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sTQoRm2EliE3i6Mx24hMI9o4jBmpk/dh3p0D1ZQmN0OOSOxQQ1Re9j0Z4W78XM6RS6ukBJOwEiKXrFpql4Y7kw==" workbookSaltValue="1mdsVkt4NuQu2OvM9F59J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CS51" i="4"/>
  <c r="CS30" i="4"/>
  <c r="IT76" i="4"/>
  <c r="HJ30" i="4"/>
  <c r="C11" i="5"/>
  <c r="D11" i="5"/>
  <c r="E11" i="5"/>
  <c r="B11" i="5"/>
  <c r="BK76" i="4" l="1"/>
  <c r="LH51" i="4"/>
  <c r="LT76" i="4"/>
  <c r="LH30" i="4"/>
  <c r="IE76" i="4"/>
  <c r="BZ51" i="4"/>
  <c r="GQ30" i="4"/>
  <c r="BZ30" i="4"/>
  <c r="GQ51" i="4"/>
  <c r="HP76" i="4"/>
  <c r="BG51" i="4"/>
  <c r="FX30" i="4"/>
  <c r="BG30" i="4"/>
  <c r="LE76" i="4"/>
  <c r="FX51" i="4"/>
  <c r="KO30" i="4"/>
  <c r="AV76" i="4"/>
  <c r="KO51" i="4"/>
  <c r="KP76" i="4"/>
  <c r="HA76" i="4"/>
  <c r="AN51" i="4"/>
  <c r="FE30" i="4"/>
  <c r="AN30" i="4"/>
  <c r="AG76" i="4"/>
  <c r="JV51" i="4"/>
  <c r="FE51" i="4"/>
  <c r="JV30" i="4"/>
  <c r="R76" i="4"/>
  <c r="U51" i="4"/>
  <c r="EL30" i="4"/>
  <c r="KA76" i="4"/>
  <c r="EL51" i="4"/>
  <c r="JC30" i="4"/>
  <c r="GL76" i="4"/>
  <c r="U30" i="4"/>
  <c r="JC51" i="4"/>
</calcChain>
</file>

<file path=xl/sharedStrings.xml><?xml version="1.0" encoding="utf-8"?>
<sst xmlns="http://schemas.openxmlformats.org/spreadsheetml/2006/main" count="278" uniqueCount="138">
  <si>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</si>
  <si>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</si>
  <si>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</si>
  <si>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</si>
  <si>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</si>
  <si>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</si>
  <si>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</si>
  <si>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</si>
  <si>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</si>
  <si>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</si>
  <si>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</si>
  <si>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</si>
  <si>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</si>
  <si>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</si>
  <si>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</si>
  <si>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</si>
  <si>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</si>
  <si>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</si>
  <si>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</si>
  <si>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</si>
  <si>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</si>
  <si>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</si>
  <si>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</si>
  <si>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</si>
  <si>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</si>
  <si>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</si>
  <si>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</si>
  <si>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</si>
  <si>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</si>
  <si>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</si>
  <si>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</si>
  <si>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</si>
  <si>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</si>
  <si>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</si>
  <si>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</si>
  <si>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</si>
  <si>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</si>
  <si>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</si>
  <si>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</si>
  <si>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</si>
  <si>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</si>
  <si>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</si>
  <si>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</si>
  <si>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</si>
  <si>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</si>
  <si>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</si>
  <si>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</si>
  <si>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</si>
  <si>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</si>
  <si>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</si>
  <si>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</si>
  <si>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</si>
  <si>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</si>
  <si>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</si>
  <si>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</si>
  <si>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</si>
  <si>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</si>
  <si>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</si>
  <si>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</si>
  <si>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</si>
  <si>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</si>
  <si>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</si>
  <si>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</si>
  <si>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</si>
  <si>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</si>
  <si>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</si>
  <si>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</si>
  <si>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</si>
  <si>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</si>
  <si>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</si>
  <si>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</si>
  <si>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</si>
  <si>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</si>
  <si>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</si>
  <si>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</si>
  <si>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</si>
  <si>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</si>
  <si>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</si>
  <si>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</si>
  <si>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</si>
  <si>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</si>
  <si>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</si>
  <si>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</si>
  <si>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</si>
  <si>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</si>
  <si>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</si>
  <si>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</si>
  <si>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</si>
  <si>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</si>
  <si>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</si>
  <si>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</si>
  <si>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</si>
  <si>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</si>
  <si>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</si>
  <si>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</si>
  <si>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</si>
  <si>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</si>
  <si>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</si>
  <si>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</si>
  <si>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</si>
  <si>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</si>
  <si>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</si>
  <si>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</si>
  <si>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</si>
  <si>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</si>
  <si>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</si>
  <si>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</si>
  <si>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</si>
  <si>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</si>
  <si>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</si>
  <si>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</si>
  <si>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</si>
  <si>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</si>
  <si>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</si>
  <si>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</si>
  <si>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</si>
  <si>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</si>
  <si>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</si>
  <si>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沖新田駐車場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</si>
  <si>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</si>
  <si>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</si>
  <si>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</si>
  <si>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</si>
  <si>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</si>
  <si>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</si>
  <si>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</si>
  <si>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</si>
  <si>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</si>
  <si>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</si>
  <si>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</si>
  <si>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</si>
  <si>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</si>
  <si>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</si>
  <si>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</si>
  <si>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　平面駐車場であり、大きな改修等の新たな設備投資は見込んでいない。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6" eb="27">
      <t>アラ</t>
    </rPh>
    <rPh sb="29" eb="31">
      <t>セツビ</t>
    </rPh>
    <rPh sb="31" eb="33">
      <t>トウシ</t>
    </rPh>
    <rPh sb="34" eb="36">
      <t>ミコ</t>
    </rPh>
    <phoneticPr fontId="5"/>
  </si>
  <si>
    <t>⑪稼働率
　定期駐車のみとなっており、空きがない状態であるため、100％で推移している。</t>
    <rPh sb="1" eb="3">
      <t>カドウ</t>
    </rPh>
    <rPh sb="3" eb="4">
      <t>リツ</t>
    </rPh>
    <rPh sb="6" eb="8">
      <t>テイキ</t>
    </rPh>
    <rPh sb="8" eb="10">
      <t>チュウシャ</t>
    </rPh>
    <rPh sb="19" eb="20">
      <t>ア</t>
    </rPh>
    <rPh sb="24" eb="26">
      <t>ジョウタイ</t>
    </rPh>
    <rPh sb="37" eb="39">
      <t>スイイ</t>
    </rPh>
    <phoneticPr fontId="5"/>
  </si>
  <si>
    <t>①収益的収支比率
　定期駐車のみであり、ほぼ満車状態であるため、横ばいで推移している。また、支出についても主なものは港湾施設使用料である。比率は100％を超えており、黒字であるが、類似施設と比較すると数値は低くなっている。
④売上高GOP比率
⑤EBITDA
　売上高GOP比率は、類似施設平均値を上回っており、利益率は高く、数値も安定している。
　EBITDA数値が平均値を下回っているのは、収容台数が49台と小規模施設であり、利益そのものが少ないことが原因として挙げられる。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チュウシャ</t>
    </rPh>
    <rPh sb="22" eb="24">
      <t>マンシャ</t>
    </rPh>
    <rPh sb="24" eb="26">
      <t>ジョウタイ</t>
    </rPh>
    <rPh sb="32" eb="33">
      <t>ヨコ</t>
    </rPh>
    <rPh sb="36" eb="38">
      <t>スイイ</t>
    </rPh>
    <rPh sb="46" eb="48">
      <t>シシュツ</t>
    </rPh>
    <rPh sb="53" eb="54">
      <t>オモ</t>
    </rPh>
    <rPh sb="58" eb="60">
      <t>コウワン</t>
    </rPh>
    <rPh sb="60" eb="62">
      <t>シセツ</t>
    </rPh>
    <rPh sb="62" eb="64">
      <t>シヨウ</t>
    </rPh>
    <rPh sb="64" eb="65">
      <t>リョウ</t>
    </rPh>
    <rPh sb="69" eb="71">
      <t>ヒリツ</t>
    </rPh>
    <rPh sb="77" eb="78">
      <t>コ</t>
    </rPh>
    <rPh sb="83" eb="85">
      <t>クロジ</t>
    </rPh>
    <rPh sb="90" eb="92">
      <t>ルイジ</t>
    </rPh>
    <rPh sb="92" eb="94">
      <t>シセツ</t>
    </rPh>
    <rPh sb="95" eb="97">
      <t>ヒカク</t>
    </rPh>
    <rPh sb="100" eb="102">
      <t>スウチ</t>
    </rPh>
    <rPh sb="103" eb="104">
      <t>ヒク</t>
    </rPh>
    <rPh sb="114" eb="116">
      <t>ウリアゲ</t>
    </rPh>
    <rPh sb="116" eb="117">
      <t>ダカ</t>
    </rPh>
    <rPh sb="120" eb="122">
      <t>ヒリツ</t>
    </rPh>
    <rPh sb="132" eb="134">
      <t>ウリアゲ</t>
    </rPh>
    <rPh sb="134" eb="135">
      <t>ダカ</t>
    </rPh>
    <rPh sb="138" eb="140">
      <t>ヒリツ</t>
    </rPh>
    <rPh sb="142" eb="144">
      <t>ルイジ</t>
    </rPh>
    <rPh sb="144" eb="146">
      <t>シセツ</t>
    </rPh>
    <rPh sb="146" eb="149">
      <t>ヘイキンチ</t>
    </rPh>
    <rPh sb="150" eb="152">
      <t>ウワマワ</t>
    </rPh>
    <rPh sb="157" eb="159">
      <t>リエキ</t>
    </rPh>
    <rPh sb="159" eb="160">
      <t>リツ</t>
    </rPh>
    <rPh sb="161" eb="162">
      <t>タカ</t>
    </rPh>
    <rPh sb="164" eb="166">
      <t>スウチ</t>
    </rPh>
    <rPh sb="167" eb="169">
      <t>アンテイ</t>
    </rPh>
    <rPh sb="182" eb="184">
      <t>スウチ</t>
    </rPh>
    <rPh sb="185" eb="188">
      <t>ヘイキンチ</t>
    </rPh>
    <rPh sb="189" eb="191">
      <t>シタマワ</t>
    </rPh>
    <rPh sb="198" eb="200">
      <t>シュウヨウ</t>
    </rPh>
    <rPh sb="200" eb="202">
      <t>ダイスウ</t>
    </rPh>
    <rPh sb="205" eb="206">
      <t>ダイ</t>
    </rPh>
    <rPh sb="207" eb="210">
      <t>ショウキボ</t>
    </rPh>
    <rPh sb="210" eb="212">
      <t>シセツ</t>
    </rPh>
    <rPh sb="216" eb="218">
      <t>リエキ</t>
    </rPh>
    <rPh sb="223" eb="224">
      <t>スク</t>
    </rPh>
    <rPh sb="229" eb="231">
      <t>ゲンイン</t>
    </rPh>
    <rPh sb="234" eb="235">
      <t>ア</t>
    </rPh>
    <phoneticPr fontId="5"/>
  </si>
  <si>
    <t>　支出のほとんどが、港湾施設使用料である。平面駐車場であり、機械等の施設もないため、修繕等の支出もない。
　定期駐車のみであり、ほとんど空きがない状態であり、収入も安定している。
　港湾施設に位置しており、主にフェリー会社やその他の企業の契約が多いため、令和4年度より港湾施設として管理することとなっている。</t>
    <rPh sb="1" eb="3">
      <t>シシュツ</t>
    </rPh>
    <rPh sb="10" eb="12">
      <t>コウワン</t>
    </rPh>
    <rPh sb="12" eb="14">
      <t>シセツ</t>
    </rPh>
    <rPh sb="14" eb="16">
      <t>シヨウ</t>
    </rPh>
    <rPh sb="16" eb="17">
      <t>リョウ</t>
    </rPh>
    <rPh sb="21" eb="23">
      <t>ヘイメン</t>
    </rPh>
    <rPh sb="23" eb="26">
      <t>チュウシャジョウ</t>
    </rPh>
    <rPh sb="30" eb="32">
      <t>キカイ</t>
    </rPh>
    <rPh sb="32" eb="33">
      <t>トウ</t>
    </rPh>
    <rPh sb="34" eb="36">
      <t>シセツ</t>
    </rPh>
    <rPh sb="42" eb="44">
      <t>シュウゼン</t>
    </rPh>
    <rPh sb="44" eb="45">
      <t>ナド</t>
    </rPh>
    <rPh sb="46" eb="48">
      <t>シシュツ</t>
    </rPh>
    <rPh sb="54" eb="56">
      <t>テイキ</t>
    </rPh>
    <rPh sb="56" eb="58">
      <t>チュウシャ</t>
    </rPh>
    <rPh sb="68" eb="69">
      <t>ア</t>
    </rPh>
    <rPh sb="73" eb="75">
      <t>ジョウタイ</t>
    </rPh>
    <rPh sb="79" eb="81">
      <t>シュウニュウ</t>
    </rPh>
    <rPh sb="82" eb="84">
      <t>アンテイ</t>
    </rPh>
    <rPh sb="91" eb="93">
      <t>コウワン</t>
    </rPh>
    <rPh sb="93" eb="95">
      <t>シセツ</t>
    </rPh>
    <rPh sb="96" eb="98">
      <t>イチ</t>
    </rPh>
    <rPh sb="103" eb="104">
      <t>オモ</t>
    </rPh>
    <rPh sb="109" eb="111">
      <t>カイシャ</t>
    </rPh>
    <rPh sb="114" eb="115">
      <t>タ</t>
    </rPh>
    <rPh sb="116" eb="118">
      <t>キギョウ</t>
    </rPh>
    <rPh sb="119" eb="121">
      <t>ケイヤク</t>
    </rPh>
    <rPh sb="122" eb="123">
      <t>オオ</t>
    </rPh>
    <rPh sb="127" eb="128">
      <t>レイ</t>
    </rPh>
    <rPh sb="128" eb="129">
      <t>ワ</t>
    </rPh>
    <rPh sb="130" eb="132">
      <t>ネンド</t>
    </rPh>
    <rPh sb="134" eb="136">
      <t>コウワン</t>
    </rPh>
    <rPh sb="136" eb="138">
      <t>シセツ</t>
    </rPh>
    <rPh sb="141" eb="143">
      <t>カンリ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</si>
</sst>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150.6</c:v>
                </c:pt>
                <c:pt idx="1">
                  <c:v>151.4</c:v>
                </c:pt>
                <c:pt idx="2">
                  <c:v>153.9</c:v>
                </c:pt>
                <c:pt idx="3">
                  <c:v>154.30000000000001</c:v>
                </c:pt>
                <c:pt idx="4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8-401B-922C-83D71D9A2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830256"/>
        <c:axId val="193829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E8-401B-922C-83D71D9A2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30256"/>
        <c:axId val="193829080"/>
      </c:lineChart>
      <c:catAx>
        <c:axId val="193830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3829080"/>
        <c:crosses val="autoZero"/>
        <c:auto val="1"/>
        <c:lblAlgn val="ctr"/>
        <c:lblOffset val="100"/>
        <c:noMultiLvlLbl val="1"/>
      </c:catAx>
      <c:valAx>
        <c:axId val="193829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3830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D-4601-A7C5-F96465A57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831040"/>
        <c:axId val="193831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D-4601-A7C5-F96465A57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31040"/>
        <c:axId val="193831432"/>
      </c:lineChart>
      <c:catAx>
        <c:axId val="193831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3831432"/>
        <c:crosses val="autoZero"/>
        <c:auto val="1"/>
        <c:lblAlgn val="ctr"/>
        <c:lblOffset val="100"/>
        <c:noMultiLvlLbl val="1"/>
      </c:catAx>
      <c:valAx>
        <c:axId val="193831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3831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01D-49BA-B80A-5F05C8776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4280"/>
        <c:axId val="16352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D-49BA-B80A-5F05C8776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4280"/>
        <c:axId val="163523888"/>
      </c:lineChart>
      <c:catAx>
        <c:axId val="163524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23888"/>
        <c:crosses val="autoZero"/>
        <c:auto val="1"/>
        <c:lblAlgn val="ctr"/>
        <c:lblOffset val="100"/>
        <c:noMultiLvlLbl val="1"/>
      </c:catAx>
      <c:valAx>
        <c:axId val="16352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4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673-419E-93A1-1CB8CCA2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9376"/>
        <c:axId val="163529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3-419E-93A1-1CB8CCA2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9376"/>
        <c:axId val="163529768"/>
      </c:lineChart>
      <c:catAx>
        <c:axId val="163529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29768"/>
        <c:crosses val="autoZero"/>
        <c:auto val="1"/>
        <c:lblAlgn val="ctr"/>
        <c:lblOffset val="100"/>
        <c:noMultiLvlLbl val="1"/>
      </c:catAx>
      <c:valAx>
        <c:axId val="163529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9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4-4091-B879-A1AC681E8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8200"/>
        <c:axId val="163531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4-4091-B879-A1AC681E8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8200"/>
        <c:axId val="163531336"/>
      </c:lineChart>
      <c:catAx>
        <c:axId val="163528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31336"/>
        <c:crosses val="autoZero"/>
        <c:auto val="1"/>
        <c:lblAlgn val="ctr"/>
        <c:lblOffset val="100"/>
        <c:noMultiLvlLbl val="1"/>
      </c:catAx>
      <c:valAx>
        <c:axId val="163531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8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D-4A97-B865-BE17110C8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4672"/>
        <c:axId val="16352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D-4A97-B865-BE17110C8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4672"/>
        <c:axId val="163525456"/>
      </c:lineChart>
      <c:catAx>
        <c:axId val="163524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25456"/>
        <c:crosses val="autoZero"/>
        <c:auto val="1"/>
        <c:lblAlgn val="ctr"/>
        <c:lblOffset val="100"/>
        <c:noMultiLvlLbl val="1"/>
      </c:catAx>
      <c:valAx>
        <c:axId val="16352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4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1-48D4-A0A2-4AADEFFEC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6240"/>
        <c:axId val="163525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1-48D4-A0A2-4AADEFFEC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6240"/>
        <c:axId val="163525848"/>
      </c:lineChart>
      <c:catAx>
        <c:axId val="163526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25848"/>
        <c:crosses val="autoZero"/>
        <c:auto val="1"/>
        <c:lblAlgn val="ctr"/>
        <c:lblOffset val="100"/>
        <c:noMultiLvlLbl val="1"/>
      </c:catAx>
      <c:valAx>
        <c:axId val="163525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6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D-4F40-A718-FDCB7F593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7024"/>
        <c:axId val="1635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D-4F40-A718-FDCB7F593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7024"/>
        <c:axId val="163527808"/>
      </c:lineChart>
      <c:catAx>
        <c:axId val="163527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3527808"/>
        <c:crosses val="autoZero"/>
        <c:auto val="1"/>
        <c:lblAlgn val="ctr"/>
        <c:lblOffset val="100"/>
        <c:noMultiLvlLbl val="1"/>
      </c:catAx>
      <c:valAx>
        <c:axId val="1635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7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1011</c:v>
                </c:pt>
                <c:pt idx="1">
                  <c:v>1026</c:v>
                </c:pt>
                <c:pt idx="2">
                  <c:v>1086</c:v>
                </c:pt>
                <c:pt idx="3">
                  <c:v>1103</c:v>
                </c:pt>
                <c:pt idx="4">
                  <c:v>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E-4467-A956-3053CD50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28984"/>
        <c:axId val="16435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E-4467-A956-3053CD50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8984"/>
        <c:axId val="164352672"/>
      </c:lineChart>
      <c:catAx>
        <c:axId val="163528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4352672"/>
        <c:crosses val="autoZero"/>
        <c:auto val="1"/>
        <c:lblAlgn val="ctr"/>
        <c:lblOffset val="100"/>
        <c:noMultiLvlLbl val="1"/>
      </c:catAx>
      <c:valAx>
        <c:axId val="16435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3528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沖新田駐車場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1435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125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49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136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150.6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151.4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153.9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154.30000000000001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154.80000000000001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100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100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100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100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100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100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100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100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100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1011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1026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1086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1103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1114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+UpQY0+HVG7fw0m++9dj+4MeOboqSLrlDNeKsIweuKMP0wzIW3Ml9Hho769/C0Q9nRlDpwgEefEi3WPYblQng==" saltValue="PjuWDgNHeKgn5aWnUE8az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104</v>
      </c>
      <c r="AW5" s="47" t="s">
        <v>91</v>
      </c>
      <c r="AX5" s="47" t="s">
        <v>105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106</v>
      </c>
      <c r="BH5" s="47" t="s">
        <v>91</v>
      </c>
      <c r="BI5" s="47" t="s">
        <v>102</v>
      </c>
      <c r="BJ5" s="47" t="s">
        <v>107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108</v>
      </c>
      <c r="BR5" s="47" t="s">
        <v>90</v>
      </c>
      <c r="BS5" s="47" t="s">
        <v>109</v>
      </c>
      <c r="BT5" s="47" t="s">
        <v>110</v>
      </c>
      <c r="BU5" s="47" t="s">
        <v>107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108</v>
      </c>
      <c r="CC5" s="47" t="s">
        <v>106</v>
      </c>
      <c r="CD5" s="47" t="s">
        <v>91</v>
      </c>
      <c r="CE5" s="47" t="s">
        <v>102</v>
      </c>
      <c r="CF5" s="47" t="s">
        <v>103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104</v>
      </c>
      <c r="CQ5" s="47" t="s">
        <v>111</v>
      </c>
      <c r="CR5" s="47" t="s">
        <v>105</v>
      </c>
      <c r="CS5" s="47" t="s">
        <v>112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108</v>
      </c>
      <c r="DA5" s="47" t="s">
        <v>106</v>
      </c>
      <c r="DB5" s="47" t="s">
        <v>111</v>
      </c>
      <c r="DC5" s="47" t="s">
        <v>102</v>
      </c>
      <c r="DD5" s="47" t="s">
        <v>107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109</v>
      </c>
      <c r="DN5" s="47" t="s">
        <v>102</v>
      </c>
      <c r="DO5" s="47" t="s">
        <v>107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113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愛媛県八幡浜市</v>
      </c>
      <c r="I6" s="48" t="str">
        <f t="shared" si="1"/>
        <v>沖新田駐車場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44</v>
      </c>
      <c r="S6" s="50" t="str">
        <f t="shared" si="1"/>
        <v>公共施設</v>
      </c>
      <c r="T6" s="50" t="str">
        <f t="shared" si="1"/>
        <v>無</v>
      </c>
      <c r="U6" s="51">
        <f t="shared" si="1"/>
        <v>1435</v>
      </c>
      <c r="V6" s="51">
        <f t="shared" si="1"/>
        <v>49</v>
      </c>
      <c r="W6" s="51">
        <f t="shared" si="1"/>
        <v>0</v>
      </c>
      <c r="X6" s="50" t="str">
        <f t="shared" si="1"/>
        <v>無</v>
      </c>
      <c r="Y6" s="52">
        <f>IF(Y8="-",NA(),Y8)</f>
        <v>150.6</v>
      </c>
      <c r="Z6" s="52">
        <f t="shared" ref="Z6:AH6" si="2">IF(Z8="-",NA(),Z8)</f>
        <v>151.4</v>
      </c>
      <c r="AA6" s="52">
        <f t="shared" si="2"/>
        <v>153.9</v>
      </c>
      <c r="AB6" s="52">
        <f t="shared" si="2"/>
        <v>154.30000000000001</v>
      </c>
      <c r="AC6" s="52">
        <f t="shared" si="2"/>
        <v>154.80000000000001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100</v>
      </c>
      <c r="BG6" s="52">
        <f t="shared" ref="BG6:BO6" si="5">IF(BG8="-",NA(),BG8)</f>
        <v>100</v>
      </c>
      <c r="BH6" s="52">
        <f t="shared" si="5"/>
        <v>100</v>
      </c>
      <c r="BI6" s="52">
        <f t="shared" si="5"/>
        <v>100</v>
      </c>
      <c r="BJ6" s="52">
        <f t="shared" si="5"/>
        <v>100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1011</v>
      </c>
      <c r="BR6" s="53">
        <f t="shared" ref="BR6:BZ6" si="6">IF(BR8="-",NA(),BR8)</f>
        <v>1026</v>
      </c>
      <c r="BS6" s="53">
        <f t="shared" si="6"/>
        <v>1086</v>
      </c>
      <c r="BT6" s="53">
        <f t="shared" si="6"/>
        <v>1103</v>
      </c>
      <c r="BU6" s="53">
        <f t="shared" si="6"/>
        <v>1114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114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100</v>
      </c>
      <c r="DL6" s="52">
        <f t="shared" ref="DL6:DT6" si="9">IF(DL8="-",NA(),DL8)</f>
        <v>100</v>
      </c>
      <c r="DM6" s="52">
        <f t="shared" si="9"/>
        <v>100</v>
      </c>
      <c r="DN6" s="52">
        <f t="shared" si="9"/>
        <v>100</v>
      </c>
      <c r="DO6" s="52">
        <f t="shared" si="9"/>
        <v>100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115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愛媛県　八幡浜市</v>
      </c>
      <c r="I7" s="48" t="str">
        <f t="shared" si="10"/>
        <v>沖新田駐車場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44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1435</v>
      </c>
      <c r="V7" s="51">
        <f t="shared" si="10"/>
        <v>49</v>
      </c>
      <c r="W7" s="51">
        <f t="shared" si="10"/>
        <v>0</v>
      </c>
      <c r="X7" s="50" t="str">
        <f t="shared" si="10"/>
        <v>無</v>
      </c>
      <c r="Y7" s="52">
        <f>Y8</f>
        <v>150.6</v>
      </c>
      <c r="Z7" s="52">
        <f t="shared" ref="Z7:AH7" si="11">Z8</f>
        <v>151.4</v>
      </c>
      <c r="AA7" s="52">
        <f t="shared" si="11"/>
        <v>153.9</v>
      </c>
      <c r="AB7" s="52">
        <f t="shared" si="11"/>
        <v>154.30000000000001</v>
      </c>
      <c r="AC7" s="52">
        <f t="shared" si="11"/>
        <v>154.80000000000001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100</v>
      </c>
      <c r="BG7" s="52">
        <f t="shared" ref="BG7:BO7" si="14">BG8</f>
        <v>100</v>
      </c>
      <c r="BH7" s="52">
        <f t="shared" si="14"/>
        <v>100</v>
      </c>
      <c r="BI7" s="52">
        <f t="shared" si="14"/>
        <v>100</v>
      </c>
      <c r="BJ7" s="52">
        <f t="shared" si="14"/>
        <v>100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1011</v>
      </c>
      <c r="BR7" s="53">
        <f t="shared" ref="BR7:BZ7" si="15">BR8</f>
        <v>1026</v>
      </c>
      <c r="BS7" s="53">
        <f t="shared" si="15"/>
        <v>1086</v>
      </c>
      <c r="BT7" s="53">
        <f t="shared" si="15"/>
        <v>1103</v>
      </c>
      <c r="BU7" s="53">
        <f t="shared" si="15"/>
        <v>1114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114</v>
      </c>
      <c r="CL7" s="49"/>
      <c r="CM7" s="51">
        <f>CM8</f>
        <v>0</v>
      </c>
      <c r="CN7" s="51">
        <f>CN8</f>
        <v>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100</v>
      </c>
      <c r="DL7" s="52">
        <f t="shared" ref="DL7:DT7" si="17">DL8</f>
        <v>100</v>
      </c>
      <c r="DM7" s="52">
        <f t="shared" si="17"/>
        <v>100</v>
      </c>
      <c r="DN7" s="52">
        <f t="shared" si="17"/>
        <v>100</v>
      </c>
      <c r="DO7" s="52">
        <f t="shared" si="17"/>
        <v>100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2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44</v>
      </c>
      <c r="S8" s="57" t="s">
        <v>127</v>
      </c>
      <c r="T8" s="57" t="s">
        <v>128</v>
      </c>
      <c r="U8" s="58">
        <v>1435</v>
      </c>
      <c r="V8" s="58">
        <v>49</v>
      </c>
      <c r="W8" s="58">
        <v>0</v>
      </c>
      <c r="X8" s="57" t="s">
        <v>128</v>
      </c>
      <c r="Y8" s="59">
        <v>150.6</v>
      </c>
      <c r="Z8" s="59">
        <v>151.4</v>
      </c>
      <c r="AA8" s="59">
        <v>153.9</v>
      </c>
      <c r="AB8" s="59">
        <v>154.30000000000001</v>
      </c>
      <c r="AC8" s="59">
        <v>154.80000000000001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100</v>
      </c>
      <c r="BG8" s="59">
        <v>100</v>
      </c>
      <c r="BH8" s="59">
        <v>100</v>
      </c>
      <c r="BI8" s="59">
        <v>100</v>
      </c>
      <c r="BJ8" s="59">
        <v>100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1011</v>
      </c>
      <c r="BR8" s="60">
        <v>1026</v>
      </c>
      <c r="BS8" s="60">
        <v>1086</v>
      </c>
      <c r="BT8" s="61">
        <v>1103</v>
      </c>
      <c r="BU8" s="61">
        <v>1114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0</v>
      </c>
      <c r="CN8" s="58">
        <v>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100</v>
      </c>
      <c r="DL8" s="59">
        <v>100</v>
      </c>
      <c r="DM8" s="59">
        <v>100</v>
      </c>
      <c r="DN8" s="59">
        <v>100</v>
      </c>
      <c r="DO8" s="59">
        <v>100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2023-01-23T05:07:18Z</cp:lastPrinted>
  <dcterms:created xsi:type="dcterms:W3CDTF">2022-12-09T03:31:24Z</dcterms:created>
  <dcterms:modified xsi:type="dcterms:W3CDTF">2023-02-03T02:53:25Z</dcterms:modified>
  <cp:category/>
</cp:coreProperties>
</file>