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財政課\財政課\zaiseika\■決算係\03経営比較分析表・財政状況資料集\R02年度\02_経営比較分析表\提出用\"/>
    </mc:Choice>
  </mc:AlternateContent>
  <workbookProtection workbookAlgorithmName="SHA-512" workbookHashValue="G5CuUWPdfTiiyxNLYyxDl6NmUXIihjGX67mAaDCgqAHdI4FHaBirh1F5sCqEECnBjy99cXcG64u9GXsJuuoKKg==" workbookSaltValue="aH9x2mpn7RlfXKOCs3IqZg=="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<sst xmlns="http://schemas.openxmlformats.org/spreadsheetml/2006/main" count="262" uniqueCount="107">
  <si>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</si>
  <si>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</si>
  <si>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</si>
  <si>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</si>
  <si>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</si>
  <si>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</si>
  <si>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</si>
  <si>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</si>
  <si>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</si>
  <si>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</si>
  <si>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</si>
  <si>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</si>
  <si>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</si>
  <si>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</si>
  <si>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</si>
  <si>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</si>
  <si>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</si>
  <si>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</si>
  <si>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</si>
  <si>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</si>
  <si>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</si>
  <si>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</si>
  <si>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</si>
  <si>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</si>
  <si>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</si>
  <si>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</si>
  <si>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</si>
  <si>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</si>
  <si>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</si>
  <si>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</si>
  <si>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</si>
  <si>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</si>
  <si>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</si>
  <si>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</si>
  <si>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</si>
  <si>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</si>
  <si>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</si>
  <si>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</si>
  <si>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</si>
  <si>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</si>
  <si>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</si>
  <si>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</si>
  <si>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</si>
  <si>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</si>
  <si>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</si>
  <si>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</si>
  <si>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</si>
  <si>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</si>
  <si>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</si>
  <si>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</si>
  <si>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</si>
  <si>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</si>
  <si>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</si>
  <si>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</si>
  <si>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</si>
  <si>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</si>
  <si>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</si>
  <si>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</si>
  <si>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</si>
  <si>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</si>
  <si>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</si>
  <si>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</si>
  <si>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</si>
  <si>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</si>
  <si>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</si>
  <si>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</si>
  <si>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</si>
  <si>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</si>
  <si>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</si>
  <si>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</si>
  <si>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</si>
  <si>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</si>
  <si>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</si>
  <si>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</si>
  <si>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</si>
  <si>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</si>
  <si>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</si>
  <si>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</si>
  <si>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</si>
  <si>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</si>
  <si>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</si>
  <si>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</si>
  <si>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</si>
  <si>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</si>
  <si>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</si>
  <si>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</si>
  <si>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</si>
  <si>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</si>
  <si>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382027</t>
  </si>
  <si>
    <t>46</t>
  </si>
  <si>
    <t>02</t>
  </si>
  <si>
    <t>0</t>
  </si>
  <si>
    <t>000</t>
  </si>
  <si>
    <t>愛媛県　今治市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</si>
  <si>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</si>
  <si>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</si>
  <si>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</si>
  <si>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</si>
  <si>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</si>
  <si>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</si>
  <si>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</si>
  <si>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</si>
  <si>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</si>
  <si>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</si>
  <si>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は類似団体平均値と比較して高く、資産の老朽化が進んでいることがうかがえる。「②管路経年化率」は他団体と比較して高くはないが、安定的な工業用水道供給のためにも、更新等の必要性があると認められる場合には、計画的かつ効率的な更新に努めたい。</t>
    <rPh sb="2" eb="8">
      <t>ユウケイコテイシサン</t>
    </rPh>
    <rPh sb="8" eb="13">
      <t>ゲンカショウキャクリツ</t>
    </rPh>
    <rPh sb="15" eb="19">
      <t>ルイジダンタイ</t>
    </rPh>
    <rPh sb="19" eb="22">
      <t>ヘイキンチ</t>
    </rPh>
    <rPh sb="23" eb="25">
      <t>ヒカク</t>
    </rPh>
    <rPh sb="27" eb="28">
      <t>タカ</t>
    </rPh>
    <rPh sb="30" eb="32">
      <t>シサン</t>
    </rPh>
    <rPh sb="33" eb="36">
      <t>ロウキュウカ</t>
    </rPh>
    <rPh sb="37" eb="38">
      <t>スス</t>
    </rPh>
    <rPh sb="53" eb="59">
      <t>カンロケイネンカリツ</t>
    </rPh>
    <rPh sb="65" eb="67">
      <t>ヒカク</t>
    </rPh>
    <rPh sb="69" eb="70">
      <t>タカ</t>
    </rPh>
    <rPh sb="76" eb="79">
      <t>アンテイテキ</t>
    </rPh>
    <rPh sb="80" eb="85">
      <t>コウギョウヨウスイドウ</t>
    </rPh>
    <rPh sb="85" eb="87">
      <t>キョウキュウ</t>
    </rPh>
    <rPh sb="93" eb="96">
      <t>コウシントウ</t>
    </rPh>
    <rPh sb="97" eb="100">
      <t>ヒツヨウセイ</t>
    </rPh>
    <rPh sb="104" eb="105">
      <t>ミト</t>
    </rPh>
    <rPh sb="109" eb="111">
      <t>バアイ</t>
    </rPh>
    <rPh sb="114" eb="117">
      <t>ケイカクテキ</t>
    </rPh>
    <rPh sb="119" eb="122">
      <t>コウリツテキ</t>
    </rPh>
    <rPh sb="123" eb="125">
      <t>コウシン</t>
    </rPh>
    <rPh sb="126" eb="127">
      <t>ツト</t>
    </rPh>
    <phoneticPr fontId="5"/>
  </si>
  <si>
    <t xml:space="preserve">消費税率改定による料金改定を除くと、平成元年４月１日以降は料金改定を行っておらず、健全な事業運営が行われている。しかし、近年は導水管更新、遠隔制御設備整備等の設備投資を積極的に行っており、今後は減価償却費の大幅な増が見込まれる。また、これから耐用年数を迎えるであろう資産の更新に多額の費用が見込まれることから、必要な財源を確保するための経営努力も必要ではあるが、経費削減も限界に近いことから、料金改定等により歳入増加策を検討していく必要がある。
</t>
    <rPh sb="0" eb="3">
      <t>ショウヒゼイ</t>
    </rPh>
    <rPh sb="41" eb="43">
      <t>ケンゼン</t>
    </rPh>
    <rPh sb="44" eb="48">
      <t>ジギョウウンエイ</t>
    </rPh>
    <rPh sb="49" eb="50">
      <t>オコナ</t>
    </rPh>
    <rPh sb="121" eb="125">
      <t>タイヨウネンスウ</t>
    </rPh>
    <rPh sb="126" eb="127">
      <t>ムカ</t>
    </rPh>
    <rPh sb="133" eb="135">
      <t>シサン</t>
    </rPh>
    <rPh sb="136" eb="138">
      <t>コウシン</t>
    </rPh>
    <rPh sb="139" eb="141">
      <t>タガク</t>
    </rPh>
    <rPh sb="142" eb="144">
      <t>ヒヨウ</t>
    </rPh>
    <rPh sb="145" eb="147">
      <t>ミコ</t>
    </rPh>
    <rPh sb="155" eb="157">
      <t>ヒツヨウ</t>
    </rPh>
    <rPh sb="158" eb="160">
      <t>ザイゲン</t>
    </rPh>
    <rPh sb="161" eb="163">
      <t>カクホ</t>
    </rPh>
    <rPh sb="168" eb="172">
      <t>ケイエイドリョク</t>
    </rPh>
    <rPh sb="173" eb="175">
      <t>ヒツヨウ</t>
    </rPh>
    <rPh sb="181" eb="185">
      <t>ケイヒサクゲン</t>
    </rPh>
    <rPh sb="186" eb="188">
      <t>ゲンカイ</t>
    </rPh>
    <rPh sb="189" eb="190">
      <t>チカ</t>
    </rPh>
    <phoneticPr fontId="5"/>
  </si>
  <si>
    <t xml:space="preserve">　本市工業用水道事業においては、菊間町の１社に給水を行っている。
財務関係の健全性・効率性を示す①から⑥及び⑧の指標を類似団体平均値と比較すると、良好な水準を維持している。「⑦施設利用率」についてはユーザーの需用により増減するが、常に安定して工業用水を供給するために責任水量制を採用していることから、高い「⑧契約率」を維持しており、安定した料金収入に寄与している。
「① 経常収支比率」及び「③流動比率」は100％を上回って安定している状況であるが、「④企業債残高給水収益比率」は、近年の設備投資（導水管更新、遠方監視制御設備整備等）により上昇傾向にあり、減価償却費の上昇を含め、今後の状況を注視していく必要がある。また、経費節減等の自助努力により、「⑤料金回収率」は100％を上回るとともに、「⑥給水原価」は低下傾向にあるが、経費節減も限界に近く、今後は料金改定等により歳入増加策を検討していく必要がある。
</t>
    <rPh sb="1" eb="3">
      <t>ホンシ</t>
    </rPh>
    <rPh sb="3" eb="5">
      <t>コウギョウ</t>
    </rPh>
    <rPh sb="5" eb="6">
      <t>ヨウ</t>
    </rPh>
    <rPh sb="6" eb="8">
      <t>スイドウ</t>
    </rPh>
    <rPh sb="8" eb="10">
      <t>ジギョウ</t>
    </rPh>
    <rPh sb="16" eb="18">
      <t>キクマ</t>
    </rPh>
    <rPh sb="18" eb="19">
      <t>チョウ</t>
    </rPh>
    <rPh sb="21" eb="22">
      <t>シャ</t>
    </rPh>
    <rPh sb="23" eb="25">
      <t>キュウスイ</t>
    </rPh>
    <rPh sb="26" eb="27">
      <t>オコナ</t>
    </rPh>
    <rPh sb="150" eb="151">
      <t>タカ</t>
    </rPh>
    <rPh sb="159" eb="161">
      <t>イジ</t>
    </rPh>
    <rPh sb="218" eb="220">
      <t>ジョウキョウ</t>
    </rPh>
    <rPh sb="252" eb="254">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</si>
</sst>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54.14</c:v>
                </c:pt>
                <c:pt idx="1">
                  <c:v>56.98</c:v>
                </c:pt>
                <c:pt idx="2">
                  <c:v>58.78</c:v>
                </c:pt>
                <c:pt idx="3">
                  <c:v>59.18</c:v>
                </c:pt>
                <c:pt idx="4">
                  <c:v>56.96</c:v>
                </c:pt>
              </c:numCache>
            </c:numRef>
          </c:val>
          <c:extLst>
            <c:ext xmlns:c16="http://schemas.microsoft.com/office/drawing/2014/chart" uri="{C3380CC4-5D6E-409C-BE32-E72D297353CC}">
              <c16:uniqueId val="{00000000-B24B-47A8-8778-D387584FB51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53.32</c:v>
                </c:pt>
                <c:pt idx="1">
                  <c:v>53.4</c:v>
                </c:pt>
                <c:pt idx="2">
                  <c:v>53.49</c:v>
                </c:pt>
                <c:pt idx="3">
                  <c:v>54.3</c:v>
                </c:pt>
                <c:pt idx="4">
                  <c:v>55.32</c:v>
                </c:pt>
              </c:numCache>
            </c:numRef>
          </c:val>
          <c:smooth val="0"/>
          <c:extLst>
            <c:ext xmlns:c16="http://schemas.microsoft.com/office/drawing/2014/chart" uri="{C3380CC4-5D6E-409C-BE32-E72D297353CC}">
              <c16:uniqueId val="{00000001-B24B-47A8-8778-D387584FB51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D4-478B-BBC5-A33561413A9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115.82</c:v>
                </c:pt>
                <c:pt idx="1">
                  <c:v>118.97</c:v>
                </c:pt>
                <c:pt idx="2">
                  <c:v>121.15</c:v>
                </c:pt>
                <c:pt idx="3">
                  <c:v>125.8</c:v>
                </c:pt>
                <c:pt idx="4">
                  <c:v>132.55000000000001</c:v>
                </c:pt>
              </c:numCache>
            </c:numRef>
          </c:val>
          <c:smooth val="0"/>
          <c:extLst>
            <c:ext xmlns:c16="http://schemas.microsoft.com/office/drawing/2014/chart" uri="{C3380CC4-5D6E-409C-BE32-E72D297353CC}">
              <c16:uniqueId val="{00000001-E1D4-478B-BBC5-A33561413A9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148.96</c:v>
                </c:pt>
                <c:pt idx="1">
                  <c:v>115.01</c:v>
                </c:pt>
                <c:pt idx="2">
                  <c:v>110.16</c:v>
                </c:pt>
                <c:pt idx="3">
                  <c:v>116.63</c:v>
                </c:pt>
                <c:pt idx="4">
                  <c:v>128.69999999999999</c:v>
                </c:pt>
              </c:numCache>
            </c:numRef>
          </c:val>
          <c:extLst>
            <c:ext xmlns:c16="http://schemas.microsoft.com/office/drawing/2014/chart" uri="{C3380CC4-5D6E-409C-BE32-E72D297353CC}">
              <c16:uniqueId val="{00000000-3218-4B27-9841-C7A9560C6B4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120</c:v>
                </c:pt>
                <c:pt idx="1">
                  <c:v>113.67</c:v>
                </c:pt>
                <c:pt idx="2">
                  <c:v>110.79</c:v>
                </c:pt>
                <c:pt idx="3">
                  <c:v>108.76</c:v>
                </c:pt>
                <c:pt idx="4">
                  <c:v>110.19</c:v>
                </c:pt>
              </c:numCache>
            </c:numRef>
          </c:val>
          <c:smooth val="0"/>
          <c:extLst>
            <c:ext xmlns:c16="http://schemas.microsoft.com/office/drawing/2014/chart" uri="{C3380CC4-5D6E-409C-BE32-E72D297353CC}">
              <c16:uniqueId val="{00000001-3218-4B27-9841-C7A9560C6B4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0</c:v>
                </c:pt>
                <c:pt idx="1">
                  <c:v>0</c:v>
                </c:pt>
                <c:pt idx="2">
                  <c:v>0</c:v>
                </c:pt>
                <c:pt idx="3">
                  <c:v>2.17</c:v>
                </c:pt>
                <c:pt idx="4">
                  <c:v>2.29</c:v>
                </c:pt>
              </c:numCache>
            </c:numRef>
          </c:val>
          <c:extLst>
            <c:ext xmlns:c16="http://schemas.microsoft.com/office/drawing/2014/chart" uri="{C3380CC4-5D6E-409C-BE32-E72D297353CC}">
              <c16:uniqueId val="{00000000-3FD7-4EA8-9D2C-9E4F1C25E90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3.56</c:v>
                </c:pt>
                <c:pt idx="1">
                  <c:v>3.46</c:v>
                </c:pt>
                <c:pt idx="2">
                  <c:v>3.28</c:v>
                </c:pt>
                <c:pt idx="3">
                  <c:v>4.66</c:v>
                </c:pt>
                <c:pt idx="4">
                  <c:v>7.35</c:v>
                </c:pt>
              </c:numCache>
            </c:numRef>
          </c:val>
          <c:smooth val="0"/>
          <c:extLst>
            <c:ext xmlns:c16="http://schemas.microsoft.com/office/drawing/2014/chart" uri="{C3380CC4-5D6E-409C-BE32-E72D297353CC}">
              <c16:uniqueId val="{00000001-3FD7-4EA8-9D2C-9E4F1C25E90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D4-4629-BBA9-AA95E7A3EB7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0.06</c:v>
                </c:pt>
                <c:pt idx="1">
                  <c:v>0.13</c:v>
                </c:pt>
                <c:pt idx="2">
                  <c:v>0.02</c:v>
                </c:pt>
                <c:pt idx="3">
                  <c:v>0.06</c:v>
                </c:pt>
                <c:pt idx="4">
                  <c:v>0.09</c:v>
                </c:pt>
              </c:numCache>
            </c:numRef>
          </c:val>
          <c:smooth val="0"/>
          <c:extLst>
            <c:ext xmlns:c16="http://schemas.microsoft.com/office/drawing/2014/chart" uri="{C3380CC4-5D6E-409C-BE32-E72D297353CC}">
              <c16:uniqueId val="{00000001-0BD4-4629-BBA9-AA95E7A3EB7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3366.7</c:v>
                </c:pt>
                <c:pt idx="1">
                  <c:v>1645.67</c:v>
                </c:pt>
                <c:pt idx="2">
                  <c:v>1775.39</c:v>
                </c:pt>
                <c:pt idx="3">
                  <c:v>2002.9</c:v>
                </c:pt>
                <c:pt idx="4">
                  <c:v>3418.86</c:v>
                </c:pt>
              </c:numCache>
            </c:numRef>
          </c:val>
          <c:extLst>
            <c:ext xmlns:c16="http://schemas.microsoft.com/office/drawing/2014/chart" uri="{C3380CC4-5D6E-409C-BE32-E72D297353CC}">
              <c16:uniqueId val="{00000000-D1FE-4A72-8EAF-0EB7A0C1122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549.77</c:v>
                </c:pt>
                <c:pt idx="1">
                  <c:v>730.25</c:v>
                </c:pt>
                <c:pt idx="2">
                  <c:v>868.31</c:v>
                </c:pt>
                <c:pt idx="3">
                  <c:v>732.52</c:v>
                </c:pt>
                <c:pt idx="4">
                  <c:v>819.73</c:v>
                </c:pt>
              </c:numCache>
            </c:numRef>
          </c:val>
          <c:smooth val="0"/>
          <c:extLst>
            <c:ext xmlns:c16="http://schemas.microsoft.com/office/drawing/2014/chart" uri="{C3380CC4-5D6E-409C-BE32-E72D297353CC}">
              <c16:uniqueId val="{00000001-D1FE-4A72-8EAF-0EB7A0C1122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0</c:v>
                </c:pt>
                <c:pt idx="1">
                  <c:v>0</c:v>
                </c:pt>
                <c:pt idx="2">
                  <c:v>28.83</c:v>
                </c:pt>
                <c:pt idx="3">
                  <c:v>28.75</c:v>
                </c:pt>
                <c:pt idx="4">
                  <c:v>133.24</c:v>
                </c:pt>
              </c:numCache>
            </c:numRef>
          </c:val>
          <c:extLst>
            <c:ext xmlns:c16="http://schemas.microsoft.com/office/drawing/2014/chart" uri="{C3380CC4-5D6E-409C-BE32-E72D297353CC}">
              <c16:uniqueId val="{00000000-BDA0-48C0-9A41-4A0C0EC1ACA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536.28</c:v>
                </c:pt>
                <c:pt idx="1">
                  <c:v>514.66</c:v>
                </c:pt>
                <c:pt idx="2">
                  <c:v>504.81</c:v>
                </c:pt>
                <c:pt idx="3">
                  <c:v>498.01</c:v>
                </c:pt>
                <c:pt idx="4">
                  <c:v>490.39</c:v>
                </c:pt>
              </c:numCache>
            </c:numRef>
          </c:val>
          <c:smooth val="0"/>
          <c:extLst>
            <c:ext xmlns:c16="http://schemas.microsoft.com/office/drawing/2014/chart" uri="{C3380CC4-5D6E-409C-BE32-E72D297353CC}">
              <c16:uniqueId val="{00000001-BDA0-48C0-9A41-4A0C0EC1ACA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128.08000000000001</c:v>
                </c:pt>
                <c:pt idx="1">
                  <c:v>98.67</c:v>
                </c:pt>
                <c:pt idx="2">
                  <c:v>97.87</c:v>
                </c:pt>
                <c:pt idx="3">
                  <c:v>103.81</c:v>
                </c:pt>
                <c:pt idx="4">
                  <c:v>110.52</c:v>
                </c:pt>
              </c:numCache>
            </c:numRef>
          </c:val>
          <c:extLst>
            <c:ext xmlns:c16="http://schemas.microsoft.com/office/drawing/2014/chart" uri="{C3380CC4-5D6E-409C-BE32-E72D297353CC}">
              <c16:uniqueId val="{00000000-3E5A-47BF-BF7B-FDE93F7A1C6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100.54</c:v>
                </c:pt>
                <c:pt idx="1">
                  <c:v>95.99</c:v>
                </c:pt>
                <c:pt idx="2">
                  <c:v>94.91</c:v>
                </c:pt>
                <c:pt idx="3">
                  <c:v>90.22</c:v>
                </c:pt>
                <c:pt idx="4">
                  <c:v>90.8</c:v>
                </c:pt>
              </c:numCache>
            </c:numRef>
          </c:val>
          <c:smooth val="0"/>
          <c:extLst>
            <c:ext xmlns:c16="http://schemas.microsoft.com/office/drawing/2014/chart" uri="{C3380CC4-5D6E-409C-BE32-E72D297353CC}">
              <c16:uniqueId val="{00000001-3E5A-47BF-BF7B-FDE93F7A1C6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20.77</c:v>
                </c:pt>
                <c:pt idx="1">
                  <c:v>26.96</c:v>
                </c:pt>
                <c:pt idx="2">
                  <c:v>27.18</c:v>
                </c:pt>
                <c:pt idx="3">
                  <c:v>25.63</c:v>
                </c:pt>
                <c:pt idx="4">
                  <c:v>24.07</c:v>
                </c:pt>
              </c:numCache>
            </c:numRef>
          </c:val>
          <c:extLst>
            <c:ext xmlns:c16="http://schemas.microsoft.com/office/drawing/2014/chart" uri="{C3380CC4-5D6E-409C-BE32-E72D297353CC}">
              <c16:uniqueId val="{00000000-FE44-4C0E-B20C-57219AB8D74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42.19</c:v>
                </c:pt>
                <c:pt idx="1">
                  <c:v>44.55</c:v>
                </c:pt>
                <c:pt idx="2">
                  <c:v>47.36</c:v>
                </c:pt>
                <c:pt idx="3">
                  <c:v>49.94</c:v>
                </c:pt>
                <c:pt idx="4">
                  <c:v>50.56</c:v>
                </c:pt>
              </c:numCache>
            </c:numRef>
          </c:val>
          <c:smooth val="0"/>
          <c:extLst>
            <c:ext xmlns:c16="http://schemas.microsoft.com/office/drawing/2014/chart" uri="{C3380CC4-5D6E-409C-BE32-E72D297353CC}">
              <c16:uniqueId val="{00000001-FE44-4C0E-B20C-57219AB8D74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49.09</c:v>
                </c:pt>
                <c:pt idx="1">
                  <c:v>63.5</c:v>
                </c:pt>
                <c:pt idx="2">
                  <c:v>60.45</c:v>
                </c:pt>
                <c:pt idx="3">
                  <c:v>67.680000000000007</c:v>
                </c:pt>
                <c:pt idx="4">
                  <c:v>55.68</c:v>
                </c:pt>
              </c:numCache>
            </c:numRef>
          </c:val>
          <c:extLst>
            <c:ext xmlns:c16="http://schemas.microsoft.com/office/drawing/2014/chart" uri="{C3380CC4-5D6E-409C-BE32-E72D297353CC}">
              <c16:uniqueId val="{00000000-A1BE-4BE4-AAF5-26FE23CC9FA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35.54</c:v>
                </c:pt>
                <c:pt idx="1">
                  <c:v>35.24</c:v>
                </c:pt>
                <c:pt idx="2">
                  <c:v>35.22</c:v>
                </c:pt>
                <c:pt idx="3">
                  <c:v>34.92</c:v>
                </c:pt>
                <c:pt idx="4">
                  <c:v>34.19</c:v>
                </c:pt>
              </c:numCache>
            </c:numRef>
          </c:val>
          <c:smooth val="0"/>
          <c:extLst>
            <c:ext xmlns:c16="http://schemas.microsoft.com/office/drawing/2014/chart" uri="{C3380CC4-5D6E-409C-BE32-E72D297353CC}">
              <c16:uniqueId val="{00000001-A1BE-4BE4-AAF5-26FE23CC9FA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100</c:v>
                </c:pt>
                <c:pt idx="1">
                  <c:v>90.91</c:v>
                </c:pt>
                <c:pt idx="2">
                  <c:v>90.91</c:v>
                </c:pt>
                <c:pt idx="3">
                  <c:v>90.91</c:v>
                </c:pt>
                <c:pt idx="4">
                  <c:v>90.91</c:v>
                </c:pt>
              </c:numCache>
            </c:numRef>
          </c:val>
          <c:extLst>
            <c:ext xmlns:c16="http://schemas.microsoft.com/office/drawing/2014/chart" uri="{C3380CC4-5D6E-409C-BE32-E72D297353CC}">
              <c16:uniqueId val="{00000000-C25E-49FF-A50A-9EF312E849C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50.81</c:v>
                </c:pt>
                <c:pt idx="1">
                  <c:v>50.28</c:v>
                </c:pt>
                <c:pt idx="2">
                  <c:v>51.42</c:v>
                </c:pt>
                <c:pt idx="3">
                  <c:v>50.9</c:v>
                </c:pt>
                <c:pt idx="4">
                  <c:v>49.05</c:v>
                </c:pt>
              </c:numCache>
            </c:numRef>
          </c:val>
          <c:smooth val="0"/>
          <c:extLst>
            <c:ext xmlns:c16="http://schemas.microsoft.com/office/drawing/2014/chart" uri="{C3380CC4-5D6E-409C-BE32-E72D297353CC}">
              <c16:uniqueId val="{00000001-C25E-49FF-A50A-9EF312E849C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Normal="100" workbookViewId="0">
      <selection activeCell="SM46" sqref="SM46:TA47"/>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愛媛県　今治市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2200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極小規模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1225</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87</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1</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2000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非設置</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106</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148.96</v>
      </c>
      <c r="Y32" s="129"/>
      <c r="Z32" s="129"/>
      <c r="AA32" s="129"/>
      <c r="AB32" s="129"/>
      <c r="AC32" s="129"/>
      <c r="AD32" s="129"/>
      <c r="AE32" s="129"/>
      <c r="AF32" s="129"/>
      <c r="AG32" s="129"/>
      <c r="AH32" s="129"/>
      <c r="AI32" s="129"/>
      <c r="AJ32" s="129"/>
      <c r="AK32" s="129"/>
      <c r="AL32" s="129"/>
      <c r="AM32" s="129"/>
      <c r="AN32" s="129"/>
      <c r="AO32" s="129"/>
      <c r="AP32" s="129"/>
      <c r="AQ32" s="130"/>
      <c r="AR32" s="128">
        <f>データ!U6</f>
        <v>115.01</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110.16</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116.63</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128.69999999999999</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3366.7</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1645.67</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1775.39</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2002.9</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3418.86</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0</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0</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28.83</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28.75</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133.24</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120</v>
      </c>
      <c r="Y33" s="129"/>
      <c r="Z33" s="129"/>
      <c r="AA33" s="129"/>
      <c r="AB33" s="129"/>
      <c r="AC33" s="129"/>
      <c r="AD33" s="129"/>
      <c r="AE33" s="129"/>
      <c r="AF33" s="129"/>
      <c r="AG33" s="129"/>
      <c r="AH33" s="129"/>
      <c r="AI33" s="129"/>
      <c r="AJ33" s="129"/>
      <c r="AK33" s="129"/>
      <c r="AL33" s="129"/>
      <c r="AM33" s="129"/>
      <c r="AN33" s="129"/>
      <c r="AO33" s="129"/>
      <c r="AP33" s="129"/>
      <c r="AQ33" s="130"/>
      <c r="AR33" s="128">
        <f>データ!Z6</f>
        <v>113.67</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110.79</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108.76</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110.19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115.82</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118.97</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121.15</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125.8</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132.55000000000001</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549.77</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730.25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868.31</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732.52</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819.73</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536.28</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514.66</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504.81</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498.01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490.39</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104</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128.08000000000001</v>
      </c>
      <c r="Y55" s="129"/>
      <c r="Z55" s="129"/>
      <c r="AA55" s="129"/>
      <c r="AB55" s="129"/>
      <c r="AC55" s="129"/>
      <c r="AD55" s="129"/>
      <c r="AE55" s="129"/>
      <c r="AF55" s="129"/>
      <c r="AG55" s="129"/>
      <c r="AH55" s="129"/>
      <c r="AI55" s="129"/>
      <c r="AJ55" s="129"/>
      <c r="AK55" s="129"/>
      <c r="AL55" s="129"/>
      <c r="AM55" s="129"/>
      <c r="AN55" s="129"/>
      <c r="AO55" s="129"/>
      <c r="AP55" s="129"/>
      <c r="AQ55" s="130"/>
      <c r="AR55" s="128">
        <f>データ!BM6</f>
        <v>98.67</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97.87</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103.81</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110.52</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20.77</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26.96</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27.18</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25.63</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24.07</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49.09</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63.5</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60.45</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67.680000000000007</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55.68</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100</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90.91</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90.91</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90.91</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90.91</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100.54</v>
      </c>
      <c r="Y56" s="129"/>
      <c r="Z56" s="129"/>
      <c r="AA56" s="129"/>
      <c r="AB56" s="129"/>
      <c r="AC56" s="129"/>
      <c r="AD56" s="129"/>
      <c r="AE56" s="129"/>
      <c r="AF56" s="129"/>
      <c r="AG56" s="129"/>
      <c r="AH56" s="129"/>
      <c r="AI56" s="129"/>
      <c r="AJ56" s="129"/>
      <c r="AK56" s="129"/>
      <c r="AL56" s="129"/>
      <c r="AM56" s="129"/>
      <c r="AN56" s="129"/>
      <c r="AO56" s="129"/>
      <c r="AP56" s="129"/>
      <c r="AQ56" s="130"/>
      <c r="AR56" s="128">
        <f>データ!BR6</f>
        <v>95.99</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94.91</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90.22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90.8</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42.19</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44.55</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47.36</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49.94</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50.56</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35.54</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35.24</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35.22</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34.92</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34.19</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50.81</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50.28</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51.42</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50.9</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49.05</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105</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6"/>
      <c r="M79" s="146"/>
      <c r="N79" s="146"/>
      <c r="O79" s="146"/>
      <c r="P79" s="146"/>
      <c r="Q79" s="146"/>
      <c r="R79" s="146"/>
      <c r="S79" s="146"/>
      <c r="T79" s="146"/>
      <c r="U79" s="146"/>
      <c r="V79" s="146"/>
      <c r="W79" s="146"/>
      <c r="X79" s="147"/>
      <c r="Y79" s="143" t="str">
        <f>データ!$B$10</f>
        <v>H28</v>
      </c>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5"/>
      <c r="AZ79" s="143" t="str">
        <f>データ!$C$10</f>
        <v>H29</v>
      </c>
      <c r="BA79" s="144"/>
      <c r="BB79" s="144"/>
      <c r="BC79" s="144"/>
      <c r="BD79" s="144"/>
      <c r="BE79" s="144"/>
      <c r="BF79" s="144"/>
      <c r="BG79" s="144"/>
      <c r="BH79" s="144"/>
      <c r="BI79" s="144"/>
      <c r="BJ79" s="144"/>
      <c r="BK79" s="144"/>
      <c r="BL79" s="144"/>
      <c r="BM79" s="144"/>
      <c r="BN79" s="144"/>
      <c r="BO79" s="144"/>
      <c r="BP79" s="144"/>
      <c r="BQ79" s="144"/>
      <c r="BR79" s="144"/>
      <c r="BS79" s="144"/>
      <c r="BT79" s="144"/>
      <c r="BU79" s="144"/>
      <c r="BV79" s="144"/>
      <c r="BW79" s="144"/>
      <c r="BX79" s="144"/>
      <c r="BY79" s="144"/>
      <c r="BZ79" s="145"/>
      <c r="CA79" s="143" t="str">
        <f>データ!$D$10</f>
        <v>H30</v>
      </c>
      <c r="CB79" s="144"/>
      <c r="CC79" s="144"/>
      <c r="CD79" s="144"/>
      <c r="CE79" s="144"/>
      <c r="CF79" s="144"/>
      <c r="CG79" s="144"/>
      <c r="CH79" s="144"/>
      <c r="CI79" s="144"/>
      <c r="CJ79" s="144"/>
      <c r="CK79" s="144"/>
      <c r="CL79" s="144"/>
      <c r="CM79" s="144"/>
      <c r="CN79" s="144"/>
      <c r="CO79" s="144"/>
      <c r="CP79" s="144"/>
      <c r="CQ79" s="144"/>
      <c r="CR79" s="144"/>
      <c r="CS79" s="144"/>
      <c r="CT79" s="144"/>
      <c r="CU79" s="144"/>
      <c r="CV79" s="144"/>
      <c r="CW79" s="144"/>
      <c r="CX79" s="144"/>
      <c r="CY79" s="144"/>
      <c r="CZ79" s="144"/>
      <c r="DA79" s="145"/>
      <c r="DB79" s="143" t="str">
        <f>データ!$E$10</f>
        <v>R01</v>
      </c>
      <c r="DC79" s="144"/>
      <c r="DD79" s="144"/>
      <c r="DE79" s="144"/>
      <c r="DF79" s="144"/>
      <c r="DG79" s="144"/>
      <c r="DH79" s="144"/>
      <c r="DI79" s="144"/>
      <c r="DJ79" s="144"/>
      <c r="DK79" s="144"/>
      <c r="DL79" s="144"/>
      <c r="DM79" s="144"/>
      <c r="DN79" s="144"/>
      <c r="DO79" s="144"/>
      <c r="DP79" s="144"/>
      <c r="DQ79" s="144"/>
      <c r="DR79" s="144"/>
      <c r="DS79" s="144"/>
      <c r="DT79" s="144"/>
      <c r="DU79" s="144"/>
      <c r="DV79" s="144"/>
      <c r="DW79" s="144"/>
      <c r="DX79" s="144"/>
      <c r="DY79" s="144"/>
      <c r="DZ79" s="144"/>
      <c r="EA79" s="144"/>
      <c r="EB79" s="145"/>
      <c r="EC79" s="143" t="str">
        <f>データ!$F$10</f>
        <v>R02</v>
      </c>
      <c r="ED79" s="144"/>
      <c r="EE79" s="144"/>
      <c r="EF79" s="144"/>
      <c r="EG79" s="144"/>
      <c r="EH79" s="144"/>
      <c r="EI79" s="144"/>
      <c r="EJ79" s="144"/>
      <c r="EK79" s="144"/>
      <c r="EL79" s="144"/>
      <c r="EM79" s="144"/>
      <c r="EN79" s="144"/>
      <c r="EO79" s="144"/>
      <c r="EP79" s="144"/>
      <c r="EQ79" s="144"/>
      <c r="ER79" s="144"/>
      <c r="ES79" s="144"/>
      <c r="ET79" s="144"/>
      <c r="EU79" s="144"/>
      <c r="EV79" s="144"/>
      <c r="EW79" s="144"/>
      <c r="EX79" s="144"/>
      <c r="EY79" s="144"/>
      <c r="EZ79" s="144"/>
      <c r="FA79" s="144"/>
      <c r="FB79" s="144"/>
      <c r="FC79" s="145"/>
      <c r="FD79" s="29"/>
      <c r="FE79" s="32"/>
      <c r="FF79" s="2"/>
      <c r="FG79" s="2"/>
      <c r="FH79" s="2"/>
      <c r="FI79" s="2"/>
      <c r="FJ79" s="2"/>
      <c r="FK79" s="2"/>
      <c r="FL79" s="2"/>
      <c r="FM79" s="2"/>
      <c r="FN79" s="2"/>
      <c r="FO79" s="2"/>
      <c r="FP79" s="2"/>
      <c r="FQ79" s="2"/>
      <c r="FR79" s="2"/>
      <c r="FS79" s="2"/>
      <c r="FT79" s="2"/>
      <c r="FU79" s="2"/>
      <c r="FV79" s="28"/>
      <c r="FW79" s="29"/>
      <c r="FX79" s="146"/>
      <c r="FY79" s="146"/>
      <c r="FZ79" s="146"/>
      <c r="GA79" s="146"/>
      <c r="GB79" s="146"/>
      <c r="GC79" s="146"/>
      <c r="GD79" s="146"/>
      <c r="GE79" s="146"/>
      <c r="GF79" s="146"/>
      <c r="GG79" s="146"/>
      <c r="GH79" s="146"/>
      <c r="GI79" s="146"/>
      <c r="GJ79" s="147"/>
      <c r="GK79" s="143" t="str">
        <f>データ!$B$10</f>
        <v>H28</v>
      </c>
      <c r="GL79" s="144"/>
      <c r="GM79" s="144"/>
      <c r="GN79" s="144"/>
      <c r="GO79" s="144"/>
      <c r="GP79" s="144"/>
      <c r="GQ79" s="144"/>
      <c r="GR79" s="144"/>
      <c r="GS79" s="144"/>
      <c r="GT79" s="144"/>
      <c r="GU79" s="144"/>
      <c r="GV79" s="144"/>
      <c r="GW79" s="144"/>
      <c r="GX79" s="144"/>
      <c r="GY79" s="144"/>
      <c r="GZ79" s="144"/>
      <c r="HA79" s="144"/>
      <c r="HB79" s="144"/>
      <c r="HC79" s="144"/>
      <c r="HD79" s="144"/>
      <c r="HE79" s="144"/>
      <c r="HF79" s="144"/>
      <c r="HG79" s="144"/>
      <c r="HH79" s="144"/>
      <c r="HI79" s="144"/>
      <c r="HJ79" s="144"/>
      <c r="HK79" s="145"/>
      <c r="HL79" s="143" t="str">
        <f>データ!$C$10</f>
        <v>H29</v>
      </c>
      <c r="HM79" s="144"/>
      <c r="HN79" s="144"/>
      <c r="HO79" s="144"/>
      <c r="HP79" s="144"/>
      <c r="HQ79" s="144"/>
      <c r="HR79" s="144"/>
      <c r="HS79" s="144"/>
      <c r="HT79" s="144"/>
      <c r="HU79" s="144"/>
      <c r="HV79" s="144"/>
      <c r="HW79" s="144"/>
      <c r="HX79" s="144"/>
      <c r="HY79" s="144"/>
      <c r="HZ79" s="144"/>
      <c r="IA79" s="144"/>
      <c r="IB79" s="144"/>
      <c r="IC79" s="144"/>
      <c r="ID79" s="144"/>
      <c r="IE79" s="144"/>
      <c r="IF79" s="144"/>
      <c r="IG79" s="144"/>
      <c r="IH79" s="144"/>
      <c r="II79" s="144"/>
      <c r="IJ79" s="144"/>
      <c r="IK79" s="144"/>
      <c r="IL79" s="145"/>
      <c r="IM79" s="143" t="str">
        <f>データ!$D$10</f>
        <v>H30</v>
      </c>
      <c r="IN79" s="144"/>
      <c r="IO79" s="144"/>
      <c r="IP79" s="144"/>
      <c r="IQ79" s="144"/>
      <c r="IR79" s="144"/>
      <c r="IS79" s="144"/>
      <c r="IT79" s="144"/>
      <c r="IU79" s="144"/>
      <c r="IV79" s="144"/>
      <c r="IW79" s="144"/>
      <c r="IX79" s="144"/>
      <c r="IY79" s="144"/>
      <c r="IZ79" s="144"/>
      <c r="JA79" s="144"/>
      <c r="JB79" s="144"/>
      <c r="JC79" s="144"/>
      <c r="JD79" s="144"/>
      <c r="JE79" s="144"/>
      <c r="JF79" s="144"/>
      <c r="JG79" s="144"/>
      <c r="JH79" s="144"/>
      <c r="JI79" s="144"/>
      <c r="JJ79" s="144"/>
      <c r="JK79" s="144"/>
      <c r="JL79" s="144"/>
      <c r="JM79" s="145"/>
      <c r="JN79" s="143" t="str">
        <f>データ!$E$10</f>
        <v>R01</v>
      </c>
      <c r="JO79" s="144"/>
      <c r="JP79" s="144"/>
      <c r="JQ79" s="144"/>
      <c r="JR79" s="144"/>
      <c r="JS79" s="144"/>
      <c r="JT79" s="144"/>
      <c r="JU79" s="144"/>
      <c r="JV79" s="144"/>
      <c r="JW79" s="144"/>
      <c r="JX79" s="144"/>
      <c r="JY79" s="144"/>
      <c r="JZ79" s="144"/>
      <c r="KA79" s="144"/>
      <c r="KB79" s="144"/>
      <c r="KC79" s="144"/>
      <c r="KD79" s="144"/>
      <c r="KE79" s="144"/>
      <c r="KF79" s="144"/>
      <c r="KG79" s="144"/>
      <c r="KH79" s="144"/>
      <c r="KI79" s="144"/>
      <c r="KJ79" s="144"/>
      <c r="KK79" s="144"/>
      <c r="KL79" s="144"/>
      <c r="KM79" s="144"/>
      <c r="KN79" s="145"/>
      <c r="KO79" s="143" t="str">
        <f>データ!$F$10</f>
        <v>R02</v>
      </c>
      <c r="KP79" s="144"/>
      <c r="KQ79" s="144"/>
      <c r="KR79" s="144"/>
      <c r="KS79" s="144"/>
      <c r="KT79" s="144"/>
      <c r="KU79" s="144"/>
      <c r="KV79" s="144"/>
      <c r="KW79" s="144"/>
      <c r="KX79" s="144"/>
      <c r="KY79" s="144"/>
      <c r="KZ79" s="144"/>
      <c r="LA79" s="144"/>
      <c r="LB79" s="144"/>
      <c r="LC79" s="144"/>
      <c r="LD79" s="144"/>
      <c r="LE79" s="144"/>
      <c r="LF79" s="144"/>
      <c r="LG79" s="144"/>
      <c r="LH79" s="144"/>
      <c r="LI79" s="144"/>
      <c r="LJ79" s="144"/>
      <c r="LK79" s="144"/>
      <c r="LL79" s="144"/>
      <c r="LM79" s="144"/>
      <c r="LN79" s="144"/>
      <c r="LO79" s="145"/>
      <c r="LP79" s="29"/>
      <c r="LQ79" s="32"/>
      <c r="LR79" s="2"/>
      <c r="LS79" s="2"/>
      <c r="LT79" s="2"/>
      <c r="LU79" s="2"/>
      <c r="LV79" s="2"/>
      <c r="LW79" s="2"/>
      <c r="LX79" s="2"/>
      <c r="LY79" s="2"/>
      <c r="LZ79" s="2"/>
      <c r="MA79" s="2"/>
      <c r="MB79" s="2"/>
      <c r="MC79" s="2"/>
      <c r="MD79" s="2"/>
      <c r="ME79" s="2"/>
      <c r="MF79" s="2"/>
      <c r="MG79" s="2"/>
      <c r="MH79" s="28"/>
      <c r="MI79" s="29"/>
      <c r="MJ79" s="146"/>
      <c r="MK79" s="146"/>
      <c r="ML79" s="146"/>
      <c r="MM79" s="146"/>
      <c r="MN79" s="146"/>
      <c r="MO79" s="146"/>
      <c r="MP79" s="146"/>
      <c r="MQ79" s="146"/>
      <c r="MR79" s="146"/>
      <c r="MS79" s="146"/>
      <c r="MT79" s="146"/>
      <c r="MU79" s="146"/>
      <c r="MV79" s="147"/>
      <c r="MW79" s="143" t="str">
        <f>データ!$B$10</f>
        <v>H28</v>
      </c>
      <c r="MX79" s="144"/>
      <c r="MY79" s="144"/>
      <c r="MZ79" s="144"/>
      <c r="NA79" s="144"/>
      <c r="NB79" s="144"/>
      <c r="NC79" s="144"/>
      <c r="ND79" s="144"/>
      <c r="NE79" s="144"/>
      <c r="NF79" s="144"/>
      <c r="NG79" s="144"/>
      <c r="NH79" s="144"/>
      <c r="NI79" s="144"/>
      <c r="NJ79" s="144"/>
      <c r="NK79" s="144"/>
      <c r="NL79" s="144"/>
      <c r="NM79" s="144"/>
      <c r="NN79" s="144"/>
      <c r="NO79" s="144"/>
      <c r="NP79" s="144"/>
      <c r="NQ79" s="144"/>
      <c r="NR79" s="144"/>
      <c r="NS79" s="144"/>
      <c r="NT79" s="144"/>
      <c r="NU79" s="144"/>
      <c r="NV79" s="144"/>
      <c r="NW79" s="145"/>
      <c r="NX79" s="143" t="str">
        <f>データ!$C$10</f>
        <v>H29</v>
      </c>
      <c r="NY79" s="144"/>
      <c r="NZ79" s="144"/>
      <c r="OA79" s="144"/>
      <c r="OB79" s="144"/>
      <c r="OC79" s="144"/>
      <c r="OD79" s="144"/>
      <c r="OE79" s="144"/>
      <c r="OF79" s="144"/>
      <c r="OG79" s="144"/>
      <c r="OH79" s="144"/>
      <c r="OI79" s="144"/>
      <c r="OJ79" s="144"/>
      <c r="OK79" s="144"/>
      <c r="OL79" s="144"/>
      <c r="OM79" s="144"/>
      <c r="ON79" s="144"/>
      <c r="OO79" s="144"/>
      <c r="OP79" s="144"/>
      <c r="OQ79" s="144"/>
      <c r="OR79" s="144"/>
      <c r="OS79" s="144"/>
      <c r="OT79" s="144"/>
      <c r="OU79" s="144"/>
      <c r="OV79" s="144"/>
      <c r="OW79" s="144"/>
      <c r="OX79" s="145"/>
      <c r="OY79" s="143" t="str">
        <f>データ!$D$10</f>
        <v>H30</v>
      </c>
      <c r="OZ79" s="144"/>
      <c r="PA79" s="144"/>
      <c r="PB79" s="144"/>
      <c r="PC79" s="144"/>
      <c r="PD79" s="144"/>
      <c r="PE79" s="144"/>
      <c r="PF79" s="144"/>
      <c r="PG79" s="144"/>
      <c r="PH79" s="144"/>
      <c r="PI79" s="144"/>
      <c r="PJ79" s="144"/>
      <c r="PK79" s="144"/>
      <c r="PL79" s="144"/>
      <c r="PM79" s="144"/>
      <c r="PN79" s="144"/>
      <c r="PO79" s="144"/>
      <c r="PP79" s="144"/>
      <c r="PQ79" s="144"/>
      <c r="PR79" s="144"/>
      <c r="PS79" s="144"/>
      <c r="PT79" s="144"/>
      <c r="PU79" s="144"/>
      <c r="PV79" s="144"/>
      <c r="PW79" s="144"/>
      <c r="PX79" s="144"/>
      <c r="PY79" s="145"/>
      <c r="PZ79" s="143" t="str">
        <f>データ!$E$10</f>
        <v>R01</v>
      </c>
      <c r="QA79" s="144"/>
      <c r="QB79" s="144"/>
      <c r="QC79" s="144"/>
      <c r="QD79" s="144"/>
      <c r="QE79" s="144"/>
      <c r="QF79" s="144"/>
      <c r="QG79" s="144"/>
      <c r="QH79" s="144"/>
      <c r="QI79" s="144"/>
      <c r="QJ79" s="144"/>
      <c r="QK79" s="144"/>
      <c r="QL79" s="144"/>
      <c r="QM79" s="144"/>
      <c r="QN79" s="144"/>
      <c r="QO79" s="144"/>
      <c r="QP79" s="144"/>
      <c r="QQ79" s="144"/>
      <c r="QR79" s="144"/>
      <c r="QS79" s="144"/>
      <c r="QT79" s="144"/>
      <c r="QU79" s="144"/>
      <c r="QV79" s="144"/>
      <c r="QW79" s="144"/>
      <c r="QX79" s="144"/>
      <c r="QY79" s="144"/>
      <c r="QZ79" s="145"/>
      <c r="RA79" s="143" t="str">
        <f>データ!$F$10</f>
        <v>R02</v>
      </c>
      <c r="RB79" s="144"/>
      <c r="RC79" s="144"/>
      <c r="RD79" s="144"/>
      <c r="RE79" s="144"/>
      <c r="RF79" s="144"/>
      <c r="RG79" s="144"/>
      <c r="RH79" s="144"/>
      <c r="RI79" s="144"/>
      <c r="RJ79" s="144"/>
      <c r="RK79" s="144"/>
      <c r="RL79" s="144"/>
      <c r="RM79" s="144"/>
      <c r="RN79" s="144"/>
      <c r="RO79" s="144"/>
      <c r="RP79" s="144"/>
      <c r="RQ79" s="144"/>
      <c r="RR79" s="144"/>
      <c r="RS79" s="144"/>
      <c r="RT79" s="144"/>
      <c r="RU79" s="144"/>
      <c r="RV79" s="144"/>
      <c r="RW79" s="144"/>
      <c r="RX79" s="144"/>
      <c r="RY79" s="144"/>
      <c r="RZ79" s="144"/>
      <c r="SA79" s="145"/>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9" t="s">
        <v>23</v>
      </c>
      <c r="M80" s="149"/>
      <c r="N80" s="149"/>
      <c r="O80" s="149"/>
      <c r="P80" s="149"/>
      <c r="Q80" s="149"/>
      <c r="R80" s="149"/>
      <c r="S80" s="149"/>
      <c r="T80" s="149"/>
      <c r="U80" s="149"/>
      <c r="V80" s="149"/>
      <c r="W80" s="149"/>
      <c r="X80" s="149"/>
      <c r="Y80" s="148">
        <f>データ!DD6</f>
        <v>54.14</v>
      </c>
      <c r="Z80" s="148"/>
      <c r="AA80" s="148"/>
      <c r="AB80" s="148"/>
      <c r="AC80" s="148"/>
      <c r="AD80" s="148"/>
      <c r="AE80" s="148"/>
      <c r="AF80" s="148"/>
      <c r="AG80" s="148"/>
      <c r="AH80" s="148"/>
      <c r="AI80" s="148"/>
      <c r="AJ80" s="148"/>
      <c r="AK80" s="148"/>
      <c r="AL80" s="148"/>
      <c r="AM80" s="148"/>
      <c r="AN80" s="148"/>
      <c r="AO80" s="148"/>
      <c r="AP80" s="148"/>
      <c r="AQ80" s="148"/>
      <c r="AR80" s="148"/>
      <c r="AS80" s="148"/>
      <c r="AT80" s="148"/>
      <c r="AU80" s="148"/>
      <c r="AV80" s="148"/>
      <c r="AW80" s="148"/>
      <c r="AX80" s="148"/>
      <c r="AY80" s="148"/>
      <c r="AZ80" s="148">
        <f>データ!DE6</f>
        <v>56.98</v>
      </c>
      <c r="BA80" s="148"/>
      <c r="BB80" s="148"/>
      <c r="BC80" s="148"/>
      <c r="BD80" s="148"/>
      <c r="BE80" s="148"/>
      <c r="BF80" s="148"/>
      <c r="BG80" s="148"/>
      <c r="BH80" s="148"/>
      <c r="BI80" s="148"/>
      <c r="BJ80" s="148"/>
      <c r="BK80" s="148"/>
      <c r="BL80" s="148"/>
      <c r="BM80" s="148"/>
      <c r="BN80" s="148"/>
      <c r="BO80" s="148"/>
      <c r="BP80" s="148"/>
      <c r="BQ80" s="148"/>
      <c r="BR80" s="148"/>
      <c r="BS80" s="148"/>
      <c r="BT80" s="148"/>
      <c r="BU80" s="148"/>
      <c r="BV80" s="148"/>
      <c r="BW80" s="148"/>
      <c r="BX80" s="148"/>
      <c r="BY80" s="148"/>
      <c r="BZ80" s="148"/>
      <c r="CA80" s="148">
        <f>データ!DF6</f>
        <v>58.78</v>
      </c>
      <c r="CB80" s="148"/>
      <c r="CC80" s="148"/>
      <c r="CD80" s="148"/>
      <c r="CE80" s="148"/>
      <c r="CF80" s="148"/>
      <c r="CG80" s="148"/>
      <c r="CH80" s="148"/>
      <c r="CI80" s="148"/>
      <c r="CJ80" s="148"/>
      <c r="CK80" s="148"/>
      <c r="CL80" s="148"/>
      <c r="CM80" s="148"/>
      <c r="CN80" s="148"/>
      <c r="CO80" s="148"/>
      <c r="CP80" s="148"/>
      <c r="CQ80" s="148"/>
      <c r="CR80" s="148"/>
      <c r="CS80" s="148"/>
      <c r="CT80" s="148"/>
      <c r="CU80" s="148"/>
      <c r="CV80" s="148"/>
      <c r="CW80" s="148"/>
      <c r="CX80" s="148"/>
      <c r="CY80" s="148"/>
      <c r="CZ80" s="148"/>
      <c r="DA80" s="148"/>
      <c r="DB80" s="148">
        <f>データ!DG6</f>
        <v>59.18</v>
      </c>
      <c r="DC80" s="148"/>
      <c r="DD80" s="148"/>
      <c r="DE80" s="148"/>
      <c r="DF80" s="148"/>
      <c r="DG80" s="148"/>
      <c r="DH80" s="148"/>
      <c r="DI80" s="148"/>
      <c r="DJ80" s="148"/>
      <c r="DK80" s="148"/>
      <c r="DL80" s="148"/>
      <c r="DM80" s="148"/>
      <c r="DN80" s="148"/>
      <c r="DO80" s="148"/>
      <c r="DP80" s="148"/>
      <c r="DQ80" s="148"/>
      <c r="DR80" s="148"/>
      <c r="DS80" s="148"/>
      <c r="DT80" s="148"/>
      <c r="DU80" s="148"/>
      <c r="DV80" s="148"/>
      <c r="DW80" s="148"/>
      <c r="DX80" s="148"/>
      <c r="DY80" s="148"/>
      <c r="DZ80" s="148"/>
      <c r="EA80" s="148"/>
      <c r="EB80" s="148"/>
      <c r="EC80" s="148">
        <f>データ!DH6</f>
        <v>56.96</v>
      </c>
      <c r="ED80" s="148"/>
      <c r="EE80" s="148"/>
      <c r="EF80" s="148"/>
      <c r="EG80" s="148"/>
      <c r="EH80" s="148"/>
      <c r="EI80" s="148"/>
      <c r="EJ80" s="148"/>
      <c r="EK80" s="148"/>
      <c r="EL80" s="148"/>
      <c r="EM80" s="148"/>
      <c r="EN80" s="148"/>
      <c r="EO80" s="148"/>
      <c r="EP80" s="148"/>
      <c r="EQ80" s="148"/>
      <c r="ER80" s="148"/>
      <c r="ES80" s="148"/>
      <c r="ET80" s="148"/>
      <c r="EU80" s="148"/>
      <c r="EV80" s="148"/>
      <c r="EW80" s="148"/>
      <c r="EX80" s="148"/>
      <c r="EY80" s="148"/>
      <c r="EZ80" s="148"/>
      <c r="FA80" s="148"/>
      <c r="FB80" s="148"/>
      <c r="FC80" s="148"/>
      <c r="FD80" s="29"/>
      <c r="FE80" s="32"/>
      <c r="FF80" s="2"/>
      <c r="FG80" s="2"/>
      <c r="FH80" s="2"/>
      <c r="FI80" s="2"/>
      <c r="FJ80" s="2"/>
      <c r="FK80" s="2"/>
      <c r="FL80" s="2"/>
      <c r="FM80" s="2"/>
      <c r="FN80" s="2"/>
      <c r="FO80" s="2"/>
      <c r="FP80" s="2"/>
      <c r="FQ80" s="2"/>
      <c r="FR80" s="2"/>
      <c r="FS80" s="2"/>
      <c r="FT80" s="2"/>
      <c r="FU80" s="2"/>
      <c r="FV80" s="28"/>
      <c r="FW80" s="29"/>
      <c r="FX80" s="149" t="s">
        <v>23</v>
      </c>
      <c r="FY80" s="149"/>
      <c r="FZ80" s="149"/>
      <c r="GA80" s="149"/>
      <c r="GB80" s="149"/>
      <c r="GC80" s="149"/>
      <c r="GD80" s="149"/>
      <c r="GE80" s="149"/>
      <c r="GF80" s="149"/>
      <c r="GG80" s="149"/>
      <c r="GH80" s="149"/>
      <c r="GI80" s="149"/>
      <c r="GJ80" s="149"/>
      <c r="GK80" s="148">
        <f>データ!DO6</f>
        <v>0</v>
      </c>
      <c r="GL80" s="148"/>
      <c r="GM80" s="148"/>
      <c r="GN80" s="148"/>
      <c r="GO80" s="148"/>
      <c r="GP80" s="148"/>
      <c r="GQ80" s="148"/>
      <c r="GR80" s="148"/>
      <c r="GS80" s="148"/>
      <c r="GT80" s="148"/>
      <c r="GU80" s="148"/>
      <c r="GV80" s="148"/>
      <c r="GW80" s="148"/>
      <c r="GX80" s="148"/>
      <c r="GY80" s="148"/>
      <c r="GZ80" s="148"/>
      <c r="HA80" s="148"/>
      <c r="HB80" s="148"/>
      <c r="HC80" s="148"/>
      <c r="HD80" s="148"/>
      <c r="HE80" s="148"/>
      <c r="HF80" s="148"/>
      <c r="HG80" s="148"/>
      <c r="HH80" s="148"/>
      <c r="HI80" s="148"/>
      <c r="HJ80" s="148"/>
      <c r="HK80" s="148"/>
      <c r="HL80" s="148">
        <f>データ!DP6</f>
        <v>0</v>
      </c>
      <c r="HM80" s="148"/>
      <c r="HN80" s="148"/>
      <c r="HO80" s="148"/>
      <c r="HP80" s="148"/>
      <c r="HQ80" s="148"/>
      <c r="HR80" s="148"/>
      <c r="HS80" s="148"/>
      <c r="HT80" s="148"/>
      <c r="HU80" s="148"/>
      <c r="HV80" s="148"/>
      <c r="HW80" s="148"/>
      <c r="HX80" s="148"/>
      <c r="HY80" s="148"/>
      <c r="HZ80" s="148"/>
      <c r="IA80" s="148"/>
      <c r="IB80" s="148"/>
      <c r="IC80" s="148"/>
      <c r="ID80" s="148"/>
      <c r="IE80" s="148"/>
      <c r="IF80" s="148"/>
      <c r="IG80" s="148"/>
      <c r="IH80" s="148"/>
      <c r="II80" s="148"/>
      <c r="IJ80" s="148"/>
      <c r="IK80" s="148"/>
      <c r="IL80" s="148"/>
      <c r="IM80" s="148">
        <f>データ!DQ6</f>
        <v>0</v>
      </c>
      <c r="IN80" s="148"/>
      <c r="IO80" s="148"/>
      <c r="IP80" s="148"/>
      <c r="IQ80" s="148"/>
      <c r="IR80" s="148"/>
      <c r="IS80" s="148"/>
      <c r="IT80" s="148"/>
      <c r="IU80" s="148"/>
      <c r="IV80" s="148"/>
      <c r="IW80" s="148"/>
      <c r="IX80" s="148"/>
      <c r="IY80" s="148"/>
      <c r="IZ80" s="148"/>
      <c r="JA80" s="148"/>
      <c r="JB80" s="148"/>
      <c r="JC80" s="148"/>
      <c r="JD80" s="148"/>
      <c r="JE80" s="148"/>
      <c r="JF80" s="148"/>
      <c r="JG80" s="148"/>
      <c r="JH80" s="148"/>
      <c r="JI80" s="148"/>
      <c r="JJ80" s="148"/>
      <c r="JK80" s="148"/>
      <c r="JL80" s="148"/>
      <c r="JM80" s="148"/>
      <c r="JN80" s="148">
        <f>データ!DR6</f>
        <v>2.17</v>
      </c>
      <c r="JO80" s="148"/>
      <c r="JP80" s="148"/>
      <c r="JQ80" s="148"/>
      <c r="JR80" s="148"/>
      <c r="JS80" s="148"/>
      <c r="JT80" s="148"/>
      <c r="JU80" s="148"/>
      <c r="JV80" s="148"/>
      <c r="JW80" s="148"/>
      <c r="JX80" s="148"/>
      <c r="JY80" s="148"/>
      <c r="JZ80" s="148"/>
      <c r="KA80" s="148"/>
      <c r="KB80" s="148"/>
      <c r="KC80" s="148"/>
      <c r="KD80" s="148"/>
      <c r="KE80" s="148"/>
      <c r="KF80" s="148"/>
      <c r="KG80" s="148"/>
      <c r="KH80" s="148"/>
      <c r="KI80" s="148"/>
      <c r="KJ80" s="148"/>
      <c r="KK80" s="148"/>
      <c r="KL80" s="148"/>
      <c r="KM80" s="148"/>
      <c r="KN80" s="148"/>
      <c r="KO80" s="148">
        <f>データ!DS6</f>
        <v>2.29</v>
      </c>
      <c r="KP80" s="148"/>
      <c r="KQ80" s="148"/>
      <c r="KR80" s="148"/>
      <c r="KS80" s="148"/>
      <c r="KT80" s="148"/>
      <c r="KU80" s="148"/>
      <c r="KV80" s="148"/>
      <c r="KW80" s="148"/>
      <c r="KX80" s="148"/>
      <c r="KY80" s="148"/>
      <c r="KZ80" s="148"/>
      <c r="LA80" s="148"/>
      <c r="LB80" s="148"/>
      <c r="LC80" s="148"/>
      <c r="LD80" s="148"/>
      <c r="LE80" s="148"/>
      <c r="LF80" s="148"/>
      <c r="LG80" s="148"/>
      <c r="LH80" s="148"/>
      <c r="LI80" s="148"/>
      <c r="LJ80" s="148"/>
      <c r="LK80" s="148"/>
      <c r="LL80" s="148"/>
      <c r="LM80" s="148"/>
      <c r="LN80" s="148"/>
      <c r="LO80" s="148"/>
      <c r="LP80" s="29"/>
      <c r="LQ80" s="32"/>
      <c r="LR80" s="2"/>
      <c r="LS80" s="2"/>
      <c r="LT80" s="2"/>
      <c r="LU80" s="2"/>
      <c r="LV80" s="2"/>
      <c r="LW80" s="2"/>
      <c r="LX80" s="2"/>
      <c r="LY80" s="2"/>
      <c r="LZ80" s="2"/>
      <c r="MA80" s="2"/>
      <c r="MB80" s="2"/>
      <c r="MC80" s="2"/>
      <c r="MD80" s="2"/>
      <c r="ME80" s="2"/>
      <c r="MF80" s="2"/>
      <c r="MG80" s="2"/>
      <c r="MH80" s="28"/>
      <c r="MI80" s="29"/>
      <c r="MJ80" s="149" t="s">
        <v>23</v>
      </c>
      <c r="MK80" s="149"/>
      <c r="ML80" s="149"/>
      <c r="MM80" s="149"/>
      <c r="MN80" s="149"/>
      <c r="MO80" s="149"/>
      <c r="MP80" s="149"/>
      <c r="MQ80" s="149"/>
      <c r="MR80" s="149"/>
      <c r="MS80" s="149"/>
      <c r="MT80" s="149"/>
      <c r="MU80" s="149"/>
      <c r="MV80" s="149"/>
      <c r="MW80" s="148">
        <f>データ!DZ6</f>
        <v>0</v>
      </c>
      <c r="MX80" s="148"/>
      <c r="MY80" s="148"/>
      <c r="MZ80" s="148"/>
      <c r="NA80" s="148"/>
      <c r="NB80" s="148"/>
      <c r="NC80" s="148"/>
      <c r="ND80" s="148"/>
      <c r="NE80" s="148"/>
      <c r="NF80" s="148"/>
      <c r="NG80" s="148"/>
      <c r="NH80" s="148"/>
      <c r="NI80" s="148"/>
      <c r="NJ80" s="148"/>
      <c r="NK80" s="148"/>
      <c r="NL80" s="148"/>
      <c r="NM80" s="148"/>
      <c r="NN80" s="148"/>
      <c r="NO80" s="148"/>
      <c r="NP80" s="148"/>
      <c r="NQ80" s="148"/>
      <c r="NR80" s="148"/>
      <c r="NS80" s="148"/>
      <c r="NT80" s="148"/>
      <c r="NU80" s="148"/>
      <c r="NV80" s="148"/>
      <c r="NW80" s="148"/>
      <c r="NX80" s="148">
        <f>データ!EA6</f>
        <v>0</v>
      </c>
      <c r="NY80" s="148"/>
      <c r="NZ80" s="148"/>
      <c r="OA80" s="148"/>
      <c r="OB80" s="148"/>
      <c r="OC80" s="148"/>
      <c r="OD80" s="148"/>
      <c r="OE80" s="148"/>
      <c r="OF80" s="148"/>
      <c r="OG80" s="148"/>
      <c r="OH80" s="148"/>
      <c r="OI80" s="148"/>
      <c r="OJ80" s="148"/>
      <c r="OK80" s="148"/>
      <c r="OL80" s="148"/>
      <c r="OM80" s="148"/>
      <c r="ON80" s="148"/>
      <c r="OO80" s="148"/>
      <c r="OP80" s="148"/>
      <c r="OQ80" s="148"/>
      <c r="OR80" s="148"/>
      <c r="OS80" s="148"/>
      <c r="OT80" s="148"/>
      <c r="OU80" s="148"/>
      <c r="OV80" s="148"/>
      <c r="OW80" s="148"/>
      <c r="OX80" s="148"/>
      <c r="OY80" s="148">
        <f>データ!EB6</f>
        <v>0</v>
      </c>
      <c r="OZ80" s="148"/>
      <c r="PA80" s="148"/>
      <c r="PB80" s="148"/>
      <c r="PC80" s="148"/>
      <c r="PD80" s="148"/>
      <c r="PE80" s="148"/>
      <c r="PF80" s="148"/>
      <c r="PG80" s="148"/>
      <c r="PH80" s="148"/>
      <c r="PI80" s="148"/>
      <c r="PJ80" s="148"/>
      <c r="PK80" s="148"/>
      <c r="PL80" s="148"/>
      <c r="PM80" s="148"/>
      <c r="PN80" s="148"/>
      <c r="PO80" s="148"/>
      <c r="PP80" s="148"/>
      <c r="PQ80" s="148"/>
      <c r="PR80" s="148"/>
      <c r="PS80" s="148"/>
      <c r="PT80" s="148"/>
      <c r="PU80" s="148"/>
      <c r="PV80" s="148"/>
      <c r="PW80" s="148"/>
      <c r="PX80" s="148"/>
      <c r="PY80" s="148"/>
      <c r="PZ80" s="148">
        <f>データ!EC6</f>
        <v>0</v>
      </c>
      <c r="QA80" s="148"/>
      <c r="QB80" s="148"/>
      <c r="QC80" s="148"/>
      <c r="QD80" s="148"/>
      <c r="QE80" s="148"/>
      <c r="QF80" s="148"/>
      <c r="QG80" s="148"/>
      <c r="QH80" s="148"/>
      <c r="QI80" s="148"/>
      <c r="QJ80" s="148"/>
      <c r="QK80" s="148"/>
      <c r="QL80" s="148"/>
      <c r="QM80" s="148"/>
      <c r="QN80" s="148"/>
      <c r="QO80" s="148"/>
      <c r="QP80" s="148"/>
      <c r="QQ80" s="148"/>
      <c r="QR80" s="148"/>
      <c r="QS80" s="148"/>
      <c r="QT80" s="148"/>
      <c r="QU80" s="148"/>
      <c r="QV80" s="148"/>
      <c r="QW80" s="148"/>
      <c r="QX80" s="148"/>
      <c r="QY80" s="148"/>
      <c r="QZ80" s="148"/>
      <c r="RA80" s="148">
        <f>データ!ED6</f>
        <v>0</v>
      </c>
      <c r="RB80" s="148"/>
      <c r="RC80" s="148"/>
      <c r="RD80" s="148"/>
      <c r="RE80" s="148"/>
      <c r="RF80" s="148"/>
      <c r="RG80" s="148"/>
      <c r="RH80" s="148"/>
      <c r="RI80" s="148"/>
      <c r="RJ80" s="148"/>
      <c r="RK80" s="148"/>
      <c r="RL80" s="148"/>
      <c r="RM80" s="148"/>
      <c r="RN80" s="148"/>
      <c r="RO80" s="148"/>
      <c r="RP80" s="148"/>
      <c r="RQ80" s="148"/>
      <c r="RR80" s="148"/>
      <c r="RS80" s="148"/>
      <c r="RT80" s="148"/>
      <c r="RU80" s="148"/>
      <c r="RV80" s="148"/>
      <c r="RW80" s="148"/>
      <c r="RX80" s="148"/>
      <c r="RY80" s="148"/>
      <c r="RZ80" s="148"/>
      <c r="SA80" s="148"/>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9" t="s">
        <v>24</v>
      </c>
      <c r="M81" s="149"/>
      <c r="N81" s="149"/>
      <c r="O81" s="149"/>
      <c r="P81" s="149"/>
      <c r="Q81" s="149"/>
      <c r="R81" s="149"/>
      <c r="S81" s="149"/>
      <c r="T81" s="149"/>
      <c r="U81" s="149"/>
      <c r="V81" s="149"/>
      <c r="W81" s="149"/>
      <c r="X81" s="149"/>
      <c r="Y81" s="148">
        <f>データ!DI6</f>
        <v>53.32</v>
      </c>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c r="AZ81" s="148">
        <f>データ!DJ6</f>
        <v>53.4</v>
      </c>
      <c r="BA81" s="148"/>
      <c r="BB81" s="148"/>
      <c r="BC81" s="148"/>
      <c r="BD81" s="148"/>
      <c r="BE81" s="148"/>
      <c r="BF81" s="148"/>
      <c r="BG81" s="148"/>
      <c r="BH81" s="148"/>
      <c r="BI81" s="148"/>
      <c r="BJ81" s="148"/>
      <c r="BK81" s="148"/>
      <c r="BL81" s="148"/>
      <c r="BM81" s="148"/>
      <c r="BN81" s="148"/>
      <c r="BO81" s="148"/>
      <c r="BP81" s="148"/>
      <c r="BQ81" s="148"/>
      <c r="BR81" s="148"/>
      <c r="BS81" s="148"/>
      <c r="BT81" s="148"/>
      <c r="BU81" s="148"/>
      <c r="BV81" s="148"/>
      <c r="BW81" s="148"/>
      <c r="BX81" s="148"/>
      <c r="BY81" s="148"/>
      <c r="BZ81" s="148"/>
      <c r="CA81" s="148">
        <f>データ!DK6</f>
        <v>53.49</v>
      </c>
      <c r="CB81" s="148"/>
      <c r="CC81" s="148"/>
      <c r="CD81" s="148"/>
      <c r="CE81" s="148"/>
      <c r="CF81" s="148"/>
      <c r="CG81" s="148"/>
      <c r="CH81" s="148"/>
      <c r="CI81" s="148"/>
      <c r="CJ81" s="148"/>
      <c r="CK81" s="148"/>
      <c r="CL81" s="148"/>
      <c r="CM81" s="148"/>
      <c r="CN81" s="148"/>
      <c r="CO81" s="148"/>
      <c r="CP81" s="148"/>
      <c r="CQ81" s="148"/>
      <c r="CR81" s="148"/>
      <c r="CS81" s="148"/>
      <c r="CT81" s="148"/>
      <c r="CU81" s="148"/>
      <c r="CV81" s="148"/>
      <c r="CW81" s="148"/>
      <c r="CX81" s="148"/>
      <c r="CY81" s="148"/>
      <c r="CZ81" s="148"/>
      <c r="DA81" s="148"/>
      <c r="DB81" s="148">
        <f>データ!DL6</f>
        <v>54.3</v>
      </c>
      <c r="DC81" s="148"/>
      <c r="DD81" s="148"/>
      <c r="DE81" s="148"/>
      <c r="DF81" s="148"/>
      <c r="DG81" s="148"/>
      <c r="DH81" s="148"/>
      <c r="DI81" s="148"/>
      <c r="DJ81" s="148"/>
      <c r="DK81" s="148"/>
      <c r="DL81" s="148"/>
      <c r="DM81" s="148"/>
      <c r="DN81" s="148"/>
      <c r="DO81" s="148"/>
      <c r="DP81" s="148"/>
      <c r="DQ81" s="148"/>
      <c r="DR81" s="148"/>
      <c r="DS81" s="148"/>
      <c r="DT81" s="148"/>
      <c r="DU81" s="148"/>
      <c r="DV81" s="148"/>
      <c r="DW81" s="148"/>
      <c r="DX81" s="148"/>
      <c r="DY81" s="148"/>
      <c r="DZ81" s="148"/>
      <c r="EA81" s="148"/>
      <c r="EB81" s="148"/>
      <c r="EC81" s="148">
        <f>データ!DM6</f>
        <v>55.32</v>
      </c>
      <c r="ED81" s="148"/>
      <c r="EE81" s="148"/>
      <c r="EF81" s="148"/>
      <c r="EG81" s="148"/>
      <c r="EH81" s="148"/>
      <c r="EI81" s="148"/>
      <c r="EJ81" s="148"/>
      <c r="EK81" s="148"/>
      <c r="EL81" s="148"/>
      <c r="EM81" s="148"/>
      <c r="EN81" s="148"/>
      <c r="EO81" s="148"/>
      <c r="EP81" s="148"/>
      <c r="EQ81" s="148"/>
      <c r="ER81" s="148"/>
      <c r="ES81" s="148"/>
      <c r="ET81" s="148"/>
      <c r="EU81" s="148"/>
      <c r="EV81" s="148"/>
      <c r="EW81" s="148"/>
      <c r="EX81" s="148"/>
      <c r="EY81" s="148"/>
      <c r="EZ81" s="148"/>
      <c r="FA81" s="148"/>
      <c r="FB81" s="148"/>
      <c r="FC81" s="148"/>
      <c r="FD81" s="29"/>
      <c r="FE81" s="32"/>
      <c r="FF81" s="2"/>
      <c r="FG81" s="2"/>
      <c r="FH81" s="2"/>
      <c r="FI81" s="2"/>
      <c r="FJ81" s="2"/>
      <c r="FK81" s="2"/>
      <c r="FL81" s="2"/>
      <c r="FM81" s="2"/>
      <c r="FN81" s="2"/>
      <c r="FO81" s="2"/>
      <c r="FP81" s="2"/>
      <c r="FQ81" s="2"/>
      <c r="FR81" s="2"/>
      <c r="FS81" s="2"/>
      <c r="FT81" s="2"/>
      <c r="FU81" s="2"/>
      <c r="FV81" s="28"/>
      <c r="FW81" s="29"/>
      <c r="FX81" s="149" t="s">
        <v>24</v>
      </c>
      <c r="FY81" s="149"/>
      <c r="FZ81" s="149"/>
      <c r="GA81" s="149"/>
      <c r="GB81" s="149"/>
      <c r="GC81" s="149"/>
      <c r="GD81" s="149"/>
      <c r="GE81" s="149"/>
      <c r="GF81" s="149"/>
      <c r="GG81" s="149"/>
      <c r="GH81" s="149"/>
      <c r="GI81" s="149"/>
      <c r="GJ81" s="149"/>
      <c r="GK81" s="148">
        <f>データ!DT6</f>
        <v>3.56</v>
      </c>
      <c r="GL81" s="148"/>
      <c r="GM81" s="148"/>
      <c r="GN81" s="148"/>
      <c r="GO81" s="148"/>
      <c r="GP81" s="148"/>
      <c r="GQ81" s="148"/>
      <c r="GR81" s="148"/>
      <c r="GS81" s="148"/>
      <c r="GT81" s="148"/>
      <c r="GU81" s="148"/>
      <c r="GV81" s="148"/>
      <c r="GW81" s="148"/>
      <c r="GX81" s="148"/>
      <c r="GY81" s="148"/>
      <c r="GZ81" s="148"/>
      <c r="HA81" s="148"/>
      <c r="HB81" s="148"/>
      <c r="HC81" s="148"/>
      <c r="HD81" s="148"/>
      <c r="HE81" s="148"/>
      <c r="HF81" s="148"/>
      <c r="HG81" s="148"/>
      <c r="HH81" s="148"/>
      <c r="HI81" s="148"/>
      <c r="HJ81" s="148"/>
      <c r="HK81" s="148"/>
      <c r="HL81" s="148">
        <f>データ!DU6</f>
        <v>3.46</v>
      </c>
      <c r="HM81" s="148"/>
      <c r="HN81" s="148"/>
      <c r="HO81" s="148"/>
      <c r="HP81" s="148"/>
      <c r="HQ81" s="148"/>
      <c r="HR81" s="148"/>
      <c r="HS81" s="148"/>
      <c r="HT81" s="148"/>
      <c r="HU81" s="148"/>
      <c r="HV81" s="148"/>
      <c r="HW81" s="148"/>
      <c r="HX81" s="148"/>
      <c r="HY81" s="148"/>
      <c r="HZ81" s="148"/>
      <c r="IA81" s="148"/>
      <c r="IB81" s="148"/>
      <c r="IC81" s="148"/>
      <c r="ID81" s="148"/>
      <c r="IE81" s="148"/>
      <c r="IF81" s="148"/>
      <c r="IG81" s="148"/>
      <c r="IH81" s="148"/>
      <c r="II81" s="148"/>
      <c r="IJ81" s="148"/>
      <c r="IK81" s="148"/>
      <c r="IL81" s="148"/>
      <c r="IM81" s="148">
        <f>データ!DV6</f>
        <v>3.28</v>
      </c>
      <c r="IN81" s="148"/>
      <c r="IO81" s="148"/>
      <c r="IP81" s="148"/>
      <c r="IQ81" s="148"/>
      <c r="IR81" s="148"/>
      <c r="IS81" s="148"/>
      <c r="IT81" s="148"/>
      <c r="IU81" s="148"/>
      <c r="IV81" s="148"/>
      <c r="IW81" s="148"/>
      <c r="IX81" s="148"/>
      <c r="IY81" s="148"/>
      <c r="IZ81" s="148"/>
      <c r="JA81" s="148"/>
      <c r="JB81" s="148"/>
      <c r="JC81" s="148"/>
      <c r="JD81" s="148"/>
      <c r="JE81" s="148"/>
      <c r="JF81" s="148"/>
      <c r="JG81" s="148"/>
      <c r="JH81" s="148"/>
      <c r="JI81" s="148"/>
      <c r="JJ81" s="148"/>
      <c r="JK81" s="148"/>
      <c r="JL81" s="148"/>
      <c r="JM81" s="148"/>
      <c r="JN81" s="148">
        <f>データ!DW6</f>
        <v>4.66</v>
      </c>
      <c r="JO81" s="148"/>
      <c r="JP81" s="148"/>
      <c r="JQ81" s="148"/>
      <c r="JR81" s="148"/>
      <c r="JS81" s="148"/>
      <c r="JT81" s="148"/>
      <c r="JU81" s="148"/>
      <c r="JV81" s="148"/>
      <c r="JW81" s="148"/>
      <c r="JX81" s="148"/>
      <c r="JY81" s="148"/>
      <c r="JZ81" s="148"/>
      <c r="KA81" s="148"/>
      <c r="KB81" s="148"/>
      <c r="KC81" s="148"/>
      <c r="KD81" s="148"/>
      <c r="KE81" s="148"/>
      <c r="KF81" s="148"/>
      <c r="KG81" s="148"/>
      <c r="KH81" s="148"/>
      <c r="KI81" s="148"/>
      <c r="KJ81" s="148"/>
      <c r="KK81" s="148"/>
      <c r="KL81" s="148"/>
      <c r="KM81" s="148"/>
      <c r="KN81" s="148"/>
      <c r="KO81" s="148">
        <f>データ!DX6</f>
        <v>7.35</v>
      </c>
      <c r="KP81" s="148"/>
      <c r="KQ81" s="148"/>
      <c r="KR81" s="148"/>
      <c r="KS81" s="148"/>
      <c r="KT81" s="148"/>
      <c r="KU81" s="148"/>
      <c r="KV81" s="148"/>
      <c r="KW81" s="148"/>
      <c r="KX81" s="148"/>
      <c r="KY81" s="148"/>
      <c r="KZ81" s="148"/>
      <c r="LA81" s="148"/>
      <c r="LB81" s="148"/>
      <c r="LC81" s="148"/>
      <c r="LD81" s="148"/>
      <c r="LE81" s="148"/>
      <c r="LF81" s="148"/>
      <c r="LG81" s="148"/>
      <c r="LH81" s="148"/>
      <c r="LI81" s="148"/>
      <c r="LJ81" s="148"/>
      <c r="LK81" s="148"/>
      <c r="LL81" s="148"/>
      <c r="LM81" s="148"/>
      <c r="LN81" s="148"/>
      <c r="LO81" s="148"/>
      <c r="LP81" s="29"/>
      <c r="LQ81" s="32"/>
      <c r="LR81" s="2"/>
      <c r="LS81" s="2"/>
      <c r="LT81" s="2"/>
      <c r="LU81" s="2"/>
      <c r="LV81" s="2"/>
      <c r="LW81" s="2"/>
      <c r="LX81" s="2"/>
      <c r="LY81" s="2"/>
      <c r="LZ81" s="2"/>
      <c r="MA81" s="2"/>
      <c r="MB81" s="2"/>
      <c r="MC81" s="2"/>
      <c r="MD81" s="2"/>
      <c r="ME81" s="2"/>
      <c r="MF81" s="2"/>
      <c r="MG81" s="2"/>
      <c r="MH81" s="28"/>
      <c r="MI81" s="29"/>
      <c r="MJ81" s="149" t="s">
        <v>24</v>
      </c>
      <c r="MK81" s="149"/>
      <c r="ML81" s="149"/>
      <c r="MM81" s="149"/>
      <c r="MN81" s="149"/>
      <c r="MO81" s="149"/>
      <c r="MP81" s="149"/>
      <c r="MQ81" s="149"/>
      <c r="MR81" s="149"/>
      <c r="MS81" s="149"/>
      <c r="MT81" s="149"/>
      <c r="MU81" s="149"/>
      <c r="MV81" s="149"/>
      <c r="MW81" s="148">
        <f>データ!EE6</f>
        <v>0.06</v>
      </c>
      <c r="MX81" s="148"/>
      <c r="MY81" s="148"/>
      <c r="MZ81" s="148"/>
      <c r="NA81" s="148"/>
      <c r="NB81" s="148"/>
      <c r="NC81" s="148"/>
      <c r="ND81" s="148"/>
      <c r="NE81" s="148"/>
      <c r="NF81" s="148"/>
      <c r="NG81" s="148"/>
      <c r="NH81" s="148"/>
      <c r="NI81" s="148"/>
      <c r="NJ81" s="148"/>
      <c r="NK81" s="148"/>
      <c r="NL81" s="148"/>
      <c r="NM81" s="148"/>
      <c r="NN81" s="148"/>
      <c r="NO81" s="148"/>
      <c r="NP81" s="148"/>
      <c r="NQ81" s="148"/>
      <c r="NR81" s="148"/>
      <c r="NS81" s="148"/>
      <c r="NT81" s="148"/>
      <c r="NU81" s="148"/>
      <c r="NV81" s="148"/>
      <c r="NW81" s="148"/>
      <c r="NX81" s="148">
        <f>データ!EF6</f>
        <v>0.13</v>
      </c>
      <c r="NY81" s="148"/>
      <c r="NZ81" s="148"/>
      <c r="OA81" s="148"/>
      <c r="OB81" s="148"/>
      <c r="OC81" s="148"/>
      <c r="OD81" s="148"/>
      <c r="OE81" s="148"/>
      <c r="OF81" s="148"/>
      <c r="OG81" s="148"/>
      <c r="OH81" s="148"/>
      <c r="OI81" s="148"/>
      <c r="OJ81" s="148"/>
      <c r="OK81" s="148"/>
      <c r="OL81" s="148"/>
      <c r="OM81" s="148"/>
      <c r="ON81" s="148"/>
      <c r="OO81" s="148"/>
      <c r="OP81" s="148"/>
      <c r="OQ81" s="148"/>
      <c r="OR81" s="148"/>
      <c r="OS81" s="148"/>
      <c r="OT81" s="148"/>
      <c r="OU81" s="148"/>
      <c r="OV81" s="148"/>
      <c r="OW81" s="148"/>
      <c r="OX81" s="148"/>
      <c r="OY81" s="148">
        <f>データ!EG6</f>
        <v>0.02</v>
      </c>
      <c r="OZ81" s="148"/>
      <c r="PA81" s="148"/>
      <c r="PB81" s="148"/>
      <c r="PC81" s="148"/>
      <c r="PD81" s="148"/>
      <c r="PE81" s="148"/>
      <c r="PF81" s="148"/>
      <c r="PG81" s="148"/>
      <c r="PH81" s="148"/>
      <c r="PI81" s="148"/>
      <c r="PJ81" s="148"/>
      <c r="PK81" s="148"/>
      <c r="PL81" s="148"/>
      <c r="PM81" s="148"/>
      <c r="PN81" s="148"/>
      <c r="PO81" s="148"/>
      <c r="PP81" s="148"/>
      <c r="PQ81" s="148"/>
      <c r="PR81" s="148"/>
      <c r="PS81" s="148"/>
      <c r="PT81" s="148"/>
      <c r="PU81" s="148"/>
      <c r="PV81" s="148"/>
      <c r="PW81" s="148"/>
      <c r="PX81" s="148"/>
      <c r="PY81" s="148"/>
      <c r="PZ81" s="148">
        <f>データ!EH6</f>
        <v>0.06</v>
      </c>
      <c r="QA81" s="148"/>
      <c r="QB81" s="148"/>
      <c r="QC81" s="148"/>
      <c r="QD81" s="148"/>
      <c r="QE81" s="148"/>
      <c r="QF81" s="148"/>
      <c r="QG81" s="148"/>
      <c r="QH81" s="148"/>
      <c r="QI81" s="148"/>
      <c r="QJ81" s="148"/>
      <c r="QK81" s="148"/>
      <c r="QL81" s="148"/>
      <c r="QM81" s="148"/>
      <c r="QN81" s="148"/>
      <c r="QO81" s="148"/>
      <c r="QP81" s="148"/>
      <c r="QQ81" s="148"/>
      <c r="QR81" s="148"/>
      <c r="QS81" s="148"/>
      <c r="QT81" s="148"/>
      <c r="QU81" s="148"/>
      <c r="QV81" s="148"/>
      <c r="QW81" s="148"/>
      <c r="QX81" s="148"/>
      <c r="QY81" s="148"/>
      <c r="QZ81" s="148"/>
      <c r="RA81" s="148">
        <f>データ!EI6</f>
        <v>0.09</v>
      </c>
      <c r="RB81" s="148"/>
      <c r="RC81" s="148"/>
      <c r="RD81" s="148"/>
      <c r="RE81" s="148"/>
      <c r="RF81" s="148"/>
      <c r="RG81" s="148"/>
      <c r="RH81" s="148"/>
      <c r="RI81" s="148"/>
      <c r="RJ81" s="148"/>
      <c r="RK81" s="148"/>
      <c r="RL81" s="148"/>
      <c r="RM81" s="148"/>
      <c r="RN81" s="148"/>
      <c r="RO81" s="148"/>
      <c r="RP81" s="148"/>
      <c r="RQ81" s="148"/>
      <c r="RR81" s="148"/>
      <c r="RS81" s="148"/>
      <c r="RT81" s="148"/>
      <c r="RU81" s="148"/>
      <c r="RV81" s="148"/>
      <c r="RW81" s="148"/>
      <c r="RX81" s="148"/>
      <c r="RY81" s="148"/>
      <c r="RZ81" s="148"/>
      <c r="SA81" s="148"/>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2" t="s">
        <v>29</v>
      </c>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t="s">
        <v>30</v>
      </c>
      <c r="AE89" s="152"/>
      <c r="AF89" s="152"/>
      <c r="AG89" s="152"/>
      <c r="AH89" s="152"/>
      <c r="AI89" s="152"/>
      <c r="AJ89" s="152"/>
      <c r="AK89" s="152"/>
      <c r="AL89" s="152"/>
      <c r="AM89" s="152"/>
      <c r="AN89" s="152"/>
      <c r="AO89" s="152"/>
      <c r="AP89" s="152"/>
      <c r="AQ89" s="152"/>
      <c r="AR89" s="152"/>
      <c r="AS89" s="152"/>
      <c r="AT89" s="152"/>
      <c r="AU89" s="152"/>
      <c r="AV89" s="152"/>
      <c r="AW89" s="152"/>
      <c r="AX89" s="152"/>
      <c r="AY89" s="152"/>
      <c r="AZ89" s="152"/>
      <c r="BA89" s="152"/>
      <c r="BB89" s="152"/>
      <c r="BC89" s="152"/>
      <c r="BD89" s="152"/>
      <c r="BE89" s="152" t="s">
        <v>31</v>
      </c>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52" t="s">
        <v>32</v>
      </c>
      <c r="CG89" s="152"/>
      <c r="CH89" s="152"/>
      <c r="CI89" s="152"/>
      <c r="CJ89" s="152"/>
      <c r="CK89" s="152"/>
      <c r="CL89" s="152"/>
      <c r="CM89" s="152"/>
      <c r="CN89" s="152"/>
      <c r="CO89" s="152"/>
      <c r="CP89" s="152"/>
      <c r="CQ89" s="152"/>
      <c r="CR89" s="152"/>
      <c r="CS89" s="152"/>
      <c r="CT89" s="152"/>
      <c r="CU89" s="152"/>
      <c r="CV89" s="152"/>
      <c r="CW89" s="152"/>
      <c r="CX89" s="152"/>
      <c r="CY89" s="152"/>
      <c r="CZ89" s="152"/>
      <c r="DA89" s="152"/>
      <c r="DB89" s="152"/>
      <c r="DC89" s="152"/>
      <c r="DD89" s="152"/>
      <c r="DE89" s="152"/>
      <c r="DF89" s="152"/>
      <c r="DG89" s="152" t="s">
        <v>33</v>
      </c>
      <c r="DH89" s="152"/>
      <c r="DI89" s="152"/>
      <c r="DJ89" s="152"/>
      <c r="DK89" s="152"/>
      <c r="DL89" s="152"/>
      <c r="DM89" s="152"/>
      <c r="DN89" s="152"/>
      <c r="DO89" s="152"/>
      <c r="DP89" s="152"/>
      <c r="DQ89" s="152"/>
      <c r="DR89" s="152"/>
      <c r="DS89" s="152"/>
      <c r="DT89" s="152"/>
      <c r="DU89" s="152"/>
      <c r="DV89" s="152"/>
      <c r="DW89" s="152"/>
      <c r="DX89" s="152"/>
      <c r="DY89" s="152"/>
      <c r="DZ89" s="152"/>
      <c r="EA89" s="152"/>
      <c r="EB89" s="152"/>
      <c r="EC89" s="152"/>
      <c r="ED89" s="152"/>
      <c r="EE89" s="152"/>
      <c r="EF89" s="152"/>
      <c r="EG89" s="152"/>
      <c r="EH89" s="152" t="s">
        <v>34</v>
      </c>
      <c r="EI89" s="152"/>
      <c r="EJ89" s="152"/>
      <c r="EK89" s="152"/>
      <c r="EL89" s="152"/>
      <c r="EM89" s="152"/>
      <c r="EN89" s="152"/>
      <c r="EO89" s="152"/>
      <c r="EP89" s="152"/>
      <c r="EQ89" s="152"/>
      <c r="ER89" s="152"/>
      <c r="ES89" s="152"/>
      <c r="ET89" s="152"/>
      <c r="EU89" s="152"/>
      <c r="EV89" s="152"/>
      <c r="EW89" s="152"/>
      <c r="EX89" s="152"/>
      <c r="EY89" s="152"/>
      <c r="EZ89" s="152"/>
      <c r="FA89" s="152"/>
      <c r="FB89" s="152"/>
      <c r="FC89" s="152"/>
      <c r="FD89" s="152"/>
      <c r="FE89" s="152"/>
      <c r="FF89" s="152"/>
      <c r="FG89" s="152"/>
      <c r="FH89" s="152"/>
      <c r="FI89" s="152" t="s">
        <v>35</v>
      </c>
      <c r="FJ89" s="152"/>
      <c r="FK89" s="152"/>
      <c r="FL89" s="152"/>
      <c r="FM89" s="152"/>
      <c r="FN89" s="152"/>
      <c r="FO89" s="152"/>
      <c r="FP89" s="152"/>
      <c r="FQ89" s="152"/>
      <c r="FR89" s="152"/>
      <c r="FS89" s="152"/>
      <c r="FT89" s="152"/>
      <c r="FU89" s="152"/>
      <c r="FV89" s="152"/>
      <c r="FW89" s="152"/>
      <c r="FX89" s="152"/>
      <c r="FY89" s="152"/>
      <c r="FZ89" s="152"/>
      <c r="GA89" s="152"/>
      <c r="GB89" s="152"/>
      <c r="GC89" s="152"/>
      <c r="GD89" s="152"/>
      <c r="GE89" s="152"/>
      <c r="GF89" s="152"/>
      <c r="GG89" s="152"/>
      <c r="GH89" s="152"/>
      <c r="GI89" s="152"/>
      <c r="GJ89" s="152" t="s">
        <v>36</v>
      </c>
      <c r="GK89" s="152"/>
      <c r="GL89" s="152"/>
      <c r="GM89" s="152"/>
      <c r="GN89" s="152"/>
      <c r="GO89" s="152"/>
      <c r="GP89" s="152"/>
      <c r="GQ89" s="152"/>
      <c r="GR89" s="152"/>
      <c r="GS89" s="152"/>
      <c r="GT89" s="152"/>
      <c r="GU89" s="152"/>
      <c r="GV89" s="152"/>
      <c r="GW89" s="152"/>
      <c r="GX89" s="152"/>
      <c r="GY89" s="152"/>
      <c r="GZ89" s="152"/>
      <c r="HA89" s="152"/>
      <c r="HB89" s="152"/>
      <c r="HC89" s="152"/>
      <c r="HD89" s="152"/>
      <c r="HE89" s="152"/>
      <c r="HF89" s="152"/>
      <c r="HG89" s="152"/>
      <c r="HH89" s="152"/>
      <c r="HI89" s="152"/>
      <c r="HJ89" s="152"/>
      <c r="HK89" s="152" t="s">
        <v>29</v>
      </c>
      <c r="HL89" s="152"/>
      <c r="HM89" s="152"/>
      <c r="HN89" s="152"/>
      <c r="HO89" s="152"/>
      <c r="HP89" s="152"/>
      <c r="HQ89" s="152"/>
      <c r="HR89" s="152"/>
      <c r="HS89" s="152"/>
      <c r="HT89" s="152"/>
      <c r="HU89" s="152"/>
      <c r="HV89" s="152"/>
      <c r="HW89" s="152"/>
      <c r="HX89" s="152"/>
      <c r="HY89" s="152"/>
      <c r="HZ89" s="152"/>
      <c r="IA89" s="152"/>
      <c r="IB89" s="152"/>
      <c r="IC89" s="152"/>
      <c r="ID89" s="152"/>
      <c r="IE89" s="152"/>
      <c r="IF89" s="152"/>
      <c r="IG89" s="152"/>
      <c r="IH89" s="152"/>
      <c r="II89" s="152"/>
      <c r="IJ89" s="152"/>
      <c r="IK89" s="152"/>
      <c r="IL89" s="152" t="s">
        <v>30</v>
      </c>
      <c r="IM89" s="152"/>
      <c r="IN89" s="152"/>
      <c r="IO89" s="152"/>
      <c r="IP89" s="152"/>
      <c r="IQ89" s="152"/>
      <c r="IR89" s="152"/>
      <c r="IS89" s="152"/>
      <c r="IT89" s="152"/>
      <c r="IU89" s="152"/>
      <c r="IV89" s="152"/>
      <c r="IW89" s="152"/>
      <c r="IX89" s="152"/>
      <c r="IY89" s="152"/>
      <c r="IZ89" s="152"/>
      <c r="JA89" s="152"/>
      <c r="JB89" s="152"/>
      <c r="JC89" s="152"/>
      <c r="JD89" s="152"/>
      <c r="JE89" s="152"/>
      <c r="JF89" s="152"/>
      <c r="JG89" s="152"/>
      <c r="JH89" s="152"/>
      <c r="JI89" s="152"/>
      <c r="JJ89" s="152"/>
      <c r="JK89" s="152"/>
      <c r="JL89" s="152"/>
      <c r="JM89" s="152" t="s">
        <v>31</v>
      </c>
      <c r="JN89" s="152"/>
      <c r="JO89" s="152"/>
      <c r="JP89" s="152"/>
      <c r="JQ89" s="152"/>
      <c r="JR89" s="152"/>
      <c r="JS89" s="152"/>
      <c r="JT89" s="152"/>
      <c r="JU89" s="152"/>
      <c r="JV89" s="152"/>
      <c r="JW89" s="152"/>
      <c r="JX89" s="152"/>
      <c r="JY89" s="152"/>
      <c r="JZ89" s="152"/>
      <c r="KA89" s="152"/>
      <c r="KB89" s="152"/>
      <c r="KC89" s="152"/>
      <c r="KD89" s="152"/>
      <c r="KE89" s="152"/>
      <c r="KF89" s="152"/>
      <c r="KG89" s="152"/>
      <c r="KH89" s="152"/>
      <c r="KI89" s="152"/>
      <c r="KJ89" s="152"/>
      <c r="KK89" s="152"/>
      <c r="KL89" s="152"/>
      <c r="KM89" s="152"/>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【118.49】</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【19.58】</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【436.32】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【238.21】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【113.30】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【18.87】</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【53.39】</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データ!DC6</f>
        <v>【76.89】</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データ!DN6</f>
        <v>【59.52】</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データ!DY6</f>
        <v>【49.06】</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データ!EJ6</f>
        <v>【0.39】</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yQvteA5JWI5cYwQxBF+00Q5eHHyWau9aqyGS1/kdqmD1ft5z1DJrz2UYOtX8mLxjtjljA8uc/gcYRLfTk8PBlA==" saltValue="yI27w5lzBGg9LtOkUwc0Ag=="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148.96</v>
      </c>
      <c r="U6" s="52">
        <f>U7</f>
        <v>115.01</v>
      </c>
      <c r="V6" s="52">
        <f>V7</f>
        <v>110.16</v>
      </c>
      <c r="W6" s="52">
        <f>W7</f>
        <v>116.63</v>
      </c>
      <c r="X6" s="52">
        <f t="shared" si="3"/>
        <v>128.69999999999999</v>
      </c>
      <c r="Y6" s="52">
        <f t="shared" si="3"/>
        <v>120</v>
      </c>
      <c r="Z6" s="52">
        <f t="shared" si="3"/>
        <v>113.67</v>
      </c>
      <c r="AA6" s="52">
        <f t="shared" si="3"/>
        <v>110.79</v>
      </c>
      <c r="AB6" s="52">
        <f t="shared" si="3"/>
        <v>108.76</v>
      </c>
      <c r="AC6" s="52">
        <f t="shared" si="3"/>
        <v>110.19</v>
      </c>
      <c r="AD6" s="50" t="str">
        <f>IF(AD7="-","【-】","【"&amp;SUBSTITUTE(TEXT(AD7,"#,##0.00"),"-","△")&amp;"】")</f>
        <v>【118.49】</v>
      </c>
      <c r="AE6" s="52">
        <f t="shared" si="3"/>
        <v>0</v>
      </c>
      <c r="AF6" s="52">
        <f>AF7</f>
        <v>0</v>
      </c>
      <c r="AG6" s="52">
        <f>AG7</f>
        <v>0</v>
      </c>
      <c r="AH6" s="52">
        <f>AH7</f>
        <v>0</v>
      </c>
      <c r="AI6" s="52">
        <f t="shared" si="3"/>
        <v>0</v>
      </c>
      <c r="AJ6" s="52">
        <f t="shared" si="3"/>
        <v>115.82</v>
      </c>
      <c r="AK6" s="52">
        <f t="shared" si="3"/>
        <v>118.97</v>
      </c>
      <c r="AL6" s="52">
        <f t="shared" si="3"/>
        <v>121.15</v>
      </c>
      <c r="AM6" s="52">
        <f t="shared" si="3"/>
        <v>125.8</v>
      </c>
      <c r="AN6" s="52">
        <f t="shared" si="3"/>
        <v>132.55000000000001</v>
      </c>
      <c r="AO6" s="50" t="str">
        <f>IF(AO7="-","【-】","【"&amp;SUBSTITUTE(TEXT(AO7,"#,##0.00"),"-","△")&amp;"】")</f>
        <v>【19.58】</v>
      </c>
      <c r="AP6" s="52">
        <f t="shared" si="3"/>
        <v>3366.7</v>
      </c>
      <c r="AQ6" s="52">
        <f>AQ7</f>
        <v>1645.67</v>
      </c>
      <c r="AR6" s="52">
        <f>AR7</f>
        <v>1775.39</v>
      </c>
      <c r="AS6" s="52">
        <f>AS7</f>
        <v>2002.9</v>
      </c>
      <c r="AT6" s="52">
        <f t="shared" si="3"/>
        <v>3418.86</v>
      </c>
      <c r="AU6" s="52">
        <f t="shared" si="3"/>
        <v>549.77</v>
      </c>
      <c r="AV6" s="52">
        <f t="shared" si="3"/>
        <v>730.25</v>
      </c>
      <c r="AW6" s="52">
        <f t="shared" si="3"/>
        <v>868.31</v>
      </c>
      <c r="AX6" s="52">
        <f t="shared" si="3"/>
        <v>732.52</v>
      </c>
      <c r="AY6" s="52">
        <f t="shared" si="3"/>
        <v>819.73</v>
      </c>
      <c r="AZ6" s="50" t="str">
        <f>IF(AZ7="-","【-】","【"&amp;SUBSTITUTE(TEXT(AZ7,"#,##0.00"),"-","△")&amp;"】")</f>
        <v>【436.32】</v>
      </c>
      <c r="BA6" s="52">
        <f t="shared" si="3"/>
        <v>0</v>
      </c>
      <c r="BB6" s="52">
        <f>BB7</f>
        <v>0</v>
      </c>
      <c r="BC6" s="52">
        <f>BC7</f>
        <v>28.83</v>
      </c>
      <c r="BD6" s="52">
        <f>BD7</f>
        <v>28.75</v>
      </c>
      <c r="BE6" s="52">
        <f t="shared" si="3"/>
        <v>133.24</v>
      </c>
      <c r="BF6" s="52">
        <f t="shared" si="3"/>
        <v>536.28</v>
      </c>
      <c r="BG6" s="52">
        <f t="shared" si="3"/>
        <v>514.66</v>
      </c>
      <c r="BH6" s="52">
        <f t="shared" si="3"/>
        <v>504.81</v>
      </c>
      <c r="BI6" s="52">
        <f t="shared" si="3"/>
        <v>498.01</v>
      </c>
      <c r="BJ6" s="52">
        <f t="shared" si="3"/>
        <v>490.39</v>
      </c>
      <c r="BK6" s="50" t="str">
        <f>IF(BK7="-","【-】","【"&amp;SUBSTITUTE(TEXT(BK7,"#,##0.00"),"-","△")&amp;"】")</f>
        <v>【238.21】</v>
      </c>
      <c r="BL6" s="52">
        <f t="shared" si="3"/>
        <v>128.08000000000001</v>
      </c>
      <c r="BM6" s="52">
        <f>BM7</f>
        <v>98.67</v>
      </c>
      <c r="BN6" s="52">
        <f>BN7</f>
        <v>97.87</v>
      </c>
      <c r="BO6" s="52">
        <f>BO7</f>
        <v>103.81</v>
      </c>
      <c r="BP6" s="52">
        <f t="shared" si="3"/>
        <v>110.52</v>
      </c>
      <c r="BQ6" s="52">
        <f t="shared" si="3"/>
        <v>100.54</v>
      </c>
      <c r="BR6" s="52">
        <f t="shared" si="3"/>
        <v>95.99</v>
      </c>
      <c r="BS6" s="52">
        <f t="shared" si="3"/>
        <v>94.91</v>
      </c>
      <c r="BT6" s="52">
        <f t="shared" si="3"/>
        <v>90.22</v>
      </c>
      <c r="BU6" s="52">
        <f t="shared" si="3"/>
        <v>90.8</v>
      </c>
      <c r="BV6" s="50" t="str">
        <f>IF(BV7="-","【-】","【"&amp;SUBSTITUTE(TEXT(BV7,"#,##0.00"),"-","△")&amp;"】")</f>
        <v>【113.30】</v>
      </c>
      <c r="BW6" s="52">
        <f t="shared" si="3"/>
        <v>20.77</v>
      </c>
      <c r="BX6" s="52">
        <f>BX7</f>
        <v>26.96</v>
      </c>
      <c r="BY6" s="52">
        <f>BY7</f>
        <v>27.18</v>
      </c>
      <c r="BZ6" s="52">
        <f>BZ7</f>
        <v>25.63</v>
      </c>
      <c r="CA6" s="52">
        <f t="shared" si="3"/>
        <v>24.07</v>
      </c>
      <c r="CB6" s="52">
        <f t="shared" si="3"/>
        <v>42.19</v>
      </c>
      <c r="CC6" s="52">
        <f t="shared" si="3"/>
        <v>44.55</v>
      </c>
      <c r="CD6" s="52">
        <f t="shared" si="3"/>
        <v>47.36</v>
      </c>
      <c r="CE6" s="52">
        <f t="shared" si="3"/>
        <v>49.94</v>
      </c>
      <c r="CF6" s="52">
        <f t="shared" ref="CF6" si="4">CF7</f>
        <v>50.56</v>
      </c>
      <c r="CG6" s="50" t="str">
        <f>IF(CG7="-","【-】","【"&amp;SUBSTITUTE(TEXT(CG7,"#,##0.00"),"-","△")&amp;"】")</f>
        <v>【18.87】</v>
      </c>
      <c r="CH6" s="52">
        <f t="shared" ref="CH6:CQ6" si="5">CH7</f>
        <v>49.09</v>
      </c>
      <c r="CI6" s="52">
        <f>CI7</f>
        <v>63.5</v>
      </c>
      <c r="CJ6" s="52">
        <f>CJ7</f>
        <v>60.45</v>
      </c>
      <c r="CK6" s="52">
        <f>CK7</f>
        <v>67.680000000000007</v>
      </c>
      <c r="CL6" s="52">
        <f t="shared" si="5"/>
        <v>55.68</v>
      </c>
      <c r="CM6" s="52">
        <f t="shared" si="5"/>
        <v>35.54</v>
      </c>
      <c r="CN6" s="52">
        <f t="shared" si="5"/>
        <v>35.24</v>
      </c>
      <c r="CO6" s="52">
        <f t="shared" si="5"/>
        <v>35.22</v>
      </c>
      <c r="CP6" s="52">
        <f t="shared" si="5"/>
        <v>34.92</v>
      </c>
      <c r="CQ6" s="52">
        <f t="shared" si="5"/>
        <v>34.19</v>
      </c>
      <c r="CR6" s="50" t="str">
        <f>IF(CR7="-","【-】","【"&amp;SUBSTITUTE(TEXT(CR7,"#,##0.00"),"-","△")&amp;"】")</f>
        <v>【53.39】</v>
      </c>
      <c r="CS6" s="52">
        <f t="shared" ref="CS6:DB6" si="6">CS7</f>
        <v>100</v>
      </c>
      <c r="CT6" s="52">
        <f>CT7</f>
        <v>90.91</v>
      </c>
      <c r="CU6" s="52">
        <f>CU7</f>
        <v>90.91</v>
      </c>
      <c r="CV6" s="52">
        <f>CV7</f>
        <v>90.91</v>
      </c>
      <c r="CW6" s="52">
        <f t="shared" si="6"/>
        <v>90.91</v>
      </c>
      <c r="CX6" s="52">
        <f t="shared" si="6"/>
        <v>50.81</v>
      </c>
      <c r="CY6" s="52">
        <f t="shared" si="6"/>
        <v>50.28</v>
      </c>
      <c r="CZ6" s="52">
        <f t="shared" si="6"/>
        <v>51.42</v>
      </c>
      <c r="DA6" s="52">
        <f t="shared" si="6"/>
        <v>50.9</v>
      </c>
      <c r="DB6" s="52">
        <f t="shared" si="6"/>
        <v>49.05</v>
      </c>
      <c r="DC6" s="50" t="str">
        <f>IF(DC7="-","【-】","【"&amp;SUBSTITUTE(TEXT(DC7,"#,##0.00"),"-","△")&amp;"】")</f>
        <v>【76.89】</v>
      </c>
      <c r="DD6" s="52">
        <f t="shared" ref="DD6:DM6" si="7">DD7</f>
        <v>54.14</v>
      </c>
      <c r="DE6" s="52">
        <f>DE7</f>
        <v>56.98</v>
      </c>
      <c r="DF6" s="52">
        <f>DF7</f>
        <v>58.78</v>
      </c>
      <c r="DG6" s="52">
        <f>DG7</f>
        <v>59.18</v>
      </c>
      <c r="DH6" s="52">
        <f t="shared" si="7"/>
        <v>56.96</v>
      </c>
      <c r="DI6" s="52">
        <f t="shared" si="7"/>
        <v>53.32</v>
      </c>
      <c r="DJ6" s="52">
        <f t="shared" si="7"/>
        <v>53.4</v>
      </c>
      <c r="DK6" s="52">
        <f t="shared" si="7"/>
        <v>53.49</v>
      </c>
      <c r="DL6" s="52">
        <f t="shared" si="7"/>
        <v>54.3</v>
      </c>
      <c r="DM6" s="52">
        <f t="shared" si="7"/>
        <v>55.32</v>
      </c>
      <c r="DN6" s="50" t="str">
        <f>IF(DN7="-","【-】","【"&amp;SUBSTITUTE(TEXT(DN7,"#,##0.00"),"-","△")&amp;"】")</f>
        <v>【59.52】</v>
      </c>
      <c r="DO6" s="52">
        <f t="shared" ref="DO6:DX6" si="8">DO7</f>
        <v>0</v>
      </c>
      <c r="DP6" s="52">
        <f>DP7</f>
        <v>0</v>
      </c>
      <c r="DQ6" s="52">
        <f>DQ7</f>
        <v>0</v>
      </c>
      <c r="DR6" s="52">
        <f>DR7</f>
        <v>2.17</v>
      </c>
      <c r="DS6" s="52">
        <f t="shared" si="8"/>
        <v>2.29</v>
      </c>
      <c r="DT6" s="52">
        <f t="shared" si="8"/>
        <v>3.56</v>
      </c>
      <c r="DU6" s="52">
        <f t="shared" si="8"/>
        <v>3.46</v>
      </c>
      <c r="DV6" s="52">
        <f t="shared" si="8"/>
        <v>3.28</v>
      </c>
      <c r="DW6" s="52">
        <f t="shared" si="8"/>
        <v>4.66</v>
      </c>
      <c r="DX6" s="52">
        <f t="shared" si="8"/>
        <v>7.35</v>
      </c>
      <c r="DY6" s="50" t="str">
        <f>IF(DY7="-","【-】","【"&amp;SUBSTITUTE(TEXT(DY7,"#,##0.00"),"-","△")&amp;"】")</f>
        <v>【49.06】</v>
      </c>
      <c r="DZ6" s="52">
        <f t="shared" ref="DZ6:EI6" si="9">DZ7</f>
        <v>0</v>
      </c>
      <c r="EA6" s="52">
        <f>EA7</f>
        <v>0</v>
      </c>
      <c r="EB6" s="52">
        <f>EB7</f>
        <v>0</v>
      </c>
      <c r="EC6" s="52">
        <f>EC7</f>
        <v>0</v>
      </c>
      <c r="ED6" s="52">
        <f t="shared" si="9"/>
        <v>0</v>
      </c>
      <c r="EE6" s="52">
        <f t="shared" si="9"/>
        <v>0.06</v>
      </c>
      <c r="EF6" s="52">
        <f t="shared" si="9"/>
        <v>0.13</v>
      </c>
      <c r="EG6" s="52">
        <f t="shared" si="9"/>
        <v>0.02</v>
      </c>
      <c r="EH6" s="52">
        <f t="shared" si="9"/>
        <v>0.06</v>
      </c>
      <c r="EI6" s="52">
        <f t="shared" si="9"/>
        <v>0.09</v>
      </c>
      <c r="EJ6" s="50" t="str">
        <f>IF(EJ7="-","【-】","【"&amp;SUBSTITUTE(TEXT(EJ7,"#,##0.00"),"-","△")&amp;"】")</f>
        <v>【0.39】</v>
      </c>
    </row>
    <row r="7" spans="1:140" s="53" customFormat="1" x14ac:dyDescent="0.15">
      <c r="A7"/>
      <c r="B7" s="54" t="s">
        <v>87</v>
      </c>
      <c r="C7" s="54" t="s">
        <v>88</v>
      </c>
      <c r="D7" s="54" t="s">
        <v>89</v>
      </c>
      <c r="E7" s="54" t="s">
        <v>90</v>
      </c>
      <c r="F7" s="54" t="s">
        <v>91</v>
      </c>
      <c r="G7" s="54" t="s">
        <v>92</v>
      </c>
      <c r="H7" s="54" t="s">
        <v>93</v>
      </c>
      <c r="I7" s="54" t="s">
        <v>94</v>
      </c>
      <c r="J7" s="54" t="s">
        <v>95</v>
      </c>
      <c r="K7" s="55">
        <v>2200</v>
      </c>
      <c r="L7" s="54" t="s">
        <v>96</v>
      </c>
      <c r="M7" s="55">
        <v>1</v>
      </c>
      <c r="N7" s="55">
        <v>1225</v>
      </c>
      <c r="O7" s="56" t="s">
        <v>97</v>
      </c>
      <c r="P7" s="56">
        <v>87</v>
      </c>
      <c r="Q7" s="55">
        <v>1</v>
      </c>
      <c r="R7" s="55">
        <v>2000</v>
      </c>
      <c r="S7" s="54" t="s">
        <v>98</v>
      </c>
      <c r="T7" s="57">
        <v>148.96</v>
      </c>
      <c r="U7" s="57">
        <v>115.01</v>
      </c>
      <c r="V7" s="57">
        <v>110.16</v>
      </c>
      <c r="W7" s="57">
        <v>116.63</v>
      </c>
      <c r="X7" s="57">
        <v>128.69999999999999</v>
      </c>
      <c r="Y7" s="57">
        <v>120</v>
      </c>
      <c r="Z7" s="57">
        <v>113.67</v>
      </c>
      <c r="AA7" s="57">
        <v>110.79</v>
      </c>
      <c r="AB7" s="57">
        <v>108.76</v>
      </c>
      <c r="AC7" s="58">
        <v>110.19</v>
      </c>
      <c r="AD7" s="57">
        <v>118.49</v>
      </c>
      <c r="AE7" s="57">
        <v>0</v>
      </c>
      <c r="AF7" s="57">
        <v>0</v>
      </c>
      <c r="AG7" s="57">
        <v>0</v>
      </c>
      <c r="AH7" s="57">
        <v>0</v>
      </c>
      <c r="AI7" s="57">
        <v>0</v>
      </c>
      <c r="AJ7" s="57">
        <v>115.82</v>
      </c>
      <c r="AK7" s="57">
        <v>118.97</v>
      </c>
      <c r="AL7" s="57">
        <v>121.15</v>
      </c>
      <c r="AM7" s="57">
        <v>125.8</v>
      </c>
      <c r="AN7" s="57">
        <v>132.55000000000001</v>
      </c>
      <c r="AO7" s="57">
        <v>19.579999999999998</v>
      </c>
      <c r="AP7" s="57">
        <v>3366.7</v>
      </c>
      <c r="AQ7" s="57">
        <v>1645.67</v>
      </c>
      <c r="AR7" s="57">
        <v>1775.39</v>
      </c>
      <c r="AS7" s="57">
        <v>2002.9</v>
      </c>
      <c r="AT7" s="57">
        <v>3418.86</v>
      </c>
      <c r="AU7" s="57">
        <v>549.77</v>
      </c>
      <c r="AV7" s="57">
        <v>730.25</v>
      </c>
      <c r="AW7" s="57">
        <v>868.31</v>
      </c>
      <c r="AX7" s="57">
        <v>732.52</v>
      </c>
      <c r="AY7" s="57">
        <v>819.73</v>
      </c>
      <c r="AZ7" s="57">
        <v>436.32</v>
      </c>
      <c r="BA7" s="57">
        <v>0</v>
      </c>
      <c r="BB7" s="57">
        <v>0</v>
      </c>
      <c r="BC7" s="57">
        <v>28.83</v>
      </c>
      <c r="BD7" s="57">
        <v>28.75</v>
      </c>
      <c r="BE7" s="57">
        <v>133.24</v>
      </c>
      <c r="BF7" s="57">
        <v>536.28</v>
      </c>
      <c r="BG7" s="57">
        <v>514.66</v>
      </c>
      <c r="BH7" s="57">
        <v>504.81</v>
      </c>
      <c r="BI7" s="57">
        <v>498.01</v>
      </c>
      <c r="BJ7" s="57">
        <v>490.39</v>
      </c>
      <c r="BK7" s="57">
        <v>238.21</v>
      </c>
      <c r="BL7" s="57">
        <v>128.08000000000001</v>
      </c>
      <c r="BM7" s="57">
        <v>98.67</v>
      </c>
      <c r="BN7" s="57">
        <v>97.87</v>
      </c>
      <c r="BO7" s="57">
        <v>103.81</v>
      </c>
      <c r="BP7" s="57">
        <v>110.52</v>
      </c>
      <c r="BQ7" s="57">
        <v>100.54</v>
      </c>
      <c r="BR7" s="57">
        <v>95.99</v>
      </c>
      <c r="BS7" s="57">
        <v>94.91</v>
      </c>
      <c r="BT7" s="57">
        <v>90.22</v>
      </c>
      <c r="BU7" s="57">
        <v>90.8</v>
      </c>
      <c r="BV7" s="57">
        <v>113.3</v>
      </c>
      <c r="BW7" s="57">
        <v>20.77</v>
      </c>
      <c r="BX7" s="57">
        <v>26.96</v>
      </c>
      <c r="BY7" s="57">
        <v>27.18</v>
      </c>
      <c r="BZ7" s="57">
        <v>25.63</v>
      </c>
      <c r="CA7" s="57">
        <v>24.07</v>
      </c>
      <c r="CB7" s="57">
        <v>42.19</v>
      </c>
      <c r="CC7" s="57">
        <v>44.55</v>
      </c>
      <c r="CD7" s="57">
        <v>47.36</v>
      </c>
      <c r="CE7" s="57">
        <v>49.94</v>
      </c>
      <c r="CF7" s="57">
        <v>50.56</v>
      </c>
      <c r="CG7" s="57">
        <v>18.87</v>
      </c>
      <c r="CH7" s="57">
        <v>49.09</v>
      </c>
      <c r="CI7" s="57">
        <v>63.5</v>
      </c>
      <c r="CJ7" s="57">
        <v>60.45</v>
      </c>
      <c r="CK7" s="57">
        <v>67.680000000000007</v>
      </c>
      <c r="CL7" s="57">
        <v>55.68</v>
      </c>
      <c r="CM7" s="57">
        <v>35.54</v>
      </c>
      <c r="CN7" s="57">
        <v>35.24</v>
      </c>
      <c r="CO7" s="57">
        <v>35.22</v>
      </c>
      <c r="CP7" s="57">
        <v>34.92</v>
      </c>
      <c r="CQ7" s="57">
        <v>34.19</v>
      </c>
      <c r="CR7" s="57">
        <v>53.39</v>
      </c>
      <c r="CS7" s="57">
        <v>100</v>
      </c>
      <c r="CT7" s="57">
        <v>90.91</v>
      </c>
      <c r="CU7" s="57">
        <v>90.91</v>
      </c>
      <c r="CV7" s="57">
        <v>90.91</v>
      </c>
      <c r="CW7" s="57">
        <v>90.91</v>
      </c>
      <c r="CX7" s="57">
        <v>50.81</v>
      </c>
      <c r="CY7" s="57">
        <v>50.28</v>
      </c>
      <c r="CZ7" s="57">
        <v>51.42</v>
      </c>
      <c r="DA7" s="57">
        <v>50.9</v>
      </c>
      <c r="DB7" s="57">
        <v>49.05</v>
      </c>
      <c r="DC7" s="57">
        <v>76.89</v>
      </c>
      <c r="DD7" s="57">
        <v>54.14</v>
      </c>
      <c r="DE7" s="57">
        <v>56.98</v>
      </c>
      <c r="DF7" s="57">
        <v>58.78</v>
      </c>
      <c r="DG7" s="57">
        <v>59.18</v>
      </c>
      <c r="DH7" s="57">
        <v>56.96</v>
      </c>
      <c r="DI7" s="57">
        <v>53.32</v>
      </c>
      <c r="DJ7" s="57">
        <v>53.4</v>
      </c>
      <c r="DK7" s="57">
        <v>53.49</v>
      </c>
      <c r="DL7" s="57">
        <v>54.3</v>
      </c>
      <c r="DM7" s="57">
        <v>55.32</v>
      </c>
      <c r="DN7" s="57">
        <v>59.52</v>
      </c>
      <c r="DO7" s="57">
        <v>0</v>
      </c>
      <c r="DP7" s="57">
        <v>0</v>
      </c>
      <c r="DQ7" s="57">
        <v>0</v>
      </c>
      <c r="DR7" s="57">
        <v>2.17</v>
      </c>
      <c r="DS7" s="57">
        <v>2.29</v>
      </c>
      <c r="DT7" s="57">
        <v>3.56</v>
      </c>
      <c r="DU7" s="57">
        <v>3.46</v>
      </c>
      <c r="DV7" s="57">
        <v>3.28</v>
      </c>
      <c r="DW7" s="57">
        <v>4.66</v>
      </c>
      <c r="DX7" s="57">
        <v>7.35</v>
      </c>
      <c r="DY7" s="57">
        <v>49.06</v>
      </c>
      <c r="DZ7" s="57">
        <v>0</v>
      </c>
      <c r="EA7" s="57">
        <v>0</v>
      </c>
      <c r="EB7" s="57">
        <v>0</v>
      </c>
      <c r="EC7" s="57">
        <v>0</v>
      </c>
      <c r="ED7" s="57">
        <v>0</v>
      </c>
      <c r="EE7" s="57">
        <v>0.06</v>
      </c>
      <c r="EF7" s="57">
        <v>0.13</v>
      </c>
      <c r="EG7" s="57">
        <v>0.02</v>
      </c>
      <c r="EH7" s="57">
        <v>0.06</v>
      </c>
      <c r="EI7" s="57">
        <v>0.09</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148.96</v>
      </c>
      <c r="V11" s="65">
        <f>IF(U6="-",NA(),U6)</f>
        <v>115.01</v>
      </c>
      <c r="W11" s="65">
        <f>IF(V6="-",NA(),V6)</f>
        <v>110.16</v>
      </c>
      <c r="X11" s="65">
        <f>IF(W6="-",NA(),W6)</f>
        <v>116.63</v>
      </c>
      <c r="Y11" s="65">
        <f>IF(X6="-",NA(),X6)</f>
        <v>128.69999999999999</v>
      </c>
      <c r="AE11" s="64" t="s">
        <v>23</v>
      </c>
      <c r="AF11" s="65">
        <f>IF(AE6="-",NA(),AE6)</f>
        <v>0</v>
      </c>
      <c r="AG11" s="65">
        <f>IF(AF6="-",NA(),AF6)</f>
        <v>0</v>
      </c>
      <c r="AH11" s="65">
        <f>IF(AG6="-",NA(),AG6)</f>
        <v>0</v>
      </c>
      <c r="AI11" s="65">
        <f>IF(AH6="-",NA(),AH6)</f>
        <v>0</v>
      </c>
      <c r="AJ11" s="65">
        <f>IF(AI6="-",NA(),AI6)</f>
        <v>0</v>
      </c>
      <c r="AP11" s="64" t="s">
        <v>23</v>
      </c>
      <c r="AQ11" s="65">
        <f>IF(AP6="-",NA(),AP6)</f>
        <v>3366.7</v>
      </c>
      <c r="AR11" s="65">
        <f>IF(AQ6="-",NA(),AQ6)</f>
        <v>1645.67</v>
      </c>
      <c r="AS11" s="65">
        <f>IF(AR6="-",NA(),AR6)</f>
        <v>1775.39</v>
      </c>
      <c r="AT11" s="65">
        <f>IF(AS6="-",NA(),AS6)</f>
        <v>2002.9</v>
      </c>
      <c r="AU11" s="65">
        <f>IF(AT6="-",NA(),AT6)</f>
        <v>3418.86</v>
      </c>
      <c r="BA11" s="64" t="s">
        <v>23</v>
      </c>
      <c r="BB11" s="65">
        <f>IF(BA6="-",NA(),BA6)</f>
        <v>0</v>
      </c>
      <c r="BC11" s="65">
        <f>IF(BB6="-",NA(),BB6)</f>
        <v>0</v>
      </c>
      <c r="BD11" s="65">
        <f>IF(BC6="-",NA(),BC6)</f>
        <v>28.83</v>
      </c>
      <c r="BE11" s="65">
        <f>IF(BD6="-",NA(),BD6)</f>
        <v>28.75</v>
      </c>
      <c r="BF11" s="65">
        <f>IF(BE6="-",NA(),BE6)</f>
        <v>133.24</v>
      </c>
      <c r="BL11" s="64" t="s">
        <v>23</v>
      </c>
      <c r="BM11" s="65">
        <f>IF(BL6="-",NA(),BL6)</f>
        <v>128.08000000000001</v>
      </c>
      <c r="BN11" s="65">
        <f>IF(BM6="-",NA(),BM6)</f>
        <v>98.67</v>
      </c>
      <c r="BO11" s="65">
        <f>IF(BN6="-",NA(),BN6)</f>
        <v>97.87</v>
      </c>
      <c r="BP11" s="65">
        <f>IF(BO6="-",NA(),BO6)</f>
        <v>103.81</v>
      </c>
      <c r="BQ11" s="65">
        <f>IF(BP6="-",NA(),BP6)</f>
        <v>110.52</v>
      </c>
      <c r="BW11" s="64" t="s">
        <v>23</v>
      </c>
      <c r="BX11" s="65">
        <f>IF(BW6="-",NA(),BW6)</f>
        <v>20.77</v>
      </c>
      <c r="BY11" s="65">
        <f>IF(BX6="-",NA(),BX6)</f>
        <v>26.96</v>
      </c>
      <c r="BZ11" s="65">
        <f>IF(BY6="-",NA(),BY6)</f>
        <v>27.18</v>
      </c>
      <c r="CA11" s="65">
        <f>IF(BZ6="-",NA(),BZ6)</f>
        <v>25.63</v>
      </c>
      <c r="CB11" s="65">
        <f>IF(CA6="-",NA(),CA6)</f>
        <v>24.07</v>
      </c>
      <c r="CH11" s="64" t="s">
        <v>23</v>
      </c>
      <c r="CI11" s="65">
        <f>IF(CH6="-",NA(),CH6)</f>
        <v>49.09</v>
      </c>
      <c r="CJ11" s="65">
        <f>IF(CI6="-",NA(),CI6)</f>
        <v>63.5</v>
      </c>
      <c r="CK11" s="65">
        <f>IF(CJ6="-",NA(),CJ6)</f>
        <v>60.45</v>
      </c>
      <c r="CL11" s="65">
        <f>IF(CK6="-",NA(),CK6)</f>
        <v>67.680000000000007</v>
      </c>
      <c r="CM11" s="65">
        <f>IF(CL6="-",NA(),CL6)</f>
        <v>55.68</v>
      </c>
      <c r="CS11" s="64" t="s">
        <v>23</v>
      </c>
      <c r="CT11" s="65">
        <f>IF(CS6="-",NA(),CS6)</f>
        <v>100</v>
      </c>
      <c r="CU11" s="65">
        <f>IF(CT6="-",NA(),CT6)</f>
        <v>90.91</v>
      </c>
      <c r="CV11" s="65">
        <f>IF(CU6="-",NA(),CU6)</f>
        <v>90.91</v>
      </c>
      <c r="CW11" s="65">
        <f>IF(CV6="-",NA(),CV6)</f>
        <v>90.91</v>
      </c>
      <c r="CX11" s="65">
        <f>IF(CW6="-",NA(),CW6)</f>
        <v>90.91</v>
      </c>
      <c r="DD11" s="64" t="s">
        <v>23</v>
      </c>
      <c r="DE11" s="65">
        <f>IF(DD6="-",NA(),DD6)</f>
        <v>54.14</v>
      </c>
      <c r="DF11" s="65">
        <f>IF(DE6="-",NA(),DE6)</f>
        <v>56.98</v>
      </c>
      <c r="DG11" s="65">
        <f>IF(DF6="-",NA(),DF6)</f>
        <v>58.78</v>
      </c>
      <c r="DH11" s="65">
        <f>IF(DG6="-",NA(),DG6)</f>
        <v>59.18</v>
      </c>
      <c r="DI11" s="65">
        <f>IF(DH6="-",NA(),DH6)</f>
        <v>56.96</v>
      </c>
      <c r="DO11" s="64" t="s">
        <v>23</v>
      </c>
      <c r="DP11" s="65">
        <f>IF(DO6="-",NA(),DO6)</f>
        <v>0</v>
      </c>
      <c r="DQ11" s="65">
        <f>IF(DP6="-",NA(),DP6)</f>
        <v>0</v>
      </c>
      <c r="DR11" s="65">
        <f>IF(DQ6="-",NA(),DQ6)</f>
        <v>0</v>
      </c>
      <c r="DS11" s="65">
        <f>IF(DR6="-",NA(),DR6)</f>
        <v>2.17</v>
      </c>
      <c r="DT11" s="65">
        <f>IF(DS6="-",NA(),DS6)</f>
        <v>2.29</v>
      </c>
      <c r="DZ11" s="64" t="s">
        <v>23</v>
      </c>
      <c r="EA11" s="65">
        <f>IF(DZ6="-",NA(),DZ6)</f>
        <v>0</v>
      </c>
      <c r="EB11" s="65">
        <f>IF(EA6="-",NA(),EA6)</f>
        <v>0</v>
      </c>
      <c r="EC11" s="65">
        <f>IF(EB6="-",NA(),EB6)</f>
        <v>0</v>
      </c>
      <c r="ED11" s="65">
        <f>IF(EC6="-",NA(),EC6)</f>
        <v>0</v>
      </c>
      <c r="EE11" s="65">
        <f>IF(ED6="-",NA(),ED6)</f>
        <v>0</v>
      </c>
    </row>
    <row r="12" spans="1:140" x14ac:dyDescent="0.15">
      <c r="T12" s="64" t="s">
        <v>24</v>
      </c>
      <c r="U12" s="65">
        <f>IF(Y6="-",NA(),Y6)</f>
        <v>120</v>
      </c>
      <c r="V12" s="65">
        <f>IF(Z6="-",NA(),Z6)</f>
        <v>113.67</v>
      </c>
      <c r="W12" s="65">
        <f>IF(AA6="-",NA(),AA6)</f>
        <v>110.79</v>
      </c>
      <c r="X12" s="65">
        <f>IF(AB6="-",NA(),AB6)</f>
        <v>108.76</v>
      </c>
      <c r="Y12" s="65">
        <f>IF(AC6="-",NA(),AC6)</f>
        <v>110.19</v>
      </c>
      <c r="AE12" s="64" t="s">
        <v>24</v>
      </c>
      <c r="AF12" s="65">
        <f>IF(AJ6="-",NA(),AJ6)</f>
        <v>115.82</v>
      </c>
      <c r="AG12" s="65">
        <f t="shared" ref="AG12:AJ12" si="10">IF(AK6="-",NA(),AK6)</f>
        <v>118.97</v>
      </c>
      <c r="AH12" s="65">
        <f t="shared" si="10"/>
        <v>121.15</v>
      </c>
      <c r="AI12" s="65">
        <f t="shared" si="10"/>
        <v>125.8</v>
      </c>
      <c r="AJ12" s="65">
        <f t="shared" si="10"/>
        <v>132.55000000000001</v>
      </c>
      <c r="AP12" s="64" t="s">
        <v>24</v>
      </c>
      <c r="AQ12" s="65">
        <f>IF(AU6="-",NA(),AU6)</f>
        <v>549.77</v>
      </c>
      <c r="AR12" s="65">
        <f t="shared" ref="AR12:AU12" si="11">IF(AV6="-",NA(),AV6)</f>
        <v>730.25</v>
      </c>
      <c r="AS12" s="65">
        <f t="shared" si="11"/>
        <v>868.31</v>
      </c>
      <c r="AT12" s="65">
        <f t="shared" si="11"/>
        <v>732.52</v>
      </c>
      <c r="AU12" s="65">
        <f t="shared" si="11"/>
        <v>819.73</v>
      </c>
      <c r="BA12" s="64" t="s">
        <v>24</v>
      </c>
      <c r="BB12" s="65">
        <f>IF(BF6="-",NA(),BF6)</f>
        <v>536.28</v>
      </c>
      <c r="BC12" s="65">
        <f t="shared" ref="BC12:BF12" si="12">IF(BG6="-",NA(),BG6)</f>
        <v>514.66</v>
      </c>
      <c r="BD12" s="65">
        <f t="shared" si="12"/>
        <v>504.81</v>
      </c>
      <c r="BE12" s="65">
        <f t="shared" si="12"/>
        <v>498.01</v>
      </c>
      <c r="BF12" s="65">
        <f t="shared" si="12"/>
        <v>490.39</v>
      </c>
      <c r="BL12" s="64" t="s">
        <v>24</v>
      </c>
      <c r="BM12" s="65">
        <f>IF(BQ6="-",NA(),BQ6)</f>
        <v>100.54</v>
      </c>
      <c r="BN12" s="65">
        <f t="shared" ref="BN12:BQ12" si="13">IF(BR6="-",NA(),BR6)</f>
        <v>95.99</v>
      </c>
      <c r="BO12" s="65">
        <f t="shared" si="13"/>
        <v>94.91</v>
      </c>
      <c r="BP12" s="65">
        <f t="shared" si="13"/>
        <v>90.22</v>
      </c>
      <c r="BQ12" s="65">
        <f t="shared" si="13"/>
        <v>90.8</v>
      </c>
      <c r="BW12" s="64" t="s">
        <v>24</v>
      </c>
      <c r="BX12" s="65">
        <f>IF(CB6="-",NA(),CB6)</f>
        <v>42.19</v>
      </c>
      <c r="BY12" s="65">
        <f t="shared" ref="BY12:CB12" si="14">IF(CC6="-",NA(),CC6)</f>
        <v>44.55</v>
      </c>
      <c r="BZ12" s="65">
        <f t="shared" si="14"/>
        <v>47.36</v>
      </c>
      <c r="CA12" s="65">
        <f t="shared" si="14"/>
        <v>49.94</v>
      </c>
      <c r="CB12" s="65">
        <f t="shared" si="14"/>
        <v>50.56</v>
      </c>
      <c r="CH12" s="64" t="s">
        <v>24</v>
      </c>
      <c r="CI12" s="65">
        <f>IF(CM6="-",NA(),CM6)</f>
        <v>35.54</v>
      </c>
      <c r="CJ12" s="65">
        <f t="shared" ref="CJ12:CM12" si="15">IF(CN6="-",NA(),CN6)</f>
        <v>35.24</v>
      </c>
      <c r="CK12" s="65">
        <f t="shared" si="15"/>
        <v>35.22</v>
      </c>
      <c r="CL12" s="65">
        <f t="shared" si="15"/>
        <v>34.92</v>
      </c>
      <c r="CM12" s="65">
        <f t="shared" si="15"/>
        <v>34.19</v>
      </c>
      <c r="CS12" s="64" t="s">
        <v>24</v>
      </c>
      <c r="CT12" s="65">
        <f>IF(CX6="-",NA(),CX6)</f>
        <v>50.81</v>
      </c>
      <c r="CU12" s="65">
        <f t="shared" ref="CU12:CX12" si="16">IF(CY6="-",NA(),CY6)</f>
        <v>50.28</v>
      </c>
      <c r="CV12" s="65">
        <f t="shared" si="16"/>
        <v>51.42</v>
      </c>
      <c r="CW12" s="65">
        <f t="shared" si="16"/>
        <v>50.9</v>
      </c>
      <c r="CX12" s="65">
        <f t="shared" si="16"/>
        <v>49.05</v>
      </c>
      <c r="DD12" s="64" t="s">
        <v>24</v>
      </c>
      <c r="DE12" s="65">
        <f>IF(DI6="-",NA(),DI6)</f>
        <v>53.32</v>
      </c>
      <c r="DF12" s="65">
        <f t="shared" ref="DF12:DI12" si="17">IF(DJ6="-",NA(),DJ6)</f>
        <v>53.4</v>
      </c>
      <c r="DG12" s="65">
        <f t="shared" si="17"/>
        <v>53.49</v>
      </c>
      <c r="DH12" s="65">
        <f t="shared" si="17"/>
        <v>54.3</v>
      </c>
      <c r="DI12" s="65">
        <f t="shared" si="17"/>
        <v>55.32</v>
      </c>
      <c r="DO12" s="64" t="s">
        <v>24</v>
      </c>
      <c r="DP12" s="65">
        <f>IF(DT6="-",NA(),DT6)</f>
        <v>3.56</v>
      </c>
      <c r="DQ12" s="65">
        <f t="shared" ref="DQ12:DT12" si="18">IF(DU6="-",NA(),DU6)</f>
        <v>3.46</v>
      </c>
      <c r="DR12" s="65">
        <f t="shared" si="18"/>
        <v>3.28</v>
      </c>
      <c r="DS12" s="65">
        <f t="shared" si="18"/>
        <v>4.66</v>
      </c>
      <c r="DT12" s="65">
        <f t="shared" si="18"/>
        <v>7.35</v>
      </c>
      <c r="DZ12" s="64" t="s">
        <v>24</v>
      </c>
      <c r="EA12" s="65">
        <f>IF(EE6="-",NA(),EE6)</f>
        <v>0.06</v>
      </c>
      <c r="EB12" s="65">
        <f t="shared" ref="EB12:EE12" si="19">IF(EF6="-",NA(),EF6)</f>
        <v>0.13</v>
      </c>
      <c r="EC12" s="65">
        <f t="shared" si="19"/>
        <v>0.02</v>
      </c>
      <c r="ED12" s="65">
        <f t="shared" si="19"/>
        <v>0.06</v>
      </c>
      <c r="EE12" s="65">
        <f t="shared" si="19"/>
        <v>0.09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2022-02-03T00:55:22Z</cp:lastPrinted>
  <dcterms:created xsi:type="dcterms:W3CDTF">2021-12-03T09:00:00Z</dcterms:created>
  <dcterms:modified xsi:type="dcterms:W3CDTF">2022-02-03T00:55:24Z</dcterms:modified>
  <cp:category/>
</cp:coreProperties>
</file>