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2Uup+MLKW9EfL7eWBWjSeFUP4Ju6DUnsCa3OaSlvvY0ftlwKhw3U9v5Wh+pdliXGCiArMQvnI/0pYiTi9i9SYQ==" workbookSaltValue="GBkWSxkmVM6GBRMaiTpcpQ==" workbookSpinCount="100000" lockStructure="1"/>
  <bookViews>
    <workbookView xWindow="0" yWindow="15" windowWidth="15360" windowHeight="7620"/>
  </bookViews>
  <sheets>
    <sheet name="法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<sst xmlns="http://schemas.openxmlformats.org/spreadsheetml/2006/main" count="325" uniqueCount="117">
  <si>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</si>
  <si>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</si>
  <si>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</si>
  <si>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</si>
  <si>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</si>
  <si>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</si>
  <si>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</si>
  <si>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</si>
  <si>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</si>
  <si>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</si>
  <si>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</si>
  <si>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</si>
  <si>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</si>
  <si>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</si>
  <si>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</si>
  <si>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</si>
  <si>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</si>
  <si>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</si>
  <si>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</si>
  <si>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</si>
  <si>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</si>
  <si>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</si>
  <si>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</si>
  <si>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</si>
  <si>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</si>
  <si>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</si>
  <si>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</si>
  <si>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</si>
  <si>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</si>
  <si>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</si>
  <si>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</si>
  <si>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</si>
  <si>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</si>
  <si>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</si>
  <si>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</si>
  <si>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</si>
  <si>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</si>
  <si>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</si>
  <si>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</si>
  <si>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</si>
  <si>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</si>
  <si>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</si>
  <si>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</si>
  <si>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</si>
  <si>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</si>
  <si>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</si>
  <si>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</si>
  <si>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</si>
  <si>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</si>
  <si>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</si>
  <si>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</si>
  <si>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</si>
  <si>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</si>
  <si>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</si>
  <si>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</si>
  <si>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</si>
  <si>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</si>
  <si>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</si>
  <si>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</si>
  <si>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</si>
  <si>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</si>
  <si>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</si>
  <si>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</si>
  <si>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</si>
  <si>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</si>
  <si>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</si>
  <si>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</si>
  <si>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</si>
  <si>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</si>
  <si>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</si>
  <si>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</si>
  <si>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</si>
  <si>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</si>
  <si>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</si>
  <si>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</si>
  <si>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</si>
  <si>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</si>
  <si>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</si>
  <si>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</si>
  <si>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</si>
  <si>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</si>
  <si>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</si>
  <si>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</si>
  <si>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</si>
  <si>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</si>
  <si>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</si>
  <si>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</si>
  <si>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</si>
  <si>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</si>
  <si>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</si>
  <si>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</si>
  <si>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</si>
  <si>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</si>
  <si>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</si>
  <si>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</si>
  <si>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</si>
  <si>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八幡浜市</t>
  </si>
  <si>
    <t>法適用</t>
  </si>
  <si>
    <t>下水道事業</t>
  </si>
  <si>
    <t>特定地域生活排水処理</t>
  </si>
  <si>
    <t>K2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</si>
  <si>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</si>
  <si>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</si>
  <si>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</si>
  <si>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</si>
  <si>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</si>
  <si>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</si>
  <si>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</si>
  <si>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</si>
  <si>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</si>
  <si>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</si>
  <si>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</si>
  <si>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</si>
  <si>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</si>
  <si>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事業開始は平成12年度からで、浄化槽本体の大規模修繕は少ないが、部品（ブロワー等）は一定期間経過するにつれ取替交換が必要になっている。</t>
    <rPh sb="1" eb="3">
      <t>ジギョウ</t>
    </rPh>
    <rPh sb="3" eb="5">
      <t>カイシ</t>
    </rPh>
    <rPh sb="6" eb="8">
      <t>ヘイセイ</t>
    </rPh>
    <rPh sb="10" eb="12">
      <t>ネンド</t>
    </rPh>
    <rPh sb="16" eb="19">
      <t>ジョウカソウ</t>
    </rPh>
    <rPh sb="19" eb="21">
      <t>ホンタイ</t>
    </rPh>
    <rPh sb="22" eb="25">
      <t>ダイキボ</t>
    </rPh>
    <rPh sb="25" eb="27">
      <t>シュウゼン</t>
    </rPh>
    <rPh sb="28" eb="29">
      <t>スク</t>
    </rPh>
    <rPh sb="33" eb="35">
      <t>ブヒン</t>
    </rPh>
    <rPh sb="40" eb="41">
      <t>ナド</t>
    </rPh>
    <rPh sb="43" eb="45">
      <t>イッテイ</t>
    </rPh>
    <rPh sb="45" eb="47">
      <t>キカン</t>
    </rPh>
    <rPh sb="47" eb="49">
      <t>ケイカ</t>
    </rPh>
    <rPh sb="54" eb="56">
      <t>トリカエ</t>
    </rPh>
    <rPh sb="56" eb="58">
      <t>コウカン</t>
    </rPh>
    <rPh sb="59" eb="61">
      <t>ヒツヨウ</t>
    </rPh>
    <phoneticPr fontId="4"/>
  </si>
  <si>
    <t>　新規整備に伴う地方債償還額は平準化されつつあるが、維持管理費用を料金収入で賄えていない。使用料の適正化及び経費節約に努めつつ、新規整備の取り止め等も検討する必要がある。</t>
    <rPh sb="1" eb="3">
      <t>シンキ</t>
    </rPh>
    <rPh sb="3" eb="5">
      <t>セイビ</t>
    </rPh>
    <rPh sb="6" eb="7">
      <t>トモナ</t>
    </rPh>
    <rPh sb="8" eb="10">
      <t>チホウ</t>
    </rPh>
    <rPh sb="10" eb="11">
      <t>サイ</t>
    </rPh>
    <rPh sb="11" eb="13">
      <t>ショウカン</t>
    </rPh>
    <rPh sb="13" eb="14">
      <t>ガク</t>
    </rPh>
    <rPh sb="15" eb="18">
      <t>ヘイジュンカ</t>
    </rPh>
    <rPh sb="26" eb="28">
      <t>イジ</t>
    </rPh>
    <rPh sb="28" eb="30">
      <t>カンリ</t>
    </rPh>
    <rPh sb="30" eb="32">
      <t>ヒヨウ</t>
    </rPh>
    <rPh sb="33" eb="35">
      <t>リョウキン</t>
    </rPh>
    <rPh sb="35" eb="37">
      <t>シュウニュウ</t>
    </rPh>
    <rPh sb="38" eb="39">
      <t>マカナ</t>
    </rPh>
    <rPh sb="45" eb="48">
      <t>シヨウリョウ</t>
    </rPh>
    <rPh sb="49" eb="52">
      <t>テキセイカ</t>
    </rPh>
    <rPh sb="52" eb="53">
      <t>オヨ</t>
    </rPh>
    <rPh sb="54" eb="56">
      <t>ケイヒ</t>
    </rPh>
    <rPh sb="56" eb="58">
      <t>セツヤク</t>
    </rPh>
    <rPh sb="59" eb="60">
      <t>ツト</t>
    </rPh>
    <rPh sb="64" eb="66">
      <t>シンキ</t>
    </rPh>
    <rPh sb="66" eb="68">
      <t>セイビ</t>
    </rPh>
    <rPh sb="69" eb="70">
      <t>ト</t>
    </rPh>
    <rPh sb="71" eb="72">
      <t>ヤ</t>
    </rPh>
    <rPh sb="73" eb="74">
      <t>ナド</t>
    </rPh>
    <rPh sb="75" eb="77">
      <t>ケントウ</t>
    </rPh>
    <rPh sb="79" eb="81">
      <t>ヒツヨウ</t>
    </rPh>
    <phoneticPr fontId="4"/>
  </si>
  <si>
    <t>　経常収支比率は100％以上であるものの、一般会計からの繰入金に依存している。
　流動比率は、保有する現金が少なく、全国・類似団体平均を下回っている。
　企業債残高対事業規模比率は、浄化槽整備基数の減少等により、減少する見込みである。
　経費回収率は、定年退職者1名に伴う経費の増加により、減少している。
　汚水処理原価は、全国・類似団体平均を下回っており、低コストで汚水処理が出来ている。</t>
    <rPh sb="1" eb="3">
      <t>ケイジョウ</t>
    </rPh>
    <rPh sb="3" eb="5">
      <t>シュウシ</t>
    </rPh>
    <rPh sb="5" eb="7">
      <t>ヒリツ</t>
    </rPh>
    <rPh sb="12" eb="14">
      <t>イジョウ</t>
    </rPh>
    <rPh sb="21" eb="23">
      <t>イッパン</t>
    </rPh>
    <rPh sb="23" eb="25">
      <t>カイケイ</t>
    </rPh>
    <rPh sb="28" eb="30">
      <t>クリイレ</t>
    </rPh>
    <rPh sb="30" eb="31">
      <t>キン</t>
    </rPh>
    <rPh sb="32" eb="34">
      <t>イゾン</t>
    </rPh>
    <rPh sb="41" eb="43">
      <t>リュウドウ</t>
    </rPh>
    <rPh sb="43" eb="45">
      <t>ヒリツ</t>
    </rPh>
    <rPh sb="47" eb="49">
      <t>ホユウ</t>
    </rPh>
    <rPh sb="51" eb="53">
      <t>ゲンキン</t>
    </rPh>
    <rPh sb="54" eb="55">
      <t>スク</t>
    </rPh>
    <rPh sb="77" eb="79">
      <t>キギョウ</t>
    </rPh>
    <rPh sb="79" eb="80">
      <t>サイ</t>
    </rPh>
    <rPh sb="80" eb="82">
      <t>ザンダカ</t>
    </rPh>
    <rPh sb="82" eb="83">
      <t>タイ</t>
    </rPh>
    <rPh sb="83" eb="85">
      <t>ジギョウ</t>
    </rPh>
    <rPh sb="85" eb="87">
      <t>キボ</t>
    </rPh>
    <rPh sb="87" eb="89">
      <t>ヒリツ</t>
    </rPh>
    <rPh sb="91" eb="94">
      <t>ジョウカソウ</t>
    </rPh>
    <rPh sb="94" eb="96">
      <t>セイビ</t>
    </rPh>
    <rPh sb="96" eb="98">
      <t>キスウ</t>
    </rPh>
    <rPh sb="99" eb="101">
      <t>ゲンショウ</t>
    </rPh>
    <rPh sb="101" eb="102">
      <t>ナド</t>
    </rPh>
    <rPh sb="106" eb="108">
      <t>ゲンショウ</t>
    </rPh>
    <rPh sb="110" eb="112">
      <t>ミコ</t>
    </rPh>
    <rPh sb="119" eb="121">
      <t>ケイヒ</t>
    </rPh>
    <rPh sb="121" eb="123">
      <t>カイシュウ</t>
    </rPh>
    <rPh sb="123" eb="124">
      <t>リツ</t>
    </rPh>
    <rPh sb="134" eb="135">
      <t>トモナ</t>
    </rPh>
    <rPh sb="136" eb="138">
      <t>ケイヒ</t>
    </rPh>
    <rPh sb="139" eb="141">
      <t>ゾウカ</t>
    </rPh>
    <rPh sb="145" eb="147">
      <t>ゲンショウ</t>
    </rPh>
    <rPh sb="154" eb="156">
      <t>オスイ</t>
    </rPh>
    <rPh sb="156" eb="158">
      <t>ショリ</t>
    </rPh>
    <rPh sb="158" eb="160">
      <t>ゲンカ</t>
    </rPh>
    <rPh sb="162" eb="164">
      <t>ゼンコク</t>
    </rPh>
    <rPh sb="165" eb="167">
      <t>ルイジ</t>
    </rPh>
    <rPh sb="167" eb="169">
      <t>ダンタイ</t>
    </rPh>
    <rPh sb="169" eb="171">
      <t>ヘイキン</t>
    </rPh>
    <rPh sb="172" eb="174">
      <t>シタマワ</t>
    </rPh>
    <rPh sb="179" eb="180">
      <t>テイ</t>
    </rPh>
    <rPh sb="184" eb="186">
      <t>オスイ</t>
    </rPh>
    <rPh sb="186" eb="188">
      <t>ショリ</t>
    </rPh>
    <rPh sb="189" eb="191">
      <t>デキ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</si>
</sst>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11-4CBA-8FB0-E2C1236AC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00032"/>
        <c:axId val="56438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11-4CBA-8FB0-E2C1236AC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00032"/>
        <c:axId val="56438784"/>
      </c:lineChart>
      <c:dateAx>
        <c:axId val="55900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6438784"/>
        <c:crosses val="autoZero"/>
        <c:auto val="1"/>
        <c:lblOffset val="100"/>
        <c:baseTimeUnit val="years"/>
      </c:dateAx>
      <c:valAx>
        <c:axId val="56438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900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B8-49E6-9384-EDF78858F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08672"/>
        <c:axId val="104923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59.64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B8-49E6-9384-EDF78858F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08672"/>
        <c:axId val="104923136"/>
      </c:lineChart>
      <c:dateAx>
        <c:axId val="10490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4923136"/>
        <c:crosses val="autoZero"/>
        <c:auto val="1"/>
        <c:lblOffset val="100"/>
        <c:baseTimeUnit val="years"/>
      </c:dateAx>
      <c:valAx>
        <c:axId val="104923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90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6F-433F-A701-B60E6F652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50016"/>
        <c:axId val="10495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6F-433F-A701-B60E6F652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50016"/>
        <c:axId val="104956288"/>
      </c:lineChart>
      <c:dateAx>
        <c:axId val="10495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4956288"/>
        <c:crosses val="autoZero"/>
        <c:auto val="1"/>
        <c:lblOffset val="100"/>
        <c:baseTimeUnit val="years"/>
      </c:dateAx>
      <c:valAx>
        <c:axId val="10495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95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A-4C40-B231-6BF6163C9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69760"/>
        <c:axId val="564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96.05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7A-4C40-B231-6BF6163C9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9760"/>
        <c:axId val="56484224"/>
      </c:lineChart>
      <c:dateAx>
        <c:axId val="564697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6484224"/>
        <c:crosses val="autoZero"/>
        <c:auto val="1"/>
        <c:lblOffset val="100"/>
        <c:baseTimeUnit val="years"/>
      </c:dateAx>
      <c:valAx>
        <c:axId val="564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46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37.58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7-4D3C-9AC0-7A404024D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48064"/>
        <c:axId val="99058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37-4D3C-9AC0-7A404024D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48064"/>
        <c:axId val="99058432"/>
      </c:lineChart>
      <c:dateAx>
        <c:axId val="990480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9058432"/>
        <c:crosses val="autoZero"/>
        <c:auto val="1"/>
        <c:lblOffset val="100"/>
        <c:baseTimeUnit val="years"/>
      </c:dateAx>
      <c:valAx>
        <c:axId val="99058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048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79-43D7-B727-687122194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73024"/>
        <c:axId val="9909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79-43D7-B727-687122194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73024"/>
        <c:axId val="99091584"/>
      </c:lineChart>
      <c:dateAx>
        <c:axId val="990730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9091584"/>
        <c:crosses val="autoZero"/>
        <c:auto val="1"/>
        <c:lblOffset val="100"/>
        <c:baseTimeUnit val="years"/>
      </c:dateAx>
      <c:valAx>
        <c:axId val="9909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07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3A-430C-BC3B-63CEDBEDE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23200"/>
        <c:axId val="9912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123.82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3A-430C-BC3B-63CEDBEDE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23200"/>
        <c:axId val="99125120"/>
      </c:lineChart>
      <c:dateAx>
        <c:axId val="991232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9125120"/>
        <c:crosses val="autoZero"/>
        <c:auto val="1"/>
        <c:lblOffset val="100"/>
        <c:baseTimeUnit val="years"/>
      </c:dateAx>
      <c:valAx>
        <c:axId val="9912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123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7D-4BE4-8A0E-4227E8C78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73120"/>
        <c:axId val="9917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89.72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7D-4BE4-8A0E-4227E8C78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73120"/>
        <c:axId val="99175040"/>
      </c:lineChart>
      <c:dateAx>
        <c:axId val="991731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9175040"/>
        <c:crosses val="autoZero"/>
        <c:auto val="1"/>
        <c:lblOffset val="100"/>
        <c:baseTimeUnit val="years"/>
      </c:dateAx>
      <c:valAx>
        <c:axId val="9917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17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684.21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F2-4D83-9046-4D735B5F2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14464"/>
        <c:axId val="9921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270.57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F2-4D83-9046-4D735B5F2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14464"/>
        <c:axId val="99216384"/>
      </c:lineChart>
      <c:dateAx>
        <c:axId val="992144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9216384"/>
        <c:crosses val="autoZero"/>
        <c:auto val="1"/>
        <c:lblOffset val="100"/>
        <c:baseTimeUnit val="years"/>
      </c:dateAx>
      <c:valAx>
        <c:axId val="9921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21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AA-4474-8FF6-B4817F5FF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25984"/>
        <c:axId val="10482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AA-4474-8FF6-B4817F5FF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25984"/>
        <c:axId val="104827904"/>
      </c:lineChart>
      <c:dateAx>
        <c:axId val="1048259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4827904"/>
        <c:crosses val="autoZero"/>
        <c:auto val="1"/>
        <c:lblOffset val="100"/>
        <c:baseTimeUnit val="years"/>
      </c:dateAx>
      <c:valAx>
        <c:axId val="10482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825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174.47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1E-4375-913E-948BBF39C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67328"/>
        <c:axId val="10486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269.33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1E-4375-913E-948BBF39C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67328"/>
        <c:axId val="104869248"/>
      </c:lineChart>
      <c:dateAx>
        <c:axId val="1048673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4869248"/>
        <c:crosses val="autoZero"/>
        <c:auto val="1"/>
        <c:lblOffset val="100"/>
        <c:baseTimeUnit val="years"/>
      </c:dateAx>
      <c:valAx>
        <c:axId val="104869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867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J9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愛媛県　八幡浜市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特定地域生活排水処理</v>
      </c>
      <c r="Q8" s="49"/>
      <c r="R8" s="49"/>
      <c r="S8" s="49"/>
      <c r="T8" s="49"/>
      <c r="U8" s="49"/>
      <c r="V8" s="49"/>
      <c r="W8" s="49" t="str">
        <f>データ!L6</f>
        <v>K2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33219</v>
      </c>
      <c r="AM8" s="51"/>
      <c r="AN8" s="51"/>
      <c r="AO8" s="51"/>
      <c r="AP8" s="51"/>
      <c r="AQ8" s="51"/>
      <c r="AR8" s="51"/>
      <c r="AS8" s="51"/>
      <c r="AT8" s="46">
        <f>データ!T6</f>
        <v>132.65</v>
      </c>
      <c r="AU8" s="46"/>
      <c r="AV8" s="46"/>
      <c r="AW8" s="46"/>
      <c r="AX8" s="46"/>
      <c r="AY8" s="46"/>
      <c r="AZ8" s="46"/>
      <c r="BA8" s="46"/>
      <c r="BB8" s="46">
        <f>データ!U6</f>
        <v>250.43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48.95</v>
      </c>
      <c r="J10" s="46"/>
      <c r="K10" s="46"/>
      <c r="L10" s="46"/>
      <c r="M10" s="46"/>
      <c r="N10" s="46"/>
      <c r="O10" s="46"/>
      <c r="P10" s="46">
        <f>データ!P6</f>
        <v>8.33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3570</v>
      </c>
      <c r="AE10" s="51"/>
      <c r="AF10" s="51"/>
      <c r="AG10" s="51"/>
      <c r="AH10" s="51"/>
      <c r="AI10" s="51"/>
      <c r="AJ10" s="51"/>
      <c r="AK10" s="2"/>
      <c r="AL10" s="51">
        <f>データ!V6</f>
        <v>2741</v>
      </c>
      <c r="AM10" s="51"/>
      <c r="AN10" s="51"/>
      <c r="AO10" s="51"/>
      <c r="AP10" s="51"/>
      <c r="AQ10" s="51"/>
      <c r="AR10" s="51"/>
      <c r="AS10" s="51"/>
      <c r="AT10" s="46">
        <f>データ!W6</f>
        <v>126.6</v>
      </c>
      <c r="AU10" s="46"/>
      <c r="AV10" s="46"/>
      <c r="AW10" s="46"/>
      <c r="AX10" s="46"/>
      <c r="AY10" s="46"/>
      <c r="AZ10" s="46"/>
      <c r="BA10" s="46"/>
      <c r="BB10" s="46">
        <f>データ!X6</f>
        <v>21.65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【95.06】</v>
      </c>
      <c r="F85" s="26" t="str">
        <f>データ!AT6</f>
        <v>【144.21】</v>
      </c>
      <c r="G85" s="26" t="str">
        <f>データ!BE6</f>
        <v>【103.18】</v>
      </c>
      <c r="H85" s="26" t="str">
        <f>データ!BP6</f>
        <v>【307.23】</v>
      </c>
      <c r="I85" s="26" t="str">
        <f>データ!CA6</f>
        <v>【59.98】</v>
      </c>
      <c r="J85" s="26" t="str">
        <f>データ!CL6</f>
        <v>【272.98】</v>
      </c>
      <c r="K85" s="26" t="str">
        <f>データ!CW6</f>
        <v>【58.71】</v>
      </c>
      <c r="L85" s="26" t="str">
        <f>データ!DH6</f>
        <v>【79.51】</v>
      </c>
      <c r="M85" s="26" t="str">
        <f>データ!DS6</f>
        <v>【20.31】</v>
      </c>
      <c r="N85" s="26" t="str">
        <f>データ!ED6</f>
        <v>【-】</v>
      </c>
      <c r="O85" s="26" t="str">
        <f>データ!EO6</f>
        <v>【-】</v>
      </c>
    </row>
  </sheetData>
  <sheetProtection algorithmName="SHA-512" hashValue="V3Xm4xPTKcqAw/lvqyxvpqqqWiLBJ6igl+yupkCM5TxkVuDoNnxmQcYTu8sYq9rlG5H6zlkyBsuWAkur6Ris3A==" saltValue="aZuJQdmFSe2FUv4crtFd6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382043</v>
      </c>
      <c r="D6" s="33">
        <f t="shared" si="3"/>
        <v>46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愛媛県　八幡浜市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>
        <f t="shared" si="3"/>
        <v>48.95</v>
      </c>
      <c r="P6" s="34">
        <f t="shared" si="3"/>
        <v>8.33</v>
      </c>
      <c r="Q6" s="34">
        <f t="shared" si="3"/>
        <v>100</v>
      </c>
      <c r="R6" s="34">
        <f t="shared" si="3"/>
        <v>3570</v>
      </c>
      <c r="S6" s="34">
        <f t="shared" si="3"/>
        <v>33219</v>
      </c>
      <c r="T6" s="34">
        <f t="shared" si="3"/>
        <v>132.65</v>
      </c>
      <c r="U6" s="34">
        <f t="shared" si="3"/>
        <v>250.43</v>
      </c>
      <c r="V6" s="34">
        <f t="shared" si="3"/>
        <v>2741</v>
      </c>
      <c r="W6" s="34">
        <f t="shared" si="3"/>
        <v>126.6</v>
      </c>
      <c r="X6" s="34">
        <f t="shared" si="3"/>
        <v>21.65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104.55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96.05</v>
      </c>
      <c r="AI6" s="34" t="str">
        <f>IF(AI7="","",IF(AI7="-","【-】","【"&amp;SUBSTITUTE(TEXT(AI7,"#,##0.00"),"-","△")&amp;"】"))</f>
        <v>【95.06】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123.82</v>
      </c>
      <c r="AT6" s="34" t="str">
        <f>IF(AT7="","",IF(AT7="-","【-】","【"&amp;SUBSTITUTE(TEXT(AT7,"#,##0.00"),"-","△")&amp;"】"))</f>
        <v>【144.21】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49.44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89.72</v>
      </c>
      <c r="BE6" s="34" t="str">
        <f>IF(BE7="","",IF(BE7="-","【-】","【"&amp;SUBSTITUTE(TEXT(BE7,"#,##0.00"),"-","△")&amp;"】"))</f>
        <v>【103.18】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684.21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270.57</v>
      </c>
      <c r="BP6" s="34" t="str">
        <f>IF(BP7="","",IF(BP7="-","【-】","【"&amp;SUBSTITUTE(TEXT(BP7,"#,##0.00"),"-","△")&amp;"】"))</f>
        <v>【307.23】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50.45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62.5</v>
      </c>
      <c r="CA6" s="34" t="str">
        <f>IF(CA7="","",IF(CA7="-","【-】","【"&amp;SUBSTITUTE(TEXT(CA7,"#,##0.00"),"-","△")&amp;"】"))</f>
        <v>【59.98】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174.47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269.33</v>
      </c>
      <c r="CL6" s="34" t="str">
        <f>IF(CL7="","",IF(CL7="-","【-】","【"&amp;SUBSTITUTE(TEXT(CL7,"#,##0.00"),"-","△")&amp;"】"))</f>
        <v>【272.98】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100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59.64</v>
      </c>
      <c r="CW6" s="34" t="str">
        <f>IF(CW7="","",IF(CW7="-","【-】","【"&amp;SUBSTITUTE(TEXT(CW7,"#,##0.00"),"-","△")&amp;"】"))</f>
        <v>【58.71】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100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90.63</v>
      </c>
      <c r="DH6" s="34" t="str">
        <f>IF(DH7="","",IF(DH7="-","【-】","【"&amp;SUBSTITUTE(TEXT(DH7,"#,##0.00"),"-","△")&amp;"】"))</f>
        <v>【79.51】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37.58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23.76</v>
      </c>
      <c r="DS6" s="34" t="str">
        <f>IF(DS7="","",IF(DS7="-","【-】","【"&amp;SUBSTITUTE(TEXT(DS7,"#,##0.00"),"-","△")&amp;"】"))</f>
        <v>【20.31】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5" t="str">
        <f t="shared" si="13"/>
        <v>-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 t="str">
        <f t="shared" si="13"/>
        <v>-</v>
      </c>
      <c r="ED6" s="34" t="str">
        <f>IF(ED7="","",IF(ED7="-","【-】","【"&amp;SUBSTITUTE(TEXT(ED7,"#,##0.00"),"-","△")&amp;"】"))</f>
        <v>【-】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8" s="36" customFormat="1" x14ac:dyDescent="0.15">
      <c r="A7" s="28"/>
      <c r="B7" s="37">
        <v>2019</v>
      </c>
      <c r="C7" s="37">
        <v>382043</v>
      </c>
      <c r="D7" s="37">
        <v>46</v>
      </c>
      <c r="E7" s="37">
        <v>18</v>
      </c>
      <c r="F7" s="37">
        <v>0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48.95</v>
      </c>
      <c r="P7" s="38">
        <v>8.33</v>
      </c>
      <c r="Q7" s="38">
        <v>100</v>
      </c>
      <c r="R7" s="38">
        <v>3570</v>
      </c>
      <c r="S7" s="38">
        <v>33219</v>
      </c>
      <c r="T7" s="38">
        <v>132.65</v>
      </c>
      <c r="U7" s="38">
        <v>250.43</v>
      </c>
      <c r="V7" s="38">
        <v>2741</v>
      </c>
      <c r="W7" s="38">
        <v>126.6</v>
      </c>
      <c r="X7" s="38">
        <v>21.65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104.55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96.05</v>
      </c>
      <c r="AI7" s="38">
        <v>95.06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123.82</v>
      </c>
      <c r="AT7" s="38">
        <v>144.21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49.44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89.72</v>
      </c>
      <c r="BE7" s="38">
        <v>103.18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684.21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270.57</v>
      </c>
      <c r="BP7" s="38">
        <v>307.23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50.45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62.5</v>
      </c>
      <c r="CA7" s="38">
        <v>59.98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174.47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269.33</v>
      </c>
      <c r="CL7" s="38">
        <v>272.98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100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59.64</v>
      </c>
      <c r="CW7" s="38">
        <v>58.71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100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90.63</v>
      </c>
      <c r="DH7" s="38">
        <v>79.510000000000005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37.58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23.76</v>
      </c>
      <c r="DS7" s="38">
        <v>20.309999999999999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 t="s">
        <v>102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 t="s">
        <v>102</v>
      </c>
      <c r="ED7" s="38" t="s">
        <v>102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 t="s">
        <v>102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 t="s">
        <v>102</v>
      </c>
      <c r="EO7" s="38" t="s">
        <v>102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2021-01-31T05:05:48Z</cp:lastPrinted>
  <dcterms:created xsi:type="dcterms:W3CDTF">2020-12-04T02:40:17Z</dcterms:created>
  <dcterms:modified xsi:type="dcterms:W3CDTF">2021-01-31T05:15:44Z</dcterms:modified>
  <cp:category/>
</cp:coreProperties>
</file>