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9 鬼北町\"/>
    </mc:Choice>
  </mc:AlternateContent>
  <workbookProtection workbookAlgorithmName="SHA-512" workbookHashValue="/vzttNGuKqCwzrloZNdw81mjfO2CTDb39OEyszGOkHuE2v+iEDb5lmGpOAmpgOWiIdqasl6w7cpExwBaVHBYVg==" workbookSaltValue="mcP2KkswPE9SKOqogK5C8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P10" i="4"/>
  <c r="B10" i="4"/>
  <c r="BB8" i="4"/>
  <c r="AT8" i="4"/>
  <c r="AL8" i="4"/>
  <c r="W8" i="4"/>
  <c r="P8" i="4"/>
  <c r="I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<sst xmlns="http://schemas.openxmlformats.org/spreadsheetml/2006/main" count="220" uniqueCount="107">
  <si>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</si>
  <si>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</si>
  <si>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</si>
  <si>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</si>
  <si>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</si>
  <si>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</si>
  <si>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</si>
  <si>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</si>
  <si>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</si>
  <si>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</si>
  <si>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</si>
  <si>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</si>
  <si>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</si>
  <si>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</si>
  <si>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</si>
  <si>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</si>
  <si>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</si>
  <si>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</si>
  <si>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</si>
  <si>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</si>
  <si>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</si>
  <si>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</si>
  <si>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</si>
  <si>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</si>
  <si>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</si>
  <si>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</si>
  <si>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</si>
  <si>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</si>
  <si>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</si>
  <si>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</si>
  <si>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</si>
  <si>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</si>
  <si>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</si>
  <si>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</si>
  <si>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</si>
  <si>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</si>
  <si>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</si>
  <si>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</si>
  <si>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</si>
  <si>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</si>
  <si>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</si>
  <si>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</si>
  <si>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</si>
  <si>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</si>
  <si>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</si>
  <si>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</si>
  <si>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</si>
  <si>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</si>
  <si>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</si>
  <si>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</si>
  <si>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</si>
  <si>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</si>
  <si>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</si>
  <si>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</si>
  <si>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</si>
  <si>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</si>
  <si>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</si>
  <si>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</si>
  <si>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</si>
  <si>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</si>
  <si>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</si>
  <si>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</si>
  <si>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</si>
  <si>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</si>
  <si>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</si>
  <si>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</si>
  <si>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</si>
  <si>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</si>
  <si>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</si>
  <si>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</si>
  <si>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</si>
  <si>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</si>
  <si>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</si>
  <si>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</si>
  <si>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</si>
  <si>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</si>
  <si>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</si>
  <si>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</si>
  <si>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</si>
  <si>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</si>
  <si>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</si>
  <si>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</si>
  <si>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</si>
  <si>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</si>
  <si>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</si>
  <si>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</si>
  <si>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</si>
  <si>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</si>
  <si>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</si>
  <si>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</si>
  <si>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</si>
  <si>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</si>
  <si>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</si>
  <si>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</si>
  <si>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</si>
  <si>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</si>
  <si>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</si>
  <si>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</si>
  <si>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</si>
  <si>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</si>
  <si>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</si>
  <si>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</si>
  <si>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</si>
  <si>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</si>
  <si>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現在0％であり、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5">
      <t>ケイネン</t>
    </rPh>
    <rPh sb="5" eb="6">
      <t>カ</t>
    </rPh>
    <rPh sb="6" eb="7">
      <t>リツ</t>
    </rPh>
    <rPh sb="8" eb="10">
      <t>ゲンザイ</t>
    </rPh>
    <rPh sb="16" eb="18">
      <t>ゼンコク</t>
    </rPh>
    <rPh sb="18" eb="20">
      <t>ヘイキン</t>
    </rPh>
    <rPh sb="21" eb="23">
      <t>ルイジ</t>
    </rPh>
    <rPh sb="23" eb="25">
      <t>ダンタイ</t>
    </rPh>
    <rPh sb="26" eb="27">
      <t>クラ</t>
    </rPh>
    <rPh sb="29" eb="32">
      <t>ロウキュウカ</t>
    </rPh>
    <rPh sb="32" eb="34">
      <t>ドアイ</t>
    </rPh>
    <rPh sb="35" eb="36">
      <t>ヒク</t>
    </rPh>
    <rPh sb="42" eb="44">
      <t>カンロ</t>
    </rPh>
    <rPh sb="44" eb="46">
      <t>コウシン</t>
    </rPh>
    <rPh sb="46" eb="47">
      <t>リツ</t>
    </rPh>
    <rPh sb="53" eb="55">
      <t>ゼンコク</t>
    </rPh>
    <rPh sb="55" eb="57">
      <t>ヘイキン</t>
    </rPh>
    <rPh sb="58" eb="60">
      <t>ルイジ</t>
    </rPh>
    <rPh sb="60" eb="62">
      <t>ダンタイ</t>
    </rPh>
    <rPh sb="63" eb="65">
      <t>ヒカク</t>
    </rPh>
    <rPh sb="67" eb="68">
      <t>ヒク</t>
    </rPh>
    <rPh sb="69" eb="71">
      <t>スウチ</t>
    </rPh>
    <rPh sb="78" eb="79">
      <t>モト</t>
    </rPh>
    <rPh sb="82" eb="84">
      <t>カンロ</t>
    </rPh>
    <rPh sb="85" eb="88">
      <t>ソウエンチョウ</t>
    </rPh>
    <rPh sb="89" eb="90">
      <t>サ</t>
    </rPh>
    <rPh sb="97" eb="98">
      <t>オオ</t>
    </rPh>
    <rPh sb="101" eb="103">
      <t>ジョウキョウ</t>
    </rPh>
    <rPh sb="104" eb="106">
      <t>ハアク</t>
    </rPh>
    <rPh sb="108" eb="110">
      <t>ヒカク</t>
    </rPh>
    <rPh sb="110" eb="111">
      <t>トウ</t>
    </rPh>
    <rPh sb="114" eb="116">
      <t>ブンセキ</t>
    </rPh>
    <rPh sb="117" eb="119">
      <t>ヒツヨウ</t>
    </rPh>
    <rPh sb="123" eb="124">
      <t>オモ</t>
    </rPh>
    <rPh sb="128" eb="130">
      <t>トウチョウ</t>
    </rPh>
    <rPh sb="132" eb="134">
      <t>ヘイセイ</t>
    </rPh>
    <rPh sb="134" eb="136">
      <t>ガンネン</t>
    </rPh>
    <rPh sb="136" eb="138">
      <t>イコウ</t>
    </rPh>
    <rPh sb="138" eb="141">
      <t>ダイキボ</t>
    </rPh>
    <rPh sb="142" eb="144">
      <t>シセツ</t>
    </rPh>
    <rPh sb="144" eb="146">
      <t>コウシン</t>
    </rPh>
    <rPh sb="147" eb="148">
      <t>オコナ</t>
    </rPh>
    <rPh sb="152" eb="154">
      <t>イチブ</t>
    </rPh>
    <rPh sb="154" eb="156">
      <t>ショウワ</t>
    </rPh>
    <rPh sb="158" eb="159">
      <t>ネン</t>
    </rPh>
    <rPh sb="159" eb="160">
      <t>ダイ</t>
    </rPh>
    <rPh sb="161" eb="163">
      <t>カイリョウ</t>
    </rPh>
    <rPh sb="165" eb="167">
      <t>シセツ</t>
    </rPh>
    <rPh sb="171" eb="173">
      <t>ホウテイ</t>
    </rPh>
    <rPh sb="173" eb="175">
      <t>タイヨウ</t>
    </rPh>
    <rPh sb="175" eb="177">
      <t>ネンスウ</t>
    </rPh>
    <rPh sb="178" eb="179">
      <t>コ</t>
    </rPh>
    <rPh sb="187" eb="190">
      <t>ハイスイチ</t>
    </rPh>
    <rPh sb="190" eb="191">
      <t>トウ</t>
    </rPh>
    <rPh sb="192" eb="194">
      <t>シセツ</t>
    </rPh>
    <rPh sb="195" eb="198">
      <t>タイシンカ</t>
    </rPh>
    <rPh sb="199" eb="200">
      <t>ア</t>
    </rPh>
    <rPh sb="203" eb="206">
      <t>ケイカクテキ</t>
    </rPh>
    <rPh sb="207" eb="209">
      <t>コウシン</t>
    </rPh>
    <rPh sb="210" eb="212">
      <t>ジッシ</t>
    </rPh>
    <rPh sb="216" eb="218">
      <t>ヨテイ</t>
    </rPh>
    <phoneticPr fontId="16"/>
  </si>
  <si>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流動比率について、平成26年度以降、減少傾向にあり,平均値を下回っているが急激な落ち込みはない見込で問題ないと考えられる。企業債残高対給水収益比率については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全国平均・類似団体平均値も上回っている。有収率については全国平均・類似団体平均値を下回っている。老朽管等からの漏水・事故等による漏水が原因であり計画的な漏水調査を実施し有収率のアップにつとめたい。有形固定資産減価償却率について、値が平均値と少しだけ差があり、更新も視野にいれる必要性があ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8" eb="130">
      <t>リュウドウ</t>
    </rPh>
    <rPh sb="130" eb="132">
      <t>ヒリツ</t>
    </rPh>
    <rPh sb="137" eb="139">
      <t>ヘイセイ</t>
    </rPh>
    <rPh sb="141" eb="143">
      <t>ネンド</t>
    </rPh>
    <rPh sb="143" eb="145">
      <t>イコウ</t>
    </rPh>
    <rPh sb="146" eb="148">
      <t>ゲンショウ</t>
    </rPh>
    <rPh sb="148" eb="150">
      <t>ケイコウ</t>
    </rPh>
    <rPh sb="154" eb="156">
      <t>ヘイキン</t>
    </rPh>
    <rPh sb="156" eb="157">
      <t>チ</t>
    </rPh>
    <rPh sb="158" eb="160">
      <t>シタマワ</t>
    </rPh>
    <rPh sb="165" eb="167">
      <t>キュウゲキ</t>
    </rPh>
    <rPh sb="168" eb="169">
      <t>オ</t>
    </rPh>
    <rPh sb="170" eb="171">
      <t>コ</t>
    </rPh>
    <rPh sb="175" eb="177">
      <t>ミコミ</t>
    </rPh>
    <rPh sb="178" eb="180">
      <t>モンダイ</t>
    </rPh>
    <rPh sb="183" eb="184">
      <t>カンガ</t>
    </rPh>
    <rPh sb="189" eb="191">
      <t>キギョウ</t>
    </rPh>
    <rPh sb="191" eb="192">
      <t>サイ</t>
    </rPh>
    <rPh sb="192" eb="194">
      <t>ザンダカ</t>
    </rPh>
    <rPh sb="194" eb="195">
      <t>タイ</t>
    </rPh>
    <rPh sb="195" eb="197">
      <t>キュウスイ</t>
    </rPh>
    <rPh sb="197" eb="199">
      <t>シュウエキ</t>
    </rPh>
    <rPh sb="199" eb="201">
      <t>ヒリツ</t>
    </rPh>
    <rPh sb="206" eb="208">
      <t>ゼンコク</t>
    </rPh>
    <rPh sb="208" eb="210">
      <t>ヘイキン</t>
    </rPh>
    <rPh sb="211" eb="213">
      <t>ルイジ</t>
    </rPh>
    <rPh sb="213" eb="215">
      <t>ダンタイ</t>
    </rPh>
    <rPh sb="215" eb="218">
      <t>ヘイキンチ</t>
    </rPh>
    <rPh sb="219" eb="221">
      <t>ウワマワ</t>
    </rPh>
    <rPh sb="230" eb="233">
      <t>ダイキボ</t>
    </rPh>
    <rPh sb="234" eb="236">
      <t>シセツ</t>
    </rPh>
    <rPh sb="236" eb="238">
      <t>カイリョウ</t>
    </rPh>
    <rPh sb="239" eb="240">
      <t>トモナ</t>
    </rPh>
    <rPh sb="241" eb="243">
      <t>キギョウ</t>
    </rPh>
    <rPh sb="243" eb="244">
      <t>サイ</t>
    </rPh>
    <rPh sb="245" eb="247">
      <t>カリイレ</t>
    </rPh>
    <rPh sb="256" eb="258">
      <t>コンゴ</t>
    </rPh>
    <rPh sb="264" eb="265">
      <t>ミ</t>
    </rPh>
    <rPh sb="268" eb="270">
      <t>ジギョウ</t>
    </rPh>
    <rPh sb="271" eb="273">
      <t>ケントウ</t>
    </rPh>
    <rPh sb="286" eb="288">
      <t>リョウキン</t>
    </rPh>
    <rPh sb="288" eb="290">
      <t>カイシュウ</t>
    </rPh>
    <rPh sb="290" eb="291">
      <t>リツ</t>
    </rPh>
    <rPh sb="302" eb="303">
      <t>コ</t>
    </rPh>
    <rPh sb="307" eb="309">
      <t>キジュン</t>
    </rPh>
    <rPh sb="309" eb="310">
      <t>ガイ</t>
    </rPh>
    <rPh sb="311" eb="313">
      <t>クリイレ</t>
    </rPh>
    <rPh sb="313" eb="314">
      <t>キン</t>
    </rPh>
    <rPh sb="317" eb="319">
      <t>テキセイ</t>
    </rPh>
    <rPh sb="319" eb="321">
      <t>スウチ</t>
    </rPh>
    <rPh sb="326" eb="328">
      <t>シセツ</t>
    </rPh>
    <rPh sb="328" eb="331">
      <t>リヨウリツ</t>
    </rPh>
    <rPh sb="336" eb="339">
      <t>イッパンテキ</t>
    </rPh>
    <rPh sb="340" eb="341">
      <t>タカ</t>
    </rPh>
    <rPh sb="342" eb="344">
      <t>スウチ</t>
    </rPh>
    <rPh sb="350" eb="351">
      <t>ノゾ</t>
    </rPh>
    <rPh sb="357" eb="359">
      <t>ゼンコク</t>
    </rPh>
    <rPh sb="359" eb="361">
      <t>ヘイキン</t>
    </rPh>
    <rPh sb="362" eb="364">
      <t>ルイジ</t>
    </rPh>
    <rPh sb="364" eb="366">
      <t>ダンタイ</t>
    </rPh>
    <rPh sb="366" eb="369">
      <t>ヘイキンチ</t>
    </rPh>
    <rPh sb="370" eb="372">
      <t>ウワマワ</t>
    </rPh>
    <rPh sb="377" eb="379">
      <t>ユウシュウ</t>
    </rPh>
    <rPh sb="379" eb="380">
      <t>リツ</t>
    </rPh>
    <rPh sb="385" eb="387">
      <t>ゼンコク</t>
    </rPh>
    <rPh sb="387" eb="389">
      <t>ヘイキン</t>
    </rPh>
    <rPh sb="390" eb="392">
      <t>ルイジ</t>
    </rPh>
    <rPh sb="392" eb="394">
      <t>ダンタイ</t>
    </rPh>
    <rPh sb="394" eb="397">
      <t>ヘイキンチ</t>
    </rPh>
    <rPh sb="398" eb="400">
      <t>シタマワ</t>
    </rPh>
    <rPh sb="405" eb="407">
      <t>ロウキュウ</t>
    </rPh>
    <rPh sb="407" eb="408">
      <t>カン</t>
    </rPh>
    <rPh sb="408" eb="409">
      <t>トウ</t>
    </rPh>
    <rPh sb="412" eb="414">
      <t>ロウスイ</t>
    </rPh>
    <rPh sb="415" eb="417">
      <t>ジコ</t>
    </rPh>
    <rPh sb="417" eb="418">
      <t>トウ</t>
    </rPh>
    <rPh sb="421" eb="423">
      <t>ロウスイ</t>
    </rPh>
    <rPh sb="424" eb="426">
      <t>ゲンイン</t>
    </rPh>
    <rPh sb="429" eb="432">
      <t>ケイカクテキ</t>
    </rPh>
    <rPh sb="433" eb="435">
      <t>ロウスイ</t>
    </rPh>
    <rPh sb="435" eb="437">
      <t>チョウサ</t>
    </rPh>
    <rPh sb="438" eb="440">
      <t>ジッシ</t>
    </rPh>
    <rPh sb="441" eb="443">
      <t>ユウシュウ</t>
    </rPh>
    <rPh sb="443" eb="444">
      <t>リツ</t>
    </rPh>
    <rPh sb="455" eb="457">
      <t>ユウケイ</t>
    </rPh>
    <rPh sb="457" eb="459">
      <t>コテイ</t>
    </rPh>
    <rPh sb="459" eb="461">
      <t>シサン</t>
    </rPh>
    <rPh sb="461" eb="463">
      <t>ゲンカ</t>
    </rPh>
    <rPh sb="463" eb="465">
      <t>ショウキャク</t>
    </rPh>
    <rPh sb="465" eb="466">
      <t>リツ</t>
    </rPh>
    <rPh sb="471" eb="472">
      <t>アタイ</t>
    </rPh>
    <rPh sb="473" eb="476">
      <t>ヘイキンチ</t>
    </rPh>
    <rPh sb="477" eb="478">
      <t>スコ</t>
    </rPh>
    <rPh sb="481" eb="482">
      <t>サ</t>
    </rPh>
    <rPh sb="486" eb="488">
      <t>コウシン</t>
    </rPh>
    <rPh sb="489" eb="491">
      <t>シヤ</t>
    </rPh>
    <rPh sb="495" eb="497">
      <t>ヒツヨウ</t>
    </rPh>
    <rPh sb="497" eb="498">
      <t>セイ</t>
    </rPh>
    <phoneticPr fontId="16"/>
  </si>
  <si>
    <t>　経営の健全性・効率化について、経常収支比率・累積欠損比率とも全国平均・類似団体平均値よりおおむね良好な数値を表している。流動比率については100％に近い指標を示しており、急激な落ち込みはない見込みで支払い能力については問題ないと考えられる。料金回収率については全国平均値、類似団体平均値よりも良い数値となっている。給水原価については全国平均・類似団体平均値に近い数値である。有収率については数値が低い上に全国平均・類似団体平均値を下回っており施設の稼働が収益につながっておらず、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5" eb="76">
      <t>チカ</t>
    </rPh>
    <rPh sb="77" eb="79">
      <t>シヒョウ</t>
    </rPh>
    <rPh sb="80" eb="81">
      <t>シメ</t>
    </rPh>
    <rPh sb="86" eb="88">
      <t>キュウゲキ</t>
    </rPh>
    <rPh sb="89" eb="90">
      <t>オ</t>
    </rPh>
    <rPh sb="91" eb="92">
      <t>コ</t>
    </rPh>
    <rPh sb="96" eb="98">
      <t>ミコ</t>
    </rPh>
    <rPh sb="100" eb="102">
      <t>シハライ</t>
    </rPh>
    <rPh sb="103" eb="105">
      <t>ノウリョク</t>
    </rPh>
    <rPh sb="110" eb="112">
      <t>モンダイ</t>
    </rPh>
    <rPh sb="115" eb="116">
      <t>カンガ</t>
    </rPh>
    <rPh sb="121" eb="123">
      <t>リョウキン</t>
    </rPh>
    <rPh sb="123" eb="125">
      <t>カイシュウ</t>
    </rPh>
    <rPh sb="125" eb="126">
      <t>リツ</t>
    </rPh>
    <rPh sb="131" eb="133">
      <t>ゼンコク</t>
    </rPh>
    <rPh sb="133" eb="135">
      <t>ヘイキン</t>
    </rPh>
    <rPh sb="135" eb="136">
      <t>チ</t>
    </rPh>
    <rPh sb="137" eb="139">
      <t>ルイジ</t>
    </rPh>
    <rPh sb="139" eb="141">
      <t>ダンタイ</t>
    </rPh>
    <rPh sb="141" eb="144">
      <t>ヘイキンチ</t>
    </rPh>
    <rPh sb="147" eb="148">
      <t>ヨ</t>
    </rPh>
    <rPh sb="149" eb="151">
      <t>スウチ</t>
    </rPh>
    <rPh sb="158" eb="160">
      <t>キュウスイ</t>
    </rPh>
    <rPh sb="160" eb="162">
      <t>ゲンカ</t>
    </rPh>
    <rPh sb="167" eb="169">
      <t>ゼンコク</t>
    </rPh>
    <rPh sb="169" eb="171">
      <t>ヘイキン</t>
    </rPh>
    <rPh sb="172" eb="174">
      <t>ルイジ</t>
    </rPh>
    <rPh sb="174" eb="176">
      <t>ダンタイ</t>
    </rPh>
    <rPh sb="176" eb="179">
      <t>ヘイキンチ</t>
    </rPh>
    <rPh sb="180" eb="181">
      <t>チカ</t>
    </rPh>
    <rPh sb="182" eb="184">
      <t>スウチ</t>
    </rPh>
    <rPh sb="188" eb="190">
      <t>ユウシュウ</t>
    </rPh>
    <rPh sb="190" eb="191">
      <t>リツ</t>
    </rPh>
    <rPh sb="196" eb="198">
      <t>スウチ</t>
    </rPh>
    <rPh sb="199" eb="200">
      <t>ヒク</t>
    </rPh>
    <rPh sb="201" eb="202">
      <t>ウエ</t>
    </rPh>
    <rPh sb="203" eb="205">
      <t>ゼンコク</t>
    </rPh>
    <rPh sb="205" eb="207">
      <t>ヘイキン</t>
    </rPh>
    <rPh sb="208" eb="210">
      <t>ルイジ</t>
    </rPh>
    <rPh sb="210" eb="212">
      <t>ダンタイ</t>
    </rPh>
    <rPh sb="212" eb="215">
      <t>ヘイキンチ</t>
    </rPh>
    <rPh sb="216" eb="218">
      <t>シタマワ</t>
    </rPh>
    <rPh sb="222" eb="224">
      <t>シセツ</t>
    </rPh>
    <rPh sb="225" eb="227">
      <t>カドウ</t>
    </rPh>
    <rPh sb="228" eb="230">
      <t>シュウエキ</t>
    </rPh>
    <rPh sb="240" eb="243">
      <t>ケイカクテキ</t>
    </rPh>
    <rPh sb="244" eb="246">
      <t>ロウスイ</t>
    </rPh>
    <rPh sb="246" eb="248">
      <t>チョウサ</t>
    </rPh>
    <rPh sb="249" eb="251">
      <t>ジッシ</t>
    </rPh>
    <rPh sb="257" eb="258">
      <t>チカ</t>
    </rPh>
    <rPh sb="263" eb="265">
      <t>カンロ</t>
    </rPh>
    <rPh sb="265" eb="267">
      <t>コウシン</t>
    </rPh>
    <rPh sb="267" eb="268">
      <t>リツ</t>
    </rPh>
    <rPh sb="273" eb="275">
      <t>カイリョウ</t>
    </rPh>
    <rPh sb="275" eb="277">
      <t>コウジ</t>
    </rPh>
    <rPh sb="277" eb="278">
      <t>ヒ</t>
    </rPh>
    <rPh sb="279" eb="281">
      <t>セイゲン</t>
    </rPh>
    <rPh sb="284" eb="285">
      <t>ノ</t>
    </rPh>
    <rPh sb="289" eb="291">
      <t>ミコ</t>
    </rPh>
    <rPh sb="293" eb="294">
      <t>スク</t>
    </rPh>
    <rPh sb="298" eb="301">
      <t>タイシンカ</t>
    </rPh>
    <rPh sb="301" eb="302">
      <t>トウ</t>
    </rPh>
    <rPh sb="302" eb="304">
      <t>シセツ</t>
    </rPh>
    <rPh sb="305" eb="307">
      <t>コウシン</t>
    </rPh>
    <rPh sb="308" eb="309">
      <t>ア</t>
    </rPh>
    <rPh sb="312" eb="315">
      <t>ケイカクテキ</t>
    </rPh>
    <rPh sb="316" eb="318">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</si>
</sst>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0.04</c:v>
                </c:pt>
                <c:pt idx="2">
                  <c:v>0.15</c:v>
                </c:pt>
                <c:pt idx="3">
                  <c:v>0.11</c:v>
                </c:pt>
                <c:pt idx="4">
                  <c:v>0.23</c:v>
                </c:pt>
              </c:numCache>
            </c:numRef>
          </c:val>
          <c:extLst>
            <c:ext xmlns:c16="http://schemas.microsoft.com/office/drawing/2014/chart" uri="{C3380CC4-5D6E-409C-BE32-E72D297353CC}">
              <c16:uniqueId val="{00000000-28C0-4241-B7CE-56D8AFD30DBA}"/>
            </c:ext>
          </c:extLst>
        </c:ser>
        <c:dLbls>
          <c:showLegendKey val="0"/>
          <c:showVal val="0"/>
          <c:showCatName val="0"/>
          <c:showSerName val="0"/>
          <c:showPercent val="0"/>
          <c:showBubbleSize val="0"/>
        </c:dLbls>
        <c:gapWidth val="150"/>
        <c:axId val="101378304"/>
        <c:axId val="1038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0.39</c:v>
                </c:pt>
                <c:pt idx="4">
                  <c:v>0.52</c:v>
                </c:pt>
              </c:numCache>
            </c:numRef>
          </c:val>
          <c:smooth val="0"/>
          <c:extLst>
            <c:ext xmlns:c16="http://schemas.microsoft.com/office/drawing/2014/chart" uri="{C3380CC4-5D6E-409C-BE32-E72D297353CC}">
              <c16:uniqueId val="{00000001-28C0-4241-B7CE-56D8AFD30DBA}"/>
            </c:ext>
          </c:extLst>
        </c:ser>
        <c:dLbls>
          <c:showLegendKey val="0"/>
          <c:showVal val="0"/>
          <c:showCatName val="0"/>
          <c:showSerName val="0"/>
          <c:showPercent val="0"/>
          <c:showBubbleSize val="0"/>
        </c:dLbls>
        <c:marker val="1"/>
        <c:smooth val="0"/>
        <c:axId val="101378304"/>
        <c:axId val="103817600"/>
      </c:lineChart>
      <c:dateAx>
        <c:axId val="101378304"/>
        <c:scaling>
          <c:orientation val="minMax"/>
        </c:scaling>
        <c:delete val="1"/>
        <c:axPos val="b"/>
        <c:numFmt formatCode="ge" sourceLinked="1"/>
        <c:majorTickMark val="none"/>
        <c:minorTickMark val="none"/>
        <c:tickLblPos val="none"/>
        <c:crossAx val="103817600"/>
        <c:crosses val="autoZero"/>
        <c:auto val="1"/>
        <c:lblOffset val="100"/>
        <c:baseTimeUnit val="years"/>
      </c:dateAx>
      <c:valAx>
        <c:axId val="1038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72.739999999999995</c:v>
                </c:pt>
                <c:pt idx="1">
                  <c:v>73.48</c:v>
                </c:pt>
                <c:pt idx="2">
                  <c:v>72.760000000000005</c:v>
                </c:pt>
                <c:pt idx="3">
                  <c:v>74.09</c:v>
                </c:pt>
                <c:pt idx="4">
                  <c:v>70.44</c:v>
                </c:pt>
              </c:numCache>
            </c:numRef>
          </c:val>
          <c:extLst>
            <c:ext xmlns:c16="http://schemas.microsoft.com/office/drawing/2014/chart" uri="{C3380CC4-5D6E-409C-BE32-E72D297353CC}">
              <c16:uniqueId val="{00000000-BB57-4697-947A-5C932821CD45}"/>
            </c:ext>
          </c:extLst>
        </c:ser>
        <c:dLbls>
          <c:showLegendKey val="0"/>
          <c:showVal val="0"/>
          <c:showCatName val="0"/>
          <c:showSerName val="0"/>
          <c:showPercent val="0"/>
          <c:showBubbleSize val="0"/>
        </c:dLbls>
        <c:gapWidth val="150"/>
        <c:axId val="104446208"/>
        <c:axId val="1044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55.88</c:v>
                </c:pt>
                <c:pt idx="4">
                  <c:v>50.29</c:v>
                </c:pt>
              </c:numCache>
            </c:numRef>
          </c:val>
          <c:smooth val="0"/>
          <c:extLst>
            <c:ext xmlns:c16="http://schemas.microsoft.com/office/drawing/2014/chart" uri="{C3380CC4-5D6E-409C-BE32-E72D297353CC}">
              <c16:uniqueId val="{00000001-BB57-4697-947A-5C932821CD45}"/>
            </c:ext>
          </c:extLst>
        </c:ser>
        <c:dLbls>
          <c:showLegendKey val="0"/>
          <c:showVal val="0"/>
          <c:showCatName val="0"/>
          <c:showSerName val="0"/>
          <c:showPercent val="0"/>
          <c:showBubbleSize val="0"/>
        </c:dLbls>
        <c:marker val="1"/>
        <c:smooth val="0"/>
        <c:axId val="104446208"/>
        <c:axId val="104456576"/>
      </c:lineChart>
      <c:dateAx>
        <c:axId val="104446208"/>
        <c:scaling>
          <c:orientation val="minMax"/>
        </c:scaling>
        <c:delete val="1"/>
        <c:axPos val="b"/>
        <c:numFmt formatCode="ge" sourceLinked="1"/>
        <c:majorTickMark val="none"/>
        <c:minorTickMark val="none"/>
        <c:tickLblPos val="none"/>
        <c:crossAx val="104456576"/>
        <c:crosses val="autoZero"/>
        <c:auto val="1"/>
        <c:lblOffset val="100"/>
        <c:baseTimeUnit val="years"/>
      </c:dateAx>
      <c:valAx>
        <c:axId val="104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69.14</c:v>
                </c:pt>
                <c:pt idx="1">
                  <c:v>68.41</c:v>
                </c:pt>
                <c:pt idx="2">
                  <c:v>68.45</c:v>
                </c:pt>
                <c:pt idx="3">
                  <c:v>67.12</c:v>
                </c:pt>
                <c:pt idx="4">
                  <c:v>67.75</c:v>
                </c:pt>
              </c:numCache>
            </c:numRef>
          </c:val>
          <c:extLst>
            <c:ext xmlns:c16="http://schemas.microsoft.com/office/drawing/2014/chart" uri="{C3380CC4-5D6E-409C-BE32-E72D297353CC}">
              <c16:uniqueId val="{00000000-0529-48B4-AF29-6DE9BCC52BE4}"/>
            </c:ext>
          </c:extLst>
        </c:ser>
        <c:dLbls>
          <c:showLegendKey val="0"/>
          <c:showVal val="0"/>
          <c:showCatName val="0"/>
          <c:showSerName val="0"/>
          <c:showPercent val="0"/>
          <c:showBubbleSize val="0"/>
        </c:dLbls>
        <c:gapWidth val="150"/>
        <c:axId val="105548416"/>
        <c:axId val="1055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80.989999999999995</c:v>
                </c:pt>
                <c:pt idx="4">
                  <c:v>77.73</c:v>
                </c:pt>
              </c:numCache>
            </c:numRef>
          </c:val>
          <c:smooth val="0"/>
          <c:extLst>
            <c:ext xmlns:c16="http://schemas.microsoft.com/office/drawing/2014/chart" uri="{C3380CC4-5D6E-409C-BE32-E72D297353CC}">
              <c16:uniqueId val="{00000001-0529-48B4-AF29-6DE9BCC52BE4}"/>
            </c:ext>
          </c:extLst>
        </c:ser>
        <c:dLbls>
          <c:showLegendKey val="0"/>
          <c:showVal val="0"/>
          <c:showCatName val="0"/>
          <c:showSerName val="0"/>
          <c:showPercent val="0"/>
          <c:showBubbleSize val="0"/>
        </c:dLbls>
        <c:marker val="1"/>
        <c:smooth val="0"/>
        <c:axId val="105548416"/>
        <c:axId val="105558784"/>
      </c:lineChart>
      <c:dateAx>
        <c:axId val="105548416"/>
        <c:scaling>
          <c:orientation val="minMax"/>
        </c:scaling>
        <c:delete val="1"/>
        <c:axPos val="b"/>
        <c:numFmt formatCode="ge" sourceLinked="1"/>
        <c:majorTickMark val="none"/>
        <c:minorTickMark val="none"/>
        <c:tickLblPos val="none"/>
        <c:crossAx val="105558784"/>
        <c:crosses val="autoZero"/>
        <c:auto val="1"/>
        <c:lblOffset val="100"/>
        <c:baseTimeUnit val="years"/>
      </c:dateAx>
      <c:valAx>
        <c:axId val="105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118.38</c:v>
                </c:pt>
                <c:pt idx="1">
                  <c:v>116.55</c:v>
                </c:pt>
                <c:pt idx="2">
                  <c:v>119.68</c:v>
                </c:pt>
                <c:pt idx="3">
                  <c:v>124.54</c:v>
                </c:pt>
                <c:pt idx="4">
                  <c:v>126.9</c:v>
                </c:pt>
              </c:numCache>
            </c:numRef>
          </c:val>
          <c:extLst>
            <c:ext xmlns:c16="http://schemas.microsoft.com/office/drawing/2014/chart" uri="{C3380CC4-5D6E-409C-BE32-E72D297353CC}">
              <c16:uniqueId val="{00000000-F572-47D1-9A07-C62CE7A52514}"/>
            </c:ext>
          </c:extLst>
        </c:ser>
        <c:dLbls>
          <c:showLegendKey val="0"/>
          <c:showVal val="0"/>
          <c:showCatName val="0"/>
          <c:showSerName val="0"/>
          <c:showPercent val="0"/>
          <c:showBubbleSize val="0"/>
        </c:dLbls>
        <c:gapWidth val="150"/>
        <c:axId val="103848576"/>
        <c:axId val="1038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110.02</c:v>
                </c:pt>
                <c:pt idx="4">
                  <c:v>103.81</c:v>
                </c:pt>
              </c:numCache>
            </c:numRef>
          </c:val>
          <c:smooth val="0"/>
          <c:extLst>
            <c:ext xmlns:c16="http://schemas.microsoft.com/office/drawing/2014/chart" uri="{C3380CC4-5D6E-409C-BE32-E72D297353CC}">
              <c16:uniqueId val="{00000001-F572-47D1-9A07-C62CE7A52514}"/>
            </c:ext>
          </c:extLst>
        </c:ser>
        <c:dLbls>
          <c:showLegendKey val="0"/>
          <c:showVal val="0"/>
          <c:showCatName val="0"/>
          <c:showSerName val="0"/>
          <c:showPercent val="0"/>
          <c:showBubbleSize val="0"/>
        </c:dLbls>
        <c:marker val="1"/>
        <c:smooth val="0"/>
        <c:axId val="103848576"/>
        <c:axId val="103863040"/>
      </c:lineChart>
      <c:dateAx>
        <c:axId val="103848576"/>
        <c:scaling>
          <c:orientation val="minMax"/>
        </c:scaling>
        <c:delete val="1"/>
        <c:axPos val="b"/>
        <c:numFmt formatCode="ge" sourceLinked="1"/>
        <c:majorTickMark val="none"/>
        <c:minorTickMark val="none"/>
        <c:tickLblPos val="none"/>
        <c:crossAx val="103863040"/>
        <c:crosses val="autoZero"/>
        <c:auto val="1"/>
        <c:lblOffset val="100"/>
        <c:baseTimeUnit val="years"/>
      </c:dateAx>
      <c:valAx>
        <c:axId val="10386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46.85</c:v>
                </c:pt>
                <c:pt idx="1">
                  <c:v>48.9</c:v>
                </c:pt>
                <c:pt idx="2">
                  <c:v>50.8</c:v>
                </c:pt>
                <c:pt idx="3">
                  <c:v>52.5</c:v>
                </c:pt>
                <c:pt idx="4">
                  <c:v>54.22</c:v>
                </c:pt>
              </c:numCache>
            </c:numRef>
          </c:val>
          <c:extLst>
            <c:ext xmlns:c16="http://schemas.microsoft.com/office/drawing/2014/chart" uri="{C3380CC4-5D6E-409C-BE32-E72D297353CC}">
              <c16:uniqueId val="{00000000-523A-41F7-B284-162110BE35A3}"/>
            </c:ext>
          </c:extLst>
        </c:ser>
        <c:dLbls>
          <c:showLegendKey val="0"/>
          <c:showVal val="0"/>
          <c:showCatName val="0"/>
          <c:showSerName val="0"/>
          <c:showPercent val="0"/>
          <c:showBubbleSize val="0"/>
        </c:dLbls>
        <c:gapWidth val="150"/>
        <c:axId val="104016896"/>
        <c:axId val="1040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46.61</c:v>
                </c:pt>
                <c:pt idx="4">
                  <c:v>45.85</c:v>
                </c:pt>
              </c:numCache>
            </c:numRef>
          </c:val>
          <c:smooth val="0"/>
          <c:extLst>
            <c:ext xmlns:c16="http://schemas.microsoft.com/office/drawing/2014/chart" uri="{C3380CC4-5D6E-409C-BE32-E72D297353CC}">
              <c16:uniqueId val="{00000001-523A-41F7-B284-162110BE35A3}"/>
            </c:ext>
          </c:extLst>
        </c:ser>
        <c:dLbls>
          <c:showLegendKey val="0"/>
          <c:showVal val="0"/>
          <c:showCatName val="0"/>
          <c:showSerName val="0"/>
          <c:showPercent val="0"/>
          <c:showBubbleSize val="0"/>
        </c:dLbls>
        <c:marker val="1"/>
        <c:smooth val="0"/>
        <c:axId val="104016896"/>
        <c:axId val="104031360"/>
      </c:lineChart>
      <c:dateAx>
        <c:axId val="104016896"/>
        <c:scaling>
          <c:orientation val="minMax"/>
        </c:scaling>
        <c:delete val="1"/>
        <c:axPos val="b"/>
        <c:numFmt formatCode="ge" sourceLinked="1"/>
        <c:majorTickMark val="none"/>
        <c:minorTickMark val="none"/>
        <c:tickLblPos val="none"/>
        <c:crossAx val="104031360"/>
        <c:crosses val="autoZero"/>
        <c:auto val="1"/>
        <c:lblOffset val="100"/>
        <c:baseTimeUnit val="years"/>
      </c:dateAx>
      <c:valAx>
        <c:axId val="1040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FE-40C2-BCC5-927126AE75EE}"/>
            </c:ext>
          </c:extLst>
        </c:ser>
        <c:dLbls>
          <c:showLegendKey val="0"/>
          <c:showVal val="0"/>
          <c:showCatName val="0"/>
          <c:showSerName val="0"/>
          <c:showPercent val="0"/>
          <c:showBubbleSize val="0"/>
        </c:dLbls>
        <c:gapWidth val="150"/>
        <c:axId val="104058240"/>
        <c:axId val="1041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10.84</c:v>
                </c:pt>
                <c:pt idx="4">
                  <c:v>14.13</c:v>
                </c:pt>
              </c:numCache>
            </c:numRef>
          </c:val>
          <c:smooth val="0"/>
          <c:extLst>
            <c:ext xmlns:c16="http://schemas.microsoft.com/office/drawing/2014/chart" uri="{C3380CC4-5D6E-409C-BE32-E72D297353CC}">
              <c16:uniqueId val="{00000001-EAFE-40C2-BCC5-927126AE75EE}"/>
            </c:ext>
          </c:extLst>
        </c:ser>
        <c:dLbls>
          <c:showLegendKey val="0"/>
          <c:showVal val="0"/>
          <c:showCatName val="0"/>
          <c:showSerName val="0"/>
          <c:showPercent val="0"/>
          <c:showBubbleSize val="0"/>
        </c:dLbls>
        <c:marker val="1"/>
        <c:smooth val="0"/>
        <c:axId val="104058240"/>
        <c:axId val="104142336"/>
      </c:lineChart>
      <c:dateAx>
        <c:axId val="104058240"/>
        <c:scaling>
          <c:orientation val="minMax"/>
        </c:scaling>
        <c:delete val="1"/>
        <c:axPos val="b"/>
        <c:numFmt formatCode="ge" sourceLinked="1"/>
        <c:majorTickMark val="none"/>
        <c:minorTickMark val="none"/>
        <c:tickLblPos val="none"/>
        <c:crossAx val="104142336"/>
        <c:crosses val="autoZero"/>
        <c:auto val="1"/>
        <c:lblOffset val="100"/>
        <c:baseTimeUnit val="years"/>
      </c:dateAx>
      <c:valAx>
        <c:axId val="104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BD-48E4-AEB7-32CD7F3561B4}"/>
            </c:ext>
          </c:extLst>
        </c:ser>
        <c:dLbls>
          <c:showLegendKey val="0"/>
          <c:showVal val="0"/>
          <c:showCatName val="0"/>
          <c:showSerName val="0"/>
          <c:showPercent val="0"/>
          <c:showBubbleSize val="0"/>
        </c:dLbls>
        <c:gapWidth val="150"/>
        <c:axId val="104191872"/>
        <c:axId val="1041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7.31</c:v>
                </c:pt>
                <c:pt idx="4">
                  <c:v>25.66</c:v>
                </c:pt>
              </c:numCache>
            </c:numRef>
          </c:val>
          <c:smooth val="0"/>
          <c:extLst>
            <c:ext xmlns:c16="http://schemas.microsoft.com/office/drawing/2014/chart" uri="{C3380CC4-5D6E-409C-BE32-E72D297353CC}">
              <c16:uniqueId val="{00000001-03BD-48E4-AEB7-32CD7F3561B4}"/>
            </c:ext>
          </c:extLst>
        </c:ser>
        <c:dLbls>
          <c:showLegendKey val="0"/>
          <c:showVal val="0"/>
          <c:showCatName val="0"/>
          <c:showSerName val="0"/>
          <c:showPercent val="0"/>
          <c:showBubbleSize val="0"/>
        </c:dLbls>
        <c:marker val="1"/>
        <c:smooth val="0"/>
        <c:axId val="104191872"/>
        <c:axId val="104198144"/>
      </c:lineChart>
      <c:dateAx>
        <c:axId val="104191872"/>
        <c:scaling>
          <c:orientation val="minMax"/>
        </c:scaling>
        <c:delete val="1"/>
        <c:axPos val="b"/>
        <c:numFmt formatCode="ge" sourceLinked="1"/>
        <c:majorTickMark val="none"/>
        <c:minorTickMark val="none"/>
        <c:tickLblPos val="none"/>
        <c:crossAx val="104198144"/>
        <c:crosses val="autoZero"/>
        <c:auto val="1"/>
        <c:lblOffset val="100"/>
        <c:baseTimeUnit val="years"/>
      </c:dateAx>
      <c:valAx>
        <c:axId val="10419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132.02000000000001</c:v>
                </c:pt>
                <c:pt idx="1">
                  <c:v>120.33</c:v>
                </c:pt>
                <c:pt idx="2">
                  <c:v>110.25</c:v>
                </c:pt>
                <c:pt idx="3">
                  <c:v>95.66</c:v>
                </c:pt>
                <c:pt idx="4">
                  <c:v>93.19</c:v>
                </c:pt>
              </c:numCache>
            </c:numRef>
          </c:val>
          <c:extLst>
            <c:ext xmlns:c16="http://schemas.microsoft.com/office/drawing/2014/chart" uri="{C3380CC4-5D6E-409C-BE32-E72D297353CC}">
              <c16:uniqueId val="{00000000-556E-4A06-80F5-16F706DEB7D1}"/>
            </c:ext>
          </c:extLst>
        </c:ser>
        <c:dLbls>
          <c:showLegendKey val="0"/>
          <c:showVal val="0"/>
          <c:showCatName val="0"/>
          <c:showSerName val="0"/>
          <c:showPercent val="0"/>
          <c:showBubbleSize val="0"/>
        </c:dLbls>
        <c:gapWidth val="150"/>
        <c:axId val="104225024"/>
        <c:axId val="1042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355.27</c:v>
                </c:pt>
                <c:pt idx="4">
                  <c:v>300.14</c:v>
                </c:pt>
              </c:numCache>
            </c:numRef>
          </c:val>
          <c:smooth val="0"/>
          <c:extLst>
            <c:ext xmlns:c16="http://schemas.microsoft.com/office/drawing/2014/chart" uri="{C3380CC4-5D6E-409C-BE32-E72D297353CC}">
              <c16:uniqueId val="{00000001-556E-4A06-80F5-16F706DEB7D1}"/>
            </c:ext>
          </c:extLst>
        </c:ser>
        <c:dLbls>
          <c:showLegendKey val="0"/>
          <c:showVal val="0"/>
          <c:showCatName val="0"/>
          <c:showSerName val="0"/>
          <c:showPercent val="0"/>
          <c:showBubbleSize val="0"/>
        </c:dLbls>
        <c:marker val="1"/>
        <c:smooth val="0"/>
        <c:axId val="104225024"/>
        <c:axId val="104235392"/>
      </c:lineChart>
      <c:dateAx>
        <c:axId val="104225024"/>
        <c:scaling>
          <c:orientation val="minMax"/>
        </c:scaling>
        <c:delete val="1"/>
        <c:axPos val="b"/>
        <c:numFmt formatCode="ge" sourceLinked="1"/>
        <c:majorTickMark val="none"/>
        <c:minorTickMark val="none"/>
        <c:tickLblPos val="none"/>
        <c:crossAx val="104235392"/>
        <c:crosses val="autoZero"/>
        <c:auto val="1"/>
        <c:lblOffset val="100"/>
        <c:baseTimeUnit val="years"/>
      </c:dateAx>
      <c:valAx>
        <c:axId val="10423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1129.9000000000001</c:v>
                </c:pt>
                <c:pt idx="1">
                  <c:v>1060.58</c:v>
                </c:pt>
                <c:pt idx="2">
                  <c:v>996.52</c:v>
                </c:pt>
                <c:pt idx="3">
                  <c:v>888.91</c:v>
                </c:pt>
                <c:pt idx="4">
                  <c:v>822.52</c:v>
                </c:pt>
              </c:numCache>
            </c:numRef>
          </c:val>
          <c:extLst>
            <c:ext xmlns:c16="http://schemas.microsoft.com/office/drawing/2014/chart" uri="{C3380CC4-5D6E-409C-BE32-E72D297353CC}">
              <c16:uniqueId val="{00000000-A819-449C-950C-BC8BEA6540D9}"/>
            </c:ext>
          </c:extLst>
        </c:ser>
        <c:dLbls>
          <c:showLegendKey val="0"/>
          <c:showVal val="0"/>
          <c:showCatName val="0"/>
          <c:showSerName val="0"/>
          <c:showPercent val="0"/>
          <c:showBubbleSize val="0"/>
        </c:dLbls>
        <c:gapWidth val="150"/>
        <c:axId val="104285312"/>
        <c:axId val="1042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458.27</c:v>
                </c:pt>
                <c:pt idx="4">
                  <c:v>566.65</c:v>
                </c:pt>
              </c:numCache>
            </c:numRef>
          </c:val>
          <c:smooth val="0"/>
          <c:extLst>
            <c:ext xmlns:c16="http://schemas.microsoft.com/office/drawing/2014/chart" uri="{C3380CC4-5D6E-409C-BE32-E72D297353CC}">
              <c16:uniqueId val="{00000001-A819-449C-950C-BC8BEA6540D9}"/>
            </c:ext>
          </c:extLst>
        </c:ser>
        <c:dLbls>
          <c:showLegendKey val="0"/>
          <c:showVal val="0"/>
          <c:showCatName val="0"/>
          <c:showSerName val="0"/>
          <c:showPercent val="0"/>
          <c:showBubbleSize val="0"/>
        </c:dLbls>
        <c:marker val="1"/>
        <c:smooth val="0"/>
        <c:axId val="104285312"/>
        <c:axId val="104287232"/>
      </c:lineChart>
      <c:dateAx>
        <c:axId val="104285312"/>
        <c:scaling>
          <c:orientation val="minMax"/>
        </c:scaling>
        <c:delete val="1"/>
        <c:axPos val="b"/>
        <c:numFmt formatCode="ge" sourceLinked="1"/>
        <c:majorTickMark val="none"/>
        <c:minorTickMark val="none"/>
        <c:tickLblPos val="none"/>
        <c:crossAx val="104287232"/>
        <c:crosses val="autoZero"/>
        <c:auto val="1"/>
        <c:lblOffset val="100"/>
        <c:baseTimeUnit val="years"/>
      </c:dateAx>
      <c:valAx>
        <c:axId val="10428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97.65</c:v>
                </c:pt>
                <c:pt idx="1">
                  <c:v>98.14</c:v>
                </c:pt>
                <c:pt idx="2">
                  <c:v>101.41</c:v>
                </c:pt>
                <c:pt idx="3">
                  <c:v>115.32</c:v>
                </c:pt>
                <c:pt idx="4">
                  <c:v>121.05</c:v>
                </c:pt>
              </c:numCache>
            </c:numRef>
          </c:val>
          <c:extLst>
            <c:ext xmlns:c16="http://schemas.microsoft.com/office/drawing/2014/chart" uri="{C3380CC4-5D6E-409C-BE32-E72D297353CC}">
              <c16:uniqueId val="{00000000-5FBF-4C2C-A1C6-6EEF679AEEE2}"/>
            </c:ext>
          </c:extLst>
        </c:ser>
        <c:dLbls>
          <c:showLegendKey val="0"/>
          <c:showVal val="0"/>
          <c:showCatName val="0"/>
          <c:showSerName val="0"/>
          <c:showPercent val="0"/>
          <c:showBubbleSize val="0"/>
        </c:dLbls>
        <c:gapWidth val="150"/>
        <c:axId val="104318464"/>
        <c:axId val="1043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96.77</c:v>
                </c:pt>
                <c:pt idx="4">
                  <c:v>84.77</c:v>
                </c:pt>
              </c:numCache>
            </c:numRef>
          </c:val>
          <c:smooth val="0"/>
          <c:extLst>
            <c:ext xmlns:c16="http://schemas.microsoft.com/office/drawing/2014/chart" uri="{C3380CC4-5D6E-409C-BE32-E72D297353CC}">
              <c16:uniqueId val="{00000001-5FBF-4C2C-A1C6-6EEF679AEEE2}"/>
            </c:ext>
          </c:extLst>
        </c:ser>
        <c:dLbls>
          <c:showLegendKey val="0"/>
          <c:showVal val="0"/>
          <c:showCatName val="0"/>
          <c:showSerName val="0"/>
          <c:showPercent val="0"/>
          <c:showBubbleSize val="0"/>
        </c:dLbls>
        <c:marker val="1"/>
        <c:smooth val="0"/>
        <c:axId val="104318464"/>
        <c:axId val="104320384"/>
      </c:lineChart>
      <c:dateAx>
        <c:axId val="104318464"/>
        <c:scaling>
          <c:orientation val="minMax"/>
        </c:scaling>
        <c:delete val="1"/>
        <c:axPos val="b"/>
        <c:numFmt formatCode="ge" sourceLinked="1"/>
        <c:majorTickMark val="none"/>
        <c:minorTickMark val="none"/>
        <c:tickLblPos val="none"/>
        <c:crossAx val="104320384"/>
        <c:crosses val="autoZero"/>
        <c:auto val="1"/>
        <c:lblOffset val="100"/>
        <c:baseTimeUnit val="years"/>
      </c:dateAx>
      <c:valAx>
        <c:axId val="1043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276.52999999999997</c:v>
                </c:pt>
                <c:pt idx="1">
                  <c:v>273.58</c:v>
                </c:pt>
                <c:pt idx="2">
                  <c:v>264.97000000000003</c:v>
                </c:pt>
                <c:pt idx="3">
                  <c:v>226.06</c:v>
                </c:pt>
                <c:pt idx="4">
                  <c:v>220.75</c:v>
                </c:pt>
              </c:numCache>
            </c:numRef>
          </c:val>
          <c:extLst>
            <c:ext xmlns:c16="http://schemas.microsoft.com/office/drawing/2014/chart" uri="{C3380CC4-5D6E-409C-BE32-E72D297353CC}">
              <c16:uniqueId val="{00000000-E75C-4FCF-AEB9-43F146EA2A42}"/>
            </c:ext>
          </c:extLst>
        </c:ser>
        <c:dLbls>
          <c:showLegendKey val="0"/>
          <c:showVal val="0"/>
          <c:showCatName val="0"/>
          <c:showSerName val="0"/>
          <c:showPercent val="0"/>
          <c:showBubbleSize val="0"/>
        </c:dLbls>
        <c:gapWidth val="150"/>
        <c:axId val="104417152"/>
        <c:axId val="1044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187.18</c:v>
                </c:pt>
                <c:pt idx="4">
                  <c:v>227.27</c:v>
                </c:pt>
              </c:numCache>
            </c:numRef>
          </c:val>
          <c:smooth val="0"/>
          <c:extLst>
            <c:ext xmlns:c16="http://schemas.microsoft.com/office/drawing/2014/chart" uri="{C3380CC4-5D6E-409C-BE32-E72D297353CC}">
              <c16:uniqueId val="{00000001-E75C-4FCF-AEB9-43F146EA2A42}"/>
            </c:ext>
          </c:extLst>
        </c:ser>
        <c:dLbls>
          <c:showLegendKey val="0"/>
          <c:showVal val="0"/>
          <c:showCatName val="0"/>
          <c:showSerName val="0"/>
          <c:showPercent val="0"/>
          <c:showBubbleSize val="0"/>
        </c:dLbls>
        <c:marker val="1"/>
        <c:smooth val="0"/>
        <c:axId val="104417152"/>
        <c:axId val="104423424"/>
      </c:lineChart>
      <c:dateAx>
        <c:axId val="104417152"/>
        <c:scaling>
          <c:orientation val="minMax"/>
        </c:scaling>
        <c:delete val="1"/>
        <c:axPos val="b"/>
        <c:numFmt formatCode="ge" sourceLinked="1"/>
        <c:majorTickMark val="none"/>
        <c:minorTickMark val="none"/>
        <c:tickLblPos val="none"/>
        <c:crossAx val="104423424"/>
        <c:crosses val="autoZero"/>
        <c:auto val="1"/>
        <c:lblOffset val="100"/>
        <c:baseTimeUnit val="years"/>
      </c:dateAx>
      <c:valAx>
        <c:axId val="104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鬼北町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自治体職員</v>
      </c>
      <c r="AE8" s="59"/>
      <c r="AF8" s="59"/>
      <c r="AG8" s="59"/>
      <c r="AH8" s="59"/>
      <c r="AI8" s="59"/>
      <c r="AJ8" s="59"/>
      <c r="AK8" s="4"/>
      <c r="AL8" s="60">
        <f>データ!$R$6</f>
        <v>10357</v>
      </c>
      <c r="AM8" s="60"/>
      <c r="AN8" s="60"/>
      <c r="AO8" s="60"/>
      <c r="AP8" s="60"/>
      <c r="AQ8" s="60"/>
      <c r="AR8" s="60"/>
      <c r="AS8" s="60"/>
      <c r="AT8" s="51">
        <f>データ!$S$6</f>
        <v>241.88</v>
      </c>
      <c r="AU8" s="52"/>
      <c r="AV8" s="52"/>
      <c r="AW8" s="52"/>
      <c r="AX8" s="52"/>
      <c r="AY8" s="52"/>
      <c r="AZ8" s="52"/>
      <c r="BA8" s="52"/>
      <c r="BB8" s="53">
        <f>データ!$T$6</f>
        <v>42.82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56.65</v>
      </c>
      <c r="J10" s="52"/>
      <c r="K10" s="52"/>
      <c r="L10" s="52"/>
      <c r="M10" s="52"/>
      <c r="N10" s="52"/>
      <c r="O10" s="63"/>
      <c r="P10" s="53">
        <f>データ!$P$6</f>
        <v>99.82</v>
      </c>
      <c r="Q10" s="53"/>
      <c r="R10" s="53"/>
      <c r="S10" s="53"/>
      <c r="T10" s="53"/>
      <c r="U10" s="53"/>
      <c r="V10" s="53"/>
      <c r="W10" s="60">
        <f>データ!$Q$6</f>
        <v>5076</v>
      </c>
      <c r="X10" s="60"/>
      <c r="Y10" s="60"/>
      <c r="Z10" s="60"/>
      <c r="AA10" s="60"/>
      <c r="AB10" s="60"/>
      <c r="AC10" s="60"/>
      <c r="AD10" s="2"/>
      <c r="AE10" s="2"/>
      <c r="AF10" s="2"/>
      <c r="AG10" s="2"/>
      <c r="AH10" s="4"/>
      <c r="AI10" s="4"/>
      <c r="AJ10" s="4"/>
      <c r="AK10" s="4"/>
      <c r="AL10" s="60">
        <f>データ!$U$6</f>
        <v>9962</v>
      </c>
      <c r="AM10" s="60"/>
      <c r="AN10" s="60"/>
      <c r="AO10" s="60"/>
      <c r="AP10" s="60"/>
      <c r="AQ10" s="60"/>
      <c r="AR10" s="60"/>
      <c r="AS10" s="60"/>
      <c r="AT10" s="51">
        <f>データ!$V$6</f>
        <v>34.03</v>
      </c>
      <c r="AU10" s="52"/>
      <c r="AV10" s="52"/>
      <c r="AW10" s="52"/>
      <c r="AX10" s="52"/>
      <c r="AY10" s="52"/>
      <c r="AZ10" s="52"/>
      <c r="BA10" s="52"/>
      <c r="BB10" s="53">
        <f>データ!$W$6</f>
        <v>292.74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NqxFsjmyJVijDkz4vAW7PYNQqdLd1GLVXozQR+cOjNCzuzlyTjENDKm3xJX5o3tU3JwwRs9za/bRRbxCVinYw==" saltValue="jth7OIRFBgikDsLPK5zj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384887</v>
      </c>
      <c r="D6" s="34">
        <f t="shared" si="3"/>
        <v>46</v>
      </c>
      <c r="E6" s="34">
        <f t="shared" si="3"/>
        <v>1</v>
      </c>
      <c r="F6" s="34">
        <f t="shared" si="3"/>
        <v>0</v>
      </c>
      <c r="G6" s="34">
        <f t="shared" si="3"/>
        <v>1</v>
      </c>
      <c r="H6" s="34" t="str">
        <f t="shared" si="3"/>
        <v>愛媛県　鬼北町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56.65</v>
      </c>
      <c r="P6" s="35">
        <f t="shared" si="3"/>
        <v>99.82</v>
      </c>
      <c r="Q6" s="35">
        <f t="shared" si="3"/>
        <v>5076</v>
      </c>
      <c r="R6" s="35">
        <f t="shared" si="3"/>
        <v>10357</v>
      </c>
      <c r="S6" s="35">
        <f t="shared" si="3"/>
        <v>241.88</v>
      </c>
      <c r="T6" s="35">
        <f t="shared" si="3"/>
        <v>42.82</v>
      </c>
      <c r="U6" s="35">
        <f t="shared" si="3"/>
        <v>9962</v>
      </c>
      <c r="V6" s="35">
        <f t="shared" si="3"/>
        <v>34.03</v>
      </c>
      <c r="W6" s="35">
        <f t="shared" si="3"/>
        <v>292.74</v>
      </c>
      <c r="X6" s="36">
        <f>IF(X7="",NA(),X7)</f>
        <v>118.38</v>
      </c>
      <c r="Y6" s="36">
        <f t="shared" ref="Y6:AG6" si="4">IF(Y7="",NA(),Y7)</f>
        <v>116.55</v>
      </c>
      <c r="Z6" s="36">
        <f t="shared" si="4"/>
        <v>119.68</v>
      </c>
      <c r="AA6" s="36">
        <f t="shared" si="4"/>
        <v>124.54</v>
      </c>
      <c r="AB6" s="36">
        <f t="shared" si="4"/>
        <v>126.9</v>
      </c>
      <c r="AC6" s="36">
        <f t="shared" si="4"/>
        <v>107.2</v>
      </c>
      <c r="AD6" s="36">
        <f t="shared" si="4"/>
        <v>106.62</v>
      </c>
      <c r="AE6" s="36">
        <f t="shared" si="4"/>
        <v>107.95</v>
      </c>
      <c r="AF6" s="36">
        <f t="shared" si="4"/>
        <v>110.02</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7.31</v>
      </c>
      <c r="AR6" s="36">
        <f t="shared" si="5"/>
        <v>25.66</v>
      </c>
      <c r="AS6" s="35" t="str">
        <f>IF(AS7="","",IF(AS7="-","【-】","【"&amp;SUBSTITUTE(TEXT(AS7,"#,##0.00"),"-","△")&amp;"】"))</f>
        <v>【1.05】</v>
      </c>
      <c r="AT6" s="36">
        <f>IF(AT7="",NA(),AT7)</f>
        <v>132.02000000000001</v>
      </c>
      <c r="AU6" s="36">
        <f t="shared" ref="AU6:BC6" si="6">IF(AU7="",NA(),AU7)</f>
        <v>120.33</v>
      </c>
      <c r="AV6" s="36">
        <f t="shared" si="6"/>
        <v>110.25</v>
      </c>
      <c r="AW6" s="36">
        <f t="shared" si="6"/>
        <v>95.66</v>
      </c>
      <c r="AX6" s="36">
        <f t="shared" si="6"/>
        <v>93.19</v>
      </c>
      <c r="AY6" s="36">
        <f t="shared" si="6"/>
        <v>434.72</v>
      </c>
      <c r="AZ6" s="36">
        <f t="shared" si="6"/>
        <v>416.14</v>
      </c>
      <c r="BA6" s="36">
        <f t="shared" si="6"/>
        <v>371.89</v>
      </c>
      <c r="BB6" s="36">
        <f t="shared" si="6"/>
        <v>355.27</v>
      </c>
      <c r="BC6" s="36">
        <f t="shared" si="6"/>
        <v>300.14</v>
      </c>
      <c r="BD6" s="35" t="str">
        <f>IF(BD7="","",IF(BD7="-","【-】","【"&amp;SUBSTITUTE(TEXT(BD7,"#,##0.00"),"-","△")&amp;"】"))</f>
        <v>【261.93】</v>
      </c>
      <c r="BE6" s="36">
        <f>IF(BE7="",NA(),BE7)</f>
        <v>1129.9000000000001</v>
      </c>
      <c r="BF6" s="36">
        <f t="shared" ref="BF6:BN6" si="7">IF(BF7="",NA(),BF7)</f>
        <v>1060.58</v>
      </c>
      <c r="BG6" s="36">
        <f t="shared" si="7"/>
        <v>996.52</v>
      </c>
      <c r="BH6" s="36">
        <f t="shared" si="7"/>
        <v>888.91</v>
      </c>
      <c r="BI6" s="36">
        <f t="shared" si="7"/>
        <v>822.52</v>
      </c>
      <c r="BJ6" s="36">
        <f t="shared" si="7"/>
        <v>495.76</v>
      </c>
      <c r="BK6" s="36">
        <f t="shared" si="7"/>
        <v>487.22</v>
      </c>
      <c r="BL6" s="36">
        <f t="shared" si="7"/>
        <v>483.11</v>
      </c>
      <c r="BM6" s="36">
        <f t="shared" si="7"/>
        <v>458.27</v>
      </c>
      <c r="BN6" s="36">
        <f t="shared" si="7"/>
        <v>566.65</v>
      </c>
      <c r="BO6" s="35" t="str">
        <f>IF(BO7="","",IF(BO7="-","【-】","【"&amp;SUBSTITUTE(TEXT(BO7,"#,##0.00"),"-","△")&amp;"】"))</f>
        <v>【270.46】</v>
      </c>
      <c r="BP6" s="36">
        <f>IF(BP7="",NA(),BP7)</f>
        <v>97.65</v>
      </c>
      <c r="BQ6" s="36">
        <f t="shared" ref="BQ6:BY6" si="8">IF(BQ7="",NA(),BQ7)</f>
        <v>98.14</v>
      </c>
      <c r="BR6" s="36">
        <f t="shared" si="8"/>
        <v>101.41</v>
      </c>
      <c r="BS6" s="36">
        <f t="shared" si="8"/>
        <v>115.32</v>
      </c>
      <c r="BT6" s="36">
        <f t="shared" si="8"/>
        <v>121.05</v>
      </c>
      <c r="BU6" s="36">
        <f t="shared" si="8"/>
        <v>93.66</v>
      </c>
      <c r="BV6" s="36">
        <f t="shared" si="8"/>
        <v>92.76</v>
      </c>
      <c r="BW6" s="36">
        <f t="shared" si="8"/>
        <v>93.28</v>
      </c>
      <c r="BX6" s="36">
        <f t="shared" si="8"/>
        <v>96.77</v>
      </c>
      <c r="BY6" s="36">
        <f t="shared" si="8"/>
        <v>84.77</v>
      </c>
      <c r="BZ6" s="35" t="str">
        <f>IF(BZ7="","",IF(BZ7="-","【-】","【"&amp;SUBSTITUTE(TEXT(BZ7,"#,##0.00"),"-","△")&amp;"】"))</f>
        <v>【103.91】</v>
      </c>
      <c r="CA6" s="36">
        <f>IF(CA7="",NA(),CA7)</f>
        <v>276.52999999999997</v>
      </c>
      <c r="CB6" s="36">
        <f t="shared" ref="CB6:CJ6" si="9">IF(CB7="",NA(),CB7)</f>
        <v>273.58</v>
      </c>
      <c r="CC6" s="36">
        <f t="shared" si="9"/>
        <v>264.97000000000003</v>
      </c>
      <c r="CD6" s="36">
        <f t="shared" si="9"/>
        <v>226.06</v>
      </c>
      <c r="CE6" s="36">
        <f t="shared" si="9"/>
        <v>220.75</v>
      </c>
      <c r="CF6" s="36">
        <f t="shared" si="9"/>
        <v>208.21</v>
      </c>
      <c r="CG6" s="36">
        <f t="shared" si="9"/>
        <v>208.67</v>
      </c>
      <c r="CH6" s="36">
        <f t="shared" si="9"/>
        <v>208.29</v>
      </c>
      <c r="CI6" s="36">
        <f t="shared" si="9"/>
        <v>187.18</v>
      </c>
      <c r="CJ6" s="36">
        <f t="shared" si="9"/>
        <v>227.27</v>
      </c>
      <c r="CK6" s="35" t="str">
        <f>IF(CK7="","",IF(CK7="-","【-】","【"&amp;SUBSTITUTE(TEXT(CK7,"#,##0.00"),"-","△")&amp;"】"))</f>
        <v>【167.11】</v>
      </c>
      <c r="CL6" s="36">
        <f>IF(CL7="",NA(),CL7)</f>
        <v>72.739999999999995</v>
      </c>
      <c r="CM6" s="36">
        <f t="shared" ref="CM6:CU6" si="10">IF(CM7="",NA(),CM7)</f>
        <v>73.48</v>
      </c>
      <c r="CN6" s="36">
        <f t="shared" si="10"/>
        <v>72.760000000000005</v>
      </c>
      <c r="CO6" s="36">
        <f t="shared" si="10"/>
        <v>74.09</v>
      </c>
      <c r="CP6" s="36">
        <f t="shared" si="10"/>
        <v>70.44</v>
      </c>
      <c r="CQ6" s="36">
        <f t="shared" si="10"/>
        <v>49.22</v>
      </c>
      <c r="CR6" s="36">
        <f t="shared" si="10"/>
        <v>49.08</v>
      </c>
      <c r="CS6" s="36">
        <f t="shared" si="10"/>
        <v>49.32</v>
      </c>
      <c r="CT6" s="36">
        <f t="shared" si="10"/>
        <v>55.88</v>
      </c>
      <c r="CU6" s="36">
        <f t="shared" si="10"/>
        <v>50.29</v>
      </c>
      <c r="CV6" s="35" t="str">
        <f>IF(CV7="","",IF(CV7="-","【-】","【"&amp;SUBSTITUTE(TEXT(CV7,"#,##0.00"),"-","△")&amp;"】"))</f>
        <v>【60.27】</v>
      </c>
      <c r="CW6" s="36">
        <f>IF(CW7="",NA(),CW7)</f>
        <v>69.14</v>
      </c>
      <c r="CX6" s="36">
        <f t="shared" ref="CX6:DF6" si="11">IF(CX7="",NA(),CX7)</f>
        <v>68.41</v>
      </c>
      <c r="CY6" s="36">
        <f t="shared" si="11"/>
        <v>68.45</v>
      </c>
      <c r="CZ6" s="36">
        <f t="shared" si="11"/>
        <v>67.12</v>
      </c>
      <c r="DA6" s="36">
        <f t="shared" si="11"/>
        <v>67.75</v>
      </c>
      <c r="DB6" s="36">
        <f t="shared" si="11"/>
        <v>79.48</v>
      </c>
      <c r="DC6" s="36">
        <f t="shared" si="11"/>
        <v>79.3</v>
      </c>
      <c r="DD6" s="36">
        <f t="shared" si="11"/>
        <v>79.34</v>
      </c>
      <c r="DE6" s="36">
        <f t="shared" si="11"/>
        <v>80.989999999999995</v>
      </c>
      <c r="DF6" s="36">
        <f t="shared" si="11"/>
        <v>77.73</v>
      </c>
      <c r="DG6" s="35" t="str">
        <f>IF(DG7="","",IF(DG7="-","【-】","【"&amp;SUBSTITUTE(TEXT(DG7,"#,##0.00"),"-","△")&amp;"】"))</f>
        <v>【89.92】</v>
      </c>
      <c r="DH6" s="36">
        <f>IF(DH7="",NA(),DH7)</f>
        <v>46.85</v>
      </c>
      <c r="DI6" s="36">
        <f t="shared" ref="DI6:DQ6" si="12">IF(DI7="",NA(),DI7)</f>
        <v>48.9</v>
      </c>
      <c r="DJ6" s="36">
        <f t="shared" si="12"/>
        <v>50.8</v>
      </c>
      <c r="DK6" s="36">
        <f t="shared" si="12"/>
        <v>52.5</v>
      </c>
      <c r="DL6" s="36">
        <f t="shared" si="12"/>
        <v>54.22</v>
      </c>
      <c r="DM6" s="36">
        <f t="shared" si="12"/>
        <v>46.12</v>
      </c>
      <c r="DN6" s="36">
        <f t="shared" si="12"/>
        <v>47.44</v>
      </c>
      <c r="DO6" s="36">
        <f t="shared" si="12"/>
        <v>48.3</v>
      </c>
      <c r="DP6" s="36">
        <f t="shared" si="12"/>
        <v>46.61</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10.84</v>
      </c>
      <c r="EB6" s="36">
        <f t="shared" si="13"/>
        <v>14.13</v>
      </c>
      <c r="EC6" s="35" t="str">
        <f>IF(EC7="","",IF(EC7="-","【-】","【"&amp;SUBSTITUTE(TEXT(EC7,"#,##0.00"),"-","△")&amp;"】"))</f>
        <v>【17.80】</v>
      </c>
      <c r="ED6" s="36">
        <f>IF(ED7="",NA(),ED7)</f>
        <v>0.12</v>
      </c>
      <c r="EE6" s="36">
        <f t="shared" ref="EE6:EM6" si="14">IF(EE7="",NA(),EE7)</f>
        <v>0.04</v>
      </c>
      <c r="EF6" s="36">
        <f t="shared" si="14"/>
        <v>0.15</v>
      </c>
      <c r="EG6" s="36">
        <f t="shared" si="14"/>
        <v>0.11</v>
      </c>
      <c r="EH6" s="36">
        <f t="shared" si="14"/>
        <v>0.23</v>
      </c>
      <c r="EI6" s="36">
        <f t="shared" si="14"/>
        <v>0.56000000000000005</v>
      </c>
      <c r="EJ6" s="36">
        <f t="shared" si="14"/>
        <v>0.65</v>
      </c>
      <c r="EK6" s="36">
        <f t="shared" si="14"/>
        <v>0.46</v>
      </c>
      <c r="EL6" s="36">
        <f t="shared" si="14"/>
        <v>0.39</v>
      </c>
      <c r="EM6" s="36">
        <f t="shared" si="14"/>
        <v>0.52</v>
      </c>
      <c r="EN6" s="35" t="str">
        <f>IF(EN7="","",IF(EN7="-","【-】","【"&amp;SUBSTITUTE(TEXT(EN7,"#,##0.00"),"-","△")&amp;"】"))</f>
        <v>【0.70】</v>
      </c>
    </row>
    <row r="7" spans="1:144" s="37" customFormat="1" x14ac:dyDescent="0.15">
      <c r="A7" s="29"/>
      <c r="B7" s="38">
        <v>2018</v>
      </c>
      <c r="C7" s="38">
        <v>384887</v>
      </c>
      <c r="D7" s="38">
        <v>46</v>
      </c>
      <c r="E7" s="38">
        <v>1</v>
      </c>
      <c r="F7" s="38">
        <v>0</v>
      </c>
      <c r="G7" s="38">
        <v>1</v>
      </c>
      <c r="H7" s="38" t="s">
        <v>92</v>
      </c>
      <c r="I7" s="38" t="s">
        <v>93</v>
      </c>
      <c r="J7" s="38" t="s">
        <v>94</v>
      </c>
      <c r="K7" s="38" t="s">
        <v>95</v>
      </c>
      <c r="L7" s="38" t="s">
        <v>96</v>
      </c>
      <c r="M7" s="38" t="s">
        <v>97</v>
      </c>
      <c r="N7" s="39" t="s">
        <v>98</v>
      </c>
      <c r="O7" s="39">
        <v>56.65</v>
      </c>
      <c r="P7" s="39">
        <v>99.82</v>
      </c>
      <c r="Q7" s="39">
        <v>5076</v>
      </c>
      <c r="R7" s="39">
        <v>10357</v>
      </c>
      <c r="S7" s="39">
        <v>241.88</v>
      </c>
      <c r="T7" s="39">
        <v>42.82</v>
      </c>
      <c r="U7" s="39">
        <v>9962</v>
      </c>
      <c r="V7" s="39">
        <v>34.03</v>
      </c>
      <c r="W7" s="39">
        <v>292.74</v>
      </c>
      <c r="X7" s="39">
        <v>118.38</v>
      </c>
      <c r="Y7" s="39">
        <v>116.55</v>
      </c>
      <c r="Z7" s="39">
        <v>119.68</v>
      </c>
      <c r="AA7" s="39">
        <v>124.54</v>
      </c>
      <c r="AB7" s="39">
        <v>126.9</v>
      </c>
      <c r="AC7" s="39">
        <v>107.2</v>
      </c>
      <c r="AD7" s="39">
        <v>106.62</v>
      </c>
      <c r="AE7" s="39">
        <v>107.95</v>
      </c>
      <c r="AF7" s="39">
        <v>110.02</v>
      </c>
      <c r="AG7" s="39">
        <v>103.81</v>
      </c>
      <c r="AH7" s="39">
        <v>112.83</v>
      </c>
      <c r="AI7" s="39">
        <v>0</v>
      </c>
      <c r="AJ7" s="39">
        <v>0</v>
      </c>
      <c r="AK7" s="39">
        <v>0</v>
      </c>
      <c r="AL7" s="39">
        <v>0</v>
      </c>
      <c r="AM7" s="39">
        <v>0</v>
      </c>
      <c r="AN7" s="39">
        <v>13.46</v>
      </c>
      <c r="AO7" s="39">
        <v>12.59</v>
      </c>
      <c r="AP7" s="39">
        <v>12.44</v>
      </c>
      <c r="AQ7" s="39">
        <v>7.31</v>
      </c>
      <c r="AR7" s="39">
        <v>25.66</v>
      </c>
      <c r="AS7" s="39">
        <v>1.05</v>
      </c>
      <c r="AT7" s="39">
        <v>132.02000000000001</v>
      </c>
      <c r="AU7" s="39">
        <v>120.33</v>
      </c>
      <c r="AV7" s="39">
        <v>110.25</v>
      </c>
      <c r="AW7" s="39">
        <v>95.66</v>
      </c>
      <c r="AX7" s="39">
        <v>93.19</v>
      </c>
      <c r="AY7" s="39">
        <v>434.72</v>
      </c>
      <c r="AZ7" s="39">
        <v>416.14</v>
      </c>
      <c r="BA7" s="39">
        <v>371.89</v>
      </c>
      <c r="BB7" s="39">
        <v>355.27</v>
      </c>
      <c r="BC7" s="39">
        <v>300.14</v>
      </c>
      <c r="BD7" s="39">
        <v>261.93</v>
      </c>
      <c r="BE7" s="39">
        <v>1129.9000000000001</v>
      </c>
      <c r="BF7" s="39">
        <v>1060.58</v>
      </c>
      <c r="BG7" s="39">
        <v>996.52</v>
      </c>
      <c r="BH7" s="39">
        <v>888.91</v>
      </c>
      <c r="BI7" s="39">
        <v>822.52</v>
      </c>
      <c r="BJ7" s="39">
        <v>495.76</v>
      </c>
      <c r="BK7" s="39">
        <v>487.22</v>
      </c>
      <c r="BL7" s="39">
        <v>483.11</v>
      </c>
      <c r="BM7" s="39">
        <v>458.27</v>
      </c>
      <c r="BN7" s="39">
        <v>566.65</v>
      </c>
      <c r="BO7" s="39">
        <v>270.45999999999998</v>
      </c>
      <c r="BP7" s="39">
        <v>97.65</v>
      </c>
      <c r="BQ7" s="39">
        <v>98.14</v>
      </c>
      <c r="BR7" s="39">
        <v>101.41</v>
      </c>
      <c r="BS7" s="39">
        <v>115.32</v>
      </c>
      <c r="BT7" s="39">
        <v>121.05</v>
      </c>
      <c r="BU7" s="39">
        <v>93.66</v>
      </c>
      <c r="BV7" s="39">
        <v>92.76</v>
      </c>
      <c r="BW7" s="39">
        <v>93.28</v>
      </c>
      <c r="BX7" s="39">
        <v>96.77</v>
      </c>
      <c r="BY7" s="39">
        <v>84.77</v>
      </c>
      <c r="BZ7" s="39">
        <v>103.91</v>
      </c>
      <c r="CA7" s="39">
        <v>276.52999999999997</v>
      </c>
      <c r="CB7" s="39">
        <v>273.58</v>
      </c>
      <c r="CC7" s="39">
        <v>264.97000000000003</v>
      </c>
      <c r="CD7" s="39">
        <v>226.06</v>
      </c>
      <c r="CE7" s="39">
        <v>220.75</v>
      </c>
      <c r="CF7" s="39">
        <v>208.21</v>
      </c>
      <c r="CG7" s="39">
        <v>208.67</v>
      </c>
      <c r="CH7" s="39">
        <v>208.29</v>
      </c>
      <c r="CI7" s="39">
        <v>187.18</v>
      </c>
      <c r="CJ7" s="39">
        <v>227.27</v>
      </c>
      <c r="CK7" s="39">
        <v>167.11</v>
      </c>
      <c r="CL7" s="39">
        <v>72.739999999999995</v>
      </c>
      <c r="CM7" s="39">
        <v>73.48</v>
      </c>
      <c r="CN7" s="39">
        <v>72.760000000000005</v>
      </c>
      <c r="CO7" s="39">
        <v>74.09</v>
      </c>
      <c r="CP7" s="39">
        <v>70.44</v>
      </c>
      <c r="CQ7" s="39">
        <v>49.22</v>
      </c>
      <c r="CR7" s="39">
        <v>49.08</v>
      </c>
      <c r="CS7" s="39">
        <v>49.32</v>
      </c>
      <c r="CT7" s="39">
        <v>55.88</v>
      </c>
      <c r="CU7" s="39">
        <v>50.29</v>
      </c>
      <c r="CV7" s="39">
        <v>60.27</v>
      </c>
      <c r="CW7" s="39">
        <v>69.14</v>
      </c>
      <c r="CX7" s="39">
        <v>68.41</v>
      </c>
      <c r="CY7" s="39">
        <v>68.45</v>
      </c>
      <c r="CZ7" s="39">
        <v>67.12</v>
      </c>
      <c r="DA7" s="39">
        <v>67.75</v>
      </c>
      <c r="DB7" s="39">
        <v>79.48</v>
      </c>
      <c r="DC7" s="39">
        <v>79.3</v>
      </c>
      <c r="DD7" s="39">
        <v>79.34</v>
      </c>
      <c r="DE7" s="39">
        <v>80.989999999999995</v>
      </c>
      <c r="DF7" s="39">
        <v>77.73</v>
      </c>
      <c r="DG7" s="39">
        <v>89.92</v>
      </c>
      <c r="DH7" s="39">
        <v>46.85</v>
      </c>
      <c r="DI7" s="39">
        <v>48.9</v>
      </c>
      <c r="DJ7" s="39">
        <v>50.8</v>
      </c>
      <c r="DK7" s="39">
        <v>52.5</v>
      </c>
      <c r="DL7" s="39">
        <v>54.22</v>
      </c>
      <c r="DM7" s="39">
        <v>46.12</v>
      </c>
      <c r="DN7" s="39">
        <v>47.44</v>
      </c>
      <c r="DO7" s="39">
        <v>48.3</v>
      </c>
      <c r="DP7" s="39">
        <v>46.61</v>
      </c>
      <c r="DQ7" s="39">
        <v>45.85</v>
      </c>
      <c r="DR7" s="39">
        <v>48.85</v>
      </c>
      <c r="DS7" s="39">
        <v>0</v>
      </c>
      <c r="DT7" s="39">
        <v>0</v>
      </c>
      <c r="DU7" s="39">
        <v>0</v>
      </c>
      <c r="DV7" s="39">
        <v>0</v>
      </c>
      <c r="DW7" s="39">
        <v>0</v>
      </c>
      <c r="DX7" s="39">
        <v>9.86</v>
      </c>
      <c r="DY7" s="39">
        <v>11.16</v>
      </c>
      <c r="DZ7" s="39">
        <v>12.43</v>
      </c>
      <c r="EA7" s="39">
        <v>10.84</v>
      </c>
      <c r="EB7" s="39">
        <v>14.13</v>
      </c>
      <c r="EC7" s="39">
        <v>17.8</v>
      </c>
      <c r="ED7" s="39">
        <v>0.12</v>
      </c>
      <c r="EE7" s="39">
        <v>0.04</v>
      </c>
      <c r="EF7" s="39">
        <v>0.15</v>
      </c>
      <c r="EG7" s="39">
        <v>0.11</v>
      </c>
      <c r="EH7" s="39">
        <v>0.23</v>
      </c>
      <c r="EI7" s="39">
        <v>0.56000000000000005</v>
      </c>
      <c r="EJ7" s="39">
        <v>0.65</v>
      </c>
      <c r="EK7" s="39">
        <v>0.46</v>
      </c>
      <c r="EL7" s="39">
        <v>0.39</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2019-12-05T04:27:00Z</dcterms:created>
  <dcterms:modified xsi:type="dcterms:W3CDTF">2020-02-14T05:41:49Z</dcterms:modified>
  <cp:category/>
</cp:coreProperties>
</file>