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55" windowWidth="8835" windowHeight="5370" activeTab="0"/>
  </bookViews>
  <sheets>
    <sheet name="通勤・通学人口" sheetId="1" r:id="rId1"/>
  </sheets>
  <definedNames/>
  <calcPr fullCalcOnLoad="1"/>
</workbook>
</file>

<file path=xl/sharedStrings.xml><?xml version="1.0" encoding="utf-8"?>
<sst xmlns="http://schemas.openxmlformats.org/spreadsheetml/2006/main" count="57" uniqueCount="45">
  <si>
    <t>総数</t>
  </si>
  <si>
    <t>15 歳 以 上 就 業 者 ・ 通 学 者</t>
  </si>
  <si>
    <t>県内</t>
  </si>
  <si>
    <t>県外</t>
  </si>
  <si>
    <t>自宅で</t>
  </si>
  <si>
    <t>従業</t>
  </si>
  <si>
    <t>通勤・</t>
  </si>
  <si>
    <t>通学者</t>
  </si>
  <si>
    <t>通勤者</t>
  </si>
  <si>
    <t>う　　　　　ち　　　　　通　　　　　学　　　　　者</t>
  </si>
  <si>
    <t>う　　　　　　　　ち　　　　　　　　就　　　　　　　　業　　　　　　　　者</t>
  </si>
  <si>
    <t>別表３ 　常住地による15歳以上通勤・通学人口</t>
  </si>
  <si>
    <t>市町名</t>
  </si>
  <si>
    <t>自市町</t>
  </si>
  <si>
    <t>他市町</t>
  </si>
  <si>
    <t>県計</t>
  </si>
  <si>
    <t>市計</t>
  </si>
  <si>
    <t>松山市</t>
  </si>
  <si>
    <t>今治市</t>
  </si>
  <si>
    <t>宇和島市</t>
  </si>
  <si>
    <t>八幡浜市</t>
  </si>
  <si>
    <t>新居浜市</t>
  </si>
  <si>
    <t>西条市</t>
  </si>
  <si>
    <t>大洲市</t>
  </si>
  <si>
    <t>伊予市</t>
  </si>
  <si>
    <t>四国中央市</t>
  </si>
  <si>
    <t>西予市</t>
  </si>
  <si>
    <t>東温市</t>
  </si>
  <si>
    <t>上島町</t>
  </si>
  <si>
    <t>久万高原町</t>
  </si>
  <si>
    <t>松前町</t>
  </si>
  <si>
    <t>砥部町</t>
  </si>
  <si>
    <t>内子町</t>
  </si>
  <si>
    <t>伊方町</t>
  </si>
  <si>
    <t>松野町</t>
  </si>
  <si>
    <t>鬼北町</t>
  </si>
  <si>
    <t>愛南町</t>
  </si>
  <si>
    <t>郡計</t>
  </si>
  <si>
    <t>上浮穴郡</t>
  </si>
  <si>
    <t>越智郡</t>
  </si>
  <si>
    <t>伊予郡</t>
  </si>
  <si>
    <t>喜多郡</t>
  </si>
  <si>
    <t>西宇和郡</t>
  </si>
  <si>
    <t>北宇和郡</t>
  </si>
  <si>
    <t>南宇和郡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</si>
</sst>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#,###,##0;&quot;-&quot;#,###,##0"/>
    <numFmt numFmtId="178" formatCode="\ ###,###,##0;&quot;-&quot;###,###,##0"/>
    <numFmt numFmtId="179" formatCode="#,##0_);[Red]\(#,##0\)"/>
    <numFmt numFmtId="180" formatCode="0.0_ "/>
    <numFmt numFmtId="181" formatCode="#,###,##0;&quot; -&quot;###,##0"/>
    <numFmt numFmtId="182" formatCode="#,##0;&quot;△ &quot;#,##0"/>
    <numFmt numFmtId="183" formatCode="0;&quot;△ &quot;0"/>
    <numFmt numFmtId="184" formatCode="0.0;&quot;△ &quot;0.0"/>
    <numFmt numFmtId="185" formatCode="#,##0.0_);[Red]\(#,##0.0\)"/>
    <numFmt numFmtId="186" formatCode="0_ "/>
    <numFmt numFmtId="187" formatCode="0_);[Red]\(0\)"/>
    <numFmt numFmtId="188" formatCode="0_);\(0\)"/>
  </numFmts>
  <fonts count="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4"/>
      <name val="ＭＳ Ｐ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179" fontId="0" fillId="0" borderId="0" xfId="0" applyNumberFormat="1" applyBorder="1" applyAlignment="1">
      <alignment/>
    </xf>
    <xf numFmtId="0" fontId="5" fillId="0" borderId="0" xfId="0" applyFont="1" applyAlignment="1">
      <alignment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" xfId="0" applyBorder="1" applyAlignment="1">
      <alignment horizontal="center"/>
    </xf>
    <xf numFmtId="179" fontId="0" fillId="0" borderId="4" xfId="0" applyNumberFormat="1" applyBorder="1" applyAlignment="1">
      <alignment/>
    </xf>
    <xf numFmtId="179" fontId="0" fillId="0" borderId="8" xfId="0" applyNumberFormat="1" applyBorder="1" applyAlignment="1">
      <alignment/>
    </xf>
    <xf numFmtId="179" fontId="0" fillId="0" borderId="3" xfId="0" applyNumberFormat="1" applyBorder="1" applyAlignment="1">
      <alignment/>
    </xf>
    <xf numFmtId="0" fontId="0" fillId="0" borderId="3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76" fontId="0" fillId="0" borderId="8" xfId="0" applyNumberFormat="1" applyFill="1" applyBorder="1" applyAlignment="1">
      <alignment/>
    </xf>
    <xf numFmtId="176" fontId="0" fillId="0" borderId="3" xfId="0" applyNumberFormat="1" applyBorder="1" applyAlignment="1">
      <alignment/>
    </xf>
    <xf numFmtId="176" fontId="0" fillId="0" borderId="11" xfId="0" applyNumberFormat="1" applyFill="1" applyBorder="1" applyAlignment="1">
      <alignment/>
    </xf>
    <xf numFmtId="176" fontId="0" fillId="0" borderId="4" xfId="0" applyNumberFormat="1" applyFill="1" applyBorder="1" applyAlignment="1">
      <alignment/>
    </xf>
    <xf numFmtId="176" fontId="0" fillId="0" borderId="0" xfId="0" applyNumberFormat="1" applyBorder="1" applyAlignment="1">
      <alignment/>
    </xf>
    <xf numFmtId="0" fontId="0" fillId="0" borderId="6" xfId="0" applyFill="1" applyBorder="1" applyAlignment="1">
      <alignment horizontal="center"/>
    </xf>
    <xf numFmtId="0" fontId="0" fillId="0" borderId="8" xfId="0" applyBorder="1" applyAlignment="1">
      <alignment/>
    </xf>
    <xf numFmtId="179" fontId="0" fillId="0" borderId="3" xfId="0" applyNumberFormat="1" applyFill="1" applyBorder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179" fontId="0" fillId="0" borderId="8" xfId="0" applyNumberFormat="1" applyFill="1" applyBorder="1" applyAlignment="1">
      <alignment/>
    </xf>
    <xf numFmtId="179" fontId="0" fillId="0" borderId="4" xfId="0" applyNumberFormat="1" applyFill="1" applyBorder="1" applyAlignment="1">
      <alignment/>
    </xf>
    <xf numFmtId="179" fontId="0" fillId="0" borderId="0" xfId="0" applyNumberFormat="1" applyFill="1" applyBorder="1" applyAlignment="1">
      <alignment/>
    </xf>
    <xf numFmtId="176" fontId="0" fillId="0" borderId="0" xfId="0" applyNumberFormat="1" applyFill="1" applyBorder="1" applyAlignment="1">
      <alignment/>
    </xf>
    <xf numFmtId="176" fontId="0" fillId="0" borderId="13" xfId="0" applyNumberFormat="1" applyFill="1" applyBorder="1" applyAlignment="1">
      <alignment/>
    </xf>
    <xf numFmtId="0" fontId="0" fillId="0" borderId="3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179" fontId="0" fillId="0" borderId="0" xfId="0" applyNumberFormat="1" applyBorder="1" applyAlignment="1">
      <alignment/>
    </xf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179" fontId="0" fillId="0" borderId="1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7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" xfId="0" applyBorder="1" applyAlignment="1">
      <alignment vertic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5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7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15" xfId="0" applyBorder="1" applyAlignment="1">
      <alignment horizontal="center" vertical="center"/>
    </xf>
    <xf numFmtId="0" fontId="0" fillId="0" borderId="15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1" xfId="0" applyFill="1" applyBorder="1" applyAlignment="1">
      <alignment/>
    </xf>
    <xf numFmtId="0" fontId="0" fillId="0" borderId="4" xfId="0" applyFont="1" applyBorder="1" applyAlignment="1">
      <alignment horizontal="distributed"/>
    </xf>
    <xf numFmtId="0" fontId="0" fillId="0" borderId="4" xfId="0" applyFont="1" applyBorder="1" applyAlignment="1">
      <alignment/>
    </xf>
    <xf numFmtId="179" fontId="0" fillId="0" borderId="4" xfId="0" applyNumberFormat="1" applyFont="1" applyBorder="1" applyAlignment="1">
      <alignment/>
    </xf>
    <xf numFmtId="0" fontId="0" fillId="0" borderId="0" xfId="0" applyFont="1" applyBorder="1" applyAlignment="1">
      <alignment horizontal="distributed"/>
    </xf>
    <xf numFmtId="0" fontId="0" fillId="0" borderId="0" xfId="0" applyFont="1" applyBorder="1" applyAlignment="1">
      <alignment/>
    </xf>
    <xf numFmtId="179" fontId="0" fillId="0" borderId="3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179" fontId="0" fillId="0" borderId="0" xfId="0" applyNumberFormat="1" applyFont="1" applyBorder="1" applyAlignment="1">
      <alignment/>
    </xf>
    <xf numFmtId="179" fontId="0" fillId="0" borderId="3" xfId="0" applyNumberFormat="1" applyFont="1" applyBorder="1" applyAlignment="1">
      <alignment/>
    </xf>
    <xf numFmtId="179" fontId="4" fillId="0" borderId="0" xfId="21" applyNumberFormat="1" applyFont="1" applyFill="1" applyBorder="1" applyAlignment="1">
      <alignment/>
      <protection/>
    </xf>
    <xf numFmtId="179" fontId="0" fillId="0" borderId="0" xfId="0" applyNumberFormat="1" applyFont="1" applyFill="1" applyBorder="1" applyAlignment="1">
      <alignment/>
    </xf>
    <xf numFmtId="179" fontId="0" fillId="0" borderId="13" xfId="0" applyNumberFormat="1" applyFont="1" applyFill="1" applyBorder="1" applyAlignment="1">
      <alignment/>
    </xf>
    <xf numFmtId="179" fontId="4" fillId="0" borderId="3" xfId="21" applyNumberFormat="1" applyFont="1" applyFill="1" applyBorder="1" applyAlignment="1">
      <alignment horizontal="right"/>
      <protection/>
    </xf>
    <xf numFmtId="179" fontId="4" fillId="0" borderId="0" xfId="21" applyNumberFormat="1" applyFont="1" applyFill="1" applyBorder="1" applyAlignment="1">
      <alignment horizontal="right"/>
      <protection/>
    </xf>
    <xf numFmtId="179" fontId="0" fillId="0" borderId="0" xfId="0" applyNumberFormat="1" applyFont="1" applyBorder="1" applyAlignment="1">
      <alignment/>
    </xf>
    <xf numFmtId="179" fontId="0" fillId="0" borderId="13" xfId="0" applyNumberFormat="1" applyFont="1" applyBorder="1" applyAlignment="1">
      <alignment/>
    </xf>
    <xf numFmtId="179" fontId="4" fillId="0" borderId="13" xfId="21" applyNumberFormat="1" applyFont="1" applyFill="1" applyBorder="1" applyAlignment="1">
      <alignment horizontal="right"/>
      <protection/>
    </xf>
    <xf numFmtId="41" fontId="4" fillId="0" borderId="0" xfId="21" applyNumberFormat="1" applyFont="1" applyFill="1" applyBorder="1" applyAlignment="1">
      <alignment horizontal="right"/>
      <protection/>
    </xf>
    <xf numFmtId="179" fontId="0" fillId="0" borderId="13" xfId="0" applyNumberFormat="1" applyFont="1" applyFill="1" applyBorder="1" applyAlignment="1">
      <alignment horizontal="right"/>
    </xf>
    <xf numFmtId="0" fontId="0" fillId="0" borderId="1" xfId="0" applyFont="1" applyBorder="1" applyAlignment="1">
      <alignment horizontal="distributed"/>
    </xf>
    <xf numFmtId="179" fontId="0" fillId="0" borderId="2" xfId="0" applyNumberFormat="1" applyFont="1" applyBorder="1" applyAlignment="1">
      <alignment/>
    </xf>
    <xf numFmtId="179" fontId="4" fillId="0" borderId="1" xfId="21" applyNumberFormat="1" applyFont="1" applyFill="1" applyBorder="1" applyAlignment="1">
      <alignment/>
      <protection/>
    </xf>
    <xf numFmtId="179" fontId="0" fillId="0" borderId="1" xfId="0" applyNumberFormat="1" applyFont="1" applyFill="1" applyBorder="1" applyAlignment="1">
      <alignment/>
    </xf>
    <xf numFmtId="179" fontId="0" fillId="0" borderId="12" xfId="0" applyNumberFormat="1" applyFont="1" applyFill="1" applyBorder="1" applyAlignment="1">
      <alignment/>
    </xf>
    <xf numFmtId="179" fontId="4" fillId="0" borderId="2" xfId="21" applyNumberFormat="1" applyFont="1" applyFill="1" applyBorder="1" applyAlignment="1">
      <alignment horizontal="right"/>
      <protection/>
    </xf>
    <xf numFmtId="179" fontId="4" fillId="0" borderId="1" xfId="21" applyNumberFormat="1" applyFont="1" applyFill="1" applyBorder="1" applyAlignment="1">
      <alignment horizontal="right"/>
      <protection/>
    </xf>
    <xf numFmtId="179" fontId="0" fillId="0" borderId="1" xfId="0" applyNumberFormat="1" applyFont="1" applyBorder="1" applyAlignment="1">
      <alignment/>
    </xf>
    <xf numFmtId="0" fontId="0" fillId="0" borderId="0" xfId="0" applyFill="1" applyBorder="1" applyAlignment="1">
      <alignment horizontal="distributed"/>
    </xf>
    <xf numFmtId="0" fontId="0" fillId="0" borderId="3" xfId="0" applyFont="1" applyFill="1" applyBorder="1" applyAlignment="1">
      <alignment horizontal="distributed"/>
    </xf>
    <xf numFmtId="0" fontId="0" fillId="0" borderId="0" xfId="0" applyFill="1" applyBorder="1" applyAlignment="1">
      <alignment/>
    </xf>
    <xf numFmtId="0" fontId="0" fillId="0" borderId="3" xfId="0" applyFill="1" applyBorder="1" applyAlignment="1">
      <alignment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JB16_kokutyou-d10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8"/>
  <sheetViews>
    <sheetView tabSelected="1" workbookViewId="0" topLeftCell="A1">
      <pane xSplit="4" ySplit="6" topLeftCell="M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P21" sqref="P21"/>
    </sheetView>
  </sheetViews>
  <sheetFormatPr defaultColWidth="9.00390625" defaultRowHeight="13.5"/>
  <cols>
    <col min="1" max="1" width="4.375" style="0" customWidth="1"/>
    <col min="2" max="2" width="1.00390625" style="0" customWidth="1"/>
    <col min="3" max="3" width="11.875" style="0" customWidth="1"/>
    <col min="4" max="4" width="1.00390625" style="0" customWidth="1"/>
    <col min="5" max="6" width="8.625" style="0" customWidth="1"/>
    <col min="7" max="7" width="8.625" style="29" customWidth="1"/>
    <col min="8" max="8" width="8.75390625" style="29" customWidth="1"/>
    <col min="9" max="14" width="8.625" style="29" customWidth="1"/>
    <col min="15" max="23" width="8.625" style="0" customWidth="1"/>
    <col min="24" max="24" width="4.375" style="0" customWidth="1"/>
  </cols>
  <sheetData>
    <row r="1" ht="17.25">
      <c r="A1" s="8" t="s">
        <v>11</v>
      </c>
    </row>
    <row r="2" spans="1:24" ht="13.5">
      <c r="A2" s="6"/>
      <c r="B2" s="6"/>
      <c r="C2" s="6"/>
      <c r="D2" s="6"/>
      <c r="E2" s="53" t="s">
        <v>1</v>
      </c>
      <c r="F2" s="54"/>
      <c r="G2" s="54"/>
      <c r="H2" s="54"/>
      <c r="I2" s="54"/>
      <c r="J2" s="54"/>
      <c r="K2" s="42"/>
      <c r="L2" s="53" t="s">
        <v>10</v>
      </c>
      <c r="M2" s="54"/>
      <c r="N2" s="54"/>
      <c r="O2" s="54"/>
      <c r="P2" s="54"/>
      <c r="Q2" s="54"/>
      <c r="R2" s="42"/>
      <c r="S2" s="65" t="s">
        <v>9</v>
      </c>
      <c r="T2" s="66"/>
      <c r="U2" s="66"/>
      <c r="V2" s="66"/>
      <c r="W2" s="66"/>
      <c r="X2" s="27"/>
    </row>
    <row r="3" spans="1:24" ht="7.5" customHeight="1">
      <c r="A3" s="3"/>
      <c r="B3" s="3"/>
      <c r="C3" s="3"/>
      <c r="D3" s="3"/>
      <c r="E3" s="43" t="s">
        <v>0</v>
      </c>
      <c r="F3" s="10"/>
      <c r="G3" s="26"/>
      <c r="H3" s="26"/>
      <c r="I3" s="26"/>
      <c r="J3" s="26"/>
      <c r="K3" s="30"/>
      <c r="L3" s="64" t="s">
        <v>0</v>
      </c>
      <c r="M3" s="26"/>
      <c r="N3" s="26"/>
      <c r="O3" s="10"/>
      <c r="P3" s="10"/>
      <c r="Q3" s="10"/>
      <c r="R3" s="20"/>
      <c r="S3" s="17"/>
      <c r="T3" s="18"/>
      <c r="U3" s="18"/>
      <c r="V3" s="18"/>
      <c r="W3" s="18"/>
      <c r="X3" s="5"/>
    </row>
    <row r="4" spans="3:24" ht="7.5" customHeight="1">
      <c r="C4" s="52" t="s">
        <v>12</v>
      </c>
      <c r="D4" s="1"/>
      <c r="E4" s="44"/>
      <c r="F4" s="56" t="s">
        <v>4</v>
      </c>
      <c r="G4" s="57" t="s">
        <v>6</v>
      </c>
      <c r="H4" s="26"/>
      <c r="I4" s="26"/>
      <c r="J4" s="26"/>
      <c r="K4" s="30"/>
      <c r="L4" s="71"/>
      <c r="M4" s="68" t="s">
        <v>4</v>
      </c>
      <c r="N4" s="64" t="s">
        <v>8</v>
      </c>
      <c r="O4" s="10"/>
      <c r="P4" s="10"/>
      <c r="Q4" s="10"/>
      <c r="R4" s="20"/>
      <c r="S4" s="43" t="s">
        <v>0</v>
      </c>
      <c r="T4" s="12"/>
      <c r="U4" s="12"/>
      <c r="V4" s="12"/>
      <c r="W4" s="12"/>
      <c r="X4" s="5"/>
    </row>
    <row r="5" spans="3:24" ht="7.5" customHeight="1">
      <c r="C5" s="52"/>
      <c r="D5" s="1"/>
      <c r="E5" s="44"/>
      <c r="F5" s="56"/>
      <c r="G5" s="57"/>
      <c r="H5" s="58" t="s">
        <v>13</v>
      </c>
      <c r="I5" s="60" t="s">
        <v>14</v>
      </c>
      <c r="J5" s="26"/>
      <c r="K5" s="30"/>
      <c r="L5" s="71"/>
      <c r="M5" s="69"/>
      <c r="N5" s="64"/>
      <c r="O5" s="67" t="s">
        <v>13</v>
      </c>
      <c r="P5" s="62" t="s">
        <v>14</v>
      </c>
      <c r="Q5" s="10"/>
      <c r="R5" s="20"/>
      <c r="S5" s="44"/>
      <c r="T5" s="67" t="s">
        <v>13</v>
      </c>
      <c r="U5" s="62" t="s">
        <v>14</v>
      </c>
      <c r="V5" s="13"/>
      <c r="W5" s="13"/>
      <c r="X5" s="5"/>
    </row>
    <row r="6" spans="1:24" ht="13.5">
      <c r="A6" s="2"/>
      <c r="B6" s="2"/>
      <c r="C6" s="2"/>
      <c r="D6" s="2"/>
      <c r="E6" s="55"/>
      <c r="F6" s="19" t="s">
        <v>5</v>
      </c>
      <c r="G6" s="31" t="s">
        <v>7</v>
      </c>
      <c r="H6" s="59"/>
      <c r="I6" s="61"/>
      <c r="J6" s="32" t="s">
        <v>2</v>
      </c>
      <c r="K6" s="33" t="s">
        <v>3</v>
      </c>
      <c r="L6" s="72"/>
      <c r="M6" s="34" t="s">
        <v>5</v>
      </c>
      <c r="N6" s="61"/>
      <c r="O6" s="63"/>
      <c r="P6" s="70"/>
      <c r="Q6" s="9" t="s">
        <v>2</v>
      </c>
      <c r="R6" s="9" t="s">
        <v>3</v>
      </c>
      <c r="S6" s="55"/>
      <c r="T6" s="63"/>
      <c r="U6" s="63"/>
      <c r="V6" s="9" t="s">
        <v>2</v>
      </c>
      <c r="W6" s="11" t="s">
        <v>3</v>
      </c>
      <c r="X6" s="4"/>
    </row>
    <row r="7" spans="1:24" ht="13.5">
      <c r="A7" s="6">
        <v>1</v>
      </c>
      <c r="B7" s="27"/>
      <c r="C7" s="73" t="s">
        <v>15</v>
      </c>
      <c r="D7" s="74"/>
      <c r="E7" s="21">
        <f>E9+E10</f>
        <v>750379</v>
      </c>
      <c r="F7" s="24">
        <f aca="true" t="shared" si="0" ref="F7:W7">F9+F10</f>
        <v>119037</v>
      </c>
      <c r="G7" s="24">
        <f t="shared" si="0"/>
        <v>631342</v>
      </c>
      <c r="H7" s="24">
        <f t="shared" si="0"/>
        <v>526704</v>
      </c>
      <c r="I7" s="24">
        <f t="shared" si="0"/>
        <v>104638</v>
      </c>
      <c r="J7" s="24">
        <f t="shared" si="0"/>
        <v>97986</v>
      </c>
      <c r="K7" s="23">
        <f t="shared" si="0"/>
        <v>6652</v>
      </c>
      <c r="L7" s="35">
        <f t="shared" si="0"/>
        <v>679915</v>
      </c>
      <c r="M7" s="36">
        <f t="shared" si="0"/>
        <v>119037</v>
      </c>
      <c r="N7" s="36">
        <f t="shared" si="0"/>
        <v>560878</v>
      </c>
      <c r="O7" s="14">
        <f t="shared" si="0"/>
        <v>468591</v>
      </c>
      <c r="P7" s="75">
        <f t="shared" si="0"/>
        <v>92287</v>
      </c>
      <c r="Q7" s="14">
        <f t="shared" si="0"/>
        <v>86464</v>
      </c>
      <c r="R7" s="14">
        <f t="shared" si="0"/>
        <v>5823</v>
      </c>
      <c r="S7" s="15">
        <f t="shared" si="0"/>
        <v>70464</v>
      </c>
      <c r="T7" s="14">
        <f t="shared" si="0"/>
        <v>58113</v>
      </c>
      <c r="U7" s="14">
        <f t="shared" si="0"/>
        <v>12351</v>
      </c>
      <c r="V7" s="14">
        <f t="shared" si="0"/>
        <v>11522</v>
      </c>
      <c r="W7" s="14">
        <f t="shared" si="0"/>
        <v>829</v>
      </c>
      <c r="X7" s="27">
        <v>1</v>
      </c>
    </row>
    <row r="8" spans="1:24" ht="6" customHeight="1">
      <c r="A8" s="3"/>
      <c r="B8" s="5"/>
      <c r="C8" s="76"/>
      <c r="D8" s="77"/>
      <c r="E8" s="78"/>
      <c r="F8" s="7"/>
      <c r="G8" s="79"/>
      <c r="H8" s="79"/>
      <c r="I8" s="79"/>
      <c r="J8" s="79"/>
      <c r="K8" s="79"/>
      <c r="L8" s="28"/>
      <c r="M8" s="37"/>
      <c r="N8" s="37"/>
      <c r="O8" s="7"/>
      <c r="P8" s="80"/>
      <c r="Q8" s="7"/>
      <c r="R8" s="7"/>
      <c r="S8" s="16"/>
      <c r="T8" s="7"/>
      <c r="U8" s="7"/>
      <c r="V8" s="7"/>
      <c r="W8" s="7"/>
      <c r="X8" s="5"/>
    </row>
    <row r="9" spans="1:24" ht="13.5">
      <c r="A9" s="3">
        <v>2</v>
      </c>
      <c r="B9" s="5"/>
      <c r="C9" s="76" t="s">
        <v>16</v>
      </c>
      <c r="D9" s="77"/>
      <c r="E9" s="22">
        <f aca="true" t="shared" si="1" ref="E9:W9">SUM(E12:E22)</f>
        <v>674372</v>
      </c>
      <c r="F9" s="25">
        <f t="shared" si="1"/>
        <v>102180</v>
      </c>
      <c r="G9" s="38">
        <f t="shared" si="1"/>
        <v>572192</v>
      </c>
      <c r="H9" s="38">
        <f t="shared" si="1"/>
        <v>492583</v>
      </c>
      <c r="I9" s="38">
        <f t="shared" si="1"/>
        <v>79609</v>
      </c>
      <c r="J9" s="38">
        <f t="shared" si="1"/>
        <v>74771</v>
      </c>
      <c r="K9" s="39">
        <f t="shared" si="1"/>
        <v>4838</v>
      </c>
      <c r="L9" s="28">
        <f t="shared" si="1"/>
        <v>610583</v>
      </c>
      <c r="M9" s="37">
        <f t="shared" si="1"/>
        <v>102180</v>
      </c>
      <c r="N9" s="37">
        <f t="shared" si="1"/>
        <v>508403</v>
      </c>
      <c r="O9" s="7">
        <f t="shared" si="1"/>
        <v>437969</v>
      </c>
      <c r="P9" s="80">
        <f t="shared" si="1"/>
        <v>70434</v>
      </c>
      <c r="Q9" s="7">
        <f t="shared" si="1"/>
        <v>66369</v>
      </c>
      <c r="R9" s="7">
        <f t="shared" si="1"/>
        <v>4065</v>
      </c>
      <c r="S9" s="16">
        <f t="shared" si="1"/>
        <v>63789</v>
      </c>
      <c r="T9" s="7">
        <f t="shared" si="1"/>
        <v>54614</v>
      </c>
      <c r="U9" s="7">
        <f t="shared" si="1"/>
        <v>9175</v>
      </c>
      <c r="V9" s="7">
        <f t="shared" si="1"/>
        <v>8402</v>
      </c>
      <c r="W9" s="7">
        <f t="shared" si="1"/>
        <v>773</v>
      </c>
      <c r="X9" s="5">
        <v>2</v>
      </c>
    </row>
    <row r="10" spans="1:24" ht="13.5">
      <c r="A10" s="3">
        <v>3</v>
      </c>
      <c r="B10" s="5"/>
      <c r="C10" s="76" t="s">
        <v>37</v>
      </c>
      <c r="D10" s="77"/>
      <c r="E10" s="22">
        <f>E23+E25+E27+E30+E32+E34+E37</f>
        <v>76007</v>
      </c>
      <c r="F10" s="25">
        <f aca="true" t="shared" si="2" ref="F10:W10">F23+F25+F27+F30+F32+F34+F37</f>
        <v>16857</v>
      </c>
      <c r="G10" s="38">
        <f t="shared" si="2"/>
        <v>59150</v>
      </c>
      <c r="H10" s="38">
        <f t="shared" si="2"/>
        <v>34121</v>
      </c>
      <c r="I10" s="38">
        <f t="shared" si="2"/>
        <v>25029</v>
      </c>
      <c r="J10" s="38">
        <f t="shared" si="2"/>
        <v>23215</v>
      </c>
      <c r="K10" s="39">
        <f t="shared" si="2"/>
        <v>1814</v>
      </c>
      <c r="L10" s="28">
        <f t="shared" si="2"/>
        <v>69332</v>
      </c>
      <c r="M10" s="37">
        <f t="shared" si="2"/>
        <v>16857</v>
      </c>
      <c r="N10" s="37">
        <f t="shared" si="2"/>
        <v>52475</v>
      </c>
      <c r="O10" s="7">
        <f t="shared" si="2"/>
        <v>30622</v>
      </c>
      <c r="P10" s="80">
        <f t="shared" si="2"/>
        <v>21853</v>
      </c>
      <c r="Q10" s="7">
        <f t="shared" si="2"/>
        <v>20095</v>
      </c>
      <c r="R10" s="7">
        <f t="shared" si="2"/>
        <v>1758</v>
      </c>
      <c r="S10" s="16">
        <f t="shared" si="2"/>
        <v>6675</v>
      </c>
      <c r="T10" s="7">
        <f t="shared" si="2"/>
        <v>3499</v>
      </c>
      <c r="U10" s="7">
        <f t="shared" si="2"/>
        <v>3176</v>
      </c>
      <c r="V10" s="7">
        <f t="shared" si="2"/>
        <v>3120</v>
      </c>
      <c r="W10" s="7">
        <f t="shared" si="2"/>
        <v>56</v>
      </c>
      <c r="X10" s="5">
        <v>3</v>
      </c>
    </row>
    <row r="11" spans="1:24" ht="6" customHeight="1">
      <c r="A11" s="3"/>
      <c r="B11" s="5"/>
      <c r="C11" s="76"/>
      <c r="D11" s="77"/>
      <c r="E11" s="78"/>
      <c r="F11" s="3"/>
      <c r="G11" s="79"/>
      <c r="H11" s="79"/>
      <c r="I11" s="79"/>
      <c r="J11" s="79"/>
      <c r="K11" s="79"/>
      <c r="L11" s="40"/>
      <c r="M11" s="41"/>
      <c r="N11" s="37"/>
      <c r="O11" s="3"/>
      <c r="P11" s="80"/>
      <c r="Q11" s="3"/>
      <c r="R11" s="3"/>
      <c r="S11" s="5"/>
      <c r="T11" s="3"/>
      <c r="U11" s="7"/>
      <c r="V11" s="3"/>
      <c r="W11" s="3"/>
      <c r="X11" s="5"/>
    </row>
    <row r="12" spans="1:24" s="48" customFormat="1" ht="15" customHeight="1">
      <c r="A12" s="45">
        <v>4</v>
      </c>
      <c r="B12" s="46"/>
      <c r="C12" s="76" t="s">
        <v>17</v>
      </c>
      <c r="D12" s="76"/>
      <c r="E12" s="81">
        <v>262422</v>
      </c>
      <c r="F12" s="82">
        <v>26664</v>
      </c>
      <c r="G12" s="83">
        <f aca="true" t="shared" si="3" ref="G12:G38">H12+I12</f>
        <v>235758</v>
      </c>
      <c r="H12" s="83">
        <v>213816</v>
      </c>
      <c r="I12" s="83">
        <v>21942</v>
      </c>
      <c r="J12" s="83">
        <v>20502</v>
      </c>
      <c r="K12" s="84">
        <v>1440</v>
      </c>
      <c r="L12" s="85">
        <v>232084</v>
      </c>
      <c r="M12" s="82">
        <f aca="true" t="shared" si="4" ref="M12:M38">F12</f>
        <v>26664</v>
      </c>
      <c r="N12" s="83">
        <f aca="true" t="shared" si="5" ref="N12:N38">O12+P12</f>
        <v>205420</v>
      </c>
      <c r="O12" s="86">
        <v>185455</v>
      </c>
      <c r="P12" s="87">
        <v>19965</v>
      </c>
      <c r="Q12" s="86">
        <v>18782</v>
      </c>
      <c r="R12" s="86">
        <v>1183</v>
      </c>
      <c r="S12" s="85">
        <v>30338</v>
      </c>
      <c r="T12" s="86">
        <v>28361</v>
      </c>
      <c r="U12" s="47">
        <v>1977</v>
      </c>
      <c r="V12" s="86">
        <v>1720</v>
      </c>
      <c r="W12" s="86">
        <v>257</v>
      </c>
      <c r="X12" s="46">
        <v>4</v>
      </c>
    </row>
    <row r="13" spans="1:24" s="48" customFormat="1" ht="15" customHeight="1">
      <c r="A13" s="45">
        <v>5</v>
      </c>
      <c r="B13" s="46"/>
      <c r="C13" s="76" t="s">
        <v>18</v>
      </c>
      <c r="D13" s="76"/>
      <c r="E13" s="81">
        <v>86780</v>
      </c>
      <c r="F13" s="82">
        <v>15799</v>
      </c>
      <c r="G13" s="83">
        <f t="shared" si="3"/>
        <v>70981</v>
      </c>
      <c r="H13" s="83">
        <v>65439</v>
      </c>
      <c r="I13" s="83">
        <v>5542</v>
      </c>
      <c r="J13" s="83">
        <v>4953</v>
      </c>
      <c r="K13" s="84">
        <v>589</v>
      </c>
      <c r="L13" s="85">
        <v>79938</v>
      </c>
      <c r="M13" s="82">
        <f t="shared" si="4"/>
        <v>15799</v>
      </c>
      <c r="N13" s="83">
        <f t="shared" si="5"/>
        <v>64139</v>
      </c>
      <c r="O13" s="86">
        <v>59376</v>
      </c>
      <c r="P13" s="87">
        <v>4763</v>
      </c>
      <c r="Q13" s="86">
        <v>4260</v>
      </c>
      <c r="R13" s="86">
        <v>503</v>
      </c>
      <c r="S13" s="85">
        <v>6842</v>
      </c>
      <c r="T13" s="86">
        <v>6063</v>
      </c>
      <c r="U13" s="47">
        <v>779</v>
      </c>
      <c r="V13" s="86">
        <v>693</v>
      </c>
      <c r="W13" s="86">
        <v>86</v>
      </c>
      <c r="X13" s="46">
        <v>5</v>
      </c>
    </row>
    <row r="14" spans="1:24" s="48" customFormat="1" ht="15" customHeight="1">
      <c r="A14" s="45">
        <v>6</v>
      </c>
      <c r="B14" s="46"/>
      <c r="C14" s="76" t="s">
        <v>19</v>
      </c>
      <c r="D14" s="76"/>
      <c r="E14" s="81">
        <v>45892</v>
      </c>
      <c r="F14" s="82">
        <v>11946</v>
      </c>
      <c r="G14" s="83">
        <f t="shared" si="3"/>
        <v>33946</v>
      </c>
      <c r="H14" s="83">
        <v>31255</v>
      </c>
      <c r="I14" s="83">
        <v>2691</v>
      </c>
      <c r="J14" s="83">
        <v>2499</v>
      </c>
      <c r="K14" s="84">
        <v>192</v>
      </c>
      <c r="L14" s="85">
        <v>42216</v>
      </c>
      <c r="M14" s="82">
        <f t="shared" si="4"/>
        <v>11946</v>
      </c>
      <c r="N14" s="83">
        <f t="shared" si="5"/>
        <v>30270</v>
      </c>
      <c r="O14" s="86">
        <v>27981</v>
      </c>
      <c r="P14" s="87">
        <v>2289</v>
      </c>
      <c r="Q14" s="86">
        <v>2138</v>
      </c>
      <c r="R14" s="86">
        <v>151</v>
      </c>
      <c r="S14" s="85">
        <v>3676</v>
      </c>
      <c r="T14" s="86">
        <v>3274</v>
      </c>
      <c r="U14" s="47">
        <v>402</v>
      </c>
      <c r="V14" s="86">
        <v>361</v>
      </c>
      <c r="W14" s="86">
        <v>41</v>
      </c>
      <c r="X14" s="46">
        <v>6</v>
      </c>
    </row>
    <row r="15" spans="1:24" s="48" customFormat="1" ht="15" customHeight="1">
      <c r="A15" s="45">
        <v>7</v>
      </c>
      <c r="B15" s="46"/>
      <c r="C15" s="76" t="s">
        <v>20</v>
      </c>
      <c r="D15" s="76"/>
      <c r="E15" s="81">
        <v>21890</v>
      </c>
      <c r="F15" s="82">
        <v>6113</v>
      </c>
      <c r="G15" s="83">
        <f t="shared" si="3"/>
        <v>15777</v>
      </c>
      <c r="H15" s="83">
        <v>12549</v>
      </c>
      <c r="I15" s="83">
        <v>3228</v>
      </c>
      <c r="J15" s="83">
        <v>3169</v>
      </c>
      <c r="K15" s="84">
        <v>59</v>
      </c>
      <c r="L15" s="85">
        <v>20225</v>
      </c>
      <c r="M15" s="82">
        <f t="shared" si="4"/>
        <v>6113</v>
      </c>
      <c r="N15" s="83">
        <f t="shared" si="5"/>
        <v>14112</v>
      </c>
      <c r="O15" s="86">
        <v>11097</v>
      </c>
      <c r="P15" s="87">
        <v>3015</v>
      </c>
      <c r="Q15" s="86">
        <v>2959</v>
      </c>
      <c r="R15" s="86">
        <v>56</v>
      </c>
      <c r="S15" s="85">
        <v>1665</v>
      </c>
      <c r="T15" s="86">
        <v>1452</v>
      </c>
      <c r="U15" s="47">
        <v>213</v>
      </c>
      <c r="V15" s="86">
        <v>210</v>
      </c>
      <c r="W15" s="86">
        <v>3</v>
      </c>
      <c r="X15" s="46">
        <v>7</v>
      </c>
    </row>
    <row r="16" spans="1:24" s="48" customFormat="1" ht="15" customHeight="1">
      <c r="A16" s="45">
        <v>8</v>
      </c>
      <c r="B16" s="46"/>
      <c r="C16" s="76" t="s">
        <v>21</v>
      </c>
      <c r="D16" s="76"/>
      <c r="E16" s="81">
        <v>60965</v>
      </c>
      <c r="F16" s="82">
        <v>5889</v>
      </c>
      <c r="G16" s="83">
        <f t="shared" si="3"/>
        <v>55076</v>
      </c>
      <c r="H16" s="83">
        <v>47571</v>
      </c>
      <c r="I16" s="83">
        <v>7505</v>
      </c>
      <c r="J16" s="83">
        <v>7169</v>
      </c>
      <c r="K16" s="84">
        <v>336</v>
      </c>
      <c r="L16" s="85">
        <v>56024</v>
      </c>
      <c r="M16" s="82">
        <f t="shared" si="4"/>
        <v>5889</v>
      </c>
      <c r="N16" s="83">
        <f t="shared" si="5"/>
        <v>50135</v>
      </c>
      <c r="O16" s="86">
        <v>43103</v>
      </c>
      <c r="P16" s="87">
        <v>7032</v>
      </c>
      <c r="Q16" s="86">
        <v>6772</v>
      </c>
      <c r="R16" s="86">
        <v>260</v>
      </c>
      <c r="S16" s="85">
        <v>4941</v>
      </c>
      <c r="T16" s="86">
        <v>4468</v>
      </c>
      <c r="U16" s="47">
        <v>473</v>
      </c>
      <c r="V16" s="86">
        <v>397</v>
      </c>
      <c r="W16" s="86">
        <v>76</v>
      </c>
      <c r="X16" s="46">
        <v>8</v>
      </c>
    </row>
    <row r="17" spans="1:24" s="48" customFormat="1" ht="15" customHeight="1">
      <c r="A17" s="45">
        <v>9</v>
      </c>
      <c r="B17" s="46"/>
      <c r="C17" s="76" t="s">
        <v>22</v>
      </c>
      <c r="D17" s="76"/>
      <c r="E17" s="81">
        <v>58111</v>
      </c>
      <c r="F17" s="82">
        <v>9413</v>
      </c>
      <c r="G17" s="83">
        <f t="shared" si="3"/>
        <v>48698</v>
      </c>
      <c r="H17" s="83">
        <v>38754</v>
      </c>
      <c r="I17" s="83">
        <v>9944</v>
      </c>
      <c r="J17" s="83">
        <v>9687</v>
      </c>
      <c r="K17" s="84">
        <v>257</v>
      </c>
      <c r="L17" s="85">
        <v>53723</v>
      </c>
      <c r="M17" s="82">
        <f t="shared" si="4"/>
        <v>9413</v>
      </c>
      <c r="N17" s="83">
        <f t="shared" si="5"/>
        <v>44310</v>
      </c>
      <c r="O17" s="86">
        <v>35451</v>
      </c>
      <c r="P17" s="87">
        <v>8859</v>
      </c>
      <c r="Q17" s="86">
        <v>8654</v>
      </c>
      <c r="R17" s="86">
        <v>205</v>
      </c>
      <c r="S17" s="85">
        <v>4388</v>
      </c>
      <c r="T17" s="86">
        <v>3303</v>
      </c>
      <c r="U17" s="47">
        <v>1085</v>
      </c>
      <c r="V17" s="86">
        <v>1033</v>
      </c>
      <c r="W17" s="86">
        <v>52</v>
      </c>
      <c r="X17" s="46">
        <v>9</v>
      </c>
    </row>
    <row r="18" spans="1:24" s="48" customFormat="1" ht="15" customHeight="1">
      <c r="A18" s="45">
        <v>10</v>
      </c>
      <c r="B18" s="46"/>
      <c r="C18" s="76" t="s">
        <v>23</v>
      </c>
      <c r="D18" s="76"/>
      <c r="E18" s="81">
        <v>26171</v>
      </c>
      <c r="F18" s="82">
        <v>5437</v>
      </c>
      <c r="G18" s="83">
        <f t="shared" si="3"/>
        <v>20734</v>
      </c>
      <c r="H18" s="83">
        <v>16926</v>
      </c>
      <c r="I18" s="83">
        <v>3808</v>
      </c>
      <c r="J18" s="83">
        <v>3713</v>
      </c>
      <c r="K18" s="84">
        <v>95</v>
      </c>
      <c r="L18" s="85">
        <v>23860</v>
      </c>
      <c r="M18" s="82">
        <f t="shared" si="4"/>
        <v>5437</v>
      </c>
      <c r="N18" s="83">
        <f t="shared" si="5"/>
        <v>18423</v>
      </c>
      <c r="O18" s="87">
        <v>15282</v>
      </c>
      <c r="P18" s="87">
        <v>3141</v>
      </c>
      <c r="Q18" s="87">
        <v>3081</v>
      </c>
      <c r="R18" s="88">
        <v>60</v>
      </c>
      <c r="S18" s="85">
        <v>2311</v>
      </c>
      <c r="T18" s="86">
        <v>1644</v>
      </c>
      <c r="U18" s="47">
        <v>667</v>
      </c>
      <c r="V18" s="86">
        <v>632</v>
      </c>
      <c r="W18" s="86">
        <v>35</v>
      </c>
      <c r="X18" s="46">
        <v>10</v>
      </c>
    </row>
    <row r="19" spans="1:24" s="48" customFormat="1" ht="15" customHeight="1">
      <c r="A19" s="45">
        <v>11</v>
      </c>
      <c r="B19" s="46"/>
      <c r="C19" s="76" t="s">
        <v>24</v>
      </c>
      <c r="D19" s="76"/>
      <c r="E19" s="81">
        <v>21848</v>
      </c>
      <c r="F19" s="82">
        <v>5152</v>
      </c>
      <c r="G19" s="83">
        <f t="shared" si="3"/>
        <v>16696</v>
      </c>
      <c r="H19" s="83">
        <v>7577</v>
      </c>
      <c r="I19" s="83">
        <v>9119</v>
      </c>
      <c r="J19" s="83">
        <v>9070</v>
      </c>
      <c r="K19" s="84">
        <v>49</v>
      </c>
      <c r="L19" s="85">
        <v>19846</v>
      </c>
      <c r="M19" s="82">
        <f t="shared" si="4"/>
        <v>5152</v>
      </c>
      <c r="N19" s="83">
        <f t="shared" si="5"/>
        <v>14694</v>
      </c>
      <c r="O19" s="86">
        <v>7009</v>
      </c>
      <c r="P19" s="87">
        <v>7685</v>
      </c>
      <c r="Q19" s="86">
        <v>7640</v>
      </c>
      <c r="R19" s="86">
        <v>45</v>
      </c>
      <c r="S19" s="85">
        <v>2002</v>
      </c>
      <c r="T19" s="86">
        <v>568</v>
      </c>
      <c r="U19" s="47">
        <v>1434</v>
      </c>
      <c r="V19" s="86">
        <v>1430</v>
      </c>
      <c r="W19" s="86">
        <v>4</v>
      </c>
      <c r="X19" s="46">
        <v>11</v>
      </c>
    </row>
    <row r="20" spans="1:24" s="48" customFormat="1" ht="15" customHeight="1">
      <c r="A20" s="45">
        <v>12</v>
      </c>
      <c r="B20" s="46"/>
      <c r="C20" s="76" t="s">
        <v>25</v>
      </c>
      <c r="D20" s="76"/>
      <c r="E20" s="81">
        <v>49206</v>
      </c>
      <c r="F20" s="82">
        <v>6618</v>
      </c>
      <c r="G20" s="83">
        <f t="shared" si="3"/>
        <v>42588</v>
      </c>
      <c r="H20" s="83">
        <v>38351</v>
      </c>
      <c r="I20" s="83">
        <v>4237</v>
      </c>
      <c r="J20" s="83">
        <v>2540</v>
      </c>
      <c r="K20" s="84">
        <v>1697</v>
      </c>
      <c r="L20" s="85">
        <v>45550</v>
      </c>
      <c r="M20" s="82">
        <f t="shared" si="4"/>
        <v>6618</v>
      </c>
      <c r="N20" s="83">
        <f t="shared" si="5"/>
        <v>38932</v>
      </c>
      <c r="O20" s="86">
        <v>35314</v>
      </c>
      <c r="P20" s="87">
        <v>3618</v>
      </c>
      <c r="Q20" s="87">
        <v>2140</v>
      </c>
      <c r="R20" s="89">
        <v>1478</v>
      </c>
      <c r="S20" s="85">
        <v>3656</v>
      </c>
      <c r="T20" s="86">
        <v>3037</v>
      </c>
      <c r="U20" s="47">
        <v>619</v>
      </c>
      <c r="V20" s="86">
        <v>400</v>
      </c>
      <c r="W20" s="86">
        <v>219</v>
      </c>
      <c r="X20" s="46">
        <v>12</v>
      </c>
    </row>
    <row r="21" spans="1:24" s="48" customFormat="1" ht="15" customHeight="1">
      <c r="A21" s="45">
        <v>13</v>
      </c>
      <c r="B21" s="46"/>
      <c r="C21" s="76" t="s">
        <v>26</v>
      </c>
      <c r="D21" s="76"/>
      <c r="E21" s="81">
        <v>22915</v>
      </c>
      <c r="F21" s="82">
        <v>6315</v>
      </c>
      <c r="G21" s="83">
        <f t="shared" si="3"/>
        <v>16600</v>
      </c>
      <c r="H21" s="83">
        <v>12852</v>
      </c>
      <c r="I21" s="83">
        <v>3748</v>
      </c>
      <c r="J21" s="83">
        <v>3640</v>
      </c>
      <c r="K21" s="84">
        <v>108</v>
      </c>
      <c r="L21" s="85">
        <v>21147</v>
      </c>
      <c r="M21" s="82">
        <f t="shared" si="4"/>
        <v>6315</v>
      </c>
      <c r="N21" s="83">
        <f t="shared" si="5"/>
        <v>14832</v>
      </c>
      <c r="O21" s="86">
        <v>11514</v>
      </c>
      <c r="P21" s="87">
        <v>3318</v>
      </c>
      <c r="Q21" s="86">
        <v>3210</v>
      </c>
      <c r="R21" s="86">
        <v>108</v>
      </c>
      <c r="S21" s="85">
        <v>1768</v>
      </c>
      <c r="T21" s="86">
        <v>1338</v>
      </c>
      <c r="U21" s="47">
        <v>430</v>
      </c>
      <c r="V21" s="86">
        <v>430</v>
      </c>
      <c r="W21" s="90">
        <v>0</v>
      </c>
      <c r="X21" s="46">
        <v>13</v>
      </c>
    </row>
    <row r="22" spans="1:24" s="48" customFormat="1" ht="15" customHeight="1">
      <c r="A22" s="45">
        <v>14</v>
      </c>
      <c r="B22" s="46"/>
      <c r="C22" s="76" t="s">
        <v>27</v>
      </c>
      <c r="D22" s="76"/>
      <c r="E22" s="81">
        <v>18172</v>
      </c>
      <c r="F22" s="82">
        <v>2834</v>
      </c>
      <c r="G22" s="83">
        <f t="shared" si="3"/>
        <v>15338</v>
      </c>
      <c r="H22" s="83">
        <v>7493</v>
      </c>
      <c r="I22" s="83">
        <v>7845</v>
      </c>
      <c r="J22" s="83">
        <v>7829</v>
      </c>
      <c r="K22" s="84">
        <v>16</v>
      </c>
      <c r="L22" s="85">
        <v>15970</v>
      </c>
      <c r="M22" s="82">
        <f t="shared" si="4"/>
        <v>2834</v>
      </c>
      <c r="N22" s="83">
        <f t="shared" si="5"/>
        <v>13136</v>
      </c>
      <c r="O22" s="86">
        <v>6387</v>
      </c>
      <c r="P22" s="87">
        <v>6749</v>
      </c>
      <c r="Q22" s="86">
        <v>6733</v>
      </c>
      <c r="R22" s="86">
        <v>16</v>
      </c>
      <c r="S22" s="85">
        <v>2202</v>
      </c>
      <c r="T22" s="86">
        <v>1106</v>
      </c>
      <c r="U22" s="47">
        <v>1096</v>
      </c>
      <c r="V22" s="86">
        <v>1096</v>
      </c>
      <c r="W22" s="90">
        <v>0</v>
      </c>
      <c r="X22" s="46">
        <v>14</v>
      </c>
    </row>
    <row r="23" spans="1:24" s="48" customFormat="1" ht="15" customHeight="1">
      <c r="A23" s="102">
        <v>15</v>
      </c>
      <c r="B23" s="101" t="s">
        <v>39</v>
      </c>
      <c r="C23" s="100"/>
      <c r="D23" s="76"/>
      <c r="E23" s="81">
        <f>E24</f>
        <v>4026</v>
      </c>
      <c r="F23" s="82">
        <f aca="true" t="shared" si="6" ref="F23:W23">F24</f>
        <v>603</v>
      </c>
      <c r="G23" s="83">
        <f t="shared" si="6"/>
        <v>3423</v>
      </c>
      <c r="H23" s="83">
        <f t="shared" si="6"/>
        <v>2458</v>
      </c>
      <c r="I23" s="83">
        <f t="shared" si="6"/>
        <v>965</v>
      </c>
      <c r="J23" s="83">
        <f t="shared" si="6"/>
        <v>102</v>
      </c>
      <c r="K23" s="84">
        <f t="shared" si="6"/>
        <v>863</v>
      </c>
      <c r="L23" s="85">
        <f t="shared" si="6"/>
        <v>3501</v>
      </c>
      <c r="M23" s="82">
        <f t="shared" si="6"/>
        <v>603</v>
      </c>
      <c r="N23" s="83">
        <f t="shared" si="6"/>
        <v>2898</v>
      </c>
      <c r="O23" s="86">
        <f t="shared" si="6"/>
        <v>1981</v>
      </c>
      <c r="P23" s="87">
        <f t="shared" si="6"/>
        <v>917</v>
      </c>
      <c r="Q23" s="86">
        <f t="shared" si="6"/>
        <v>63</v>
      </c>
      <c r="R23" s="86">
        <f t="shared" si="6"/>
        <v>854</v>
      </c>
      <c r="S23" s="85">
        <f t="shared" si="6"/>
        <v>525</v>
      </c>
      <c r="T23" s="86">
        <f t="shared" si="6"/>
        <v>477</v>
      </c>
      <c r="U23" s="47">
        <f t="shared" si="6"/>
        <v>48</v>
      </c>
      <c r="V23" s="86">
        <f t="shared" si="6"/>
        <v>39</v>
      </c>
      <c r="W23" s="90">
        <f t="shared" si="6"/>
        <v>9</v>
      </c>
      <c r="X23" s="103">
        <v>15</v>
      </c>
    </row>
    <row r="24" spans="1:24" s="48" customFormat="1" ht="15" customHeight="1">
      <c r="A24" s="45">
        <v>16</v>
      </c>
      <c r="B24" s="46"/>
      <c r="C24" s="76" t="s">
        <v>28</v>
      </c>
      <c r="D24" s="76"/>
      <c r="E24" s="81">
        <v>4026</v>
      </c>
      <c r="F24" s="82">
        <v>603</v>
      </c>
      <c r="G24" s="83">
        <f t="shared" si="3"/>
        <v>3423</v>
      </c>
      <c r="H24" s="83">
        <v>2458</v>
      </c>
      <c r="I24" s="83">
        <v>965</v>
      </c>
      <c r="J24" s="83">
        <v>102</v>
      </c>
      <c r="K24" s="84">
        <v>863</v>
      </c>
      <c r="L24" s="85">
        <v>3501</v>
      </c>
      <c r="M24" s="82">
        <f t="shared" si="4"/>
        <v>603</v>
      </c>
      <c r="N24" s="83">
        <f t="shared" si="5"/>
        <v>2898</v>
      </c>
      <c r="O24" s="86">
        <v>1981</v>
      </c>
      <c r="P24" s="87">
        <v>917</v>
      </c>
      <c r="Q24" s="86">
        <v>63</v>
      </c>
      <c r="R24" s="86">
        <v>854</v>
      </c>
      <c r="S24" s="85">
        <v>525</v>
      </c>
      <c r="T24" s="86">
        <v>477</v>
      </c>
      <c r="U24" s="47">
        <v>48</v>
      </c>
      <c r="V24" s="86">
        <v>39</v>
      </c>
      <c r="W24" s="86">
        <v>9</v>
      </c>
      <c r="X24" s="46">
        <v>16</v>
      </c>
    </row>
    <row r="25" spans="1:24" s="48" customFormat="1" ht="15" customHeight="1">
      <c r="A25" s="102">
        <v>17</v>
      </c>
      <c r="B25" s="101" t="s">
        <v>38</v>
      </c>
      <c r="C25" s="100"/>
      <c r="D25" s="76"/>
      <c r="E25" s="81">
        <f>E26</f>
        <v>5236</v>
      </c>
      <c r="F25" s="82">
        <f aca="true" t="shared" si="7" ref="F25:W25">F26</f>
        <v>1621</v>
      </c>
      <c r="G25" s="83">
        <f t="shared" si="7"/>
        <v>3615</v>
      </c>
      <c r="H25" s="83">
        <f t="shared" si="7"/>
        <v>3183</v>
      </c>
      <c r="I25" s="83">
        <f t="shared" si="7"/>
        <v>432</v>
      </c>
      <c r="J25" s="83">
        <f t="shared" si="7"/>
        <v>409</v>
      </c>
      <c r="K25" s="84">
        <f t="shared" si="7"/>
        <v>23</v>
      </c>
      <c r="L25" s="85">
        <f t="shared" si="7"/>
        <v>4907</v>
      </c>
      <c r="M25" s="82">
        <f t="shared" si="7"/>
        <v>1621</v>
      </c>
      <c r="N25" s="83">
        <f t="shared" si="7"/>
        <v>3286</v>
      </c>
      <c r="O25" s="86">
        <f t="shared" si="7"/>
        <v>2987</v>
      </c>
      <c r="P25" s="87">
        <f t="shared" si="7"/>
        <v>299</v>
      </c>
      <c r="Q25" s="86">
        <f t="shared" si="7"/>
        <v>282</v>
      </c>
      <c r="R25" s="86">
        <f t="shared" si="7"/>
        <v>17</v>
      </c>
      <c r="S25" s="85">
        <f t="shared" si="7"/>
        <v>329</v>
      </c>
      <c r="T25" s="86">
        <f t="shared" si="7"/>
        <v>196</v>
      </c>
      <c r="U25" s="47">
        <f t="shared" si="7"/>
        <v>133</v>
      </c>
      <c r="V25" s="86">
        <f t="shared" si="7"/>
        <v>127</v>
      </c>
      <c r="W25" s="86">
        <f t="shared" si="7"/>
        <v>6</v>
      </c>
      <c r="X25" s="103">
        <v>17</v>
      </c>
    </row>
    <row r="26" spans="1:24" s="48" customFormat="1" ht="15" customHeight="1">
      <c r="A26" s="45">
        <v>18</v>
      </c>
      <c r="B26" s="46"/>
      <c r="C26" s="76" t="s">
        <v>29</v>
      </c>
      <c r="D26" s="76"/>
      <c r="E26" s="81">
        <v>5236</v>
      </c>
      <c r="F26" s="82">
        <v>1621</v>
      </c>
      <c r="G26" s="83">
        <f t="shared" si="3"/>
        <v>3615</v>
      </c>
      <c r="H26" s="83">
        <v>3183</v>
      </c>
      <c r="I26" s="83">
        <v>432</v>
      </c>
      <c r="J26" s="83">
        <v>409</v>
      </c>
      <c r="K26" s="84">
        <v>23</v>
      </c>
      <c r="L26" s="85">
        <v>4907</v>
      </c>
      <c r="M26" s="82">
        <f t="shared" si="4"/>
        <v>1621</v>
      </c>
      <c r="N26" s="83">
        <f t="shared" si="5"/>
        <v>3286</v>
      </c>
      <c r="O26" s="86">
        <v>2987</v>
      </c>
      <c r="P26" s="87">
        <v>299</v>
      </c>
      <c r="Q26" s="86">
        <v>282</v>
      </c>
      <c r="R26" s="86">
        <v>17</v>
      </c>
      <c r="S26" s="85">
        <v>329</v>
      </c>
      <c r="T26" s="86">
        <v>196</v>
      </c>
      <c r="U26" s="47">
        <v>133</v>
      </c>
      <c r="V26" s="86">
        <v>127</v>
      </c>
      <c r="W26" s="86">
        <v>6</v>
      </c>
      <c r="X26" s="46">
        <v>18</v>
      </c>
    </row>
    <row r="27" spans="1:24" s="48" customFormat="1" ht="15" customHeight="1">
      <c r="A27" s="102">
        <v>19</v>
      </c>
      <c r="B27" s="101" t="s">
        <v>40</v>
      </c>
      <c r="C27" s="100"/>
      <c r="D27" s="76"/>
      <c r="E27" s="81">
        <f>E28+E29</f>
        <v>28598</v>
      </c>
      <c r="F27" s="82">
        <f aca="true" t="shared" si="8" ref="F27:W27">F28+F29</f>
        <v>3916</v>
      </c>
      <c r="G27" s="83">
        <f t="shared" si="8"/>
        <v>24682</v>
      </c>
      <c r="H27" s="83">
        <f t="shared" si="8"/>
        <v>8764</v>
      </c>
      <c r="I27" s="83">
        <f t="shared" si="8"/>
        <v>15918</v>
      </c>
      <c r="J27" s="83">
        <f t="shared" si="8"/>
        <v>15796</v>
      </c>
      <c r="K27" s="84">
        <f t="shared" si="8"/>
        <v>122</v>
      </c>
      <c r="L27" s="85">
        <f t="shared" si="8"/>
        <v>25730</v>
      </c>
      <c r="M27" s="82">
        <f t="shared" si="8"/>
        <v>3916</v>
      </c>
      <c r="N27" s="83">
        <f t="shared" si="8"/>
        <v>21814</v>
      </c>
      <c r="O27" s="86">
        <f t="shared" si="8"/>
        <v>7860</v>
      </c>
      <c r="P27" s="87">
        <f t="shared" si="8"/>
        <v>13954</v>
      </c>
      <c r="Q27" s="86">
        <f t="shared" si="8"/>
        <v>13847</v>
      </c>
      <c r="R27" s="86">
        <f t="shared" si="8"/>
        <v>107</v>
      </c>
      <c r="S27" s="85">
        <f t="shared" si="8"/>
        <v>2868</v>
      </c>
      <c r="T27" s="86">
        <f t="shared" si="8"/>
        <v>904</v>
      </c>
      <c r="U27" s="47">
        <f t="shared" si="8"/>
        <v>1964</v>
      </c>
      <c r="V27" s="86">
        <f t="shared" si="8"/>
        <v>1949</v>
      </c>
      <c r="W27" s="86">
        <f t="shared" si="8"/>
        <v>15</v>
      </c>
      <c r="X27" s="103">
        <v>19</v>
      </c>
    </row>
    <row r="28" spans="1:24" s="48" customFormat="1" ht="15" customHeight="1">
      <c r="A28" s="45">
        <v>20</v>
      </c>
      <c r="B28" s="46"/>
      <c r="C28" s="76" t="s">
        <v>30</v>
      </c>
      <c r="D28" s="76"/>
      <c r="E28" s="81">
        <v>16000</v>
      </c>
      <c r="F28" s="82">
        <v>1916</v>
      </c>
      <c r="G28" s="83">
        <f t="shared" si="3"/>
        <v>14084</v>
      </c>
      <c r="H28" s="83">
        <v>5091</v>
      </c>
      <c r="I28" s="83">
        <v>8993</v>
      </c>
      <c r="J28" s="83">
        <v>8950</v>
      </c>
      <c r="K28" s="84">
        <v>43</v>
      </c>
      <c r="L28" s="85">
        <v>14459</v>
      </c>
      <c r="M28" s="82">
        <f t="shared" si="4"/>
        <v>1916</v>
      </c>
      <c r="N28" s="83">
        <f t="shared" si="5"/>
        <v>12543</v>
      </c>
      <c r="O28" s="86">
        <v>4595</v>
      </c>
      <c r="P28" s="87">
        <v>7948</v>
      </c>
      <c r="Q28" s="86">
        <v>7905</v>
      </c>
      <c r="R28" s="86">
        <v>43</v>
      </c>
      <c r="S28" s="85">
        <v>1541</v>
      </c>
      <c r="T28" s="86">
        <v>496</v>
      </c>
      <c r="U28" s="47">
        <v>1045</v>
      </c>
      <c r="V28" s="86">
        <v>1045</v>
      </c>
      <c r="W28" s="90">
        <v>0</v>
      </c>
      <c r="X28" s="46">
        <v>20</v>
      </c>
    </row>
    <row r="29" spans="1:24" s="48" customFormat="1" ht="15" customHeight="1">
      <c r="A29" s="45">
        <v>21</v>
      </c>
      <c r="B29" s="46"/>
      <c r="C29" s="76" t="s">
        <v>31</v>
      </c>
      <c r="D29" s="76"/>
      <c r="E29" s="81">
        <v>12598</v>
      </c>
      <c r="F29" s="82">
        <v>2000</v>
      </c>
      <c r="G29" s="83">
        <f t="shared" si="3"/>
        <v>10598</v>
      </c>
      <c r="H29" s="83">
        <v>3673</v>
      </c>
      <c r="I29" s="83">
        <v>6925</v>
      </c>
      <c r="J29" s="83">
        <v>6846</v>
      </c>
      <c r="K29" s="91">
        <v>79</v>
      </c>
      <c r="L29" s="82">
        <v>11271</v>
      </c>
      <c r="M29" s="82">
        <f t="shared" si="4"/>
        <v>2000</v>
      </c>
      <c r="N29" s="83">
        <f t="shared" si="5"/>
        <v>9271</v>
      </c>
      <c r="O29" s="86">
        <v>3265</v>
      </c>
      <c r="P29" s="87">
        <v>6006</v>
      </c>
      <c r="Q29" s="86">
        <v>5942</v>
      </c>
      <c r="R29" s="86">
        <v>64</v>
      </c>
      <c r="S29" s="85">
        <v>1327</v>
      </c>
      <c r="T29" s="86">
        <v>408</v>
      </c>
      <c r="U29" s="47">
        <v>919</v>
      </c>
      <c r="V29" s="86">
        <v>904</v>
      </c>
      <c r="W29" s="86">
        <v>15</v>
      </c>
      <c r="X29" s="46">
        <v>21</v>
      </c>
    </row>
    <row r="30" spans="1:24" s="48" customFormat="1" ht="15" customHeight="1">
      <c r="A30" s="102">
        <v>22</v>
      </c>
      <c r="B30" s="101" t="s">
        <v>41</v>
      </c>
      <c r="C30" s="100"/>
      <c r="D30" s="76"/>
      <c r="E30" s="81">
        <f>E31</f>
        <v>10539</v>
      </c>
      <c r="F30" s="82">
        <f aca="true" t="shared" si="9" ref="F30:W30">F31</f>
        <v>3314</v>
      </c>
      <c r="G30" s="83">
        <f t="shared" si="9"/>
        <v>7225</v>
      </c>
      <c r="H30" s="83">
        <f t="shared" si="9"/>
        <v>4667</v>
      </c>
      <c r="I30" s="83">
        <f t="shared" si="9"/>
        <v>2558</v>
      </c>
      <c r="J30" s="83">
        <f t="shared" si="9"/>
        <v>2544</v>
      </c>
      <c r="K30" s="91">
        <f t="shared" si="9"/>
        <v>14</v>
      </c>
      <c r="L30" s="82">
        <f t="shared" si="9"/>
        <v>9625</v>
      </c>
      <c r="M30" s="82">
        <f t="shared" si="9"/>
        <v>3314</v>
      </c>
      <c r="N30" s="83">
        <f t="shared" si="9"/>
        <v>6311</v>
      </c>
      <c r="O30" s="86">
        <f t="shared" si="9"/>
        <v>4171</v>
      </c>
      <c r="P30" s="87">
        <f t="shared" si="9"/>
        <v>2140</v>
      </c>
      <c r="Q30" s="86">
        <f t="shared" si="9"/>
        <v>2126</v>
      </c>
      <c r="R30" s="86">
        <f t="shared" si="9"/>
        <v>14</v>
      </c>
      <c r="S30" s="85">
        <f t="shared" si="9"/>
        <v>914</v>
      </c>
      <c r="T30" s="86">
        <f t="shared" si="9"/>
        <v>496</v>
      </c>
      <c r="U30" s="47">
        <f t="shared" si="9"/>
        <v>418</v>
      </c>
      <c r="V30" s="86">
        <f t="shared" si="9"/>
        <v>418</v>
      </c>
      <c r="W30" s="90">
        <v>0</v>
      </c>
      <c r="X30" s="103">
        <v>22</v>
      </c>
    </row>
    <row r="31" spans="1:24" s="48" customFormat="1" ht="15" customHeight="1">
      <c r="A31" s="45">
        <v>23</v>
      </c>
      <c r="B31" s="46"/>
      <c r="C31" s="76" t="s">
        <v>32</v>
      </c>
      <c r="D31" s="76"/>
      <c r="E31" s="81">
        <v>10539</v>
      </c>
      <c r="F31" s="82">
        <v>3314</v>
      </c>
      <c r="G31" s="83">
        <f t="shared" si="3"/>
        <v>7225</v>
      </c>
      <c r="H31" s="83">
        <v>4667</v>
      </c>
      <c r="I31" s="83">
        <v>2558</v>
      </c>
      <c r="J31" s="83">
        <v>2544</v>
      </c>
      <c r="K31" s="84">
        <v>14</v>
      </c>
      <c r="L31" s="85">
        <v>9625</v>
      </c>
      <c r="M31" s="82">
        <f t="shared" si="4"/>
        <v>3314</v>
      </c>
      <c r="N31" s="83">
        <f t="shared" si="5"/>
        <v>6311</v>
      </c>
      <c r="O31" s="87">
        <v>4171</v>
      </c>
      <c r="P31" s="87">
        <v>2140</v>
      </c>
      <c r="Q31" s="86">
        <v>2126</v>
      </c>
      <c r="R31" s="86">
        <v>14</v>
      </c>
      <c r="S31" s="85">
        <v>914</v>
      </c>
      <c r="T31" s="87">
        <v>496</v>
      </c>
      <c r="U31" s="47">
        <v>418</v>
      </c>
      <c r="V31" s="86">
        <v>418</v>
      </c>
      <c r="W31" s="90">
        <v>0</v>
      </c>
      <c r="X31" s="46">
        <v>23</v>
      </c>
    </row>
    <row r="32" spans="1:24" s="48" customFormat="1" ht="15" customHeight="1">
      <c r="A32" s="102">
        <v>24</v>
      </c>
      <c r="B32" s="101" t="s">
        <v>42</v>
      </c>
      <c r="C32" s="100"/>
      <c r="D32" s="76"/>
      <c r="E32" s="81">
        <f>E33</f>
        <v>6368</v>
      </c>
      <c r="F32" s="82">
        <f aca="true" t="shared" si="10" ref="F32:W32">F33</f>
        <v>2467</v>
      </c>
      <c r="G32" s="83">
        <f t="shared" si="10"/>
        <v>3901</v>
      </c>
      <c r="H32" s="83">
        <f t="shared" si="10"/>
        <v>2871</v>
      </c>
      <c r="I32" s="83">
        <f t="shared" si="10"/>
        <v>1030</v>
      </c>
      <c r="J32" s="83">
        <f t="shared" si="10"/>
        <v>1017</v>
      </c>
      <c r="K32" s="84">
        <f t="shared" si="10"/>
        <v>13</v>
      </c>
      <c r="L32" s="85">
        <f t="shared" si="10"/>
        <v>5912</v>
      </c>
      <c r="M32" s="82">
        <f t="shared" si="10"/>
        <v>2467</v>
      </c>
      <c r="N32" s="83">
        <f t="shared" si="10"/>
        <v>3445</v>
      </c>
      <c r="O32" s="87">
        <f t="shared" si="10"/>
        <v>2657</v>
      </c>
      <c r="P32" s="87">
        <f t="shared" si="10"/>
        <v>788</v>
      </c>
      <c r="Q32" s="86">
        <f t="shared" si="10"/>
        <v>775</v>
      </c>
      <c r="R32" s="86">
        <f t="shared" si="10"/>
        <v>13</v>
      </c>
      <c r="S32" s="85">
        <f t="shared" si="10"/>
        <v>456</v>
      </c>
      <c r="T32" s="87">
        <f t="shared" si="10"/>
        <v>214</v>
      </c>
      <c r="U32" s="47">
        <f t="shared" si="10"/>
        <v>242</v>
      </c>
      <c r="V32" s="86">
        <f t="shared" si="10"/>
        <v>242</v>
      </c>
      <c r="W32" s="90">
        <f t="shared" si="10"/>
        <v>0</v>
      </c>
      <c r="X32" s="103">
        <v>24</v>
      </c>
    </row>
    <row r="33" spans="1:24" s="48" customFormat="1" ht="15" customHeight="1">
      <c r="A33" s="45">
        <v>25</v>
      </c>
      <c r="B33" s="46"/>
      <c r="C33" s="76" t="s">
        <v>33</v>
      </c>
      <c r="D33" s="76"/>
      <c r="E33" s="81">
        <v>6368</v>
      </c>
      <c r="F33" s="82">
        <v>2467</v>
      </c>
      <c r="G33" s="83">
        <f t="shared" si="3"/>
        <v>3901</v>
      </c>
      <c r="H33" s="83">
        <v>2871</v>
      </c>
      <c r="I33" s="83">
        <v>1030</v>
      </c>
      <c r="J33" s="83">
        <v>1017</v>
      </c>
      <c r="K33" s="84">
        <v>13</v>
      </c>
      <c r="L33" s="85">
        <v>5912</v>
      </c>
      <c r="M33" s="82">
        <f t="shared" si="4"/>
        <v>2467</v>
      </c>
      <c r="N33" s="83">
        <f t="shared" si="5"/>
        <v>3445</v>
      </c>
      <c r="O33" s="86">
        <v>2657</v>
      </c>
      <c r="P33" s="87">
        <v>788</v>
      </c>
      <c r="Q33" s="86">
        <v>775</v>
      </c>
      <c r="R33" s="86">
        <v>13</v>
      </c>
      <c r="S33" s="85">
        <v>456</v>
      </c>
      <c r="T33" s="86">
        <v>214</v>
      </c>
      <c r="U33" s="47">
        <v>242</v>
      </c>
      <c r="V33" s="86">
        <v>242</v>
      </c>
      <c r="W33" s="90">
        <v>0</v>
      </c>
      <c r="X33" s="46">
        <v>25</v>
      </c>
    </row>
    <row r="34" spans="1:24" s="48" customFormat="1" ht="15" customHeight="1">
      <c r="A34" s="102">
        <v>26</v>
      </c>
      <c r="B34" s="101" t="s">
        <v>43</v>
      </c>
      <c r="C34" s="100"/>
      <c r="D34" s="76"/>
      <c r="E34" s="81">
        <f>E35+E36</f>
        <v>8565</v>
      </c>
      <c r="F34" s="82">
        <f aca="true" t="shared" si="11" ref="F34:W34">F35+F36</f>
        <v>2076</v>
      </c>
      <c r="G34" s="83">
        <f t="shared" si="11"/>
        <v>6489</v>
      </c>
      <c r="H34" s="83">
        <f t="shared" si="11"/>
        <v>3873</v>
      </c>
      <c r="I34" s="83">
        <f t="shared" si="11"/>
        <v>2616</v>
      </c>
      <c r="J34" s="83">
        <f t="shared" si="11"/>
        <v>2543</v>
      </c>
      <c r="K34" s="84">
        <f t="shared" si="11"/>
        <v>73</v>
      </c>
      <c r="L34" s="85">
        <f t="shared" si="11"/>
        <v>7977</v>
      </c>
      <c r="M34" s="82">
        <f t="shared" si="11"/>
        <v>2076</v>
      </c>
      <c r="N34" s="83">
        <f t="shared" si="11"/>
        <v>5901</v>
      </c>
      <c r="O34" s="86">
        <f t="shared" si="11"/>
        <v>3567</v>
      </c>
      <c r="P34" s="87">
        <f t="shared" si="11"/>
        <v>2334</v>
      </c>
      <c r="Q34" s="86">
        <f t="shared" si="11"/>
        <v>2265</v>
      </c>
      <c r="R34" s="86">
        <f t="shared" si="11"/>
        <v>69</v>
      </c>
      <c r="S34" s="85">
        <f t="shared" si="11"/>
        <v>588</v>
      </c>
      <c r="T34" s="86">
        <f t="shared" si="11"/>
        <v>306</v>
      </c>
      <c r="U34" s="47">
        <f t="shared" si="11"/>
        <v>282</v>
      </c>
      <c r="V34" s="86">
        <f t="shared" si="11"/>
        <v>278</v>
      </c>
      <c r="W34" s="90">
        <f t="shared" si="11"/>
        <v>4</v>
      </c>
      <c r="X34" s="103">
        <v>26</v>
      </c>
    </row>
    <row r="35" spans="1:24" s="48" customFormat="1" ht="15" customHeight="1">
      <c r="A35" s="45">
        <v>27</v>
      </c>
      <c r="B35" s="46"/>
      <c r="C35" s="76" t="s">
        <v>34</v>
      </c>
      <c r="D35" s="76"/>
      <c r="E35" s="81">
        <v>2387</v>
      </c>
      <c r="F35" s="82">
        <v>614</v>
      </c>
      <c r="G35" s="83">
        <f t="shared" si="3"/>
        <v>1773</v>
      </c>
      <c r="H35" s="83">
        <v>845</v>
      </c>
      <c r="I35" s="83">
        <v>928</v>
      </c>
      <c r="J35" s="83">
        <v>892</v>
      </c>
      <c r="K35" s="84">
        <v>36</v>
      </c>
      <c r="L35" s="85">
        <v>2233</v>
      </c>
      <c r="M35" s="82">
        <f t="shared" si="4"/>
        <v>614</v>
      </c>
      <c r="N35" s="83">
        <f t="shared" si="5"/>
        <v>1619</v>
      </c>
      <c r="O35" s="86">
        <v>824</v>
      </c>
      <c r="P35" s="87">
        <v>795</v>
      </c>
      <c r="Q35" s="86">
        <v>759</v>
      </c>
      <c r="R35" s="86">
        <v>36</v>
      </c>
      <c r="S35" s="85">
        <v>154</v>
      </c>
      <c r="T35" s="86">
        <v>21</v>
      </c>
      <c r="U35" s="47">
        <v>133</v>
      </c>
      <c r="V35" s="86">
        <v>133</v>
      </c>
      <c r="W35" s="90">
        <v>0</v>
      </c>
      <c r="X35" s="46">
        <v>27</v>
      </c>
    </row>
    <row r="36" spans="1:24" s="48" customFormat="1" ht="15" customHeight="1">
      <c r="A36" s="45">
        <v>28</v>
      </c>
      <c r="B36" s="46"/>
      <c r="C36" s="76" t="s">
        <v>35</v>
      </c>
      <c r="D36" s="76"/>
      <c r="E36" s="81">
        <v>6178</v>
      </c>
      <c r="F36" s="82">
        <v>1462</v>
      </c>
      <c r="G36" s="83">
        <f t="shared" si="3"/>
        <v>4716</v>
      </c>
      <c r="H36" s="83">
        <v>3028</v>
      </c>
      <c r="I36" s="83">
        <v>1688</v>
      </c>
      <c r="J36" s="83">
        <v>1651</v>
      </c>
      <c r="K36" s="84">
        <v>37</v>
      </c>
      <c r="L36" s="85">
        <v>5744</v>
      </c>
      <c r="M36" s="82">
        <f t="shared" si="4"/>
        <v>1462</v>
      </c>
      <c r="N36" s="83">
        <f t="shared" si="5"/>
        <v>4282</v>
      </c>
      <c r="O36" s="86">
        <v>2743</v>
      </c>
      <c r="P36" s="87">
        <v>1539</v>
      </c>
      <c r="Q36" s="86">
        <v>1506</v>
      </c>
      <c r="R36" s="86">
        <v>33</v>
      </c>
      <c r="S36" s="85">
        <v>434</v>
      </c>
      <c r="T36" s="86">
        <v>285</v>
      </c>
      <c r="U36" s="47">
        <v>149</v>
      </c>
      <c r="V36" s="86">
        <v>145</v>
      </c>
      <c r="W36" s="86">
        <v>4</v>
      </c>
      <c r="X36" s="46">
        <v>28</v>
      </c>
    </row>
    <row r="37" spans="1:24" s="48" customFormat="1" ht="15" customHeight="1">
      <c r="A37" s="102">
        <v>29</v>
      </c>
      <c r="B37" s="101" t="s">
        <v>44</v>
      </c>
      <c r="C37" s="100"/>
      <c r="D37" s="76"/>
      <c r="E37" s="81">
        <f>E38</f>
        <v>12675</v>
      </c>
      <c r="F37" s="82">
        <f aca="true" t="shared" si="12" ref="F37:W37">F38</f>
        <v>2860</v>
      </c>
      <c r="G37" s="83">
        <f t="shared" si="12"/>
        <v>9815</v>
      </c>
      <c r="H37" s="83">
        <f t="shared" si="12"/>
        <v>8305</v>
      </c>
      <c r="I37" s="83">
        <f t="shared" si="12"/>
        <v>1510</v>
      </c>
      <c r="J37" s="83">
        <f t="shared" si="12"/>
        <v>804</v>
      </c>
      <c r="K37" s="84">
        <f t="shared" si="12"/>
        <v>706</v>
      </c>
      <c r="L37" s="85">
        <f t="shared" si="12"/>
        <v>11680</v>
      </c>
      <c r="M37" s="82">
        <f t="shared" si="12"/>
        <v>2860</v>
      </c>
      <c r="N37" s="83">
        <f t="shared" si="12"/>
        <v>8820</v>
      </c>
      <c r="O37" s="86">
        <f t="shared" si="12"/>
        <v>7399</v>
      </c>
      <c r="P37" s="87">
        <f t="shared" si="12"/>
        <v>1421</v>
      </c>
      <c r="Q37" s="86">
        <f t="shared" si="12"/>
        <v>737</v>
      </c>
      <c r="R37" s="86">
        <f t="shared" si="12"/>
        <v>684</v>
      </c>
      <c r="S37" s="85">
        <f t="shared" si="12"/>
        <v>995</v>
      </c>
      <c r="T37" s="86">
        <f t="shared" si="12"/>
        <v>906</v>
      </c>
      <c r="U37" s="47">
        <f t="shared" si="12"/>
        <v>89</v>
      </c>
      <c r="V37" s="86">
        <f t="shared" si="12"/>
        <v>67</v>
      </c>
      <c r="W37" s="86">
        <f t="shared" si="12"/>
        <v>22</v>
      </c>
      <c r="X37" s="103">
        <v>29</v>
      </c>
    </row>
    <row r="38" spans="1:24" s="48" customFormat="1" ht="15" customHeight="1">
      <c r="A38" s="49">
        <v>30</v>
      </c>
      <c r="B38" s="50"/>
      <c r="C38" s="92" t="s">
        <v>36</v>
      </c>
      <c r="D38" s="92"/>
      <c r="E38" s="93">
        <v>12675</v>
      </c>
      <c r="F38" s="94">
        <v>2860</v>
      </c>
      <c r="G38" s="95">
        <f t="shared" si="3"/>
        <v>9815</v>
      </c>
      <c r="H38" s="95">
        <v>8305</v>
      </c>
      <c r="I38" s="95">
        <v>1510</v>
      </c>
      <c r="J38" s="95">
        <v>804</v>
      </c>
      <c r="K38" s="96">
        <v>706</v>
      </c>
      <c r="L38" s="97">
        <v>11680</v>
      </c>
      <c r="M38" s="94">
        <f t="shared" si="4"/>
        <v>2860</v>
      </c>
      <c r="N38" s="95">
        <f t="shared" si="5"/>
        <v>8820</v>
      </c>
      <c r="O38" s="98">
        <v>7399</v>
      </c>
      <c r="P38" s="99">
        <v>1421</v>
      </c>
      <c r="Q38" s="98">
        <v>737</v>
      </c>
      <c r="R38" s="98">
        <v>684</v>
      </c>
      <c r="S38" s="97">
        <v>995</v>
      </c>
      <c r="T38" s="98">
        <v>906</v>
      </c>
      <c r="U38" s="51">
        <v>89</v>
      </c>
      <c r="V38" s="98">
        <v>67</v>
      </c>
      <c r="W38" s="98">
        <v>22</v>
      </c>
      <c r="X38" s="50">
        <v>30</v>
      </c>
    </row>
  </sheetData>
  <mergeCells count="24">
    <mergeCell ref="B30:C30"/>
    <mergeCell ref="B32:C32"/>
    <mergeCell ref="B34:C34"/>
    <mergeCell ref="B37:C37"/>
    <mergeCell ref="B23:C23"/>
    <mergeCell ref="B25:C25"/>
    <mergeCell ref="B27:C27"/>
    <mergeCell ref="C4:C5"/>
    <mergeCell ref="E2:K2"/>
    <mergeCell ref="E3:E6"/>
    <mergeCell ref="F4:F5"/>
    <mergeCell ref="G4:G5"/>
    <mergeCell ref="H5:H6"/>
    <mergeCell ref="I5:I6"/>
    <mergeCell ref="L2:R2"/>
    <mergeCell ref="U5:U6"/>
    <mergeCell ref="N4:N6"/>
    <mergeCell ref="S2:W2"/>
    <mergeCell ref="S4:S6"/>
    <mergeCell ref="T5:T6"/>
    <mergeCell ref="M4:M5"/>
    <mergeCell ref="O5:O6"/>
    <mergeCell ref="P5:P6"/>
    <mergeCell ref="L3:L6"/>
  </mergeCells>
  <printOptions/>
  <pageMargins left="0.75" right="0.75" top="0.5" bottom="0.46" header="0.43" footer="0.41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愛媛県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fujioka-katsumi</dc:creator>
  <cp:keywords/>
  <dc:description/>
  <cp:lastModifiedBy> </cp:lastModifiedBy>
  <cp:lastPrinted>2007-05-30T06:05:12Z</cp:lastPrinted>
  <dcterms:created xsi:type="dcterms:W3CDTF">2002-04-03T06:42:19Z</dcterms:created>
  <dcterms:modified xsi:type="dcterms:W3CDTF">2007-05-30T06:06:27Z</dcterms:modified>
  <cp:category/>
  <cp:version/>
  <cp:contentType/>
  <cp:contentStatus/>
</cp:coreProperties>
</file>