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mo7WBlG79qYqXhzSrGnTjcIuC1huAvUbD/Jd7R+EGgBbvva7vFsZTXecZf9g0JLpjSzynRMTIsy3jxSjLnXpcg==" workbookSaltValue="3Tce8MtH5Z66nA/lGD2BqA==" workbookSpinCount="100000" lockStructure="1"/>
  <bookViews>
    <workbookView xWindow="0" yWindow="0" windowWidth="15360" windowHeight="7635"/>
  </bookViews>
  <sheets>
    <sheet name="法非適用_下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AT8" i="4" s="1"/>
  <c r="S6" i="5"/>
  <c r="R6" i="5"/>
  <c r="AD10" i="4" s="1"/>
  <c r="Q6" i="5"/>
  <c r="W10" i="4" s="1"/>
  <c r="P6" i="5"/>
  <c r="P10" i="4" s="1"/>
  <c r="O6" i="5"/>
  <c r="N6" i="5"/>
  <c r="B10" i="4" s="1"/>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I10" i="4"/>
  <c r="BB8" i="4"/>
  <c r="AL8" i="4"/>
  <c r="P8" i="4"/>
  <c r="I8" i="4"/>
  <c r="C10" i="5" l="1"/>
  <c r="D10" i="5"/>
  <c r="E10" i="5"/>
  <c r="B10" i="5"/>
</calcChain>
</file>

<file path=xl/sharedStrings.xml><?xml version="1.0" encoding="utf-8"?>
<sst xmlns="http://schemas.openxmlformats.org/spreadsheetml/2006/main" count="240" uniqueCount="126">
  <si>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</si>
  <si>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</si>
  <si>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</si>
  <si>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</si>
  <si>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</si>
  <si>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</si>
  <si>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</si>
  <si>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</si>
  <si>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</si>
  <si>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</si>
  <si>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</si>
  <si>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</si>
  <si>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</si>
  <si>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</si>
  <si>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</si>
  <si>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</si>
  <si>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</si>
  <si>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</si>
  <si>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</si>
  <si>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</si>
  <si>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</si>
  <si>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</si>
  <si>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</si>
  <si>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</si>
  <si>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</si>
  <si>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</si>
  <si>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</si>
  <si>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</si>
  <si>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</si>
  <si>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</si>
  <si>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</si>
  <si>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</si>
  <si>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</si>
  <si>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</si>
  <si>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</si>
  <si>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</si>
  <si>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</si>
  <si>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</si>
  <si>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</si>
  <si>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</si>
  <si>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</si>
  <si>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</si>
  <si>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</si>
  <si>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</si>
  <si>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</si>
  <si>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</si>
  <si>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</si>
  <si>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</si>
  <si>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</si>
  <si>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</si>
  <si>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</si>
  <si>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</si>
  <si>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</si>
  <si>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</si>
  <si>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</si>
  <si>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</si>
  <si>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</si>
  <si>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</si>
  <si>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</si>
  <si>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</si>
  <si>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</si>
  <si>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</si>
  <si>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</si>
  <si>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</si>
  <si>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</si>
  <si>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</si>
  <si>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</si>
  <si>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</si>
  <si>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</si>
  <si>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</si>
  <si>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</si>
  <si>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</si>
  <si>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</si>
  <si>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</si>
  <si>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</si>
  <si>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</si>
  <si>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</si>
  <si>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</si>
  <si>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</si>
  <si>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</si>
  <si>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</si>
  <si>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</si>
  <si>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</si>
  <si>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</si>
  <si>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</si>
  <si>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</si>
  <si>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</si>
  <si>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</si>
  <si>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</si>
  <si>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</si>
  <si>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</si>
  <si>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</si>
  <si>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</si>
  <si>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</si>
  <si>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</si>
  <si>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</si>
  <si>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</si>
  <si>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</si>
  <si>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</si>
  <si>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</si>
  <si>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</si>
  <si>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</si>
  <si>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</si>
  <si>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</si>
  <si>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</si>
  <si>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</si>
  <si>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</si>
  <si>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</si>
  <si>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</si>
  <si>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</si>
  <si>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愛媛県　東温市</t>
  </si>
  <si>
    <t>法非適用</t>
  </si>
  <si>
    <t>下水道事業</t>
  </si>
  <si>
    <t>公共下水道</t>
  </si>
  <si>
    <t>Cc2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</si>
  <si>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</si>
  <si>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</si>
  <si>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</si>
  <si>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</si>
  <si>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</si>
  <si>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</si>
  <si>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</si>
  <si>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</si>
  <si>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収益的収支比率については、近年低下傾向にあったが、平成29年度決算においては回復してきている。今後も維持管理費の削減や使用料単価の定期的な見直しなど、経営改善に向けた取組みを継続して行っていく。
　企業債残高対事業規模比率については、使用料単価の定期的な見直しを行っていることに加え、企業債残高のピークを超えていることもあり、類似団体と比較しても低い数値を示している。今後も適切な投資を行い、経営改善を図っていく。
　経費回収率は高い数値を保っており、特に平成28年度以降は100％を大きく越える結果となっている。しかしながら、平成32年度には地方公営企業法を適用し企業会計となることにより、資本費の考え方が変更となるため、移行後における減価償却費を含む使用料対象経費を見据えた使用料単価の見直しを行うなど、今後も健全経営を続けていくための取組を行っていく。
　汚水処理原価について、本市はポンプ場を設置する必要が無く、維持管理費が抑えられることから類似団体と比較しても汚水処理原価は低くなっている。今後は施設の老朽化に伴う修繕費の発生が見込まれるが、計画的な予防修繕を行い、維持管理費の削減に努める。
　施設利用率については、ここ数年は50％に満たない数値ではあるが、平成29年度における晴天時最大処理水量で見ると、利用率は約64％となる。今後は面整備の進捗とともに処理水量は増加すると見込んでいるため、施設の有効利用が図られると考えている。
　水洗化率について、本市は類似団体の平均を超える高水準を保っている。しかしながら全国平均と比較すると3ポイント以上下回っているため、今後も未接続の解消に向けた啓発活動を行っていく。</t>
    <rPh sb="1" eb="4">
      <t>シュウエキテキ</t>
    </rPh>
    <rPh sb="4" eb="6">
      <t>シュウシ</t>
    </rPh>
    <rPh sb="6" eb="8">
      <t>ヒリツ</t>
    </rPh>
    <rPh sb="14" eb="16">
      <t>キンネン</t>
    </rPh>
    <rPh sb="16" eb="18">
      <t>テイカ</t>
    </rPh>
    <rPh sb="18" eb="20">
      <t>ケイコウ</t>
    </rPh>
    <rPh sb="26" eb="28">
      <t>ヘイセイ</t>
    </rPh>
    <rPh sb="30" eb="31">
      <t>ネン</t>
    </rPh>
    <rPh sb="31" eb="32">
      <t>ド</t>
    </rPh>
    <rPh sb="32" eb="34">
      <t>ケッサン</t>
    </rPh>
    <rPh sb="39" eb="41">
      <t>カイフク</t>
    </rPh>
    <rPh sb="48" eb="50">
      <t>コンゴ</t>
    </rPh>
    <rPh sb="51" eb="53">
      <t>イジ</t>
    </rPh>
    <rPh sb="53" eb="56">
      <t>カンリヒ</t>
    </rPh>
    <rPh sb="57" eb="59">
      <t>サクゲン</t>
    </rPh>
    <rPh sb="60" eb="62">
      <t>シヨウ</t>
    </rPh>
    <rPh sb="62" eb="63">
      <t>リョウ</t>
    </rPh>
    <rPh sb="63" eb="65">
      <t>タンカ</t>
    </rPh>
    <rPh sb="66" eb="69">
      <t>テイキテキ</t>
    </rPh>
    <rPh sb="70" eb="72">
      <t>ミナオ</t>
    </rPh>
    <rPh sb="76" eb="78">
      <t>ケイエイ</t>
    </rPh>
    <rPh sb="78" eb="80">
      <t>カイゼン</t>
    </rPh>
    <rPh sb="81" eb="82">
      <t>ム</t>
    </rPh>
    <rPh sb="84" eb="86">
      <t>トリクミ</t>
    </rPh>
    <rPh sb="88" eb="90">
      <t>ケイゾク</t>
    </rPh>
    <rPh sb="92" eb="93">
      <t>オコナ</t>
    </rPh>
    <rPh sb="100" eb="102">
      <t>キギョウ</t>
    </rPh>
    <rPh sb="102" eb="103">
      <t>サイ</t>
    </rPh>
    <rPh sb="103" eb="105">
      <t>ザンダカ</t>
    </rPh>
    <rPh sb="105" eb="106">
      <t>タイ</t>
    </rPh>
    <rPh sb="106" eb="108">
      <t>ジギョウ</t>
    </rPh>
    <rPh sb="108" eb="110">
      <t>キボ</t>
    </rPh>
    <rPh sb="110" eb="112">
      <t>ヒリツ</t>
    </rPh>
    <rPh sb="118" eb="120">
      <t>シヨウ</t>
    </rPh>
    <rPh sb="120" eb="121">
      <t>リョウ</t>
    </rPh>
    <rPh sb="121" eb="123">
      <t>タンカ</t>
    </rPh>
    <rPh sb="124" eb="127">
      <t>テイキテキ</t>
    </rPh>
    <rPh sb="128" eb="130">
      <t>ミナオ</t>
    </rPh>
    <rPh sb="132" eb="133">
      <t>オコナ</t>
    </rPh>
    <rPh sb="140" eb="141">
      <t>クワ</t>
    </rPh>
    <rPh sb="143" eb="145">
      <t>キギョウ</t>
    </rPh>
    <rPh sb="145" eb="146">
      <t>サイ</t>
    </rPh>
    <rPh sb="146" eb="148">
      <t>ザンダカ</t>
    </rPh>
    <rPh sb="153" eb="154">
      <t>コ</t>
    </rPh>
    <rPh sb="164" eb="166">
      <t>ルイジ</t>
    </rPh>
    <rPh sb="166" eb="168">
      <t>ダンタイ</t>
    </rPh>
    <rPh sb="169" eb="171">
      <t>ヒカク</t>
    </rPh>
    <rPh sb="174" eb="175">
      <t>ヒク</t>
    </rPh>
    <rPh sb="176" eb="178">
      <t>スウチ</t>
    </rPh>
    <rPh sb="179" eb="180">
      <t>シメ</t>
    </rPh>
    <rPh sb="185" eb="187">
      <t>コンゴ</t>
    </rPh>
    <rPh sb="188" eb="190">
      <t>テキセツ</t>
    </rPh>
    <rPh sb="191" eb="193">
      <t>トウシ</t>
    </rPh>
    <rPh sb="194" eb="195">
      <t>オコナ</t>
    </rPh>
    <rPh sb="197" eb="199">
      <t>ケイエイ</t>
    </rPh>
    <rPh sb="199" eb="201">
      <t>カイゼン</t>
    </rPh>
    <rPh sb="202" eb="203">
      <t>ハカ</t>
    </rPh>
    <rPh sb="210" eb="212">
      <t>ケイヒ</t>
    </rPh>
    <rPh sb="212" eb="214">
      <t>カイシュウ</t>
    </rPh>
    <rPh sb="214" eb="215">
      <t>リツ</t>
    </rPh>
    <rPh sb="216" eb="217">
      <t>タカ</t>
    </rPh>
    <rPh sb="218" eb="220">
      <t>スウチ</t>
    </rPh>
    <rPh sb="221" eb="222">
      <t>タモ</t>
    </rPh>
    <rPh sb="227" eb="228">
      <t>トク</t>
    </rPh>
    <rPh sb="229" eb="231">
      <t>ヘイセイ</t>
    </rPh>
    <rPh sb="233" eb="235">
      <t>ネンド</t>
    </rPh>
    <rPh sb="235" eb="237">
      <t>イコウ</t>
    </rPh>
    <rPh sb="243" eb="244">
      <t>オオ</t>
    </rPh>
    <rPh sb="246" eb="247">
      <t>コ</t>
    </rPh>
    <rPh sb="249" eb="251">
      <t>ケッカ</t>
    </rPh>
    <rPh sb="265" eb="267">
      <t>ヘイセイ</t>
    </rPh>
    <rPh sb="269" eb="271">
      <t>ネンド</t>
    </rPh>
    <rPh sb="273" eb="280">
      <t>チホウ</t>
    </rPh>
    <rPh sb="281" eb="283">
      <t>テキヨウ</t>
    </rPh>
    <rPh sb="284" eb="286">
      <t>キギョウ</t>
    </rPh>
    <rPh sb="286" eb="288">
      <t>カイケイ</t>
    </rPh>
    <rPh sb="297" eb="299">
      <t>シホン</t>
    </rPh>
    <rPh sb="299" eb="300">
      <t>ヒ</t>
    </rPh>
    <rPh sb="301" eb="302">
      <t>カンガ</t>
    </rPh>
    <rPh sb="303" eb="304">
      <t>カタ</t>
    </rPh>
    <rPh sb="305" eb="307">
      <t>ヘンコウ</t>
    </rPh>
    <rPh sb="313" eb="315">
      <t>イコウ</t>
    </rPh>
    <rPh sb="315" eb="316">
      <t>ゴ</t>
    </rPh>
    <rPh sb="320" eb="322">
      <t>ゲンカ</t>
    </rPh>
    <rPh sb="322" eb="324">
      <t>ショウキャク</t>
    </rPh>
    <rPh sb="324" eb="325">
      <t>ヒ</t>
    </rPh>
    <rPh sb="326" eb="327">
      <t>フク</t>
    </rPh>
    <rPh sb="328" eb="330">
      <t>シヨウ</t>
    </rPh>
    <rPh sb="330" eb="331">
      <t>リョウ</t>
    </rPh>
    <rPh sb="331" eb="333">
      <t>タイショウ</t>
    </rPh>
    <rPh sb="333" eb="335">
      <t>ケイヒ</t>
    </rPh>
    <rPh sb="336" eb="338">
      <t>ミス</t>
    </rPh>
    <rPh sb="340" eb="342">
      <t>シヨウ</t>
    </rPh>
    <rPh sb="342" eb="343">
      <t>リョウ</t>
    </rPh>
    <rPh sb="343" eb="345">
      <t>タンカ</t>
    </rPh>
    <rPh sb="346" eb="348">
      <t>ミナオ</t>
    </rPh>
    <rPh sb="350" eb="351">
      <t>オコナ</t>
    </rPh>
    <rPh sb="355" eb="357">
      <t>コンゴ</t>
    </rPh>
    <rPh sb="358" eb="360">
      <t>ケンゼン</t>
    </rPh>
    <rPh sb="360" eb="362">
      <t>ケイエイ</t>
    </rPh>
    <rPh sb="363" eb="364">
      <t>ツヅ</t>
    </rPh>
    <rPh sb="371" eb="373">
      <t>トリクミ</t>
    </rPh>
    <rPh sb="374" eb="375">
      <t>オコナ</t>
    </rPh>
    <rPh sb="382" eb="384">
      <t>オスイ</t>
    </rPh>
    <rPh sb="384" eb="386">
      <t>ショリ</t>
    </rPh>
    <rPh sb="386" eb="388">
      <t>ゲンカ</t>
    </rPh>
    <rPh sb="393" eb="394">
      <t>ホン</t>
    </rPh>
    <rPh sb="394" eb="395">
      <t>シ</t>
    </rPh>
    <rPh sb="399" eb="400">
      <t>ジョウ</t>
    </rPh>
    <rPh sb="401" eb="403">
      <t>セッチ</t>
    </rPh>
    <rPh sb="405" eb="407">
      <t>ヒツヨウ</t>
    </rPh>
    <rPh sb="408" eb="409">
      <t>ナ</t>
    </rPh>
    <rPh sb="411" eb="413">
      <t>イジ</t>
    </rPh>
    <rPh sb="413" eb="416">
      <t>カンリヒ</t>
    </rPh>
    <rPh sb="417" eb="418">
      <t>オサ</t>
    </rPh>
    <rPh sb="426" eb="428">
      <t>ルイジ</t>
    </rPh>
    <rPh sb="428" eb="430">
      <t>ダンタイ</t>
    </rPh>
    <rPh sb="431" eb="433">
      <t>ヒカク</t>
    </rPh>
    <rPh sb="436" eb="438">
      <t>オスイ</t>
    </rPh>
    <rPh sb="438" eb="440">
      <t>ショリ</t>
    </rPh>
    <rPh sb="440" eb="442">
      <t>ゲンカ</t>
    </rPh>
    <rPh sb="443" eb="444">
      <t>ヒク</t>
    </rPh>
    <rPh sb="451" eb="453">
      <t>コンゴ</t>
    </rPh>
    <rPh sb="454" eb="456">
      <t>シセツ</t>
    </rPh>
    <rPh sb="457" eb="460">
      <t>ロウキュウカ</t>
    </rPh>
    <rPh sb="461" eb="462">
      <t>トモナ</t>
    </rPh>
    <rPh sb="463" eb="465">
      <t>シュウゼン</t>
    </rPh>
    <rPh sb="465" eb="466">
      <t>ヒ</t>
    </rPh>
    <rPh sb="467" eb="469">
      <t>ハッセイ</t>
    </rPh>
    <rPh sb="470" eb="472">
      <t>ミコ</t>
    </rPh>
    <rPh sb="477" eb="480">
      <t>ケイカクテキ</t>
    </rPh>
    <rPh sb="481" eb="483">
      <t>ヨボウ</t>
    </rPh>
    <rPh sb="483" eb="485">
      <t>シュウゼン</t>
    </rPh>
    <rPh sb="486" eb="487">
      <t>オコナ</t>
    </rPh>
    <rPh sb="489" eb="491">
      <t>イジ</t>
    </rPh>
    <rPh sb="491" eb="494">
      <t>カンリヒ</t>
    </rPh>
    <rPh sb="495" eb="497">
      <t>サクゲン</t>
    </rPh>
    <rPh sb="498" eb="499">
      <t>ツト</t>
    </rPh>
    <rPh sb="504" eb="506">
      <t>シセツ</t>
    </rPh>
    <rPh sb="506" eb="509">
      <t>リヨウリツ</t>
    </rPh>
    <rPh sb="517" eb="519">
      <t>スウネン</t>
    </rPh>
    <rPh sb="524" eb="525">
      <t>ミ</t>
    </rPh>
    <rPh sb="528" eb="530">
      <t>スウチ</t>
    </rPh>
    <rPh sb="536" eb="538">
      <t>ヘイセイ</t>
    </rPh>
    <rPh sb="540" eb="541">
      <t>ネン</t>
    </rPh>
    <rPh sb="541" eb="542">
      <t>ド</t>
    </rPh>
    <rPh sb="546" eb="548">
      <t>セイテン</t>
    </rPh>
    <rPh sb="548" eb="549">
      <t>ジ</t>
    </rPh>
    <rPh sb="549" eb="551">
      <t>サイダイ</t>
    </rPh>
    <rPh sb="551" eb="553">
      <t>ショリ</t>
    </rPh>
    <rPh sb="553" eb="555">
      <t>スイリョウ</t>
    </rPh>
    <rPh sb="556" eb="557">
      <t>ミ</t>
    </rPh>
    <rPh sb="560" eb="563">
      <t>リヨウリツ</t>
    </rPh>
    <rPh sb="564" eb="565">
      <t>ヤク</t>
    </rPh>
    <rPh sb="572" eb="574">
      <t>コンゴ</t>
    </rPh>
    <rPh sb="575" eb="576">
      <t>メン</t>
    </rPh>
    <rPh sb="576" eb="578">
      <t>セイビ</t>
    </rPh>
    <rPh sb="579" eb="581">
      <t>シンチョク</t>
    </rPh>
    <rPh sb="585" eb="587">
      <t>ショリ</t>
    </rPh>
    <rPh sb="587" eb="589">
      <t>スイリョウ</t>
    </rPh>
    <rPh sb="590" eb="592">
      <t>ゾウカ</t>
    </rPh>
    <rPh sb="595" eb="597">
      <t>ミコ</t>
    </rPh>
    <rPh sb="604" eb="606">
      <t>シセツ</t>
    </rPh>
    <rPh sb="607" eb="609">
      <t>ユウコウ</t>
    </rPh>
    <rPh sb="609" eb="611">
      <t>リヨウ</t>
    </rPh>
    <rPh sb="612" eb="613">
      <t>ハカ</t>
    </rPh>
    <rPh sb="617" eb="618">
      <t>カンガ</t>
    </rPh>
    <rPh sb="625" eb="628">
      <t>スイセンカ</t>
    </rPh>
    <rPh sb="628" eb="629">
      <t>リツ</t>
    </rPh>
    <rPh sb="634" eb="635">
      <t>ホン</t>
    </rPh>
    <rPh sb="635" eb="636">
      <t>シ</t>
    </rPh>
    <rPh sb="637" eb="639">
      <t>ルイジ</t>
    </rPh>
    <rPh sb="639" eb="641">
      <t>ダンタイ</t>
    </rPh>
    <rPh sb="642" eb="644">
      <t>ヘイキン</t>
    </rPh>
    <rPh sb="645" eb="646">
      <t>コ</t>
    </rPh>
    <rPh sb="648" eb="649">
      <t>タカ</t>
    </rPh>
    <rPh sb="649" eb="651">
      <t>スイジュン</t>
    </rPh>
    <rPh sb="652" eb="653">
      <t>タモ</t>
    </rPh>
    <rPh sb="664" eb="666">
      <t>ゼンコク</t>
    </rPh>
    <rPh sb="666" eb="668">
      <t>ヘイキン</t>
    </rPh>
    <rPh sb="669" eb="671">
      <t>ヒカク</t>
    </rPh>
    <rPh sb="679" eb="681">
      <t>イジョウ</t>
    </rPh>
    <rPh sb="681" eb="683">
      <t>シタマワ</t>
    </rPh>
    <rPh sb="690" eb="692">
      <t>コンゴ</t>
    </rPh>
    <rPh sb="693" eb="696">
      <t>ミセツゾク</t>
    </rPh>
    <rPh sb="697" eb="699">
      <t>カイショウ</t>
    </rPh>
    <rPh sb="700" eb="701">
      <t>ム</t>
    </rPh>
    <rPh sb="703" eb="705">
      <t>ケイハツ</t>
    </rPh>
    <rPh sb="705" eb="707">
      <t>カツドウ</t>
    </rPh>
    <rPh sb="708" eb="709">
      <t>オコナ</t>
    </rPh>
    <phoneticPr fontId="4"/>
  </si>
  <si>
    <t>　本市の下水道管渠は最も古いものでも敷設後20年程度であり、管渠の耐用年数である50年と比較しても老朽化しているとは言えない。
　しかし、処理場施設については、使用年数が耐用年数（概ね20年）に迫ってきており、突発的な故障等により機能不全に陥らないよう計画的な修繕を行っていく必要がある。そこで、本市においては平成30年度から平成31年度にかけてストックマネジメント計画の策定を行っており、以降は計画に基づいた効率的な修繕を行っていくこととしている。</t>
    <rPh sb="1" eb="3">
      <t>ホンシ</t>
    </rPh>
    <rPh sb="4" eb="7">
      <t>ゲスイドウ</t>
    </rPh>
    <rPh sb="7" eb="9">
      <t>カンキョ</t>
    </rPh>
    <rPh sb="10" eb="11">
      <t>モット</t>
    </rPh>
    <rPh sb="12" eb="13">
      <t>フル</t>
    </rPh>
    <rPh sb="18" eb="20">
      <t>フセツ</t>
    </rPh>
    <rPh sb="20" eb="21">
      <t>ゴ</t>
    </rPh>
    <rPh sb="23" eb="24">
      <t>ネン</t>
    </rPh>
    <rPh sb="24" eb="26">
      <t>テイド</t>
    </rPh>
    <rPh sb="30" eb="32">
      <t>カンキョ</t>
    </rPh>
    <rPh sb="33" eb="35">
      <t>タイヨウ</t>
    </rPh>
    <rPh sb="35" eb="37">
      <t>ネンスウ</t>
    </rPh>
    <rPh sb="42" eb="43">
      <t>ネン</t>
    </rPh>
    <rPh sb="44" eb="46">
      <t>ヒカク</t>
    </rPh>
    <rPh sb="49" eb="52">
      <t>ロウキュウカ</t>
    </rPh>
    <rPh sb="58" eb="59">
      <t>イ</t>
    </rPh>
    <rPh sb="69" eb="72">
      <t>ショリジョウ</t>
    </rPh>
    <rPh sb="72" eb="74">
      <t>シセツ</t>
    </rPh>
    <rPh sb="80" eb="82">
      <t>シヨウ</t>
    </rPh>
    <rPh sb="82" eb="84">
      <t>ネンスウ</t>
    </rPh>
    <rPh sb="85" eb="87">
      <t>タイヨウ</t>
    </rPh>
    <rPh sb="87" eb="89">
      <t>ネンスウ</t>
    </rPh>
    <rPh sb="90" eb="91">
      <t>オオム</t>
    </rPh>
    <rPh sb="94" eb="95">
      <t>ネン</t>
    </rPh>
    <rPh sb="97" eb="98">
      <t>セマ</t>
    </rPh>
    <rPh sb="105" eb="108">
      <t>トッパツテキ</t>
    </rPh>
    <rPh sb="109" eb="111">
      <t>コショウ</t>
    </rPh>
    <rPh sb="111" eb="112">
      <t>トウ</t>
    </rPh>
    <rPh sb="115" eb="117">
      <t>キノウ</t>
    </rPh>
    <rPh sb="117" eb="119">
      <t>フゼン</t>
    </rPh>
    <rPh sb="120" eb="121">
      <t>オチイ</t>
    </rPh>
    <rPh sb="126" eb="129">
      <t>ケイカクテキ</t>
    </rPh>
    <rPh sb="130" eb="132">
      <t>シュウゼン</t>
    </rPh>
    <rPh sb="133" eb="134">
      <t>オコナ</t>
    </rPh>
    <rPh sb="138" eb="140">
      <t>ヒツヨウ</t>
    </rPh>
    <rPh sb="148" eb="150">
      <t>ホンシ</t>
    </rPh>
    <rPh sb="155" eb="157">
      <t>ヘイセイ</t>
    </rPh>
    <rPh sb="159" eb="161">
      <t>ネンド</t>
    </rPh>
    <rPh sb="163" eb="165">
      <t>ヘイセイ</t>
    </rPh>
    <rPh sb="167" eb="169">
      <t>ネンド</t>
    </rPh>
    <rPh sb="183" eb="185">
      <t>ケイカク</t>
    </rPh>
    <rPh sb="186" eb="188">
      <t>サクテイ</t>
    </rPh>
    <rPh sb="189" eb="190">
      <t>オコナ</t>
    </rPh>
    <rPh sb="195" eb="197">
      <t>イコウ</t>
    </rPh>
    <rPh sb="198" eb="200">
      <t>ケイカク</t>
    </rPh>
    <rPh sb="201" eb="202">
      <t>モト</t>
    </rPh>
    <rPh sb="205" eb="208">
      <t>コウリツテキ</t>
    </rPh>
    <rPh sb="209" eb="211">
      <t>シュウゼン</t>
    </rPh>
    <rPh sb="212" eb="213">
      <t>オコナ</t>
    </rPh>
    <phoneticPr fontId="16"/>
  </si>
  <si>
    <t>　本市の下水道事業の経営状況は、類似団体と比較しても比較的健全な経営を行えているといえる。
　しかし今後は、施設の老朽化に伴って処理施設の更新修繕のための費用が発生することが予想されるため、ストックマネジメント計画を策定し、効率的な修繕を行うことによって支出の平準化を図る必要がある。
　また歳入においては、使用者の節水意識の向上による使用料収入の伸び悩み等が予想されるため、今後の更新投資に充てる財源を確保するためにも定期的な使用料単価の見直しを継続して行っていくことが重要である。
　今後は平成32年度に予定している地方公営企業法の適用により詳細な経営状況を把握・分析し、効率的な経営を行う。</t>
    <rPh sb="1" eb="3">
      <t>ホンシ</t>
    </rPh>
    <rPh sb="4" eb="7">
      <t>ゲスイドウ</t>
    </rPh>
    <rPh sb="7" eb="9">
      <t>ジギョウ</t>
    </rPh>
    <rPh sb="10" eb="12">
      <t>ケイエイ</t>
    </rPh>
    <rPh sb="12" eb="14">
      <t>ジョウキョウ</t>
    </rPh>
    <rPh sb="16" eb="18">
      <t>ルイジ</t>
    </rPh>
    <rPh sb="18" eb="20">
      <t>ダンタイ</t>
    </rPh>
    <rPh sb="21" eb="23">
      <t>ヒカク</t>
    </rPh>
    <rPh sb="26" eb="28">
      <t>ヒカク</t>
    </rPh>
    <rPh sb="28" eb="29">
      <t>テキ</t>
    </rPh>
    <rPh sb="29" eb="31">
      <t>ケンゼン</t>
    </rPh>
    <rPh sb="32" eb="34">
      <t>ケイエイ</t>
    </rPh>
    <rPh sb="35" eb="36">
      <t>オコナ</t>
    </rPh>
    <rPh sb="50" eb="52">
      <t>コンゴ</t>
    </rPh>
    <rPh sb="54" eb="56">
      <t>シセツ</t>
    </rPh>
    <rPh sb="57" eb="60">
      <t>ロウキュウカ</t>
    </rPh>
    <rPh sb="61" eb="62">
      <t>トモナ</t>
    </rPh>
    <rPh sb="64" eb="66">
      <t>ショリ</t>
    </rPh>
    <rPh sb="66" eb="68">
      <t>シセツ</t>
    </rPh>
    <rPh sb="69" eb="71">
      <t>コウシン</t>
    </rPh>
    <rPh sb="71" eb="73">
      <t>シュウゼン</t>
    </rPh>
    <rPh sb="77" eb="79">
      <t>ヒヨウ</t>
    </rPh>
    <rPh sb="80" eb="82">
      <t>ハッセイ</t>
    </rPh>
    <rPh sb="87" eb="89">
      <t>ヨソウ</t>
    </rPh>
    <rPh sb="105" eb="107">
      <t>ケイカク</t>
    </rPh>
    <rPh sb="108" eb="110">
      <t>サクテイ</t>
    </rPh>
    <rPh sb="112" eb="115">
      <t>コウリツテキ</t>
    </rPh>
    <rPh sb="116" eb="118">
      <t>シュウゼン</t>
    </rPh>
    <rPh sb="119" eb="120">
      <t>オコナ</t>
    </rPh>
    <rPh sb="127" eb="129">
      <t>シシュツ</t>
    </rPh>
    <rPh sb="130" eb="133">
      <t>ヘイジュンカ</t>
    </rPh>
    <rPh sb="134" eb="135">
      <t>ハカ</t>
    </rPh>
    <rPh sb="136" eb="138">
      <t>ヒツヨウ</t>
    </rPh>
    <rPh sb="146" eb="148">
      <t>サイニュウ</t>
    </rPh>
    <rPh sb="154" eb="157">
      <t>シヨウシャ</t>
    </rPh>
    <rPh sb="158" eb="160">
      <t>セッスイ</t>
    </rPh>
    <rPh sb="160" eb="162">
      <t>イシキ</t>
    </rPh>
    <rPh sb="163" eb="165">
      <t>コウジョウ</t>
    </rPh>
    <rPh sb="168" eb="171">
      <t>シヨウリョウ</t>
    </rPh>
    <rPh sb="171" eb="173">
      <t>シュウニュウ</t>
    </rPh>
    <rPh sb="174" eb="175">
      <t>ノ</t>
    </rPh>
    <rPh sb="176" eb="177">
      <t>ナヤ</t>
    </rPh>
    <rPh sb="178" eb="179">
      <t>トウ</t>
    </rPh>
    <rPh sb="180" eb="182">
      <t>ヨソウ</t>
    </rPh>
    <rPh sb="188" eb="190">
      <t>コンゴ</t>
    </rPh>
    <rPh sb="191" eb="193">
      <t>コウシン</t>
    </rPh>
    <rPh sb="193" eb="195">
      <t>トウシ</t>
    </rPh>
    <rPh sb="196" eb="197">
      <t>ア</t>
    </rPh>
    <rPh sb="199" eb="201">
      <t>ザイゲン</t>
    </rPh>
    <rPh sb="202" eb="204">
      <t>カクホ</t>
    </rPh>
    <rPh sb="210" eb="213">
      <t>テイキテキ</t>
    </rPh>
    <rPh sb="214" eb="217">
      <t>シヨウリョウ</t>
    </rPh>
    <rPh sb="217" eb="219">
      <t>タンカ</t>
    </rPh>
    <rPh sb="220" eb="222">
      <t>ミナオ</t>
    </rPh>
    <rPh sb="224" eb="226">
      <t>ケイゾク</t>
    </rPh>
    <rPh sb="228" eb="229">
      <t>オコナ</t>
    </rPh>
    <rPh sb="236" eb="238">
      <t>ジュウヨウ</t>
    </rPh>
    <rPh sb="244" eb="246">
      <t>コンゴ</t>
    </rPh>
    <rPh sb="247" eb="249">
      <t>ヘイセイ</t>
    </rPh>
    <rPh sb="251" eb="253">
      <t>ネンド</t>
    </rPh>
    <rPh sb="254" eb="256">
      <t>ヨテイ</t>
    </rPh>
    <rPh sb="260" eb="267">
      <t>チホウ</t>
    </rPh>
    <rPh sb="268" eb="270">
      <t>テキヨウ</t>
    </rPh>
    <rPh sb="273" eb="275">
      <t>ショウサイ</t>
    </rPh>
    <rPh sb="276" eb="278">
      <t>ケイエイ</t>
    </rPh>
    <rPh sb="278" eb="280">
      <t>ジョウキョウ</t>
    </rPh>
    <rPh sb="281" eb="283">
      <t>ハアク</t>
    </rPh>
    <rPh sb="284" eb="286">
      <t>ブンセキ</t>
    </rPh>
    <rPh sb="288" eb="291">
      <t>コウリツテキ</t>
    </rPh>
    <rPh sb="292" eb="294">
      <t>ケイエイ</t>
    </rPh>
    <rPh sb="295" eb="296">
      <t>オコナ</t>
    </rPh>
    <phoneticPr fontId="16"/>
  </si>
</sst>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7">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
      <color theme="1"/>
      <name val="ＭＳ ゴシック"/>
      <family val="3"/>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5" fillId="0" borderId="6" xfId="2" applyFont="1" applyBorder="1" applyAlignment="1" applyProtection="1">
      <alignment horizontal="left" vertical="top" wrapText="1"/>
      <protection locked="0"/>
    </xf>
    <xf numFmtId="0" fontId="5" fillId="0" borderId="0" xfId="2" applyFont="1" applyBorder="1" applyAlignment="1" applyProtection="1">
      <alignment horizontal="left" vertical="top" wrapText="1"/>
      <protection locked="0"/>
    </xf>
    <xf numFmtId="0" fontId="5" fillId="0" borderId="7" xfId="2" applyFont="1" applyBorder="1" applyAlignment="1" applyProtection="1">
      <alignment horizontal="left" vertical="top" wrapText="1"/>
      <protection locked="0"/>
    </xf>
    <xf numFmtId="0" fontId="5" fillId="0" borderId="8" xfId="2" applyFont="1" applyBorder="1" applyAlignment="1" applyProtection="1">
      <alignment horizontal="left" vertical="top" wrapText="1"/>
      <protection locked="0"/>
    </xf>
    <xf numFmtId="0" fontId="5" fillId="0" borderId="1" xfId="2" applyFont="1" applyBorder="1" applyAlignment="1" applyProtection="1">
      <alignment horizontal="left" vertical="top" wrapText="1"/>
      <protection locked="0"/>
    </xf>
    <xf numFmtId="0" fontId="5" fillId="0" borderId="9" xfId="2" applyFont="1" applyBorder="1" applyAlignment="1" applyProtection="1">
      <alignment horizontal="left" vertical="top" wrapText="1"/>
      <protection locked="0"/>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A20B-46A0-B4AC-A1A23AB0EBC0}"/>
            </c:ext>
          </c:extLst>
        </c:ser>
        <c:dLbls>
          <c:showLegendKey val="0"/>
          <c:showVal val="0"/>
          <c:showCatName val="0"/>
          <c:showSerName val="0"/>
          <c:showPercent val="0"/>
          <c:showBubbleSize val="0"/>
        </c:dLbls>
        <c:gapWidth val="150"/>
        <c:axId val="86718720"/>
        <c:axId val="867290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0.19</c:v>
                </c:pt>
                <c:pt idx="1">
                  <c:v>0.16</c:v>
                </c:pt>
                <c:pt idx="2">
                  <c:v>0.11</c:v>
                </c:pt>
                <c:pt idx="3">
                  <c:v>0.15</c:v>
                </c:pt>
                <c:pt idx="4">
                  <c:v>0.16</c:v>
                </c:pt>
              </c:numCache>
            </c:numRef>
          </c:val>
          <c:smooth val="0"/>
          <c:extLst xmlns:c16r2="http://schemas.microsoft.com/office/drawing/2015/06/chart">
            <c:ext xmlns:c16="http://schemas.microsoft.com/office/drawing/2014/chart" uri="{C3380CC4-5D6E-409C-BE32-E72D297353CC}">
              <c16:uniqueId val="{00000001-A20B-46A0-B4AC-A1A23AB0EBC0}"/>
            </c:ext>
          </c:extLst>
        </c:ser>
        <c:dLbls>
          <c:showLegendKey val="0"/>
          <c:showVal val="0"/>
          <c:showCatName val="0"/>
          <c:showSerName val="0"/>
          <c:showPercent val="0"/>
          <c:showBubbleSize val="0"/>
        </c:dLbls>
        <c:marker val="1"/>
        <c:smooth val="0"/>
        <c:axId val="86718720"/>
        <c:axId val="86729088"/>
      </c:lineChart>
      <c:dateAx>
        <c:axId val="86718720"/>
        <c:scaling>
          <c:orientation val="minMax"/>
        </c:scaling>
        <c:delete val="1"/>
        <c:axPos val="b"/>
        <c:numFmt formatCode="ge" sourceLinked="1"/>
        <c:majorTickMark val="none"/>
        <c:minorTickMark val="none"/>
        <c:tickLblPos val="none"/>
        <c:crossAx val="86729088"/>
        <c:crosses val="autoZero"/>
        <c:auto val="1"/>
        <c:lblOffset val="100"/>
        <c:baseTimeUnit val="years"/>
      </c:dateAx>
      <c:valAx>
        <c:axId val="86729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718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40.6</c:v>
                </c:pt>
                <c:pt idx="1">
                  <c:v>45.99</c:v>
                </c:pt>
                <c:pt idx="2">
                  <c:v>46.8</c:v>
                </c:pt>
                <c:pt idx="3">
                  <c:v>47</c:v>
                </c:pt>
                <c:pt idx="4">
                  <c:v>47.33</c:v>
                </c:pt>
              </c:numCache>
            </c:numRef>
          </c:val>
          <c:extLst xmlns:c16r2="http://schemas.microsoft.com/office/drawing/2015/06/chart">
            <c:ext xmlns:c16="http://schemas.microsoft.com/office/drawing/2014/chart" uri="{C3380CC4-5D6E-409C-BE32-E72D297353CC}">
              <c16:uniqueId val="{00000000-FAC5-4B2A-AB2A-CE81464C1305}"/>
            </c:ext>
          </c:extLst>
        </c:ser>
        <c:dLbls>
          <c:showLegendKey val="0"/>
          <c:showVal val="0"/>
          <c:showCatName val="0"/>
          <c:showSerName val="0"/>
          <c:showPercent val="0"/>
          <c:showBubbleSize val="0"/>
        </c:dLbls>
        <c:gapWidth val="150"/>
        <c:axId val="86919040"/>
        <c:axId val="869335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39.92</c:v>
                </c:pt>
                <c:pt idx="1">
                  <c:v>41.63</c:v>
                </c:pt>
                <c:pt idx="2">
                  <c:v>54.67</c:v>
                </c:pt>
                <c:pt idx="3">
                  <c:v>53.51</c:v>
                </c:pt>
                <c:pt idx="4">
                  <c:v>53.5</c:v>
                </c:pt>
              </c:numCache>
            </c:numRef>
          </c:val>
          <c:smooth val="0"/>
          <c:extLst xmlns:c16r2="http://schemas.microsoft.com/office/drawing/2015/06/chart">
            <c:ext xmlns:c16="http://schemas.microsoft.com/office/drawing/2014/chart" uri="{C3380CC4-5D6E-409C-BE32-E72D297353CC}">
              <c16:uniqueId val="{00000001-FAC5-4B2A-AB2A-CE81464C1305}"/>
            </c:ext>
          </c:extLst>
        </c:ser>
        <c:dLbls>
          <c:showLegendKey val="0"/>
          <c:showVal val="0"/>
          <c:showCatName val="0"/>
          <c:showSerName val="0"/>
          <c:showPercent val="0"/>
          <c:showBubbleSize val="0"/>
        </c:dLbls>
        <c:marker val="1"/>
        <c:smooth val="0"/>
        <c:axId val="86919040"/>
        <c:axId val="86933504"/>
      </c:lineChart>
      <c:dateAx>
        <c:axId val="86919040"/>
        <c:scaling>
          <c:orientation val="minMax"/>
        </c:scaling>
        <c:delete val="1"/>
        <c:axPos val="b"/>
        <c:numFmt formatCode="ge" sourceLinked="1"/>
        <c:majorTickMark val="none"/>
        <c:minorTickMark val="none"/>
        <c:tickLblPos val="none"/>
        <c:crossAx val="86933504"/>
        <c:crosses val="autoZero"/>
        <c:auto val="1"/>
        <c:lblOffset val="100"/>
        <c:baseTimeUnit val="years"/>
      </c:dateAx>
      <c:valAx>
        <c:axId val="86933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919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91.01</c:v>
                </c:pt>
                <c:pt idx="1">
                  <c:v>91.82</c:v>
                </c:pt>
                <c:pt idx="2">
                  <c:v>92.65</c:v>
                </c:pt>
                <c:pt idx="3">
                  <c:v>92.62</c:v>
                </c:pt>
                <c:pt idx="4">
                  <c:v>91.75</c:v>
                </c:pt>
              </c:numCache>
            </c:numRef>
          </c:val>
          <c:extLst xmlns:c16r2="http://schemas.microsoft.com/office/drawing/2015/06/chart">
            <c:ext xmlns:c16="http://schemas.microsoft.com/office/drawing/2014/chart" uri="{C3380CC4-5D6E-409C-BE32-E72D297353CC}">
              <c16:uniqueId val="{00000000-88D0-4919-B59C-0432722E830D}"/>
            </c:ext>
          </c:extLst>
        </c:ser>
        <c:dLbls>
          <c:showLegendKey val="0"/>
          <c:showVal val="0"/>
          <c:showCatName val="0"/>
          <c:showSerName val="0"/>
          <c:showPercent val="0"/>
          <c:showBubbleSize val="0"/>
        </c:dLbls>
        <c:gapWidth val="150"/>
        <c:axId val="86980864"/>
        <c:axId val="869871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65.86</c:v>
                </c:pt>
                <c:pt idx="1">
                  <c:v>66.33</c:v>
                </c:pt>
                <c:pt idx="2">
                  <c:v>83.8</c:v>
                </c:pt>
                <c:pt idx="3">
                  <c:v>83.91</c:v>
                </c:pt>
                <c:pt idx="4">
                  <c:v>83.51</c:v>
                </c:pt>
              </c:numCache>
            </c:numRef>
          </c:val>
          <c:smooth val="0"/>
          <c:extLst xmlns:c16r2="http://schemas.microsoft.com/office/drawing/2015/06/chart">
            <c:ext xmlns:c16="http://schemas.microsoft.com/office/drawing/2014/chart" uri="{C3380CC4-5D6E-409C-BE32-E72D297353CC}">
              <c16:uniqueId val="{00000001-88D0-4919-B59C-0432722E830D}"/>
            </c:ext>
          </c:extLst>
        </c:ser>
        <c:dLbls>
          <c:showLegendKey val="0"/>
          <c:showVal val="0"/>
          <c:showCatName val="0"/>
          <c:showSerName val="0"/>
          <c:showPercent val="0"/>
          <c:showBubbleSize val="0"/>
        </c:dLbls>
        <c:marker val="1"/>
        <c:smooth val="0"/>
        <c:axId val="86980864"/>
        <c:axId val="86987136"/>
      </c:lineChart>
      <c:dateAx>
        <c:axId val="86980864"/>
        <c:scaling>
          <c:orientation val="minMax"/>
        </c:scaling>
        <c:delete val="1"/>
        <c:axPos val="b"/>
        <c:numFmt formatCode="ge" sourceLinked="1"/>
        <c:majorTickMark val="none"/>
        <c:minorTickMark val="none"/>
        <c:tickLblPos val="none"/>
        <c:crossAx val="86987136"/>
        <c:crosses val="autoZero"/>
        <c:auto val="1"/>
        <c:lblOffset val="100"/>
        <c:baseTimeUnit val="years"/>
      </c:dateAx>
      <c:valAx>
        <c:axId val="86987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980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92.32</c:v>
                </c:pt>
                <c:pt idx="1">
                  <c:v>91.05</c:v>
                </c:pt>
                <c:pt idx="2">
                  <c:v>90.54</c:v>
                </c:pt>
                <c:pt idx="3">
                  <c:v>88.78</c:v>
                </c:pt>
                <c:pt idx="4">
                  <c:v>90.2</c:v>
                </c:pt>
              </c:numCache>
            </c:numRef>
          </c:val>
          <c:extLst xmlns:c16r2="http://schemas.microsoft.com/office/drawing/2015/06/chart">
            <c:ext xmlns:c16="http://schemas.microsoft.com/office/drawing/2014/chart" uri="{C3380CC4-5D6E-409C-BE32-E72D297353CC}">
              <c16:uniqueId val="{00000000-179F-458F-88CA-83C93C0B2D64}"/>
            </c:ext>
          </c:extLst>
        </c:ser>
        <c:dLbls>
          <c:showLegendKey val="0"/>
          <c:showVal val="0"/>
          <c:showCatName val="0"/>
          <c:showSerName val="0"/>
          <c:showPercent val="0"/>
          <c:showBubbleSize val="0"/>
        </c:dLbls>
        <c:gapWidth val="150"/>
        <c:axId val="86764928"/>
        <c:axId val="865824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179F-458F-88CA-83C93C0B2D64}"/>
            </c:ext>
          </c:extLst>
        </c:ser>
        <c:dLbls>
          <c:showLegendKey val="0"/>
          <c:showVal val="0"/>
          <c:showCatName val="0"/>
          <c:showSerName val="0"/>
          <c:showPercent val="0"/>
          <c:showBubbleSize val="0"/>
        </c:dLbls>
        <c:marker val="1"/>
        <c:smooth val="0"/>
        <c:axId val="86764928"/>
        <c:axId val="86582400"/>
      </c:lineChart>
      <c:dateAx>
        <c:axId val="86764928"/>
        <c:scaling>
          <c:orientation val="minMax"/>
        </c:scaling>
        <c:delete val="1"/>
        <c:axPos val="b"/>
        <c:numFmt formatCode="ge" sourceLinked="1"/>
        <c:majorTickMark val="none"/>
        <c:minorTickMark val="none"/>
        <c:tickLblPos val="none"/>
        <c:crossAx val="86582400"/>
        <c:crosses val="autoZero"/>
        <c:auto val="1"/>
        <c:lblOffset val="100"/>
        <c:baseTimeUnit val="years"/>
      </c:dateAx>
      <c:valAx>
        <c:axId val="86582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764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4621-48EB-875D-B296CC37101C}"/>
            </c:ext>
          </c:extLst>
        </c:ser>
        <c:dLbls>
          <c:showLegendKey val="0"/>
          <c:showVal val="0"/>
          <c:showCatName val="0"/>
          <c:showSerName val="0"/>
          <c:showPercent val="0"/>
          <c:showBubbleSize val="0"/>
        </c:dLbls>
        <c:gapWidth val="150"/>
        <c:axId val="86600704"/>
        <c:axId val="866233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4621-48EB-875D-B296CC37101C}"/>
            </c:ext>
          </c:extLst>
        </c:ser>
        <c:dLbls>
          <c:showLegendKey val="0"/>
          <c:showVal val="0"/>
          <c:showCatName val="0"/>
          <c:showSerName val="0"/>
          <c:showPercent val="0"/>
          <c:showBubbleSize val="0"/>
        </c:dLbls>
        <c:marker val="1"/>
        <c:smooth val="0"/>
        <c:axId val="86600704"/>
        <c:axId val="86623360"/>
      </c:lineChart>
      <c:dateAx>
        <c:axId val="86600704"/>
        <c:scaling>
          <c:orientation val="minMax"/>
        </c:scaling>
        <c:delete val="1"/>
        <c:axPos val="b"/>
        <c:numFmt formatCode="ge" sourceLinked="1"/>
        <c:majorTickMark val="none"/>
        <c:minorTickMark val="none"/>
        <c:tickLblPos val="none"/>
        <c:crossAx val="86623360"/>
        <c:crosses val="autoZero"/>
        <c:auto val="1"/>
        <c:lblOffset val="100"/>
        <c:baseTimeUnit val="years"/>
      </c:dateAx>
      <c:valAx>
        <c:axId val="86623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600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AEBB-4F68-93F5-45B05C9C9BFF}"/>
            </c:ext>
          </c:extLst>
        </c:ser>
        <c:dLbls>
          <c:showLegendKey val="0"/>
          <c:showVal val="0"/>
          <c:showCatName val="0"/>
          <c:showSerName val="0"/>
          <c:showPercent val="0"/>
          <c:showBubbleSize val="0"/>
        </c:dLbls>
        <c:gapWidth val="150"/>
        <c:axId val="86637952"/>
        <c:axId val="870497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AEBB-4F68-93F5-45B05C9C9BFF}"/>
            </c:ext>
          </c:extLst>
        </c:ser>
        <c:dLbls>
          <c:showLegendKey val="0"/>
          <c:showVal val="0"/>
          <c:showCatName val="0"/>
          <c:showSerName val="0"/>
          <c:showPercent val="0"/>
          <c:showBubbleSize val="0"/>
        </c:dLbls>
        <c:marker val="1"/>
        <c:smooth val="0"/>
        <c:axId val="86637952"/>
        <c:axId val="87049728"/>
      </c:lineChart>
      <c:dateAx>
        <c:axId val="86637952"/>
        <c:scaling>
          <c:orientation val="minMax"/>
        </c:scaling>
        <c:delete val="1"/>
        <c:axPos val="b"/>
        <c:numFmt formatCode="ge" sourceLinked="1"/>
        <c:majorTickMark val="none"/>
        <c:minorTickMark val="none"/>
        <c:tickLblPos val="none"/>
        <c:crossAx val="87049728"/>
        <c:crosses val="autoZero"/>
        <c:auto val="1"/>
        <c:lblOffset val="100"/>
        <c:baseTimeUnit val="years"/>
      </c:dateAx>
      <c:valAx>
        <c:axId val="8704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637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992A-47CA-80C5-0D4A5B81ED9C}"/>
            </c:ext>
          </c:extLst>
        </c:ser>
        <c:dLbls>
          <c:showLegendKey val="0"/>
          <c:showVal val="0"/>
          <c:showCatName val="0"/>
          <c:showSerName val="0"/>
          <c:showPercent val="0"/>
          <c:showBubbleSize val="0"/>
        </c:dLbls>
        <c:gapWidth val="150"/>
        <c:axId val="87093632"/>
        <c:axId val="870955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992A-47CA-80C5-0D4A5B81ED9C}"/>
            </c:ext>
          </c:extLst>
        </c:ser>
        <c:dLbls>
          <c:showLegendKey val="0"/>
          <c:showVal val="0"/>
          <c:showCatName val="0"/>
          <c:showSerName val="0"/>
          <c:showPercent val="0"/>
          <c:showBubbleSize val="0"/>
        </c:dLbls>
        <c:marker val="1"/>
        <c:smooth val="0"/>
        <c:axId val="87093632"/>
        <c:axId val="87095552"/>
      </c:lineChart>
      <c:dateAx>
        <c:axId val="87093632"/>
        <c:scaling>
          <c:orientation val="minMax"/>
        </c:scaling>
        <c:delete val="1"/>
        <c:axPos val="b"/>
        <c:numFmt formatCode="ge" sourceLinked="1"/>
        <c:majorTickMark val="none"/>
        <c:minorTickMark val="none"/>
        <c:tickLblPos val="none"/>
        <c:crossAx val="87095552"/>
        <c:crosses val="autoZero"/>
        <c:auto val="1"/>
        <c:lblOffset val="100"/>
        <c:baseTimeUnit val="years"/>
      </c:dateAx>
      <c:valAx>
        <c:axId val="87095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093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32B3-4AF6-8253-5AFA2D09B9CC}"/>
            </c:ext>
          </c:extLst>
        </c:ser>
        <c:dLbls>
          <c:showLegendKey val="0"/>
          <c:showVal val="0"/>
          <c:showCatName val="0"/>
          <c:showSerName val="0"/>
          <c:showPercent val="0"/>
          <c:showBubbleSize val="0"/>
        </c:dLbls>
        <c:gapWidth val="150"/>
        <c:axId val="86859136"/>
        <c:axId val="868654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32B3-4AF6-8253-5AFA2D09B9CC}"/>
            </c:ext>
          </c:extLst>
        </c:ser>
        <c:dLbls>
          <c:showLegendKey val="0"/>
          <c:showVal val="0"/>
          <c:showCatName val="0"/>
          <c:showSerName val="0"/>
          <c:showPercent val="0"/>
          <c:showBubbleSize val="0"/>
        </c:dLbls>
        <c:marker val="1"/>
        <c:smooth val="0"/>
        <c:axId val="86859136"/>
        <c:axId val="86865408"/>
      </c:lineChart>
      <c:dateAx>
        <c:axId val="86859136"/>
        <c:scaling>
          <c:orientation val="minMax"/>
        </c:scaling>
        <c:delete val="1"/>
        <c:axPos val="b"/>
        <c:numFmt formatCode="ge" sourceLinked="1"/>
        <c:majorTickMark val="none"/>
        <c:minorTickMark val="none"/>
        <c:tickLblPos val="none"/>
        <c:crossAx val="86865408"/>
        <c:crosses val="autoZero"/>
        <c:auto val="1"/>
        <c:lblOffset val="100"/>
        <c:baseTimeUnit val="years"/>
      </c:dateAx>
      <c:valAx>
        <c:axId val="86865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859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699.63</c:v>
                </c:pt>
                <c:pt idx="1">
                  <c:v>765.77</c:v>
                </c:pt>
                <c:pt idx="2">
                  <c:v>740.62</c:v>
                </c:pt>
                <c:pt idx="3">
                  <c:v>610.15</c:v>
                </c:pt>
                <c:pt idx="4">
                  <c:v>557.66999999999996</c:v>
                </c:pt>
              </c:numCache>
            </c:numRef>
          </c:val>
          <c:extLst xmlns:c16r2="http://schemas.microsoft.com/office/drawing/2015/06/chart">
            <c:ext xmlns:c16="http://schemas.microsoft.com/office/drawing/2014/chart" uri="{C3380CC4-5D6E-409C-BE32-E72D297353CC}">
              <c16:uniqueId val="{00000000-9DA5-4F1D-8FB6-D01E901EFF18}"/>
            </c:ext>
          </c:extLst>
        </c:ser>
        <c:dLbls>
          <c:showLegendKey val="0"/>
          <c:showVal val="0"/>
          <c:showCatName val="0"/>
          <c:showSerName val="0"/>
          <c:showPercent val="0"/>
          <c:showBubbleSize val="0"/>
        </c:dLbls>
        <c:gapWidth val="150"/>
        <c:axId val="84491264"/>
        <c:axId val="844934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1506.51</c:v>
                </c:pt>
                <c:pt idx="1">
                  <c:v>1315.67</c:v>
                </c:pt>
                <c:pt idx="2">
                  <c:v>1118.56</c:v>
                </c:pt>
                <c:pt idx="3">
                  <c:v>1111.31</c:v>
                </c:pt>
                <c:pt idx="4">
                  <c:v>966.33</c:v>
                </c:pt>
              </c:numCache>
            </c:numRef>
          </c:val>
          <c:smooth val="0"/>
          <c:extLst xmlns:c16r2="http://schemas.microsoft.com/office/drawing/2015/06/chart">
            <c:ext xmlns:c16="http://schemas.microsoft.com/office/drawing/2014/chart" uri="{C3380CC4-5D6E-409C-BE32-E72D297353CC}">
              <c16:uniqueId val="{00000001-9DA5-4F1D-8FB6-D01E901EFF18}"/>
            </c:ext>
          </c:extLst>
        </c:ser>
        <c:dLbls>
          <c:showLegendKey val="0"/>
          <c:showVal val="0"/>
          <c:showCatName val="0"/>
          <c:showSerName val="0"/>
          <c:showPercent val="0"/>
          <c:showBubbleSize val="0"/>
        </c:dLbls>
        <c:marker val="1"/>
        <c:smooth val="0"/>
        <c:axId val="84491264"/>
        <c:axId val="84493440"/>
      </c:lineChart>
      <c:dateAx>
        <c:axId val="84491264"/>
        <c:scaling>
          <c:orientation val="minMax"/>
        </c:scaling>
        <c:delete val="1"/>
        <c:axPos val="b"/>
        <c:numFmt formatCode="ge" sourceLinked="1"/>
        <c:majorTickMark val="none"/>
        <c:minorTickMark val="none"/>
        <c:tickLblPos val="none"/>
        <c:crossAx val="84493440"/>
        <c:crosses val="autoZero"/>
        <c:auto val="1"/>
        <c:lblOffset val="100"/>
        <c:baseTimeUnit val="years"/>
      </c:dateAx>
      <c:valAx>
        <c:axId val="84493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491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96.16</c:v>
                </c:pt>
                <c:pt idx="1">
                  <c:v>100.77</c:v>
                </c:pt>
                <c:pt idx="2">
                  <c:v>100.7</c:v>
                </c:pt>
                <c:pt idx="3">
                  <c:v>126.66</c:v>
                </c:pt>
                <c:pt idx="4">
                  <c:v>121.75</c:v>
                </c:pt>
              </c:numCache>
            </c:numRef>
          </c:val>
          <c:extLst xmlns:c16r2="http://schemas.microsoft.com/office/drawing/2015/06/chart">
            <c:ext xmlns:c16="http://schemas.microsoft.com/office/drawing/2014/chart" uri="{C3380CC4-5D6E-409C-BE32-E72D297353CC}">
              <c16:uniqueId val="{00000000-2A52-49D8-BB68-1012F9672FE7}"/>
            </c:ext>
          </c:extLst>
        </c:ser>
        <c:dLbls>
          <c:showLegendKey val="0"/>
          <c:showVal val="0"/>
          <c:showCatName val="0"/>
          <c:showSerName val="0"/>
          <c:showPercent val="0"/>
          <c:showBubbleSize val="0"/>
        </c:dLbls>
        <c:gapWidth val="150"/>
        <c:axId val="84502400"/>
        <c:axId val="845250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57.33</c:v>
                </c:pt>
                <c:pt idx="1">
                  <c:v>60.78</c:v>
                </c:pt>
                <c:pt idx="2">
                  <c:v>72.33</c:v>
                </c:pt>
                <c:pt idx="3">
                  <c:v>75.540000000000006</c:v>
                </c:pt>
                <c:pt idx="4">
                  <c:v>81.739999999999995</c:v>
                </c:pt>
              </c:numCache>
            </c:numRef>
          </c:val>
          <c:smooth val="0"/>
          <c:extLst xmlns:c16r2="http://schemas.microsoft.com/office/drawing/2015/06/chart">
            <c:ext xmlns:c16="http://schemas.microsoft.com/office/drawing/2014/chart" uri="{C3380CC4-5D6E-409C-BE32-E72D297353CC}">
              <c16:uniqueId val="{00000001-2A52-49D8-BB68-1012F9672FE7}"/>
            </c:ext>
          </c:extLst>
        </c:ser>
        <c:dLbls>
          <c:showLegendKey val="0"/>
          <c:showVal val="0"/>
          <c:showCatName val="0"/>
          <c:showSerName val="0"/>
          <c:showPercent val="0"/>
          <c:showBubbleSize val="0"/>
        </c:dLbls>
        <c:marker val="1"/>
        <c:smooth val="0"/>
        <c:axId val="84502400"/>
        <c:axId val="84525056"/>
      </c:lineChart>
      <c:dateAx>
        <c:axId val="84502400"/>
        <c:scaling>
          <c:orientation val="minMax"/>
        </c:scaling>
        <c:delete val="1"/>
        <c:axPos val="b"/>
        <c:numFmt formatCode="ge" sourceLinked="1"/>
        <c:majorTickMark val="none"/>
        <c:minorTickMark val="none"/>
        <c:tickLblPos val="none"/>
        <c:crossAx val="84525056"/>
        <c:crosses val="autoZero"/>
        <c:auto val="1"/>
        <c:lblOffset val="100"/>
        <c:baseTimeUnit val="years"/>
      </c:dateAx>
      <c:valAx>
        <c:axId val="84525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502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154.9</c:v>
                </c:pt>
                <c:pt idx="1">
                  <c:v>157.94999999999999</c:v>
                </c:pt>
                <c:pt idx="2">
                  <c:v>159.76</c:v>
                </c:pt>
                <c:pt idx="3">
                  <c:v>126.66</c:v>
                </c:pt>
                <c:pt idx="4">
                  <c:v>138.97999999999999</c:v>
                </c:pt>
              </c:numCache>
            </c:numRef>
          </c:val>
          <c:extLst xmlns:c16r2="http://schemas.microsoft.com/office/drawing/2015/06/chart">
            <c:ext xmlns:c16="http://schemas.microsoft.com/office/drawing/2014/chart" uri="{C3380CC4-5D6E-409C-BE32-E72D297353CC}">
              <c16:uniqueId val="{00000000-E4C9-40B8-85D5-3E76A0D6BF0F}"/>
            </c:ext>
          </c:extLst>
        </c:ser>
        <c:dLbls>
          <c:showLegendKey val="0"/>
          <c:showVal val="0"/>
          <c:showCatName val="0"/>
          <c:showSerName val="0"/>
          <c:showPercent val="0"/>
          <c:showBubbleSize val="0"/>
        </c:dLbls>
        <c:gapWidth val="150"/>
        <c:axId val="84792832"/>
        <c:axId val="84794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284.52999999999997</c:v>
                </c:pt>
                <c:pt idx="1">
                  <c:v>276.26</c:v>
                </c:pt>
                <c:pt idx="2">
                  <c:v>215.28</c:v>
                </c:pt>
                <c:pt idx="3">
                  <c:v>207.96</c:v>
                </c:pt>
                <c:pt idx="4">
                  <c:v>194.31</c:v>
                </c:pt>
              </c:numCache>
            </c:numRef>
          </c:val>
          <c:smooth val="0"/>
          <c:extLst xmlns:c16r2="http://schemas.microsoft.com/office/drawing/2015/06/chart">
            <c:ext xmlns:c16="http://schemas.microsoft.com/office/drawing/2014/chart" uri="{C3380CC4-5D6E-409C-BE32-E72D297353CC}">
              <c16:uniqueId val="{00000001-E4C9-40B8-85D5-3E76A0D6BF0F}"/>
            </c:ext>
          </c:extLst>
        </c:ser>
        <c:dLbls>
          <c:showLegendKey val="0"/>
          <c:showVal val="0"/>
          <c:showCatName val="0"/>
          <c:showSerName val="0"/>
          <c:showPercent val="0"/>
          <c:showBubbleSize val="0"/>
        </c:dLbls>
        <c:marker val="1"/>
        <c:smooth val="0"/>
        <c:axId val="84792832"/>
        <c:axId val="84794752"/>
      </c:lineChart>
      <c:dateAx>
        <c:axId val="84792832"/>
        <c:scaling>
          <c:orientation val="minMax"/>
        </c:scaling>
        <c:delete val="1"/>
        <c:axPos val="b"/>
        <c:numFmt formatCode="ge" sourceLinked="1"/>
        <c:majorTickMark val="none"/>
        <c:minorTickMark val="none"/>
        <c:tickLblPos val="none"/>
        <c:crossAx val="84794752"/>
        <c:crosses val="autoZero"/>
        <c:auto val="1"/>
        <c:lblOffset val="100"/>
        <c:baseTimeUnit val="years"/>
      </c:dateAx>
      <c:valAx>
        <c:axId val="84794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792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【707.33】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【95.06】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【60.13】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【101.26】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G56" zoomScaleNormal="100" workbookViewId="0">
      <selection activeCell="BL83" sqref="BL83"/>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68" t="str">
        <f>データ!H6</f>
        <v>愛媛県　東温市</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58" t="s">
        <v>1</v>
      </c>
      <c r="C7" s="58"/>
      <c r="D7" s="58"/>
      <c r="E7" s="58"/>
      <c r="F7" s="58"/>
      <c r="G7" s="58"/>
      <c r="H7" s="58"/>
      <c r="I7" s="58" t="s">
        <v>2</v>
      </c>
      <c r="J7" s="58"/>
      <c r="K7" s="58"/>
      <c r="L7" s="58"/>
      <c r="M7" s="58"/>
      <c r="N7" s="58"/>
      <c r="O7" s="58"/>
      <c r="P7" s="58" t="s">
        <v>3</v>
      </c>
      <c r="Q7" s="58"/>
      <c r="R7" s="58"/>
      <c r="S7" s="58"/>
      <c r="T7" s="58"/>
      <c r="U7" s="58"/>
      <c r="V7" s="58"/>
      <c r="W7" s="58" t="s">
        <v>4</v>
      </c>
      <c r="X7" s="58"/>
      <c r="Y7" s="58"/>
      <c r="Z7" s="58"/>
      <c r="AA7" s="58"/>
      <c r="AB7" s="58"/>
      <c r="AC7" s="58"/>
      <c r="AD7" s="58" t="s">
        <v>5</v>
      </c>
      <c r="AE7" s="58"/>
      <c r="AF7" s="58"/>
      <c r="AG7" s="58"/>
      <c r="AH7" s="58"/>
      <c r="AI7" s="58"/>
      <c r="AJ7" s="58"/>
      <c r="AK7" s="3"/>
      <c r="AL7" s="58" t="s">
        <v>6</v>
      </c>
      <c r="AM7" s="58"/>
      <c r="AN7" s="58"/>
      <c r="AO7" s="58"/>
      <c r="AP7" s="58"/>
      <c r="AQ7" s="58"/>
      <c r="AR7" s="58"/>
      <c r="AS7" s="58"/>
      <c r="AT7" s="58" t="s">
        <v>7</v>
      </c>
      <c r="AU7" s="58"/>
      <c r="AV7" s="58"/>
      <c r="AW7" s="58"/>
      <c r="AX7" s="58"/>
      <c r="AY7" s="58"/>
      <c r="AZ7" s="58"/>
      <c r="BA7" s="58"/>
      <c r="BB7" s="58" t="s">
        <v>8</v>
      </c>
      <c r="BC7" s="58"/>
      <c r="BD7" s="58"/>
      <c r="BE7" s="58"/>
      <c r="BF7" s="58"/>
      <c r="BG7" s="58"/>
      <c r="BH7" s="58"/>
      <c r="BI7" s="58"/>
      <c r="BJ7" s="3"/>
      <c r="BK7" s="3"/>
      <c r="BL7" s="4" t="s">
        <v>9</v>
      </c>
      <c r="BM7" s="5"/>
      <c r="BN7" s="5"/>
      <c r="BO7" s="5"/>
      <c r="BP7" s="5"/>
      <c r="BQ7" s="5"/>
      <c r="BR7" s="5"/>
      <c r="BS7" s="5"/>
      <c r="BT7" s="5"/>
      <c r="BU7" s="5"/>
      <c r="BV7" s="5"/>
      <c r="BW7" s="5"/>
      <c r="BX7" s="5"/>
      <c r="BY7" s="6"/>
    </row>
    <row r="8" spans="1:78" ht="18.75" customHeight="1">
      <c r="A8" s="2"/>
      <c r="B8" s="65" t="str">
        <f>データ!I6</f>
        <v>法非適用</v>
      </c>
      <c r="C8" s="65"/>
      <c r="D8" s="65"/>
      <c r="E8" s="65"/>
      <c r="F8" s="65"/>
      <c r="G8" s="65"/>
      <c r="H8" s="65"/>
      <c r="I8" s="65" t="str">
        <f>データ!J6</f>
        <v>下水道事業</v>
      </c>
      <c r="J8" s="65"/>
      <c r="K8" s="65"/>
      <c r="L8" s="65"/>
      <c r="M8" s="65"/>
      <c r="N8" s="65"/>
      <c r="O8" s="65"/>
      <c r="P8" s="65" t="str">
        <f>データ!K6</f>
        <v>公共下水道</v>
      </c>
      <c r="Q8" s="65"/>
      <c r="R8" s="65"/>
      <c r="S8" s="65"/>
      <c r="T8" s="65"/>
      <c r="U8" s="65"/>
      <c r="V8" s="65"/>
      <c r="W8" s="65" t="str">
        <f>データ!L6</f>
        <v>Cc2</v>
      </c>
      <c r="X8" s="65"/>
      <c r="Y8" s="65"/>
      <c r="Z8" s="65"/>
      <c r="AA8" s="65"/>
      <c r="AB8" s="65"/>
      <c r="AC8" s="65"/>
      <c r="AD8" s="66" t="str">
        <f>データ!$M$6</f>
        <v>非設置</v>
      </c>
      <c r="AE8" s="66"/>
      <c r="AF8" s="66"/>
      <c r="AG8" s="66"/>
      <c r="AH8" s="66"/>
      <c r="AI8" s="66"/>
      <c r="AJ8" s="66"/>
      <c r="AK8" s="3"/>
      <c r="AL8" s="62">
        <f>データ!S6</f>
        <v>33555</v>
      </c>
      <c r="AM8" s="62"/>
      <c r="AN8" s="62"/>
      <c r="AO8" s="62"/>
      <c r="AP8" s="62"/>
      <c r="AQ8" s="62"/>
      <c r="AR8" s="62"/>
      <c r="AS8" s="62"/>
      <c r="AT8" s="61">
        <f>データ!T6</f>
        <v>211.3</v>
      </c>
      <c r="AU8" s="61"/>
      <c r="AV8" s="61"/>
      <c r="AW8" s="61"/>
      <c r="AX8" s="61"/>
      <c r="AY8" s="61"/>
      <c r="AZ8" s="61"/>
      <c r="BA8" s="61"/>
      <c r="BB8" s="61">
        <f>データ!U6</f>
        <v>158.80000000000001</v>
      </c>
      <c r="BC8" s="61"/>
      <c r="BD8" s="61"/>
      <c r="BE8" s="61"/>
      <c r="BF8" s="61"/>
      <c r="BG8" s="61"/>
      <c r="BH8" s="61"/>
      <c r="BI8" s="61"/>
      <c r="BJ8" s="3"/>
      <c r="BK8" s="3"/>
      <c r="BL8" s="63" t="s">
        <v>10</v>
      </c>
      <c r="BM8" s="64"/>
      <c r="BN8" s="7" t="s">
        <v>11</v>
      </c>
      <c r="BO8" s="8"/>
      <c r="BP8" s="8"/>
      <c r="BQ8" s="8"/>
      <c r="BR8" s="8"/>
      <c r="BS8" s="8"/>
      <c r="BT8" s="8"/>
      <c r="BU8" s="8"/>
      <c r="BV8" s="8"/>
      <c r="BW8" s="8"/>
      <c r="BX8" s="8"/>
      <c r="BY8" s="9"/>
    </row>
    <row r="9" spans="1:78" ht="18.75" customHeight="1">
      <c r="A9" s="2"/>
      <c r="B9" s="58" t="s">
        <v>12</v>
      </c>
      <c r="C9" s="58"/>
      <c r="D9" s="58"/>
      <c r="E9" s="58"/>
      <c r="F9" s="58"/>
      <c r="G9" s="58"/>
      <c r="H9" s="58"/>
      <c r="I9" s="58" t="s">
        <v>13</v>
      </c>
      <c r="J9" s="58"/>
      <c r="K9" s="58"/>
      <c r="L9" s="58"/>
      <c r="M9" s="58"/>
      <c r="N9" s="58"/>
      <c r="O9" s="58"/>
      <c r="P9" s="58" t="s">
        <v>14</v>
      </c>
      <c r="Q9" s="58"/>
      <c r="R9" s="58"/>
      <c r="S9" s="58"/>
      <c r="T9" s="58"/>
      <c r="U9" s="58"/>
      <c r="V9" s="58"/>
      <c r="W9" s="58" t="s">
        <v>15</v>
      </c>
      <c r="X9" s="58"/>
      <c r="Y9" s="58"/>
      <c r="Z9" s="58"/>
      <c r="AA9" s="58"/>
      <c r="AB9" s="58"/>
      <c r="AC9" s="58"/>
      <c r="AD9" s="58" t="s">
        <v>16</v>
      </c>
      <c r="AE9" s="58"/>
      <c r="AF9" s="58"/>
      <c r="AG9" s="58"/>
      <c r="AH9" s="58"/>
      <c r="AI9" s="58"/>
      <c r="AJ9" s="58"/>
      <c r="AK9" s="3"/>
      <c r="AL9" s="58" t="s">
        <v>17</v>
      </c>
      <c r="AM9" s="58"/>
      <c r="AN9" s="58"/>
      <c r="AO9" s="58"/>
      <c r="AP9" s="58"/>
      <c r="AQ9" s="58"/>
      <c r="AR9" s="58"/>
      <c r="AS9" s="58"/>
      <c r="AT9" s="58" t="s">
        <v>18</v>
      </c>
      <c r="AU9" s="58"/>
      <c r="AV9" s="58"/>
      <c r="AW9" s="58"/>
      <c r="AX9" s="58"/>
      <c r="AY9" s="58"/>
      <c r="AZ9" s="58"/>
      <c r="BA9" s="58"/>
      <c r="BB9" s="58" t="s">
        <v>19</v>
      </c>
      <c r="BC9" s="58"/>
      <c r="BD9" s="58"/>
      <c r="BE9" s="58"/>
      <c r="BF9" s="58"/>
      <c r="BG9" s="58"/>
      <c r="BH9" s="58"/>
      <c r="BI9" s="58"/>
      <c r="BJ9" s="3"/>
      <c r="BK9" s="3"/>
      <c r="BL9" s="59" t="s">
        <v>20</v>
      </c>
      <c r="BM9" s="60"/>
      <c r="BN9" s="10" t="s">
        <v>21</v>
      </c>
      <c r="BO9" s="11"/>
      <c r="BP9" s="11"/>
      <c r="BQ9" s="11"/>
      <c r="BR9" s="11"/>
      <c r="BS9" s="11"/>
      <c r="BT9" s="11"/>
      <c r="BU9" s="11"/>
      <c r="BV9" s="11"/>
      <c r="BW9" s="11"/>
      <c r="BX9" s="11"/>
      <c r="BY9" s="12"/>
    </row>
    <row r="10" spans="1:78" ht="18.75" customHeight="1">
      <c r="A10" s="2"/>
      <c r="B10" s="61" t="str">
        <f>データ!N6</f>
        <v>-</v>
      </c>
      <c r="C10" s="61"/>
      <c r="D10" s="61"/>
      <c r="E10" s="61"/>
      <c r="F10" s="61"/>
      <c r="G10" s="61"/>
      <c r="H10" s="61"/>
      <c r="I10" s="61" t="str">
        <f>データ!O6</f>
        <v>該当数値なし</v>
      </c>
      <c r="J10" s="61"/>
      <c r="K10" s="61"/>
      <c r="L10" s="61"/>
      <c r="M10" s="61"/>
      <c r="N10" s="61"/>
      <c r="O10" s="61"/>
      <c r="P10" s="61">
        <f>データ!P6</f>
        <v>63.95</v>
      </c>
      <c r="Q10" s="61"/>
      <c r="R10" s="61"/>
      <c r="S10" s="61"/>
      <c r="T10" s="61"/>
      <c r="U10" s="61"/>
      <c r="V10" s="61"/>
      <c r="W10" s="61">
        <f>データ!Q6</f>
        <v>103.12</v>
      </c>
      <c r="X10" s="61"/>
      <c r="Y10" s="61"/>
      <c r="Z10" s="61"/>
      <c r="AA10" s="61"/>
      <c r="AB10" s="61"/>
      <c r="AC10" s="61"/>
      <c r="AD10" s="62">
        <f>データ!R6</f>
        <v>2955</v>
      </c>
      <c r="AE10" s="62"/>
      <c r="AF10" s="62"/>
      <c r="AG10" s="62"/>
      <c r="AH10" s="62"/>
      <c r="AI10" s="62"/>
      <c r="AJ10" s="62"/>
      <c r="AK10" s="2"/>
      <c r="AL10" s="62">
        <f>データ!V6</f>
        <v>21451</v>
      </c>
      <c r="AM10" s="62"/>
      <c r="AN10" s="62"/>
      <c r="AO10" s="62"/>
      <c r="AP10" s="62"/>
      <c r="AQ10" s="62"/>
      <c r="AR10" s="62"/>
      <c r="AS10" s="62"/>
      <c r="AT10" s="61">
        <f>データ!W6</f>
        <v>5.41</v>
      </c>
      <c r="AU10" s="61"/>
      <c r="AV10" s="61"/>
      <c r="AW10" s="61"/>
      <c r="AX10" s="61"/>
      <c r="AY10" s="61"/>
      <c r="AZ10" s="61"/>
      <c r="BA10" s="61"/>
      <c r="BB10" s="61">
        <f>データ!X6</f>
        <v>3965.06</v>
      </c>
      <c r="BC10" s="61"/>
      <c r="BD10" s="61"/>
      <c r="BE10" s="61"/>
      <c r="BF10" s="61"/>
      <c r="BG10" s="61"/>
      <c r="BH10" s="61"/>
      <c r="BI10" s="61"/>
      <c r="BJ10" s="2"/>
      <c r="BK10" s="2"/>
      <c r="BL10" s="51" t="s">
        <v>22</v>
      </c>
      <c r="BM10" s="52"/>
      <c r="BN10" s="13" t="s">
        <v>23</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3" t="s">
        <v>24</v>
      </c>
      <c r="BM11" s="53"/>
      <c r="BN11" s="53"/>
      <c r="BO11" s="53"/>
      <c r="BP11" s="53"/>
      <c r="BQ11" s="53"/>
      <c r="BR11" s="53"/>
      <c r="BS11" s="53"/>
      <c r="BT11" s="53"/>
      <c r="BU11" s="53"/>
      <c r="BV11" s="53"/>
      <c r="BW11" s="53"/>
      <c r="BX11" s="53"/>
      <c r="BY11" s="53"/>
      <c r="BZ11" s="53"/>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3"/>
      <c r="BM12" s="53"/>
      <c r="BN12" s="53"/>
      <c r="BO12" s="53"/>
      <c r="BP12" s="53"/>
      <c r="BQ12" s="53"/>
      <c r="BR12" s="53"/>
      <c r="BS12" s="53"/>
      <c r="BT12" s="53"/>
      <c r="BU12" s="53"/>
      <c r="BV12" s="53"/>
      <c r="BW12" s="53"/>
      <c r="BX12" s="53"/>
      <c r="BY12" s="53"/>
      <c r="BZ12" s="53"/>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4"/>
      <c r="BM13" s="54"/>
      <c r="BN13" s="54"/>
      <c r="BO13" s="54"/>
      <c r="BP13" s="54"/>
      <c r="BQ13" s="54"/>
      <c r="BR13" s="54"/>
      <c r="BS13" s="54"/>
      <c r="BT13" s="54"/>
      <c r="BU13" s="54"/>
      <c r="BV13" s="54"/>
      <c r="BW13" s="54"/>
      <c r="BX13" s="54"/>
      <c r="BY13" s="54"/>
      <c r="BZ13" s="54"/>
    </row>
    <row r="14" spans="1:78" ht="13.5" customHeight="1">
      <c r="A14" s="2"/>
      <c r="B14" s="55" t="s">
        <v>25</v>
      </c>
      <c r="C14" s="56"/>
      <c r="D14" s="56"/>
      <c r="E14" s="56"/>
      <c r="F14" s="56"/>
      <c r="G14" s="56"/>
      <c r="H14" s="56"/>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7"/>
      <c r="BK14" s="2"/>
      <c r="BL14" s="41" t="s">
        <v>26</v>
      </c>
      <c r="BM14" s="42"/>
      <c r="BN14" s="42"/>
      <c r="BO14" s="42"/>
      <c r="BP14" s="42"/>
      <c r="BQ14" s="42"/>
      <c r="BR14" s="42"/>
      <c r="BS14" s="42"/>
      <c r="BT14" s="42"/>
      <c r="BU14" s="42"/>
      <c r="BV14" s="42"/>
      <c r="BW14" s="42"/>
      <c r="BX14" s="42"/>
      <c r="BY14" s="42"/>
      <c r="BZ14" s="43"/>
    </row>
    <row r="15" spans="1:78" ht="13.5" customHeight="1">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44"/>
      <c r="BM15" s="45"/>
      <c r="BN15" s="45"/>
      <c r="BO15" s="45"/>
      <c r="BP15" s="45"/>
      <c r="BQ15" s="45"/>
      <c r="BR15" s="45"/>
      <c r="BS15" s="45"/>
      <c r="BT15" s="45"/>
      <c r="BU15" s="45"/>
      <c r="BV15" s="45"/>
      <c r="BW15" s="45"/>
      <c r="BX15" s="45"/>
      <c r="BY15" s="45"/>
      <c r="BZ15" s="46"/>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77" t="s">
        <v>123</v>
      </c>
      <c r="BM16" s="78"/>
      <c r="BN16" s="78"/>
      <c r="BO16" s="78"/>
      <c r="BP16" s="78"/>
      <c r="BQ16" s="78"/>
      <c r="BR16" s="78"/>
      <c r="BS16" s="78"/>
      <c r="BT16" s="78"/>
      <c r="BU16" s="78"/>
      <c r="BV16" s="78"/>
      <c r="BW16" s="78"/>
      <c r="BX16" s="78"/>
      <c r="BY16" s="78"/>
      <c r="BZ16" s="79"/>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77"/>
      <c r="BM17" s="78"/>
      <c r="BN17" s="78"/>
      <c r="BO17" s="78"/>
      <c r="BP17" s="78"/>
      <c r="BQ17" s="78"/>
      <c r="BR17" s="78"/>
      <c r="BS17" s="78"/>
      <c r="BT17" s="78"/>
      <c r="BU17" s="78"/>
      <c r="BV17" s="78"/>
      <c r="BW17" s="78"/>
      <c r="BX17" s="78"/>
      <c r="BY17" s="78"/>
      <c r="BZ17" s="79"/>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77"/>
      <c r="BM18" s="78"/>
      <c r="BN18" s="78"/>
      <c r="BO18" s="78"/>
      <c r="BP18" s="78"/>
      <c r="BQ18" s="78"/>
      <c r="BR18" s="78"/>
      <c r="BS18" s="78"/>
      <c r="BT18" s="78"/>
      <c r="BU18" s="78"/>
      <c r="BV18" s="78"/>
      <c r="BW18" s="78"/>
      <c r="BX18" s="78"/>
      <c r="BY18" s="78"/>
      <c r="BZ18" s="79"/>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77"/>
      <c r="BM19" s="78"/>
      <c r="BN19" s="78"/>
      <c r="BO19" s="78"/>
      <c r="BP19" s="78"/>
      <c r="BQ19" s="78"/>
      <c r="BR19" s="78"/>
      <c r="BS19" s="78"/>
      <c r="BT19" s="78"/>
      <c r="BU19" s="78"/>
      <c r="BV19" s="78"/>
      <c r="BW19" s="78"/>
      <c r="BX19" s="78"/>
      <c r="BY19" s="78"/>
      <c r="BZ19" s="79"/>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77"/>
      <c r="BM20" s="78"/>
      <c r="BN20" s="78"/>
      <c r="BO20" s="78"/>
      <c r="BP20" s="78"/>
      <c r="BQ20" s="78"/>
      <c r="BR20" s="78"/>
      <c r="BS20" s="78"/>
      <c r="BT20" s="78"/>
      <c r="BU20" s="78"/>
      <c r="BV20" s="78"/>
      <c r="BW20" s="78"/>
      <c r="BX20" s="78"/>
      <c r="BY20" s="78"/>
      <c r="BZ20" s="79"/>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77"/>
      <c r="BM21" s="78"/>
      <c r="BN21" s="78"/>
      <c r="BO21" s="78"/>
      <c r="BP21" s="78"/>
      <c r="BQ21" s="78"/>
      <c r="BR21" s="78"/>
      <c r="BS21" s="78"/>
      <c r="BT21" s="78"/>
      <c r="BU21" s="78"/>
      <c r="BV21" s="78"/>
      <c r="BW21" s="78"/>
      <c r="BX21" s="78"/>
      <c r="BY21" s="78"/>
      <c r="BZ21" s="79"/>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77"/>
      <c r="BM22" s="78"/>
      <c r="BN22" s="78"/>
      <c r="BO22" s="78"/>
      <c r="BP22" s="78"/>
      <c r="BQ22" s="78"/>
      <c r="BR22" s="78"/>
      <c r="BS22" s="78"/>
      <c r="BT22" s="78"/>
      <c r="BU22" s="78"/>
      <c r="BV22" s="78"/>
      <c r="BW22" s="78"/>
      <c r="BX22" s="78"/>
      <c r="BY22" s="78"/>
      <c r="BZ22" s="79"/>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77"/>
      <c r="BM23" s="78"/>
      <c r="BN23" s="78"/>
      <c r="BO23" s="78"/>
      <c r="BP23" s="78"/>
      <c r="BQ23" s="78"/>
      <c r="BR23" s="78"/>
      <c r="BS23" s="78"/>
      <c r="BT23" s="78"/>
      <c r="BU23" s="78"/>
      <c r="BV23" s="78"/>
      <c r="BW23" s="78"/>
      <c r="BX23" s="78"/>
      <c r="BY23" s="78"/>
      <c r="BZ23" s="79"/>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77"/>
      <c r="BM24" s="78"/>
      <c r="BN24" s="78"/>
      <c r="BO24" s="78"/>
      <c r="BP24" s="78"/>
      <c r="BQ24" s="78"/>
      <c r="BR24" s="78"/>
      <c r="BS24" s="78"/>
      <c r="BT24" s="78"/>
      <c r="BU24" s="78"/>
      <c r="BV24" s="78"/>
      <c r="BW24" s="78"/>
      <c r="BX24" s="78"/>
      <c r="BY24" s="78"/>
      <c r="BZ24" s="79"/>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77"/>
      <c r="BM25" s="78"/>
      <c r="BN25" s="78"/>
      <c r="BO25" s="78"/>
      <c r="BP25" s="78"/>
      <c r="BQ25" s="78"/>
      <c r="BR25" s="78"/>
      <c r="BS25" s="78"/>
      <c r="BT25" s="78"/>
      <c r="BU25" s="78"/>
      <c r="BV25" s="78"/>
      <c r="BW25" s="78"/>
      <c r="BX25" s="78"/>
      <c r="BY25" s="78"/>
      <c r="BZ25" s="79"/>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77"/>
      <c r="BM26" s="78"/>
      <c r="BN26" s="78"/>
      <c r="BO26" s="78"/>
      <c r="BP26" s="78"/>
      <c r="BQ26" s="78"/>
      <c r="BR26" s="78"/>
      <c r="BS26" s="78"/>
      <c r="BT26" s="78"/>
      <c r="BU26" s="78"/>
      <c r="BV26" s="78"/>
      <c r="BW26" s="78"/>
      <c r="BX26" s="78"/>
      <c r="BY26" s="78"/>
      <c r="BZ26" s="79"/>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77"/>
      <c r="BM27" s="78"/>
      <c r="BN27" s="78"/>
      <c r="BO27" s="78"/>
      <c r="BP27" s="78"/>
      <c r="BQ27" s="78"/>
      <c r="BR27" s="78"/>
      <c r="BS27" s="78"/>
      <c r="BT27" s="78"/>
      <c r="BU27" s="78"/>
      <c r="BV27" s="78"/>
      <c r="BW27" s="78"/>
      <c r="BX27" s="78"/>
      <c r="BY27" s="78"/>
      <c r="BZ27" s="79"/>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77"/>
      <c r="BM28" s="78"/>
      <c r="BN28" s="78"/>
      <c r="BO28" s="78"/>
      <c r="BP28" s="78"/>
      <c r="BQ28" s="78"/>
      <c r="BR28" s="78"/>
      <c r="BS28" s="78"/>
      <c r="BT28" s="78"/>
      <c r="BU28" s="78"/>
      <c r="BV28" s="78"/>
      <c r="BW28" s="78"/>
      <c r="BX28" s="78"/>
      <c r="BY28" s="78"/>
      <c r="BZ28" s="79"/>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77"/>
      <c r="BM29" s="78"/>
      <c r="BN29" s="78"/>
      <c r="BO29" s="78"/>
      <c r="BP29" s="78"/>
      <c r="BQ29" s="78"/>
      <c r="BR29" s="78"/>
      <c r="BS29" s="78"/>
      <c r="BT29" s="78"/>
      <c r="BU29" s="78"/>
      <c r="BV29" s="78"/>
      <c r="BW29" s="78"/>
      <c r="BX29" s="78"/>
      <c r="BY29" s="78"/>
      <c r="BZ29" s="79"/>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77"/>
      <c r="BM30" s="78"/>
      <c r="BN30" s="78"/>
      <c r="BO30" s="78"/>
      <c r="BP30" s="78"/>
      <c r="BQ30" s="78"/>
      <c r="BR30" s="78"/>
      <c r="BS30" s="78"/>
      <c r="BT30" s="78"/>
      <c r="BU30" s="78"/>
      <c r="BV30" s="78"/>
      <c r="BW30" s="78"/>
      <c r="BX30" s="78"/>
      <c r="BY30" s="78"/>
      <c r="BZ30" s="79"/>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77"/>
      <c r="BM31" s="78"/>
      <c r="BN31" s="78"/>
      <c r="BO31" s="78"/>
      <c r="BP31" s="78"/>
      <c r="BQ31" s="78"/>
      <c r="BR31" s="78"/>
      <c r="BS31" s="78"/>
      <c r="BT31" s="78"/>
      <c r="BU31" s="78"/>
      <c r="BV31" s="78"/>
      <c r="BW31" s="78"/>
      <c r="BX31" s="78"/>
      <c r="BY31" s="78"/>
      <c r="BZ31" s="79"/>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77"/>
      <c r="BM32" s="78"/>
      <c r="BN32" s="78"/>
      <c r="BO32" s="78"/>
      <c r="BP32" s="78"/>
      <c r="BQ32" s="78"/>
      <c r="BR32" s="78"/>
      <c r="BS32" s="78"/>
      <c r="BT32" s="78"/>
      <c r="BU32" s="78"/>
      <c r="BV32" s="78"/>
      <c r="BW32" s="78"/>
      <c r="BX32" s="78"/>
      <c r="BY32" s="78"/>
      <c r="BZ32" s="79"/>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77"/>
      <c r="BM33" s="78"/>
      <c r="BN33" s="78"/>
      <c r="BO33" s="78"/>
      <c r="BP33" s="78"/>
      <c r="BQ33" s="78"/>
      <c r="BR33" s="78"/>
      <c r="BS33" s="78"/>
      <c r="BT33" s="78"/>
      <c r="BU33" s="78"/>
      <c r="BV33" s="78"/>
      <c r="BW33" s="78"/>
      <c r="BX33" s="78"/>
      <c r="BY33" s="78"/>
      <c r="BZ33" s="79"/>
    </row>
    <row r="34" spans="1:78" ht="13.5" customHeight="1">
      <c r="A34" s="2"/>
      <c r="B34" s="16"/>
      <c r="C34" s="47" t="s">
        <v>27</v>
      </c>
      <c r="D34" s="47"/>
      <c r="E34" s="47"/>
      <c r="F34" s="47"/>
      <c r="G34" s="47"/>
      <c r="H34" s="47"/>
      <c r="I34" s="47"/>
      <c r="J34" s="47"/>
      <c r="K34" s="47"/>
      <c r="L34" s="47"/>
      <c r="M34" s="47"/>
      <c r="N34" s="47"/>
      <c r="O34" s="47"/>
      <c r="P34" s="47"/>
      <c r="Q34" s="19"/>
      <c r="R34" s="47" t="s">
        <v>28</v>
      </c>
      <c r="S34" s="47"/>
      <c r="T34" s="47"/>
      <c r="U34" s="47"/>
      <c r="V34" s="47"/>
      <c r="W34" s="47"/>
      <c r="X34" s="47"/>
      <c r="Y34" s="47"/>
      <c r="Z34" s="47"/>
      <c r="AA34" s="47"/>
      <c r="AB34" s="47"/>
      <c r="AC34" s="47"/>
      <c r="AD34" s="47"/>
      <c r="AE34" s="47"/>
      <c r="AF34" s="19"/>
      <c r="AG34" s="47" t="s">
        <v>29</v>
      </c>
      <c r="AH34" s="47"/>
      <c r="AI34" s="47"/>
      <c r="AJ34" s="47"/>
      <c r="AK34" s="47"/>
      <c r="AL34" s="47"/>
      <c r="AM34" s="47"/>
      <c r="AN34" s="47"/>
      <c r="AO34" s="47"/>
      <c r="AP34" s="47"/>
      <c r="AQ34" s="47"/>
      <c r="AR34" s="47"/>
      <c r="AS34" s="47"/>
      <c r="AT34" s="47"/>
      <c r="AU34" s="19"/>
      <c r="AV34" s="47" t="s">
        <v>30</v>
      </c>
      <c r="AW34" s="47"/>
      <c r="AX34" s="47"/>
      <c r="AY34" s="47"/>
      <c r="AZ34" s="47"/>
      <c r="BA34" s="47"/>
      <c r="BB34" s="47"/>
      <c r="BC34" s="47"/>
      <c r="BD34" s="47"/>
      <c r="BE34" s="47"/>
      <c r="BF34" s="47"/>
      <c r="BG34" s="47"/>
      <c r="BH34" s="47"/>
      <c r="BI34" s="47"/>
      <c r="BJ34" s="18"/>
      <c r="BK34" s="2"/>
      <c r="BL34" s="77"/>
      <c r="BM34" s="78"/>
      <c r="BN34" s="78"/>
      <c r="BO34" s="78"/>
      <c r="BP34" s="78"/>
      <c r="BQ34" s="78"/>
      <c r="BR34" s="78"/>
      <c r="BS34" s="78"/>
      <c r="BT34" s="78"/>
      <c r="BU34" s="78"/>
      <c r="BV34" s="78"/>
      <c r="BW34" s="78"/>
      <c r="BX34" s="78"/>
      <c r="BY34" s="78"/>
      <c r="BZ34" s="79"/>
    </row>
    <row r="35" spans="1:78" ht="13.5" customHeight="1">
      <c r="A35" s="2"/>
      <c r="B35" s="16"/>
      <c r="C35" s="47"/>
      <c r="D35" s="47"/>
      <c r="E35" s="47"/>
      <c r="F35" s="47"/>
      <c r="G35" s="47"/>
      <c r="H35" s="47"/>
      <c r="I35" s="47"/>
      <c r="J35" s="47"/>
      <c r="K35" s="47"/>
      <c r="L35" s="47"/>
      <c r="M35" s="47"/>
      <c r="N35" s="47"/>
      <c r="O35" s="47"/>
      <c r="P35" s="47"/>
      <c r="Q35" s="19"/>
      <c r="R35" s="47"/>
      <c r="S35" s="47"/>
      <c r="T35" s="47"/>
      <c r="U35" s="47"/>
      <c r="V35" s="47"/>
      <c r="W35" s="47"/>
      <c r="X35" s="47"/>
      <c r="Y35" s="47"/>
      <c r="Z35" s="47"/>
      <c r="AA35" s="47"/>
      <c r="AB35" s="47"/>
      <c r="AC35" s="47"/>
      <c r="AD35" s="47"/>
      <c r="AE35" s="47"/>
      <c r="AF35" s="19"/>
      <c r="AG35" s="47"/>
      <c r="AH35" s="47"/>
      <c r="AI35" s="47"/>
      <c r="AJ35" s="47"/>
      <c r="AK35" s="47"/>
      <c r="AL35" s="47"/>
      <c r="AM35" s="47"/>
      <c r="AN35" s="47"/>
      <c r="AO35" s="47"/>
      <c r="AP35" s="47"/>
      <c r="AQ35" s="47"/>
      <c r="AR35" s="47"/>
      <c r="AS35" s="47"/>
      <c r="AT35" s="47"/>
      <c r="AU35" s="19"/>
      <c r="AV35" s="47"/>
      <c r="AW35" s="47"/>
      <c r="AX35" s="47"/>
      <c r="AY35" s="47"/>
      <c r="AZ35" s="47"/>
      <c r="BA35" s="47"/>
      <c r="BB35" s="47"/>
      <c r="BC35" s="47"/>
      <c r="BD35" s="47"/>
      <c r="BE35" s="47"/>
      <c r="BF35" s="47"/>
      <c r="BG35" s="47"/>
      <c r="BH35" s="47"/>
      <c r="BI35" s="47"/>
      <c r="BJ35" s="18"/>
      <c r="BK35" s="2"/>
      <c r="BL35" s="77"/>
      <c r="BM35" s="78"/>
      <c r="BN35" s="78"/>
      <c r="BO35" s="78"/>
      <c r="BP35" s="78"/>
      <c r="BQ35" s="78"/>
      <c r="BR35" s="78"/>
      <c r="BS35" s="78"/>
      <c r="BT35" s="78"/>
      <c r="BU35" s="78"/>
      <c r="BV35" s="78"/>
      <c r="BW35" s="78"/>
      <c r="BX35" s="78"/>
      <c r="BY35" s="78"/>
      <c r="BZ35" s="79"/>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77"/>
      <c r="BM36" s="78"/>
      <c r="BN36" s="78"/>
      <c r="BO36" s="78"/>
      <c r="BP36" s="78"/>
      <c r="BQ36" s="78"/>
      <c r="BR36" s="78"/>
      <c r="BS36" s="78"/>
      <c r="BT36" s="78"/>
      <c r="BU36" s="78"/>
      <c r="BV36" s="78"/>
      <c r="BW36" s="78"/>
      <c r="BX36" s="78"/>
      <c r="BY36" s="78"/>
      <c r="BZ36" s="79"/>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77"/>
      <c r="BM37" s="78"/>
      <c r="BN37" s="78"/>
      <c r="BO37" s="78"/>
      <c r="BP37" s="78"/>
      <c r="BQ37" s="78"/>
      <c r="BR37" s="78"/>
      <c r="BS37" s="78"/>
      <c r="BT37" s="78"/>
      <c r="BU37" s="78"/>
      <c r="BV37" s="78"/>
      <c r="BW37" s="78"/>
      <c r="BX37" s="78"/>
      <c r="BY37" s="78"/>
      <c r="BZ37" s="79"/>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77"/>
      <c r="BM38" s="78"/>
      <c r="BN38" s="78"/>
      <c r="BO38" s="78"/>
      <c r="BP38" s="78"/>
      <c r="BQ38" s="78"/>
      <c r="BR38" s="78"/>
      <c r="BS38" s="78"/>
      <c r="BT38" s="78"/>
      <c r="BU38" s="78"/>
      <c r="BV38" s="78"/>
      <c r="BW38" s="78"/>
      <c r="BX38" s="78"/>
      <c r="BY38" s="78"/>
      <c r="BZ38" s="79"/>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77"/>
      <c r="BM39" s="78"/>
      <c r="BN39" s="78"/>
      <c r="BO39" s="78"/>
      <c r="BP39" s="78"/>
      <c r="BQ39" s="78"/>
      <c r="BR39" s="78"/>
      <c r="BS39" s="78"/>
      <c r="BT39" s="78"/>
      <c r="BU39" s="78"/>
      <c r="BV39" s="78"/>
      <c r="BW39" s="78"/>
      <c r="BX39" s="78"/>
      <c r="BY39" s="78"/>
      <c r="BZ39" s="79"/>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77"/>
      <c r="BM40" s="78"/>
      <c r="BN40" s="78"/>
      <c r="BO40" s="78"/>
      <c r="BP40" s="78"/>
      <c r="BQ40" s="78"/>
      <c r="BR40" s="78"/>
      <c r="BS40" s="78"/>
      <c r="BT40" s="78"/>
      <c r="BU40" s="78"/>
      <c r="BV40" s="78"/>
      <c r="BW40" s="78"/>
      <c r="BX40" s="78"/>
      <c r="BY40" s="78"/>
      <c r="BZ40" s="79"/>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77"/>
      <c r="BM41" s="78"/>
      <c r="BN41" s="78"/>
      <c r="BO41" s="78"/>
      <c r="BP41" s="78"/>
      <c r="BQ41" s="78"/>
      <c r="BR41" s="78"/>
      <c r="BS41" s="78"/>
      <c r="BT41" s="78"/>
      <c r="BU41" s="78"/>
      <c r="BV41" s="78"/>
      <c r="BW41" s="78"/>
      <c r="BX41" s="78"/>
      <c r="BY41" s="78"/>
      <c r="BZ41" s="79"/>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77"/>
      <c r="BM42" s="78"/>
      <c r="BN42" s="78"/>
      <c r="BO42" s="78"/>
      <c r="BP42" s="78"/>
      <c r="BQ42" s="78"/>
      <c r="BR42" s="78"/>
      <c r="BS42" s="78"/>
      <c r="BT42" s="78"/>
      <c r="BU42" s="78"/>
      <c r="BV42" s="78"/>
      <c r="BW42" s="78"/>
      <c r="BX42" s="78"/>
      <c r="BY42" s="78"/>
      <c r="BZ42" s="79"/>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77"/>
      <c r="BM43" s="78"/>
      <c r="BN43" s="78"/>
      <c r="BO43" s="78"/>
      <c r="BP43" s="78"/>
      <c r="BQ43" s="78"/>
      <c r="BR43" s="78"/>
      <c r="BS43" s="78"/>
      <c r="BT43" s="78"/>
      <c r="BU43" s="78"/>
      <c r="BV43" s="78"/>
      <c r="BW43" s="78"/>
      <c r="BX43" s="78"/>
      <c r="BY43" s="78"/>
      <c r="BZ43" s="79"/>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80"/>
      <c r="BM44" s="81"/>
      <c r="BN44" s="81"/>
      <c r="BO44" s="81"/>
      <c r="BP44" s="81"/>
      <c r="BQ44" s="81"/>
      <c r="BR44" s="81"/>
      <c r="BS44" s="81"/>
      <c r="BT44" s="81"/>
      <c r="BU44" s="81"/>
      <c r="BV44" s="81"/>
      <c r="BW44" s="81"/>
      <c r="BX44" s="81"/>
      <c r="BY44" s="81"/>
      <c r="BZ44" s="82"/>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31</v>
      </c>
      <c r="BM45" s="42"/>
      <c r="BN45" s="42"/>
      <c r="BO45" s="42"/>
      <c r="BP45" s="42"/>
      <c r="BQ45" s="42"/>
      <c r="BR45" s="42"/>
      <c r="BS45" s="42"/>
      <c r="BT45" s="42"/>
      <c r="BU45" s="42"/>
      <c r="BV45" s="42"/>
      <c r="BW45" s="42"/>
      <c r="BX45" s="42"/>
      <c r="BY45" s="42"/>
      <c r="BZ45" s="43"/>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83" t="s">
        <v>124</v>
      </c>
      <c r="BM47" s="84"/>
      <c r="BN47" s="84"/>
      <c r="BO47" s="84"/>
      <c r="BP47" s="84"/>
      <c r="BQ47" s="84"/>
      <c r="BR47" s="84"/>
      <c r="BS47" s="84"/>
      <c r="BT47" s="84"/>
      <c r="BU47" s="84"/>
      <c r="BV47" s="84"/>
      <c r="BW47" s="84"/>
      <c r="BX47" s="84"/>
      <c r="BY47" s="84"/>
      <c r="BZ47" s="85"/>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83"/>
      <c r="BM48" s="84"/>
      <c r="BN48" s="84"/>
      <c r="BO48" s="84"/>
      <c r="BP48" s="84"/>
      <c r="BQ48" s="84"/>
      <c r="BR48" s="84"/>
      <c r="BS48" s="84"/>
      <c r="BT48" s="84"/>
      <c r="BU48" s="84"/>
      <c r="BV48" s="84"/>
      <c r="BW48" s="84"/>
      <c r="BX48" s="84"/>
      <c r="BY48" s="84"/>
      <c r="BZ48" s="85"/>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83"/>
      <c r="BM49" s="84"/>
      <c r="BN49" s="84"/>
      <c r="BO49" s="84"/>
      <c r="BP49" s="84"/>
      <c r="BQ49" s="84"/>
      <c r="BR49" s="84"/>
      <c r="BS49" s="84"/>
      <c r="BT49" s="84"/>
      <c r="BU49" s="84"/>
      <c r="BV49" s="84"/>
      <c r="BW49" s="84"/>
      <c r="BX49" s="84"/>
      <c r="BY49" s="84"/>
      <c r="BZ49" s="85"/>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83"/>
      <c r="BM50" s="84"/>
      <c r="BN50" s="84"/>
      <c r="BO50" s="84"/>
      <c r="BP50" s="84"/>
      <c r="BQ50" s="84"/>
      <c r="BR50" s="84"/>
      <c r="BS50" s="84"/>
      <c r="BT50" s="84"/>
      <c r="BU50" s="84"/>
      <c r="BV50" s="84"/>
      <c r="BW50" s="84"/>
      <c r="BX50" s="84"/>
      <c r="BY50" s="84"/>
      <c r="BZ50" s="85"/>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83"/>
      <c r="BM51" s="84"/>
      <c r="BN51" s="84"/>
      <c r="BO51" s="84"/>
      <c r="BP51" s="84"/>
      <c r="BQ51" s="84"/>
      <c r="BR51" s="84"/>
      <c r="BS51" s="84"/>
      <c r="BT51" s="84"/>
      <c r="BU51" s="84"/>
      <c r="BV51" s="84"/>
      <c r="BW51" s="84"/>
      <c r="BX51" s="84"/>
      <c r="BY51" s="84"/>
      <c r="BZ51" s="85"/>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83"/>
      <c r="BM52" s="84"/>
      <c r="BN52" s="84"/>
      <c r="BO52" s="84"/>
      <c r="BP52" s="84"/>
      <c r="BQ52" s="84"/>
      <c r="BR52" s="84"/>
      <c r="BS52" s="84"/>
      <c r="BT52" s="84"/>
      <c r="BU52" s="84"/>
      <c r="BV52" s="84"/>
      <c r="BW52" s="84"/>
      <c r="BX52" s="84"/>
      <c r="BY52" s="84"/>
      <c r="BZ52" s="85"/>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83"/>
      <c r="BM53" s="84"/>
      <c r="BN53" s="84"/>
      <c r="BO53" s="84"/>
      <c r="BP53" s="84"/>
      <c r="BQ53" s="84"/>
      <c r="BR53" s="84"/>
      <c r="BS53" s="84"/>
      <c r="BT53" s="84"/>
      <c r="BU53" s="84"/>
      <c r="BV53" s="84"/>
      <c r="BW53" s="84"/>
      <c r="BX53" s="84"/>
      <c r="BY53" s="84"/>
      <c r="BZ53" s="85"/>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83"/>
      <c r="BM54" s="84"/>
      <c r="BN54" s="84"/>
      <c r="BO54" s="84"/>
      <c r="BP54" s="84"/>
      <c r="BQ54" s="84"/>
      <c r="BR54" s="84"/>
      <c r="BS54" s="84"/>
      <c r="BT54" s="84"/>
      <c r="BU54" s="84"/>
      <c r="BV54" s="84"/>
      <c r="BW54" s="84"/>
      <c r="BX54" s="84"/>
      <c r="BY54" s="84"/>
      <c r="BZ54" s="85"/>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83"/>
      <c r="BM55" s="84"/>
      <c r="BN55" s="84"/>
      <c r="BO55" s="84"/>
      <c r="BP55" s="84"/>
      <c r="BQ55" s="84"/>
      <c r="BR55" s="84"/>
      <c r="BS55" s="84"/>
      <c r="BT55" s="84"/>
      <c r="BU55" s="84"/>
      <c r="BV55" s="84"/>
      <c r="BW55" s="84"/>
      <c r="BX55" s="84"/>
      <c r="BY55" s="84"/>
      <c r="BZ55" s="85"/>
    </row>
    <row r="56" spans="1:78" ht="13.5" customHeight="1">
      <c r="A56" s="2"/>
      <c r="B56" s="16"/>
      <c r="C56" s="47" t="s">
        <v>32</v>
      </c>
      <c r="D56" s="47"/>
      <c r="E56" s="47"/>
      <c r="F56" s="47"/>
      <c r="G56" s="47"/>
      <c r="H56" s="47"/>
      <c r="I56" s="47"/>
      <c r="J56" s="47"/>
      <c r="K56" s="47"/>
      <c r="L56" s="47"/>
      <c r="M56" s="47"/>
      <c r="N56" s="47"/>
      <c r="O56" s="47"/>
      <c r="P56" s="47"/>
      <c r="Q56" s="19"/>
      <c r="R56" s="47" t="s">
        <v>33</v>
      </c>
      <c r="S56" s="47"/>
      <c r="T56" s="47"/>
      <c r="U56" s="47"/>
      <c r="V56" s="47"/>
      <c r="W56" s="47"/>
      <c r="X56" s="47"/>
      <c r="Y56" s="47"/>
      <c r="Z56" s="47"/>
      <c r="AA56" s="47"/>
      <c r="AB56" s="47"/>
      <c r="AC56" s="47"/>
      <c r="AD56" s="47"/>
      <c r="AE56" s="47"/>
      <c r="AF56" s="19"/>
      <c r="AG56" s="47" t="s">
        <v>34</v>
      </c>
      <c r="AH56" s="47"/>
      <c r="AI56" s="47"/>
      <c r="AJ56" s="47"/>
      <c r="AK56" s="47"/>
      <c r="AL56" s="47"/>
      <c r="AM56" s="47"/>
      <c r="AN56" s="47"/>
      <c r="AO56" s="47"/>
      <c r="AP56" s="47"/>
      <c r="AQ56" s="47"/>
      <c r="AR56" s="47"/>
      <c r="AS56" s="47"/>
      <c r="AT56" s="47"/>
      <c r="AU56" s="19"/>
      <c r="AV56" s="47" t="s">
        <v>35</v>
      </c>
      <c r="AW56" s="47"/>
      <c r="AX56" s="47"/>
      <c r="AY56" s="47"/>
      <c r="AZ56" s="47"/>
      <c r="BA56" s="47"/>
      <c r="BB56" s="47"/>
      <c r="BC56" s="47"/>
      <c r="BD56" s="47"/>
      <c r="BE56" s="47"/>
      <c r="BF56" s="47"/>
      <c r="BG56" s="47"/>
      <c r="BH56" s="47"/>
      <c r="BI56" s="47"/>
      <c r="BJ56" s="18"/>
      <c r="BK56" s="2"/>
      <c r="BL56" s="83"/>
      <c r="BM56" s="84"/>
      <c r="BN56" s="84"/>
      <c r="BO56" s="84"/>
      <c r="BP56" s="84"/>
      <c r="BQ56" s="84"/>
      <c r="BR56" s="84"/>
      <c r="BS56" s="84"/>
      <c r="BT56" s="84"/>
      <c r="BU56" s="84"/>
      <c r="BV56" s="84"/>
      <c r="BW56" s="84"/>
      <c r="BX56" s="84"/>
      <c r="BY56" s="84"/>
      <c r="BZ56" s="85"/>
    </row>
    <row r="57" spans="1:78" ht="13.5" customHeight="1">
      <c r="A57" s="2"/>
      <c r="B57" s="16"/>
      <c r="C57" s="47"/>
      <c r="D57" s="47"/>
      <c r="E57" s="47"/>
      <c r="F57" s="47"/>
      <c r="G57" s="47"/>
      <c r="H57" s="47"/>
      <c r="I57" s="47"/>
      <c r="J57" s="47"/>
      <c r="K57" s="47"/>
      <c r="L57" s="47"/>
      <c r="M57" s="47"/>
      <c r="N57" s="47"/>
      <c r="O57" s="47"/>
      <c r="P57" s="47"/>
      <c r="Q57" s="19"/>
      <c r="R57" s="47"/>
      <c r="S57" s="47"/>
      <c r="T57" s="47"/>
      <c r="U57" s="47"/>
      <c r="V57" s="47"/>
      <c r="W57" s="47"/>
      <c r="X57" s="47"/>
      <c r="Y57" s="47"/>
      <c r="Z57" s="47"/>
      <c r="AA57" s="47"/>
      <c r="AB57" s="47"/>
      <c r="AC57" s="47"/>
      <c r="AD57" s="47"/>
      <c r="AE57" s="47"/>
      <c r="AF57" s="19"/>
      <c r="AG57" s="47"/>
      <c r="AH57" s="47"/>
      <c r="AI57" s="47"/>
      <c r="AJ57" s="47"/>
      <c r="AK57" s="47"/>
      <c r="AL57" s="47"/>
      <c r="AM57" s="47"/>
      <c r="AN57" s="47"/>
      <c r="AO57" s="47"/>
      <c r="AP57" s="47"/>
      <c r="AQ57" s="47"/>
      <c r="AR57" s="47"/>
      <c r="AS57" s="47"/>
      <c r="AT57" s="47"/>
      <c r="AU57" s="19"/>
      <c r="AV57" s="47"/>
      <c r="AW57" s="47"/>
      <c r="AX57" s="47"/>
      <c r="AY57" s="47"/>
      <c r="AZ57" s="47"/>
      <c r="BA57" s="47"/>
      <c r="BB57" s="47"/>
      <c r="BC57" s="47"/>
      <c r="BD57" s="47"/>
      <c r="BE57" s="47"/>
      <c r="BF57" s="47"/>
      <c r="BG57" s="47"/>
      <c r="BH57" s="47"/>
      <c r="BI57" s="47"/>
      <c r="BJ57" s="18"/>
      <c r="BK57" s="2"/>
      <c r="BL57" s="83"/>
      <c r="BM57" s="84"/>
      <c r="BN57" s="84"/>
      <c r="BO57" s="84"/>
      <c r="BP57" s="84"/>
      <c r="BQ57" s="84"/>
      <c r="BR57" s="84"/>
      <c r="BS57" s="84"/>
      <c r="BT57" s="84"/>
      <c r="BU57" s="84"/>
      <c r="BV57" s="84"/>
      <c r="BW57" s="84"/>
      <c r="BX57" s="84"/>
      <c r="BY57" s="84"/>
      <c r="BZ57" s="85"/>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83"/>
      <c r="BM58" s="84"/>
      <c r="BN58" s="84"/>
      <c r="BO58" s="84"/>
      <c r="BP58" s="84"/>
      <c r="BQ58" s="84"/>
      <c r="BR58" s="84"/>
      <c r="BS58" s="84"/>
      <c r="BT58" s="84"/>
      <c r="BU58" s="84"/>
      <c r="BV58" s="84"/>
      <c r="BW58" s="84"/>
      <c r="BX58" s="84"/>
      <c r="BY58" s="84"/>
      <c r="BZ58" s="85"/>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83"/>
      <c r="BM59" s="84"/>
      <c r="BN59" s="84"/>
      <c r="BO59" s="84"/>
      <c r="BP59" s="84"/>
      <c r="BQ59" s="84"/>
      <c r="BR59" s="84"/>
      <c r="BS59" s="84"/>
      <c r="BT59" s="84"/>
      <c r="BU59" s="84"/>
      <c r="BV59" s="84"/>
      <c r="BW59" s="84"/>
      <c r="BX59" s="84"/>
      <c r="BY59" s="84"/>
      <c r="BZ59" s="85"/>
    </row>
    <row r="60" spans="1:78" ht="13.5" customHeight="1">
      <c r="A60" s="2"/>
      <c r="B60" s="48" t="s">
        <v>36</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83"/>
      <c r="BM60" s="84"/>
      <c r="BN60" s="84"/>
      <c r="BO60" s="84"/>
      <c r="BP60" s="84"/>
      <c r="BQ60" s="84"/>
      <c r="BR60" s="84"/>
      <c r="BS60" s="84"/>
      <c r="BT60" s="84"/>
      <c r="BU60" s="84"/>
      <c r="BV60" s="84"/>
      <c r="BW60" s="84"/>
      <c r="BX60" s="84"/>
      <c r="BY60" s="84"/>
      <c r="BZ60" s="85"/>
    </row>
    <row r="61" spans="1:78" ht="13.5" customHeight="1">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83"/>
      <c r="BM61" s="84"/>
      <c r="BN61" s="84"/>
      <c r="BO61" s="84"/>
      <c r="BP61" s="84"/>
      <c r="BQ61" s="84"/>
      <c r="BR61" s="84"/>
      <c r="BS61" s="84"/>
      <c r="BT61" s="84"/>
      <c r="BU61" s="84"/>
      <c r="BV61" s="84"/>
      <c r="BW61" s="84"/>
      <c r="BX61" s="84"/>
      <c r="BY61" s="84"/>
      <c r="BZ61" s="85"/>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83"/>
      <c r="BM62" s="84"/>
      <c r="BN62" s="84"/>
      <c r="BO62" s="84"/>
      <c r="BP62" s="84"/>
      <c r="BQ62" s="84"/>
      <c r="BR62" s="84"/>
      <c r="BS62" s="84"/>
      <c r="BT62" s="84"/>
      <c r="BU62" s="84"/>
      <c r="BV62" s="84"/>
      <c r="BW62" s="84"/>
      <c r="BX62" s="84"/>
      <c r="BY62" s="84"/>
      <c r="BZ62" s="85"/>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86"/>
      <c r="BM63" s="87"/>
      <c r="BN63" s="87"/>
      <c r="BO63" s="87"/>
      <c r="BP63" s="87"/>
      <c r="BQ63" s="87"/>
      <c r="BR63" s="87"/>
      <c r="BS63" s="87"/>
      <c r="BT63" s="87"/>
      <c r="BU63" s="87"/>
      <c r="BV63" s="87"/>
      <c r="BW63" s="87"/>
      <c r="BX63" s="87"/>
      <c r="BY63" s="87"/>
      <c r="BZ63" s="88"/>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37</v>
      </c>
      <c r="BM64" s="42"/>
      <c r="BN64" s="42"/>
      <c r="BO64" s="42"/>
      <c r="BP64" s="42"/>
      <c r="BQ64" s="42"/>
      <c r="BR64" s="42"/>
      <c r="BS64" s="42"/>
      <c r="BT64" s="42"/>
      <c r="BU64" s="42"/>
      <c r="BV64" s="42"/>
      <c r="BW64" s="42"/>
      <c r="BX64" s="42"/>
      <c r="BY64" s="42"/>
      <c r="BZ64" s="43"/>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83" t="s">
        <v>125</v>
      </c>
      <c r="BM66" s="84"/>
      <c r="BN66" s="84"/>
      <c r="BO66" s="84"/>
      <c r="BP66" s="84"/>
      <c r="BQ66" s="84"/>
      <c r="BR66" s="84"/>
      <c r="BS66" s="84"/>
      <c r="BT66" s="84"/>
      <c r="BU66" s="84"/>
      <c r="BV66" s="84"/>
      <c r="BW66" s="84"/>
      <c r="BX66" s="84"/>
      <c r="BY66" s="84"/>
      <c r="BZ66" s="85"/>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83"/>
      <c r="BM67" s="84"/>
      <c r="BN67" s="84"/>
      <c r="BO67" s="84"/>
      <c r="BP67" s="84"/>
      <c r="BQ67" s="84"/>
      <c r="BR67" s="84"/>
      <c r="BS67" s="84"/>
      <c r="BT67" s="84"/>
      <c r="BU67" s="84"/>
      <c r="BV67" s="84"/>
      <c r="BW67" s="84"/>
      <c r="BX67" s="84"/>
      <c r="BY67" s="84"/>
      <c r="BZ67" s="85"/>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83"/>
      <c r="BM68" s="84"/>
      <c r="BN68" s="84"/>
      <c r="BO68" s="84"/>
      <c r="BP68" s="84"/>
      <c r="BQ68" s="84"/>
      <c r="BR68" s="84"/>
      <c r="BS68" s="84"/>
      <c r="BT68" s="84"/>
      <c r="BU68" s="84"/>
      <c r="BV68" s="84"/>
      <c r="BW68" s="84"/>
      <c r="BX68" s="84"/>
      <c r="BY68" s="84"/>
      <c r="BZ68" s="85"/>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83"/>
      <c r="BM69" s="84"/>
      <c r="BN69" s="84"/>
      <c r="BO69" s="84"/>
      <c r="BP69" s="84"/>
      <c r="BQ69" s="84"/>
      <c r="BR69" s="84"/>
      <c r="BS69" s="84"/>
      <c r="BT69" s="84"/>
      <c r="BU69" s="84"/>
      <c r="BV69" s="84"/>
      <c r="BW69" s="84"/>
      <c r="BX69" s="84"/>
      <c r="BY69" s="84"/>
      <c r="BZ69" s="85"/>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83"/>
      <c r="BM70" s="84"/>
      <c r="BN70" s="84"/>
      <c r="BO70" s="84"/>
      <c r="BP70" s="84"/>
      <c r="BQ70" s="84"/>
      <c r="BR70" s="84"/>
      <c r="BS70" s="84"/>
      <c r="BT70" s="84"/>
      <c r="BU70" s="84"/>
      <c r="BV70" s="84"/>
      <c r="BW70" s="84"/>
      <c r="BX70" s="84"/>
      <c r="BY70" s="84"/>
      <c r="BZ70" s="85"/>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83"/>
      <c r="BM71" s="84"/>
      <c r="BN71" s="84"/>
      <c r="BO71" s="84"/>
      <c r="BP71" s="84"/>
      <c r="BQ71" s="84"/>
      <c r="BR71" s="84"/>
      <c r="BS71" s="84"/>
      <c r="BT71" s="84"/>
      <c r="BU71" s="84"/>
      <c r="BV71" s="84"/>
      <c r="BW71" s="84"/>
      <c r="BX71" s="84"/>
      <c r="BY71" s="84"/>
      <c r="BZ71" s="85"/>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83"/>
      <c r="BM72" s="84"/>
      <c r="BN72" s="84"/>
      <c r="BO72" s="84"/>
      <c r="BP72" s="84"/>
      <c r="BQ72" s="84"/>
      <c r="BR72" s="84"/>
      <c r="BS72" s="84"/>
      <c r="BT72" s="84"/>
      <c r="BU72" s="84"/>
      <c r="BV72" s="84"/>
      <c r="BW72" s="84"/>
      <c r="BX72" s="84"/>
      <c r="BY72" s="84"/>
      <c r="BZ72" s="85"/>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83"/>
      <c r="BM73" s="84"/>
      <c r="BN73" s="84"/>
      <c r="BO73" s="84"/>
      <c r="BP73" s="84"/>
      <c r="BQ73" s="84"/>
      <c r="BR73" s="84"/>
      <c r="BS73" s="84"/>
      <c r="BT73" s="84"/>
      <c r="BU73" s="84"/>
      <c r="BV73" s="84"/>
      <c r="BW73" s="84"/>
      <c r="BX73" s="84"/>
      <c r="BY73" s="84"/>
      <c r="BZ73" s="85"/>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83"/>
      <c r="BM74" s="84"/>
      <c r="BN74" s="84"/>
      <c r="BO74" s="84"/>
      <c r="BP74" s="84"/>
      <c r="BQ74" s="84"/>
      <c r="BR74" s="84"/>
      <c r="BS74" s="84"/>
      <c r="BT74" s="84"/>
      <c r="BU74" s="84"/>
      <c r="BV74" s="84"/>
      <c r="BW74" s="84"/>
      <c r="BX74" s="84"/>
      <c r="BY74" s="84"/>
      <c r="BZ74" s="85"/>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83"/>
      <c r="BM75" s="84"/>
      <c r="BN75" s="84"/>
      <c r="BO75" s="84"/>
      <c r="BP75" s="84"/>
      <c r="BQ75" s="84"/>
      <c r="BR75" s="84"/>
      <c r="BS75" s="84"/>
      <c r="BT75" s="84"/>
      <c r="BU75" s="84"/>
      <c r="BV75" s="84"/>
      <c r="BW75" s="84"/>
      <c r="BX75" s="84"/>
      <c r="BY75" s="84"/>
      <c r="BZ75" s="85"/>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83"/>
      <c r="BM76" s="84"/>
      <c r="BN76" s="84"/>
      <c r="BO76" s="84"/>
      <c r="BP76" s="84"/>
      <c r="BQ76" s="84"/>
      <c r="BR76" s="84"/>
      <c r="BS76" s="84"/>
      <c r="BT76" s="84"/>
      <c r="BU76" s="84"/>
      <c r="BV76" s="84"/>
      <c r="BW76" s="84"/>
      <c r="BX76" s="84"/>
      <c r="BY76" s="84"/>
      <c r="BZ76" s="85"/>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83"/>
      <c r="BM77" s="84"/>
      <c r="BN77" s="84"/>
      <c r="BO77" s="84"/>
      <c r="BP77" s="84"/>
      <c r="BQ77" s="84"/>
      <c r="BR77" s="84"/>
      <c r="BS77" s="84"/>
      <c r="BT77" s="84"/>
      <c r="BU77" s="84"/>
      <c r="BV77" s="84"/>
      <c r="BW77" s="84"/>
      <c r="BX77" s="84"/>
      <c r="BY77" s="84"/>
      <c r="BZ77" s="85"/>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83"/>
      <c r="BM78" s="84"/>
      <c r="BN78" s="84"/>
      <c r="BO78" s="84"/>
      <c r="BP78" s="84"/>
      <c r="BQ78" s="84"/>
      <c r="BR78" s="84"/>
      <c r="BS78" s="84"/>
      <c r="BT78" s="84"/>
      <c r="BU78" s="84"/>
      <c r="BV78" s="84"/>
      <c r="BW78" s="84"/>
      <c r="BX78" s="84"/>
      <c r="BY78" s="84"/>
      <c r="BZ78" s="85"/>
    </row>
    <row r="79" spans="1:78" ht="13.5" customHeight="1">
      <c r="A79" s="2"/>
      <c r="B79" s="16"/>
      <c r="C79" s="47" t="s">
        <v>38</v>
      </c>
      <c r="D79" s="47"/>
      <c r="E79" s="47"/>
      <c r="F79" s="47"/>
      <c r="G79" s="47"/>
      <c r="H79" s="47"/>
      <c r="I79" s="47"/>
      <c r="J79" s="47"/>
      <c r="K79" s="47"/>
      <c r="L79" s="47"/>
      <c r="M79" s="47"/>
      <c r="N79" s="47"/>
      <c r="O79" s="47"/>
      <c r="P79" s="47"/>
      <c r="Q79" s="47"/>
      <c r="R79" s="47"/>
      <c r="S79" s="47"/>
      <c r="T79" s="47"/>
      <c r="U79" s="19"/>
      <c r="V79" s="19"/>
      <c r="W79" s="47" t="s">
        <v>39</v>
      </c>
      <c r="X79" s="47"/>
      <c r="Y79" s="47"/>
      <c r="Z79" s="47"/>
      <c r="AA79" s="47"/>
      <c r="AB79" s="47"/>
      <c r="AC79" s="47"/>
      <c r="AD79" s="47"/>
      <c r="AE79" s="47"/>
      <c r="AF79" s="47"/>
      <c r="AG79" s="47"/>
      <c r="AH79" s="47"/>
      <c r="AI79" s="47"/>
      <c r="AJ79" s="47"/>
      <c r="AK79" s="47"/>
      <c r="AL79" s="47"/>
      <c r="AM79" s="47"/>
      <c r="AN79" s="47"/>
      <c r="AO79" s="19"/>
      <c r="AP79" s="19"/>
      <c r="AQ79" s="47" t="s">
        <v>40</v>
      </c>
      <c r="AR79" s="47"/>
      <c r="AS79" s="47"/>
      <c r="AT79" s="47"/>
      <c r="AU79" s="47"/>
      <c r="AV79" s="47"/>
      <c r="AW79" s="47"/>
      <c r="AX79" s="47"/>
      <c r="AY79" s="47"/>
      <c r="AZ79" s="47"/>
      <c r="BA79" s="47"/>
      <c r="BB79" s="47"/>
      <c r="BC79" s="47"/>
      <c r="BD79" s="47"/>
      <c r="BE79" s="47"/>
      <c r="BF79" s="47"/>
      <c r="BG79" s="47"/>
      <c r="BH79" s="47"/>
      <c r="BI79" s="17"/>
      <c r="BJ79" s="18"/>
      <c r="BK79" s="2"/>
      <c r="BL79" s="83"/>
      <c r="BM79" s="84"/>
      <c r="BN79" s="84"/>
      <c r="BO79" s="84"/>
      <c r="BP79" s="84"/>
      <c r="BQ79" s="84"/>
      <c r="BR79" s="84"/>
      <c r="BS79" s="84"/>
      <c r="BT79" s="84"/>
      <c r="BU79" s="84"/>
      <c r="BV79" s="84"/>
      <c r="BW79" s="84"/>
      <c r="BX79" s="84"/>
      <c r="BY79" s="84"/>
      <c r="BZ79" s="85"/>
    </row>
    <row r="80" spans="1:78" ht="13.5" customHeight="1">
      <c r="A80" s="2"/>
      <c r="B80" s="16"/>
      <c r="C80" s="47"/>
      <c r="D80" s="47"/>
      <c r="E80" s="47"/>
      <c r="F80" s="47"/>
      <c r="G80" s="47"/>
      <c r="H80" s="47"/>
      <c r="I80" s="47"/>
      <c r="J80" s="47"/>
      <c r="K80" s="47"/>
      <c r="L80" s="47"/>
      <c r="M80" s="47"/>
      <c r="N80" s="47"/>
      <c r="O80" s="47"/>
      <c r="P80" s="47"/>
      <c r="Q80" s="47"/>
      <c r="R80" s="47"/>
      <c r="S80" s="47"/>
      <c r="T80" s="47"/>
      <c r="U80" s="19"/>
      <c r="V80" s="19"/>
      <c r="W80" s="47"/>
      <c r="X80" s="47"/>
      <c r="Y80" s="47"/>
      <c r="Z80" s="47"/>
      <c r="AA80" s="47"/>
      <c r="AB80" s="47"/>
      <c r="AC80" s="47"/>
      <c r="AD80" s="47"/>
      <c r="AE80" s="47"/>
      <c r="AF80" s="47"/>
      <c r="AG80" s="47"/>
      <c r="AH80" s="47"/>
      <c r="AI80" s="47"/>
      <c r="AJ80" s="47"/>
      <c r="AK80" s="47"/>
      <c r="AL80" s="47"/>
      <c r="AM80" s="47"/>
      <c r="AN80" s="47"/>
      <c r="AO80" s="19"/>
      <c r="AP80" s="19"/>
      <c r="AQ80" s="47"/>
      <c r="AR80" s="47"/>
      <c r="AS80" s="47"/>
      <c r="AT80" s="47"/>
      <c r="AU80" s="47"/>
      <c r="AV80" s="47"/>
      <c r="AW80" s="47"/>
      <c r="AX80" s="47"/>
      <c r="AY80" s="47"/>
      <c r="AZ80" s="47"/>
      <c r="BA80" s="47"/>
      <c r="BB80" s="47"/>
      <c r="BC80" s="47"/>
      <c r="BD80" s="47"/>
      <c r="BE80" s="47"/>
      <c r="BF80" s="47"/>
      <c r="BG80" s="47"/>
      <c r="BH80" s="47"/>
      <c r="BI80" s="17"/>
      <c r="BJ80" s="18"/>
      <c r="BK80" s="2"/>
      <c r="BL80" s="83"/>
      <c r="BM80" s="84"/>
      <c r="BN80" s="84"/>
      <c r="BO80" s="84"/>
      <c r="BP80" s="84"/>
      <c r="BQ80" s="84"/>
      <c r="BR80" s="84"/>
      <c r="BS80" s="84"/>
      <c r="BT80" s="84"/>
      <c r="BU80" s="84"/>
      <c r="BV80" s="84"/>
      <c r="BW80" s="84"/>
      <c r="BX80" s="84"/>
      <c r="BY80" s="84"/>
      <c r="BZ80" s="85"/>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83"/>
      <c r="BM81" s="84"/>
      <c r="BN81" s="84"/>
      <c r="BO81" s="84"/>
      <c r="BP81" s="84"/>
      <c r="BQ81" s="84"/>
      <c r="BR81" s="84"/>
      <c r="BS81" s="84"/>
      <c r="BT81" s="84"/>
      <c r="BU81" s="84"/>
      <c r="BV81" s="84"/>
      <c r="BW81" s="84"/>
      <c r="BX81" s="84"/>
      <c r="BY81" s="84"/>
      <c r="BZ81" s="85"/>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86"/>
      <c r="BM82" s="87"/>
      <c r="BN82" s="87"/>
      <c r="BO82" s="87"/>
      <c r="BP82" s="87"/>
      <c r="BQ82" s="87"/>
      <c r="BR82" s="87"/>
      <c r="BS82" s="87"/>
      <c r="BT82" s="87"/>
      <c r="BU82" s="87"/>
      <c r="BV82" s="87"/>
      <c r="BW82" s="87"/>
      <c r="BX82" s="87"/>
      <c r="BY82" s="87"/>
      <c r="BZ82" s="88"/>
    </row>
    <row r="83" spans="1:78">
      <c r="C83" s="2" t="s">
        <v>41</v>
      </c>
    </row>
    <row r="84" spans="1:78">
      <c r="C84" s="2" t="s">
        <v>42</v>
      </c>
    </row>
    <row r="85" spans="1:78" hidden="1">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c r="B86" s="25"/>
      <c r="C86" s="25"/>
      <c r="D86" s="25"/>
      <c r="E86" s="25" t="str">
        <f>データ!AI6</f>
        <v/>
      </c>
      <c r="F86" s="25" t="s">
        <v>55</v>
      </c>
      <c r="G86" s="25" t="s">
        <v>55</v>
      </c>
      <c r="H86" s="25" t="str">
        <f>データ!BP6</f>
        <v>【707.33】</v>
      </c>
      <c r="I86" s="25" t="str">
        <f>データ!CA6</f>
        <v>【101.26】</v>
      </c>
      <c r="J86" s="25" t="str">
        <f>データ!CL6</f>
        <v>【136.39】</v>
      </c>
      <c r="K86" s="25" t="str">
        <f>データ!CW6</f>
        <v>【60.13】</v>
      </c>
      <c r="L86" s="25" t="str">
        <f>データ!DH6</f>
        <v>【95.06】</v>
      </c>
      <c r="M86" s="25" t="s">
        <v>56</v>
      </c>
      <c r="N86" s="25" t="s">
        <v>55</v>
      </c>
      <c r="O86" s="25" t="str">
        <f>データ!EO6</f>
        <v>【0.23】</v>
      </c>
    </row>
  </sheetData>
  <sheetProtection algorithmName="SHA-512" hashValue="XSCYf4MF7uwuxlSplJzG42RsTB5NXU1MWeAuArn6Rv5FHRixekCjYfYMnpd3lQ/sRzaTyZroc4WkkCKbGbV28g==" saltValue="rMK3rNWOyvA6+YqTzWXOqw==" spinCount="100000"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cols>
    <col min="2" max="144" width="11.875" customWidth="1"/>
  </cols>
  <sheetData>
    <row r="1" spans="1:145">
      <c r="A1" t="s">
        <v>57</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c r="A2" s="27" t="s">
        <v>58</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c r="A3" s="27" t="s">
        <v>59</v>
      </c>
      <c r="B3" s="28" t="s">
        <v>60</v>
      </c>
      <c r="C3" s="28" t="s">
        <v>61</v>
      </c>
      <c r="D3" s="28" t="s">
        <v>62</v>
      </c>
      <c r="E3" s="28" t="s">
        <v>63</v>
      </c>
      <c r="F3" s="28" t="s">
        <v>64</v>
      </c>
      <c r="G3" s="28" t="s">
        <v>65</v>
      </c>
      <c r="H3" s="70" t="s">
        <v>66</v>
      </c>
      <c r="I3" s="71"/>
      <c r="J3" s="71"/>
      <c r="K3" s="71"/>
      <c r="L3" s="71"/>
      <c r="M3" s="71"/>
      <c r="N3" s="71"/>
      <c r="O3" s="71"/>
      <c r="P3" s="71"/>
      <c r="Q3" s="71"/>
      <c r="R3" s="71"/>
      <c r="S3" s="71"/>
      <c r="T3" s="71"/>
      <c r="U3" s="71"/>
      <c r="V3" s="71"/>
      <c r="W3" s="71"/>
      <c r="X3" s="72"/>
      <c r="Y3" s="76" t="s">
        <v>67</v>
      </c>
      <c r="Z3" s="69"/>
      <c r="AA3" s="69"/>
      <c r="AB3" s="69"/>
      <c r="AC3" s="69"/>
      <c r="AD3" s="69"/>
      <c r="AE3" s="69"/>
      <c r="AF3" s="69"/>
      <c r="AG3" s="69"/>
      <c r="AH3" s="69"/>
      <c r="AI3" s="69"/>
      <c r="AJ3" s="69"/>
      <c r="AK3" s="69"/>
      <c r="AL3" s="69"/>
      <c r="AM3" s="69"/>
      <c r="AN3" s="69"/>
      <c r="AO3" s="69"/>
      <c r="AP3" s="69"/>
      <c r="AQ3" s="69"/>
      <c r="AR3" s="69"/>
      <c r="AS3" s="69"/>
      <c r="AT3" s="69"/>
      <c r="AU3" s="69"/>
      <c r="AV3" s="69"/>
      <c r="AW3" s="69"/>
      <c r="AX3" s="69"/>
      <c r="AY3" s="69"/>
      <c r="AZ3" s="69"/>
      <c r="BA3" s="69"/>
      <c r="BB3" s="69"/>
      <c r="BC3" s="69"/>
      <c r="BD3" s="69"/>
      <c r="BE3" s="69"/>
      <c r="BF3" s="69"/>
      <c r="BG3" s="69"/>
      <c r="BH3" s="69"/>
      <c r="BI3" s="69"/>
      <c r="BJ3" s="69"/>
      <c r="BK3" s="69"/>
      <c r="BL3" s="69"/>
      <c r="BM3" s="69"/>
      <c r="BN3" s="69"/>
      <c r="BO3" s="69"/>
      <c r="BP3" s="69"/>
      <c r="BQ3" s="69"/>
      <c r="BR3" s="69"/>
      <c r="BS3" s="69"/>
      <c r="BT3" s="69"/>
      <c r="BU3" s="69"/>
      <c r="BV3" s="69"/>
      <c r="BW3" s="69"/>
      <c r="BX3" s="69"/>
      <c r="BY3" s="69"/>
      <c r="BZ3" s="69"/>
      <c r="CA3" s="69"/>
      <c r="CB3" s="69"/>
      <c r="CC3" s="69"/>
      <c r="CD3" s="69"/>
      <c r="CE3" s="69"/>
      <c r="CF3" s="69"/>
      <c r="CG3" s="69"/>
      <c r="CH3" s="69"/>
      <c r="CI3" s="69"/>
      <c r="CJ3" s="69"/>
      <c r="CK3" s="69"/>
      <c r="CL3" s="69"/>
      <c r="CM3" s="69"/>
      <c r="CN3" s="69"/>
      <c r="CO3" s="69"/>
      <c r="CP3" s="69"/>
      <c r="CQ3" s="69"/>
      <c r="CR3" s="69"/>
      <c r="CS3" s="69"/>
      <c r="CT3" s="69"/>
      <c r="CU3" s="69"/>
      <c r="CV3" s="69"/>
      <c r="CW3" s="69"/>
      <c r="CX3" s="69"/>
      <c r="CY3" s="69"/>
      <c r="CZ3" s="69"/>
      <c r="DA3" s="69"/>
      <c r="DB3" s="69"/>
      <c r="DC3" s="69"/>
      <c r="DD3" s="69"/>
      <c r="DE3" s="69"/>
      <c r="DF3" s="69"/>
      <c r="DG3" s="69"/>
      <c r="DH3" s="69"/>
      <c r="DI3" s="69" t="s">
        <v>68</v>
      </c>
      <c r="DJ3" s="69"/>
      <c r="DK3" s="69"/>
      <c r="DL3" s="69"/>
      <c r="DM3" s="69"/>
      <c r="DN3" s="69"/>
      <c r="DO3" s="69"/>
      <c r="DP3" s="69"/>
      <c r="DQ3" s="69"/>
      <c r="DR3" s="69"/>
      <c r="DS3" s="69"/>
      <c r="DT3" s="69"/>
      <c r="DU3" s="69"/>
      <c r="DV3" s="69"/>
      <c r="DW3" s="69"/>
      <c r="DX3" s="69"/>
      <c r="DY3" s="69"/>
      <c r="DZ3" s="69"/>
      <c r="EA3" s="69"/>
      <c r="EB3" s="69"/>
      <c r="EC3" s="69"/>
      <c r="ED3" s="69"/>
      <c r="EE3" s="69"/>
      <c r="EF3" s="69"/>
      <c r="EG3" s="69"/>
      <c r="EH3" s="69"/>
      <c r="EI3" s="69"/>
      <c r="EJ3" s="69"/>
      <c r="EK3" s="69"/>
      <c r="EL3" s="69"/>
      <c r="EM3" s="69"/>
      <c r="EN3" s="69"/>
      <c r="EO3" s="69"/>
    </row>
    <row r="4" spans="1:145">
      <c r="A4" s="27" t="s">
        <v>69</v>
      </c>
      <c r="B4" s="29"/>
      <c r="C4" s="29"/>
      <c r="D4" s="29"/>
      <c r="E4" s="29"/>
      <c r="F4" s="29"/>
      <c r="G4" s="29"/>
      <c r="H4" s="73"/>
      <c r="I4" s="74"/>
      <c r="J4" s="74"/>
      <c r="K4" s="74"/>
      <c r="L4" s="74"/>
      <c r="M4" s="74"/>
      <c r="N4" s="74"/>
      <c r="O4" s="74"/>
      <c r="P4" s="74"/>
      <c r="Q4" s="74"/>
      <c r="R4" s="74"/>
      <c r="S4" s="74"/>
      <c r="T4" s="74"/>
      <c r="U4" s="74"/>
      <c r="V4" s="74"/>
      <c r="W4" s="74"/>
      <c r="X4" s="75"/>
      <c r="Y4" s="69" t="s">
        <v>70</v>
      </c>
      <c r="Z4" s="69"/>
      <c r="AA4" s="69"/>
      <c r="AB4" s="69"/>
      <c r="AC4" s="69"/>
      <c r="AD4" s="69"/>
      <c r="AE4" s="69"/>
      <c r="AF4" s="69"/>
      <c r="AG4" s="69"/>
      <c r="AH4" s="69"/>
      <c r="AI4" s="69"/>
      <c r="AJ4" s="69" t="s">
        <v>71</v>
      </c>
      <c r="AK4" s="69"/>
      <c r="AL4" s="69"/>
      <c r="AM4" s="69"/>
      <c r="AN4" s="69"/>
      <c r="AO4" s="69"/>
      <c r="AP4" s="69"/>
      <c r="AQ4" s="69"/>
      <c r="AR4" s="69"/>
      <c r="AS4" s="69"/>
      <c r="AT4" s="69"/>
      <c r="AU4" s="69" t="s">
        <v>72</v>
      </c>
      <c r="AV4" s="69"/>
      <c r="AW4" s="69"/>
      <c r="AX4" s="69"/>
      <c r="AY4" s="69"/>
      <c r="AZ4" s="69"/>
      <c r="BA4" s="69"/>
      <c r="BB4" s="69"/>
      <c r="BC4" s="69"/>
      <c r="BD4" s="69"/>
      <c r="BE4" s="69"/>
      <c r="BF4" s="69" t="s">
        <v>73</v>
      </c>
      <c r="BG4" s="69"/>
      <c r="BH4" s="69"/>
      <c r="BI4" s="69"/>
      <c r="BJ4" s="69"/>
      <c r="BK4" s="69"/>
      <c r="BL4" s="69"/>
      <c r="BM4" s="69"/>
      <c r="BN4" s="69"/>
      <c r="BO4" s="69"/>
      <c r="BP4" s="69"/>
      <c r="BQ4" s="69" t="s">
        <v>74</v>
      </c>
      <c r="BR4" s="69"/>
      <c r="BS4" s="69"/>
      <c r="BT4" s="69"/>
      <c r="BU4" s="69"/>
      <c r="BV4" s="69"/>
      <c r="BW4" s="69"/>
      <c r="BX4" s="69"/>
      <c r="BY4" s="69"/>
      <c r="BZ4" s="69"/>
      <c r="CA4" s="69"/>
      <c r="CB4" s="69" t="s">
        <v>75</v>
      </c>
      <c r="CC4" s="69"/>
      <c r="CD4" s="69"/>
      <c r="CE4" s="69"/>
      <c r="CF4" s="69"/>
      <c r="CG4" s="69"/>
      <c r="CH4" s="69"/>
      <c r="CI4" s="69"/>
      <c r="CJ4" s="69"/>
      <c r="CK4" s="69"/>
      <c r="CL4" s="69"/>
      <c r="CM4" s="69" t="s">
        <v>76</v>
      </c>
      <c r="CN4" s="69"/>
      <c r="CO4" s="69"/>
      <c r="CP4" s="69"/>
      <c r="CQ4" s="69"/>
      <c r="CR4" s="69"/>
      <c r="CS4" s="69"/>
      <c r="CT4" s="69"/>
      <c r="CU4" s="69"/>
      <c r="CV4" s="69"/>
      <c r="CW4" s="69"/>
      <c r="CX4" s="69" t="s">
        <v>77</v>
      </c>
      <c r="CY4" s="69"/>
      <c r="CZ4" s="69"/>
      <c r="DA4" s="69"/>
      <c r="DB4" s="69"/>
      <c r="DC4" s="69"/>
      <c r="DD4" s="69"/>
      <c r="DE4" s="69"/>
      <c r="DF4" s="69"/>
      <c r="DG4" s="69"/>
      <c r="DH4" s="69"/>
      <c r="DI4" s="69" t="s">
        <v>78</v>
      </c>
      <c r="DJ4" s="69"/>
      <c r="DK4" s="69"/>
      <c r="DL4" s="69"/>
      <c r="DM4" s="69"/>
      <c r="DN4" s="69"/>
      <c r="DO4" s="69"/>
      <c r="DP4" s="69"/>
      <c r="DQ4" s="69"/>
      <c r="DR4" s="69"/>
      <c r="DS4" s="69"/>
      <c r="DT4" s="69" t="s">
        <v>79</v>
      </c>
      <c r="DU4" s="69"/>
      <c r="DV4" s="69"/>
      <c r="DW4" s="69"/>
      <c r="DX4" s="69"/>
      <c r="DY4" s="69"/>
      <c r="DZ4" s="69"/>
      <c r="EA4" s="69"/>
      <c r="EB4" s="69"/>
      <c r="EC4" s="69"/>
      <c r="ED4" s="69"/>
      <c r="EE4" s="69" t="s">
        <v>80</v>
      </c>
      <c r="EF4" s="69"/>
      <c r="EG4" s="69"/>
      <c r="EH4" s="69"/>
      <c r="EI4" s="69"/>
      <c r="EJ4" s="69"/>
      <c r="EK4" s="69"/>
      <c r="EL4" s="69"/>
      <c r="EM4" s="69"/>
      <c r="EN4" s="69"/>
      <c r="EO4" s="69"/>
    </row>
    <row r="5" spans="1:145">
      <c r="A5" s="27" t="s">
        <v>81</v>
      </c>
      <c r="B5" s="30"/>
      <c r="C5" s="30"/>
      <c r="D5" s="30"/>
      <c r="E5" s="30"/>
      <c r="F5" s="30"/>
      <c r="G5" s="30"/>
      <c r="H5" s="31" t="s">
        <v>82</v>
      </c>
      <c r="I5" s="31" t="s">
        <v>83</v>
      </c>
      <c r="J5" s="31" t="s">
        <v>84</v>
      </c>
      <c r="K5" s="31" t="s">
        <v>85</v>
      </c>
      <c r="L5" s="31" t="s">
        <v>86</v>
      </c>
      <c r="M5" s="31" t="s">
        <v>5</v>
      </c>
      <c r="N5" s="31" t="s">
        <v>87</v>
      </c>
      <c r="O5" s="31" t="s">
        <v>88</v>
      </c>
      <c r="P5" s="31" t="s">
        <v>89</v>
      </c>
      <c r="Q5" s="31" t="s">
        <v>90</v>
      </c>
      <c r="R5" s="31" t="s">
        <v>91</v>
      </c>
      <c r="S5" s="31" t="s">
        <v>92</v>
      </c>
      <c r="T5" s="31" t="s">
        <v>93</v>
      </c>
      <c r="U5" s="31" t="s">
        <v>94</v>
      </c>
      <c r="V5" s="31" t="s">
        <v>95</v>
      </c>
      <c r="W5" s="31" t="s">
        <v>96</v>
      </c>
      <c r="X5" s="31" t="s">
        <v>97</v>
      </c>
      <c r="Y5" s="31" t="s">
        <v>98</v>
      </c>
      <c r="Z5" s="31" t="s">
        <v>99</v>
      </c>
      <c r="AA5" s="31" t="s">
        <v>100</v>
      </c>
      <c r="AB5" s="31" t="s">
        <v>101</v>
      </c>
      <c r="AC5" s="31" t="s">
        <v>102</v>
      </c>
      <c r="AD5" s="31" t="s">
        <v>103</v>
      </c>
      <c r="AE5" s="31" t="s">
        <v>104</v>
      </c>
      <c r="AF5" s="31" t="s">
        <v>105</v>
      </c>
      <c r="AG5" s="31" t="s">
        <v>106</v>
      </c>
      <c r="AH5" s="31" t="s">
        <v>107</v>
      </c>
      <c r="AI5" s="31" t="s">
        <v>43</v>
      </c>
      <c r="AJ5" s="31" t="s">
        <v>98</v>
      </c>
      <c r="AK5" s="31" t="s">
        <v>99</v>
      </c>
      <c r="AL5" s="31" t="s">
        <v>100</v>
      </c>
      <c r="AM5" s="31" t="s">
        <v>101</v>
      </c>
      <c r="AN5" s="31" t="s">
        <v>102</v>
      </c>
      <c r="AO5" s="31" t="s">
        <v>103</v>
      </c>
      <c r="AP5" s="31" t="s">
        <v>104</v>
      </c>
      <c r="AQ5" s="31" t="s">
        <v>105</v>
      </c>
      <c r="AR5" s="31" t="s">
        <v>106</v>
      </c>
      <c r="AS5" s="31" t="s">
        <v>107</v>
      </c>
      <c r="AT5" s="31" t="s">
        <v>108</v>
      </c>
      <c r="AU5" s="31" t="s">
        <v>98</v>
      </c>
      <c r="AV5" s="31" t="s">
        <v>99</v>
      </c>
      <c r="AW5" s="31" t="s">
        <v>100</v>
      </c>
      <c r="AX5" s="31" t="s">
        <v>101</v>
      </c>
      <c r="AY5" s="31" t="s">
        <v>102</v>
      </c>
      <c r="AZ5" s="31" t="s">
        <v>103</v>
      </c>
      <c r="BA5" s="31" t="s">
        <v>104</v>
      </c>
      <c r="BB5" s="31" t="s">
        <v>105</v>
      </c>
      <c r="BC5" s="31" t="s">
        <v>106</v>
      </c>
      <c r="BD5" s="31" t="s">
        <v>107</v>
      </c>
      <c r="BE5" s="31" t="s">
        <v>108</v>
      </c>
      <c r="BF5" s="31" t="s">
        <v>98</v>
      </c>
      <c r="BG5" s="31" t="s">
        <v>99</v>
      </c>
      <c r="BH5" s="31" t="s">
        <v>100</v>
      </c>
      <c r="BI5" s="31" t="s">
        <v>101</v>
      </c>
      <c r="BJ5" s="31" t="s">
        <v>102</v>
      </c>
      <c r="BK5" s="31" t="s">
        <v>103</v>
      </c>
      <c r="BL5" s="31" t="s">
        <v>104</v>
      </c>
      <c r="BM5" s="31" t="s">
        <v>105</v>
      </c>
      <c r="BN5" s="31" t="s">
        <v>106</v>
      </c>
      <c r="BO5" s="31" t="s">
        <v>107</v>
      </c>
      <c r="BP5" s="31" t="s">
        <v>108</v>
      </c>
      <c r="BQ5" s="31" t="s">
        <v>98</v>
      </c>
      <c r="BR5" s="31" t="s">
        <v>99</v>
      </c>
      <c r="BS5" s="31" t="s">
        <v>100</v>
      </c>
      <c r="BT5" s="31" t="s">
        <v>101</v>
      </c>
      <c r="BU5" s="31" t="s">
        <v>102</v>
      </c>
      <c r="BV5" s="31" t="s">
        <v>103</v>
      </c>
      <c r="BW5" s="31" t="s">
        <v>104</v>
      </c>
      <c r="BX5" s="31" t="s">
        <v>105</v>
      </c>
      <c r="BY5" s="31" t="s">
        <v>106</v>
      </c>
      <c r="BZ5" s="31" t="s">
        <v>107</v>
      </c>
      <c r="CA5" s="31" t="s">
        <v>108</v>
      </c>
      <c r="CB5" s="31" t="s">
        <v>98</v>
      </c>
      <c r="CC5" s="31" t="s">
        <v>99</v>
      </c>
      <c r="CD5" s="31" t="s">
        <v>100</v>
      </c>
      <c r="CE5" s="31" t="s">
        <v>101</v>
      </c>
      <c r="CF5" s="31" t="s">
        <v>102</v>
      </c>
      <c r="CG5" s="31" t="s">
        <v>103</v>
      </c>
      <c r="CH5" s="31" t="s">
        <v>104</v>
      </c>
      <c r="CI5" s="31" t="s">
        <v>105</v>
      </c>
      <c r="CJ5" s="31" t="s">
        <v>106</v>
      </c>
      <c r="CK5" s="31" t="s">
        <v>107</v>
      </c>
      <c r="CL5" s="31" t="s">
        <v>108</v>
      </c>
      <c r="CM5" s="31" t="s">
        <v>98</v>
      </c>
      <c r="CN5" s="31" t="s">
        <v>99</v>
      </c>
      <c r="CO5" s="31" t="s">
        <v>100</v>
      </c>
      <c r="CP5" s="31" t="s">
        <v>101</v>
      </c>
      <c r="CQ5" s="31" t="s">
        <v>102</v>
      </c>
      <c r="CR5" s="31" t="s">
        <v>103</v>
      </c>
      <c r="CS5" s="31" t="s">
        <v>104</v>
      </c>
      <c r="CT5" s="31" t="s">
        <v>105</v>
      </c>
      <c r="CU5" s="31" t="s">
        <v>106</v>
      </c>
      <c r="CV5" s="31" t="s">
        <v>107</v>
      </c>
      <c r="CW5" s="31" t="s">
        <v>108</v>
      </c>
      <c r="CX5" s="31" t="s">
        <v>98</v>
      </c>
      <c r="CY5" s="31" t="s">
        <v>99</v>
      </c>
      <c r="CZ5" s="31" t="s">
        <v>100</v>
      </c>
      <c r="DA5" s="31" t="s">
        <v>101</v>
      </c>
      <c r="DB5" s="31" t="s">
        <v>102</v>
      </c>
      <c r="DC5" s="31" t="s">
        <v>103</v>
      </c>
      <c r="DD5" s="31" t="s">
        <v>104</v>
      </c>
      <c r="DE5" s="31" t="s">
        <v>105</v>
      </c>
      <c r="DF5" s="31" t="s">
        <v>106</v>
      </c>
      <c r="DG5" s="31" t="s">
        <v>107</v>
      </c>
      <c r="DH5" s="31" t="s">
        <v>108</v>
      </c>
      <c r="DI5" s="31" t="s">
        <v>98</v>
      </c>
      <c r="DJ5" s="31" t="s">
        <v>99</v>
      </c>
      <c r="DK5" s="31" t="s">
        <v>100</v>
      </c>
      <c r="DL5" s="31" t="s">
        <v>101</v>
      </c>
      <c r="DM5" s="31" t="s">
        <v>102</v>
      </c>
      <c r="DN5" s="31" t="s">
        <v>103</v>
      </c>
      <c r="DO5" s="31" t="s">
        <v>104</v>
      </c>
      <c r="DP5" s="31" t="s">
        <v>105</v>
      </c>
      <c r="DQ5" s="31" t="s">
        <v>106</v>
      </c>
      <c r="DR5" s="31" t="s">
        <v>107</v>
      </c>
      <c r="DS5" s="31" t="s">
        <v>108</v>
      </c>
      <c r="DT5" s="31" t="s">
        <v>98</v>
      </c>
      <c r="DU5" s="31" t="s">
        <v>99</v>
      </c>
      <c r="DV5" s="31" t="s">
        <v>100</v>
      </c>
      <c r="DW5" s="31" t="s">
        <v>101</v>
      </c>
      <c r="DX5" s="31" t="s">
        <v>102</v>
      </c>
      <c r="DY5" s="31" t="s">
        <v>103</v>
      </c>
      <c r="DZ5" s="31" t="s">
        <v>104</v>
      </c>
      <c r="EA5" s="31" t="s">
        <v>105</v>
      </c>
      <c r="EB5" s="31" t="s">
        <v>106</v>
      </c>
      <c r="EC5" s="31" t="s">
        <v>107</v>
      </c>
      <c r="ED5" s="31" t="s">
        <v>108</v>
      </c>
      <c r="EE5" s="31" t="s">
        <v>98</v>
      </c>
      <c r="EF5" s="31" t="s">
        <v>99</v>
      </c>
      <c r="EG5" s="31" t="s">
        <v>100</v>
      </c>
      <c r="EH5" s="31" t="s">
        <v>101</v>
      </c>
      <c r="EI5" s="31" t="s">
        <v>102</v>
      </c>
      <c r="EJ5" s="31" t="s">
        <v>103</v>
      </c>
      <c r="EK5" s="31" t="s">
        <v>104</v>
      </c>
      <c r="EL5" s="31" t="s">
        <v>105</v>
      </c>
      <c r="EM5" s="31" t="s">
        <v>106</v>
      </c>
      <c r="EN5" s="31" t="s">
        <v>107</v>
      </c>
      <c r="EO5" s="31" t="s">
        <v>108</v>
      </c>
    </row>
    <row r="6" spans="1:145" s="35" customFormat="1">
      <c r="A6" s="27" t="s">
        <v>109</v>
      </c>
      <c r="B6" s="32">
        <f>B7</f>
        <v>2017</v>
      </c>
      <c r="C6" s="32">
        <f t="shared" ref="C6:X6" si="3">C7</f>
        <v>382159</v>
      </c>
      <c r="D6" s="32">
        <f t="shared" si="3"/>
        <v>47</v>
      </c>
      <c r="E6" s="32">
        <f t="shared" si="3"/>
        <v>17</v>
      </c>
      <c r="F6" s="32">
        <f t="shared" si="3"/>
        <v>1</v>
      </c>
      <c r="G6" s="32">
        <f t="shared" si="3"/>
        <v>0</v>
      </c>
      <c r="H6" s="32" t="str">
        <f t="shared" si="3"/>
        <v>愛媛県　東温市</v>
      </c>
      <c r="I6" s="32" t="str">
        <f t="shared" si="3"/>
        <v>法非適用</v>
      </c>
      <c r="J6" s="32" t="str">
        <f t="shared" si="3"/>
        <v>下水道事業</v>
      </c>
      <c r="K6" s="32" t="str">
        <f t="shared" si="3"/>
        <v>公共下水道</v>
      </c>
      <c r="L6" s="32" t="str">
        <f t="shared" si="3"/>
        <v>Cc2</v>
      </c>
      <c r="M6" s="32" t="str">
        <f t="shared" si="3"/>
        <v>非設置</v>
      </c>
      <c r="N6" s="33" t="str">
        <f t="shared" si="3"/>
        <v>-</v>
      </c>
      <c r="O6" s="33" t="str">
        <f t="shared" si="3"/>
        <v>該当数値なし</v>
      </c>
      <c r="P6" s="33">
        <f t="shared" si="3"/>
        <v>63.95</v>
      </c>
      <c r="Q6" s="33">
        <f t="shared" si="3"/>
        <v>103.12</v>
      </c>
      <c r="R6" s="33">
        <f t="shared" si="3"/>
        <v>2955</v>
      </c>
      <c r="S6" s="33">
        <f t="shared" si="3"/>
        <v>33555</v>
      </c>
      <c r="T6" s="33">
        <f t="shared" si="3"/>
        <v>211.3</v>
      </c>
      <c r="U6" s="33">
        <f t="shared" si="3"/>
        <v>158.80000000000001</v>
      </c>
      <c r="V6" s="33">
        <f t="shared" si="3"/>
        <v>21451</v>
      </c>
      <c r="W6" s="33">
        <f t="shared" si="3"/>
        <v>5.41</v>
      </c>
      <c r="X6" s="33">
        <f t="shared" si="3"/>
        <v>3965.06</v>
      </c>
      <c r="Y6" s="34">
        <f>IF(Y7="",NA(),Y7)</f>
        <v>92.32</v>
      </c>
      <c r="Z6" s="34">
        <f t="shared" ref="Z6:AH6" si="4">IF(Z7="",NA(),Z7)</f>
        <v>91.05</v>
      </c>
      <c r="AA6" s="34">
        <f t="shared" si="4"/>
        <v>90.54</v>
      </c>
      <c r="AB6" s="34">
        <f t="shared" si="4"/>
        <v>88.78</v>
      </c>
      <c r="AC6" s="34">
        <f t="shared" si="4"/>
        <v>90.2</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699.63</v>
      </c>
      <c r="BG6" s="34">
        <f t="shared" ref="BG6:BO6" si="7">IF(BG7="",NA(),BG7)</f>
        <v>765.77</v>
      </c>
      <c r="BH6" s="34">
        <f t="shared" si="7"/>
        <v>740.62</v>
      </c>
      <c r="BI6" s="34">
        <f t="shared" si="7"/>
        <v>610.15</v>
      </c>
      <c r="BJ6" s="34">
        <f t="shared" si="7"/>
        <v>557.66999999999996</v>
      </c>
      <c r="BK6" s="34">
        <f t="shared" si="7"/>
        <v>1506.51</v>
      </c>
      <c r="BL6" s="34">
        <f t="shared" si="7"/>
        <v>1315.67</v>
      </c>
      <c r="BM6" s="34">
        <f t="shared" si="7"/>
        <v>1118.56</v>
      </c>
      <c r="BN6" s="34">
        <f t="shared" si="7"/>
        <v>1111.31</v>
      </c>
      <c r="BO6" s="34">
        <f t="shared" si="7"/>
        <v>966.33</v>
      </c>
      <c r="BP6" s="33" t="str">
        <f>IF(BP7="","",IF(BP7="-","【-】","【"&amp;SUBSTITUTE(TEXT(BP7,"#,##0.00"),"-","△")&amp;"】"))</f>
        <v>【707.33】</v>
      </c>
      <c r="BQ6" s="34">
        <f>IF(BQ7="",NA(),BQ7)</f>
        <v>96.16</v>
      </c>
      <c r="BR6" s="34">
        <f t="shared" ref="BR6:BZ6" si="8">IF(BR7="",NA(),BR7)</f>
        <v>100.77</v>
      </c>
      <c r="BS6" s="34">
        <f t="shared" si="8"/>
        <v>100.7</v>
      </c>
      <c r="BT6" s="34">
        <f t="shared" si="8"/>
        <v>126.66</v>
      </c>
      <c r="BU6" s="34">
        <f t="shared" si="8"/>
        <v>121.75</v>
      </c>
      <c r="BV6" s="34">
        <f t="shared" si="8"/>
        <v>57.33</v>
      </c>
      <c r="BW6" s="34">
        <f t="shared" si="8"/>
        <v>60.78</v>
      </c>
      <c r="BX6" s="34">
        <f t="shared" si="8"/>
        <v>72.33</v>
      </c>
      <c r="BY6" s="34">
        <f t="shared" si="8"/>
        <v>75.540000000000006</v>
      </c>
      <c r="BZ6" s="34">
        <f t="shared" si="8"/>
        <v>81.739999999999995</v>
      </c>
      <c r="CA6" s="33" t="str">
        <f>IF(CA7="","",IF(CA7="-","【-】","【"&amp;SUBSTITUTE(TEXT(CA7,"#,##0.00"),"-","△")&amp;"】"))</f>
        <v>【101.26】</v>
      </c>
      <c r="CB6" s="34">
        <f>IF(CB7="",NA(),CB7)</f>
        <v>154.9</v>
      </c>
      <c r="CC6" s="34">
        <f t="shared" ref="CC6:CK6" si="9">IF(CC7="",NA(),CC7)</f>
        <v>157.94999999999999</v>
      </c>
      <c r="CD6" s="34">
        <f t="shared" si="9"/>
        <v>159.76</v>
      </c>
      <c r="CE6" s="34">
        <f t="shared" si="9"/>
        <v>126.66</v>
      </c>
      <c r="CF6" s="34">
        <f t="shared" si="9"/>
        <v>138.97999999999999</v>
      </c>
      <c r="CG6" s="34">
        <f t="shared" si="9"/>
        <v>284.52999999999997</v>
      </c>
      <c r="CH6" s="34">
        <f t="shared" si="9"/>
        <v>276.26</v>
      </c>
      <c r="CI6" s="34">
        <f t="shared" si="9"/>
        <v>215.28</v>
      </c>
      <c r="CJ6" s="34">
        <f t="shared" si="9"/>
        <v>207.96</v>
      </c>
      <c r="CK6" s="34">
        <f t="shared" si="9"/>
        <v>194.31</v>
      </c>
      <c r="CL6" s="33" t="str">
        <f>IF(CL7="","",IF(CL7="-","【-】","【"&amp;SUBSTITUTE(TEXT(CL7,"#,##0.00"),"-","△")&amp;"】"))</f>
        <v>【136.39】</v>
      </c>
      <c r="CM6" s="34">
        <f>IF(CM7="",NA(),CM7)</f>
        <v>40.6</v>
      </c>
      <c r="CN6" s="34">
        <f t="shared" ref="CN6:CV6" si="10">IF(CN7="",NA(),CN7)</f>
        <v>45.99</v>
      </c>
      <c r="CO6" s="34">
        <f t="shared" si="10"/>
        <v>46.8</v>
      </c>
      <c r="CP6" s="34">
        <f t="shared" si="10"/>
        <v>47</v>
      </c>
      <c r="CQ6" s="34">
        <f t="shared" si="10"/>
        <v>47.33</v>
      </c>
      <c r="CR6" s="34">
        <f t="shared" si="10"/>
        <v>39.92</v>
      </c>
      <c r="CS6" s="34">
        <f t="shared" si="10"/>
        <v>41.63</v>
      </c>
      <c r="CT6" s="34">
        <f t="shared" si="10"/>
        <v>54.67</v>
      </c>
      <c r="CU6" s="34">
        <f t="shared" si="10"/>
        <v>53.51</v>
      </c>
      <c r="CV6" s="34">
        <f t="shared" si="10"/>
        <v>53.5</v>
      </c>
      <c r="CW6" s="33" t="str">
        <f>IF(CW7="","",IF(CW7="-","【-】","【"&amp;SUBSTITUTE(TEXT(CW7,"#,##0.00"),"-","△")&amp;"】"))</f>
        <v>【60.13】</v>
      </c>
      <c r="CX6" s="34">
        <f>IF(CX7="",NA(),CX7)</f>
        <v>91.01</v>
      </c>
      <c r="CY6" s="34">
        <f t="shared" ref="CY6:DG6" si="11">IF(CY7="",NA(),CY7)</f>
        <v>91.82</v>
      </c>
      <c r="CZ6" s="34">
        <f t="shared" si="11"/>
        <v>92.65</v>
      </c>
      <c r="DA6" s="34">
        <f t="shared" si="11"/>
        <v>92.62</v>
      </c>
      <c r="DB6" s="34">
        <f t="shared" si="11"/>
        <v>91.75</v>
      </c>
      <c r="DC6" s="34">
        <f t="shared" si="11"/>
        <v>65.86</v>
      </c>
      <c r="DD6" s="34">
        <f t="shared" si="11"/>
        <v>66.33</v>
      </c>
      <c r="DE6" s="34">
        <f t="shared" si="11"/>
        <v>83.8</v>
      </c>
      <c r="DF6" s="34">
        <f t="shared" si="11"/>
        <v>83.91</v>
      </c>
      <c r="DG6" s="34">
        <f t="shared" si="11"/>
        <v>83.51</v>
      </c>
      <c r="DH6" s="33" t="str">
        <f>IF(DH7="","",IF(DH7="-","【-】","【"&amp;SUBSTITUTE(TEXT(DH7,"#,##0.00"),"-","△")&amp;"】"))</f>
        <v>【95.06】</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3">
        <f t="shared" si="14"/>
        <v>0</v>
      </c>
      <c r="EI6" s="33">
        <f t="shared" si="14"/>
        <v>0</v>
      </c>
      <c r="EJ6" s="34">
        <f t="shared" si="14"/>
        <v>0.19</v>
      </c>
      <c r="EK6" s="34">
        <f t="shared" si="14"/>
        <v>0.16</v>
      </c>
      <c r="EL6" s="34">
        <f t="shared" si="14"/>
        <v>0.11</v>
      </c>
      <c r="EM6" s="34">
        <f t="shared" si="14"/>
        <v>0.15</v>
      </c>
      <c r="EN6" s="34">
        <f t="shared" si="14"/>
        <v>0.16</v>
      </c>
      <c r="EO6" s="33" t="str">
        <f>IF(EO7="","",IF(EO7="-","【-】","【"&amp;SUBSTITUTE(TEXT(EO7,"#,##0.00"),"-","△")&amp;"】"))</f>
        <v>【0.23】</v>
      </c>
    </row>
    <row r="7" spans="1:145" s="35" customFormat="1">
      <c r="A7" s="27"/>
      <c r="B7" s="36">
        <v>2017</v>
      </c>
      <c r="C7" s="36">
        <v>382159</v>
      </c>
      <c r="D7" s="36">
        <v>47</v>
      </c>
      <c r="E7" s="36">
        <v>17</v>
      </c>
      <c r="F7" s="36">
        <v>1</v>
      </c>
      <c r="G7" s="36">
        <v>0</v>
      </c>
      <c r="H7" s="36" t="s">
        <v>110</v>
      </c>
      <c r="I7" s="36" t="s">
        <v>111</v>
      </c>
      <c r="J7" s="36" t="s">
        <v>112</v>
      </c>
      <c r="K7" s="36" t="s">
        <v>113</v>
      </c>
      <c r="L7" s="36" t="s">
        <v>114</v>
      </c>
      <c r="M7" s="36" t="s">
        <v>115</v>
      </c>
      <c r="N7" s="37" t="s">
        <v>116</v>
      </c>
      <c r="O7" s="37" t="s">
        <v>117</v>
      </c>
      <c r="P7" s="37">
        <v>63.95</v>
      </c>
      <c r="Q7" s="37">
        <v>103.12</v>
      </c>
      <c r="R7" s="37">
        <v>2955</v>
      </c>
      <c r="S7" s="37">
        <v>33555</v>
      </c>
      <c r="T7" s="37">
        <v>211.3</v>
      </c>
      <c r="U7" s="37">
        <v>158.80000000000001</v>
      </c>
      <c r="V7" s="37">
        <v>21451</v>
      </c>
      <c r="W7" s="37">
        <v>5.41</v>
      </c>
      <c r="X7" s="37">
        <v>3965.06</v>
      </c>
      <c r="Y7" s="37">
        <v>92.32</v>
      </c>
      <c r="Z7" s="37">
        <v>91.05</v>
      </c>
      <c r="AA7" s="37">
        <v>90.54</v>
      </c>
      <c r="AB7" s="37">
        <v>88.78</v>
      </c>
      <c r="AC7" s="37">
        <v>90.2</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699.63</v>
      </c>
      <c r="BG7" s="37">
        <v>765.77</v>
      </c>
      <c r="BH7" s="37">
        <v>740.62</v>
      </c>
      <c r="BI7" s="37">
        <v>610.15</v>
      </c>
      <c r="BJ7" s="37">
        <v>557.66999999999996</v>
      </c>
      <c r="BK7" s="37">
        <v>1506.51</v>
      </c>
      <c r="BL7" s="37">
        <v>1315.67</v>
      </c>
      <c r="BM7" s="37">
        <v>1118.56</v>
      </c>
      <c r="BN7" s="37">
        <v>1111.31</v>
      </c>
      <c r="BO7" s="37">
        <v>966.33</v>
      </c>
      <c r="BP7" s="37">
        <v>707.33</v>
      </c>
      <c r="BQ7" s="37">
        <v>96.16</v>
      </c>
      <c r="BR7" s="37">
        <v>100.77</v>
      </c>
      <c r="BS7" s="37">
        <v>100.7</v>
      </c>
      <c r="BT7" s="37">
        <v>126.66</v>
      </c>
      <c r="BU7" s="37">
        <v>121.75</v>
      </c>
      <c r="BV7" s="37">
        <v>57.33</v>
      </c>
      <c r="BW7" s="37">
        <v>60.78</v>
      </c>
      <c r="BX7" s="37">
        <v>72.33</v>
      </c>
      <c r="BY7" s="37">
        <v>75.540000000000006</v>
      </c>
      <c r="BZ7" s="37">
        <v>81.739999999999995</v>
      </c>
      <c r="CA7" s="37">
        <v>101.26</v>
      </c>
      <c r="CB7" s="37">
        <v>154.9</v>
      </c>
      <c r="CC7" s="37">
        <v>157.94999999999999</v>
      </c>
      <c r="CD7" s="37">
        <v>159.76</v>
      </c>
      <c r="CE7" s="37">
        <v>126.66</v>
      </c>
      <c r="CF7" s="37">
        <v>138.97999999999999</v>
      </c>
      <c r="CG7" s="37">
        <v>284.52999999999997</v>
      </c>
      <c r="CH7" s="37">
        <v>276.26</v>
      </c>
      <c r="CI7" s="37">
        <v>215.28</v>
      </c>
      <c r="CJ7" s="37">
        <v>207.96</v>
      </c>
      <c r="CK7" s="37">
        <v>194.31</v>
      </c>
      <c r="CL7" s="37">
        <v>136.38999999999999</v>
      </c>
      <c r="CM7" s="37">
        <v>40.6</v>
      </c>
      <c r="CN7" s="37">
        <v>45.99</v>
      </c>
      <c r="CO7" s="37">
        <v>46.8</v>
      </c>
      <c r="CP7" s="37">
        <v>47</v>
      </c>
      <c r="CQ7" s="37">
        <v>47.33</v>
      </c>
      <c r="CR7" s="37">
        <v>39.92</v>
      </c>
      <c r="CS7" s="37">
        <v>41.63</v>
      </c>
      <c r="CT7" s="37">
        <v>54.67</v>
      </c>
      <c r="CU7" s="37">
        <v>53.51</v>
      </c>
      <c r="CV7" s="37">
        <v>53.5</v>
      </c>
      <c r="CW7" s="37">
        <v>60.13</v>
      </c>
      <c r="CX7" s="37">
        <v>91.01</v>
      </c>
      <c r="CY7" s="37">
        <v>91.82</v>
      </c>
      <c r="CZ7" s="37">
        <v>92.65</v>
      </c>
      <c r="DA7" s="37">
        <v>92.62</v>
      </c>
      <c r="DB7" s="37">
        <v>91.75</v>
      </c>
      <c r="DC7" s="37">
        <v>65.86</v>
      </c>
      <c r="DD7" s="37">
        <v>66.33</v>
      </c>
      <c r="DE7" s="37">
        <v>83.8</v>
      </c>
      <c r="DF7" s="37">
        <v>83.91</v>
      </c>
      <c r="DG7" s="37">
        <v>83.51</v>
      </c>
      <c r="DH7" s="37">
        <v>95.06</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v>
      </c>
      <c r="EJ7" s="37">
        <v>0.19</v>
      </c>
      <c r="EK7" s="37">
        <v>0.16</v>
      </c>
      <c r="EL7" s="37">
        <v>0.11</v>
      </c>
      <c r="EM7" s="37">
        <v>0.15</v>
      </c>
      <c r="EN7" s="37">
        <v>0.16</v>
      </c>
      <c r="EO7" s="37">
        <v>0.23</v>
      </c>
    </row>
    <row r="8" spans="1:14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c r="A9" s="39"/>
      <c r="B9" s="39" t="s">
        <v>118</v>
      </c>
      <c r="C9" s="39" t="s">
        <v>119</v>
      </c>
      <c r="D9" s="39" t="s">
        <v>120</v>
      </c>
      <c r="E9" s="39" t="s">
        <v>121</v>
      </c>
      <c r="F9" s="39" t="s">
        <v>122</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c r="A10" s="39" t="s">
        <v>60</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stk</cp:lastModifiedBy>
  <cp:lastPrinted>2019-01-17T05:23:05Z</cp:lastPrinted>
  <dcterms:created xsi:type="dcterms:W3CDTF">2018-12-03T09:07:47Z</dcterms:created>
  <dcterms:modified xsi:type="dcterms:W3CDTF">2019-01-17T05:31:08Z</dcterms:modified>
  <cp:category/>
</cp:coreProperties>
</file>