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BW34" i="9"/>
  <c r="BW35" i="9" s="1"/>
  <c r="BW36" i="9" s="1"/>
  <c r="BW37" i="9" s="1"/>
  <c r="BW38" i="9" s="1"/>
  <c r="BW39" i="9" s="1"/>
  <c r="BW40" i="9" s="1"/>
  <c r="BW41" i="9" s="1"/>
  <c r="BW42" i="9" s="1"/>
  <c r="BW43" i="9" s="1"/>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AM34" i="9"/>
  <c r="AM35" i="9" s="1"/>
</calcChain>
</file>

<file path=xl/sharedStrings.xml><?xml version="1.0" encoding="utf-8"?>
<sst xmlns="http://schemas.openxmlformats.org/spreadsheetml/2006/main" count="1066" uniqueCount="584">
  <si>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</si>
  <si>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</si>
  <si>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</si>
  <si>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</si>
  <si>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</si>
  <si>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</si>
  <si>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</si>
  <si>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</si>
  <si>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</si>
  <si>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</si>
  <si>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</si>
  <si>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</si>
  <si>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</si>
  <si>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</si>
  <si>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</si>
  <si>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</si>
  <si>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</si>
  <si>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</si>
  <si>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</si>
  <si>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</si>
  <si>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</si>
  <si>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</si>
  <si>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</si>
  <si>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</si>
  <si>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</si>
  <si>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</si>
  <si>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</si>
  <si>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</si>
  <si>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</si>
  <si>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</si>
  <si>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</si>
  <si>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</si>
  <si>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</si>
  <si>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</si>
  <si>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</si>
  <si>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</si>
  <si>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</si>
  <si>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</si>
  <si>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</si>
  <si>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</si>
  <si>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</si>
  <si>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</si>
  <si>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</si>
  <si>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</si>
  <si>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</si>
  <si>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</si>
  <si>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</si>
  <si>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</si>
  <si>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</si>
  <si>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</si>
  <si>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</si>
  <si>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</si>
  <si>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</si>
  <si>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</si>
  <si>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</si>
  <si>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</si>
  <si>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</si>
  <si>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</si>
  <si>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</si>
  <si>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</si>
  <si>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</si>
  <si>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</si>
  <si>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</si>
  <si>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</si>
  <si>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</si>
  <si>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</si>
  <si>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</si>
  <si>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</si>
  <si>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</si>
  <si>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</si>
  <si>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</si>
  <si>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</si>
  <si>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</si>
  <si>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</si>
  <si>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</si>
  <si>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</si>
  <si>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</si>
  <si>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</si>
  <si>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</si>
  <si>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</si>
  <si>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</si>
  <si>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</si>
  <si>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</si>
  <si>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</si>
  <si>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</si>
  <si>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</si>
  <si>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</si>
  <si>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</si>
  <si>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</si>
  <si>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</si>
  <si>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</si>
  <si>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</si>
  <si>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</si>
  <si>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</si>
  <si>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</si>
  <si>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</si>
  <si>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</si>
  <si>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</si>
  <si>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</si>
  <si>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</si>
  <si>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</si>
  <si>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</si>
  <si>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</si>
  <si>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</si>
  <si>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</si>
  <si>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</si>
  <si>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</si>
  <si>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</si>
  <si>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</si>
  <si>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</si>
  <si>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</si>
  <si>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</si>
  <si>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</si>
  <si>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</si>
  <si>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</si>
  <si>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</si>
  <si>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</si>
  <si>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</si>
  <si>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</si>
  <si>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</si>
  <si>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</si>
  <si>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</si>
  <si>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</si>
  <si>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</si>
  <si>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</si>
  <si>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</si>
  <si>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</si>
  <si>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</si>
  <si>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</si>
  <si>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</si>
  <si>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</si>
  <si>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</si>
  <si>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</si>
  <si>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</si>
  <si>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</si>
  <si>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</si>
  <si>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</si>
  <si>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</si>
  <si>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</si>
  <si>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</si>
  <si>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</si>
  <si>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</si>
  <si>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</si>
  <si>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</si>
  <si>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</si>
  <si>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</si>
  <si>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</si>
  <si>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</si>
  <si>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</si>
  <si>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</si>
  <si>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</si>
  <si>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</si>
  <si>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</si>
  <si>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</si>
  <si>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</si>
  <si>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</si>
  <si>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</si>
  <si>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</si>
  <si>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</si>
  <si>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</si>
  <si>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</si>
  <si>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</si>
  <si>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</si>
  <si>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</si>
  <si>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</si>
  <si>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</si>
  <si>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</si>
  <si>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</si>
  <si>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</si>
  <si>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</si>
  <si>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</si>
  <si>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</si>
  <si>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</si>
  <si>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</si>
  <si>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</si>
  <si>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</si>
  <si>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</si>
  <si>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</si>
  <si>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</si>
  <si>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</si>
  <si>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</si>
  <si>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</si>
  <si>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</si>
  <si>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</si>
  <si>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</si>
  <si>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</si>
  <si>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</si>
  <si>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</si>
  <si>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</si>
  <si>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</si>
  <si>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</si>
  <si>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</si>
  <si>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</si>
  <si>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</si>
  <si>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</si>
  <si>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</si>
  <si>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</si>
  <si>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</si>
  <si>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愛媛県愛南町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</si>
  <si>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</si>
  <si>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</si>
  <si>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</si>
  <si>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</si>
  <si>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</si>
  <si>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</si>
  <si>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</si>
  <si>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</si>
  <si>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</si>
  <si>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</si>
  <si>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</si>
  <si>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</si>
  <si>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</si>
  <si>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</si>
  <si>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</si>
  <si>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</si>
  <si>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</si>
  <si>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</si>
  <si>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</si>
  <si>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</si>
  <si>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</si>
  <si>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</si>
  <si>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</si>
  <si>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</si>
  <si>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</si>
  <si>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</si>
  <si>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</si>
  <si>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</si>
  <si>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</si>
  <si>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</si>
  <si>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</si>
  <si>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</si>
  <si>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</si>
  <si>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</si>
  <si>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</si>
  <si>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</si>
  <si>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</si>
  <si>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</si>
  <si>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</si>
  <si>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</si>
  <si>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</si>
  <si>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</si>
  <si>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</si>
  <si>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</si>
  <si>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</si>
  <si>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</si>
  <si>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</si>
  <si>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</si>
  <si>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</si>
  <si>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</si>
  <si>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</si>
  <si>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</si>
  <si>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</si>
  <si>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</si>
  <si>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</si>
  <si>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</si>
  <si>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</si>
  <si>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</si>
  <si>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</si>
  <si>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</si>
  <si>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</si>
  <si>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</si>
  <si>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</si>
  <si>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</si>
  <si>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</si>
  <si>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</si>
  <si>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</si>
  <si>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</si>
  <si>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</si>
  <si>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</si>
  <si>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</si>
  <si>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</si>
  <si>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</si>
  <si>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</si>
  <si>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</si>
  <si>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</si>
  <si>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</si>
  <si>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</si>
  <si>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</si>
  <si>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</si>
  <si>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</si>
  <si>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</si>
  <si>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</si>
  <si>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</si>
  <si>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</si>
  <si>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</si>
  <si>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</si>
  <si>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</si>
  <si>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</si>
  <si>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</si>
  <si>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</si>
  <si>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</si>
  <si>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</si>
  <si>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</si>
  <si>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</si>
  <si>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</si>
  <si>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</si>
  <si>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</si>
  <si>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</si>
  <si>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</si>
  <si>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</si>
  <si>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</si>
  <si>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</si>
  <si>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</si>
  <si>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</si>
  <si>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</si>
  <si>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</si>
  <si>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</si>
  <si>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</si>
  <si>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</si>
  <si>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</si>
  <si>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</si>
  <si>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</si>
  <si>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</si>
  <si>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</si>
  <si>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</si>
  <si>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</si>
  <si>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</si>
  <si>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</si>
  <si>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</si>
  <si>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</si>
  <si>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</si>
  <si>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</si>
  <si>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</si>
  <si>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</si>
  <si>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</si>
  <si>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</si>
  <si>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</si>
  <si>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</si>
  <si>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</si>
  <si>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</si>
  <si>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</si>
  <si>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</si>
  <si>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</si>
  <si>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</si>
  <si>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</si>
  <si>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</si>
  <si>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</si>
  <si>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</si>
  <si>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</si>
  <si>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</si>
  <si>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</si>
  <si>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</si>
  <si>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</si>
  <si>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</si>
  <si>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</si>
  <si>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</si>
  <si>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</si>
  <si>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愛媛県愛南町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</si>
  <si>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</si>
  <si>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</si>
  <si>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</si>
  <si>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</si>
  <si>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</si>
  <si>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</si>
  <si>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</si>
  <si>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</si>
  <si>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</si>
  <si>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</si>
  <si>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</si>
  <si>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</si>
  <si>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</si>
  <si>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</si>
  <si>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</si>
  <si>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</si>
  <si>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</si>
  <si>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</si>
  <si>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</si>
  <si>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</si>
  <si>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</si>
  <si>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</si>
  <si>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</si>
  <si>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</si>
  <si>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</si>
  <si>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</si>
  <si>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</si>
  <si>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</si>
  <si>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</si>
  <si>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</si>
  <si>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</si>
  <si>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</si>
  <si>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</si>
  <si>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</si>
  <si>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</si>
  <si>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</si>
  <si>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</si>
  <si>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</si>
  <si>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</si>
  <si>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</si>
  <si>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</si>
  <si>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簡易水道特別会計</t>
    <phoneticPr fontId="5"/>
  </si>
  <si>
    <t>法非適用企業</t>
    <phoneticPr fontId="5"/>
  </si>
  <si>
    <t>小規模下水道特別会計</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</si>
  <si>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</si>
  <si>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</si>
  <si>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</si>
  <si>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</si>
  <si>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</si>
  <si>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</si>
  <si>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</si>
  <si>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</si>
  <si>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</si>
  <si>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</si>
  <si>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</si>
  <si>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</si>
  <si>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</si>
  <si>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</si>
  <si>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</si>
  <si>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</si>
  <si>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</si>
  <si>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</si>
  <si>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</si>
  <si>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</si>
  <si>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</si>
  <si>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</si>
  <si>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</si>
  <si>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</si>
  <si>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</si>
  <si>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</si>
  <si>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</si>
  <si>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</si>
  <si>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</si>
  <si>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</si>
  <si>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</si>
  <si>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</si>
  <si>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</si>
  <si>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</si>
  <si>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</si>
  <si>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</si>
  <si>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</si>
  <si>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</si>
  <si>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</si>
  <si>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</si>
  <si>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</si>
  <si>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</si>
  <si>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</si>
  <si>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</si>
  <si>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</si>
  <si>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</si>
  <si>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</si>
  <si>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</si>
  <si>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</si>
  <si>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</si>
  <si>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</si>
  <si>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</si>
  <si>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</si>
  <si>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</si>
  <si>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</si>
  <si>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</si>
  <si>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</si>
  <si>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</si>
  <si>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</si>
  <si>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</si>
  <si>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</si>
  <si>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</si>
  <si>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</si>
  <si>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</si>
  <si>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</si>
  <si>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</si>
  <si>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</si>
  <si>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</si>
  <si>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</si>
  <si>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</si>
  <si>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</si>
  <si>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</si>
  <si>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</si>
  <si>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</si>
  <si>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</si>
  <si>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</si>
  <si>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</si>
  <si>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</si>
  <si>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</si>
  <si>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</si>
  <si>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</si>
  <si>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</si>
  <si>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</si>
  <si>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</si>
  <si>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</si>
  <si>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</si>
  <si>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</si>
  <si>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</si>
  <si>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</si>
  <si>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</si>
  <si>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</si>
  <si>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</si>
  <si>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</si>
  <si>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</si>
  <si>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</si>
  <si>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</si>
  <si>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</si>
  <si>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</si>
  <si>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</si>
  <si>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</si>
  <si>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</si>
  <si>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</si>
  <si>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</si>
  <si>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</si>
  <si>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</si>
  <si>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</si>
  <si>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</si>
  <si>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</si>
  <si>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</si>
  <si>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</si>
  <si>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</si>
  <si>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</si>
  <si>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</si>
  <si>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</si>
  <si>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</si>
  <si>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</si>
  <si>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</si>
  <si>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</si>
  <si>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</si>
  <si>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</si>
  <si>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</si>
  <si>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</si>
  <si>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</si>
  <si>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</si>
  <si>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</si>
  <si>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</si>
  <si>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</si>
  <si>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</si>
  <si>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</si>
  <si>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</si>
  <si>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</si>
  <si>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</si>
  <si>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</si>
  <si>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</si>
  <si>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</si>
  <si>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</si>
  <si>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</si>
  <si>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</si>
  <si>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</si>
  <si>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</si>
  <si>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</si>
  <si>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</si>
  <si>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</si>
  <si>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</si>
  <si>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</si>
  <si>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0.60</t>
  </si>
  <si>
    <t>一般会計</t>
  </si>
  <si>
    <t>上水道事業会計</t>
  </si>
  <si>
    <t>病院事業会計</t>
  </si>
  <si>
    <t>介護保険特別会計</t>
  </si>
  <si>
    <t>国民健康保険特別会計</t>
  </si>
  <si>
    <t>後期高齢者医療特別会計</t>
  </si>
  <si>
    <t>簡易水道特別会計</t>
  </si>
  <si>
    <t>温泉事業等特別会計</t>
  </si>
  <si>
    <t>その他会計（赤字）</t>
  </si>
  <si>
    <t>その他会計（黒字）</t>
  </si>
  <si>
    <t>-</t>
    <phoneticPr fontId="2"/>
  </si>
  <si>
    <t>-</t>
    <phoneticPr fontId="2"/>
  </si>
  <si>
    <t>一本松ふるさと振興株式会社</t>
    <rPh sb="0" eb="3">
      <t>イッポンマツ</t>
    </rPh>
    <rPh sb="7" eb="9">
      <t>シンコウ</t>
    </rPh>
    <rPh sb="9" eb="13">
      <t>カブシキガイシャ</t>
    </rPh>
    <phoneticPr fontId="5"/>
  </si>
  <si>
    <t>公益財団法人くにひろ育英会</t>
    <rPh sb="0" eb="2">
      <t>コウエキ</t>
    </rPh>
    <rPh sb="2" eb="4">
      <t>ザイダン</t>
    </rPh>
    <rPh sb="4" eb="6">
      <t>ホウジン</t>
    </rPh>
    <rPh sb="10" eb="13">
      <t>イクエイカイ</t>
    </rPh>
    <phoneticPr fontId="5"/>
  </si>
  <si>
    <t>高知県宿毛市愛媛県南宇和郡愛南町篠山小中学校組合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</si>
  <si>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</si>
  <si>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</si>
  <si>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愛媛地方税滞納整理機構</t>
    <rPh sb="0" eb="2">
      <t>エヒメ</t>
    </rPh>
    <rPh sb="2" eb="5">
      <t>チホウゼイ</t>
    </rPh>
    <rPh sb="5" eb="7">
      <t>タイノウ</t>
    </rPh>
    <rPh sb="7" eb="9">
      <t>セイリ</t>
    </rPh>
    <rPh sb="9" eb="11">
      <t>キコウ</t>
    </rPh>
    <phoneticPr fontId="5"/>
  </si>
  <si>
    <t>津島水道企業団</t>
    <rPh sb="0" eb="2">
      <t>ツシマ</t>
    </rPh>
    <rPh sb="2" eb="4">
      <t>スイドウ</t>
    </rPh>
    <rPh sb="4" eb="6">
      <t>キギョウ</t>
    </rPh>
    <rPh sb="6" eb="7">
      <t>ダン</t>
    </rPh>
    <phoneticPr fontId="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</si>
  <si>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5"/>
  </si>
  <si>
    <t>宇和島地区広域事務組合（介護保険特別会計）</t>
    <rPh sb="0" eb="3">
      <t>ウワジマ</t>
    </rPh>
    <rPh sb="3" eb="5">
      <t>チク</t>
    </rPh>
    <rPh sb="5" eb="7">
      <t>コウイキ</t>
    </rPh>
    <rPh sb="7" eb="9">
      <t>ジム</t>
    </rPh>
    <rPh sb="9" eb="11">
      <t>クミアイ</t>
    </rPh>
    <rPh sb="12" eb="14">
      <t>カイゴ</t>
    </rPh>
    <rPh sb="14" eb="16">
      <t>ホケン</t>
    </rPh>
    <rPh sb="16" eb="18">
      <t>トクベツ</t>
    </rPh>
    <rPh sb="18" eb="20">
      <t>カイケイ</t>
    </rPh>
    <phoneticPr fontId="5"/>
  </si>
  <si>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</si>
  <si>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</si>
  <si>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</si>
  <si>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5"/>
  </si>
  <si>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5"/>
  </si>
  <si>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5"/>
  </si>
  <si>
    <t>-</t>
    <phoneticPr fontId="30"/>
  </si>
  <si>
    <t>-</t>
    <phoneticPr fontId="30"/>
  </si>
  <si>
    <t>-</t>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</si>
  <si>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</si>
  <si>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</si>
  <si>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</si>
  <si>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</si>
  <si>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</si>
  <si>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</si>
  <si>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</si>
  <si>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</si>
  <si>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</si>
  <si>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</si>
  <si>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</si>
  <si>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</si>
  <si>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</si>
  <si>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実質的な将来負担の減少により、将来負担比率は低下傾向にあるが、有形固定資産減価償却率は1.2ポイント上昇している。
　将来負担比率及び有形固定資産減価償却率とも、類似団体と比較すると低い水準にあるが、公共施設等総合管理計画に基づき、今後、個別施設計画を策定する中で、公共施設の老朽化対策に積極的に取り組むこととする。</t>
    <phoneticPr fontId="2"/>
  </si>
  <si>
    <t>有形固定資産減価償却率</t>
    <phoneticPr fontId="5"/>
  </si>
  <si>
    <t>　将来負担比率及び実質公債費比率とも、類似団体と比較すると低い水準にあるが、人口減少や地方交付税の合併算定替えの終了を控え、今後、一般財源の減少が見込まれることから、緊急度・優先度を考慮した事業の実施により、地方債発行を必要最小限とし、将来負担の抑制に取り組むこととす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</si>
</sst>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87924</c:v>
                </c:pt>
                <c:pt idx="4">
                  <c:v>85078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135082</c:v>
                </c:pt>
                <c:pt idx="1">
                  <c:v>101254</c:v>
                </c:pt>
                <c:pt idx="2">
                  <c:v>157350</c:v>
                </c:pt>
                <c:pt idx="3">
                  <c:v>144474</c:v>
                </c:pt>
                <c:pt idx="4">
                  <c:v>96032</c:v>
                </c:pt>
              </c:numCache>
            </c:numRef>
          </c:val>
          <c:smooth val="0"/>
        </c:ser>
        <c:dLbls>
          <c:showLegendKey val="0"/>
          <c:showVal val="0"/>
          <c:showCatName val="0"/>
          <c:showSerName val="0"/>
          <c:showPercent val="0"/>
          <c:showBubbleSize val="0"/>
        </c:dLbls>
        <c:marker val="1"/>
        <c:smooth val="0"/>
        <c:axId val="150745856"/>
        <c:axId val="150747776"/>
      </c:lineChart>
      <c:catAx>
        <c:axId val="150745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747776"/>
        <c:crosses val="autoZero"/>
        <c:auto val="1"/>
        <c:lblAlgn val="ctr"/>
        <c:lblOffset val="100"/>
        <c:tickLblSkip val="1"/>
        <c:tickMarkSkip val="1"/>
        <c:noMultiLvlLbl val="0"/>
      </c:catAx>
      <c:valAx>
        <c:axId val="1507477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74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5.51</c:v>
                </c:pt>
                <c:pt idx="1">
                  <c:v>6.8</c:v>
                </c:pt>
                <c:pt idx="2">
                  <c:v>4.8099999999999996</c:v>
                </c:pt>
                <c:pt idx="3">
                  <c:v>7.14</c:v>
                </c:pt>
                <c:pt idx="4">
                  <c:v>8.19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c:v>
                </c:pt>
                <c:pt idx="1">
                  <c:v>30.12</c:v>
                </c:pt>
                <c:pt idx="2">
                  <c:v>36.700000000000003</c:v>
                </c:pt>
                <c:pt idx="3">
                  <c:v>39.89</c:v>
                </c:pt>
                <c:pt idx="4">
                  <c:v>45.25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429120"/>
        <c:axId val="15743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c:v>
                </c:pt>
                <c:pt idx="1">
                  <c:v>1.32</c:v>
                </c:pt>
                <c:pt idx="2">
                  <c:v>4.37</c:v>
                </c:pt>
                <c:pt idx="3">
                  <c:v>5.24</c:v>
                </c:pt>
                <c:pt idx="4">
                  <c:v>4.83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429120"/>
        <c:axId val="157435392"/>
      </c:lineChart>
      <c:catAx>
        <c:axId val="1574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435392"/>
        <c:crosses val="autoZero"/>
        <c:auto val="1"/>
        <c:lblAlgn val="ctr"/>
        <c:lblOffset val="100"/>
        <c:tickLblSkip val="1"/>
        <c:tickMarkSkip val="1"/>
        <c:noMultiLvlLbl val="0"/>
      </c:catAx>
      <c:valAx>
        <c:axId val="15743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温泉事業等特別会計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7.0000000000000007E-2</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0.02</c:v>
                </c:pt>
                <c:pt idx="4">
                  <c:v>#N/A</c:v>
                </c:pt>
                <c:pt idx="5">
                  <c:v>0.06</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0.45</c:v>
                </c:pt>
                <c:pt idx="4">
                  <c:v>#N/A</c:v>
                </c:pt>
                <c:pt idx="5">
                  <c:v>0.35</c:v>
                </c:pt>
                <c:pt idx="6">
                  <c:v>#N/A</c:v>
                </c:pt>
                <c:pt idx="7">
                  <c:v>0.37</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0.19</c:v>
                </c:pt>
                <c:pt idx="4">
                  <c:v>#N/A</c:v>
                </c:pt>
                <c:pt idx="5">
                  <c:v>0.5</c:v>
                </c:pt>
                <c:pt idx="6">
                  <c:v>#N/A</c:v>
                </c:pt>
                <c:pt idx="7">
                  <c:v>0.47</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3.01</c:v>
                </c:pt>
                <c:pt idx="2">
                  <c:v>#N/A</c:v>
                </c:pt>
                <c:pt idx="3">
                  <c:v>2.64</c:v>
                </c:pt>
                <c:pt idx="4">
                  <c:v>#N/A</c:v>
                </c:pt>
                <c:pt idx="5">
                  <c:v>2.38</c:v>
                </c:pt>
                <c:pt idx="6">
                  <c:v>#N/A</c:v>
                </c:pt>
                <c:pt idx="7">
                  <c:v>2.06</c:v>
                </c:pt>
                <c:pt idx="8">
                  <c:v>#N/A</c:v>
                </c:pt>
                <c:pt idx="9">
                  <c:v>2.34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3.15</c:v>
                </c:pt>
                <c:pt idx="2">
                  <c:v>#N/A</c:v>
                </c:pt>
                <c:pt idx="3">
                  <c:v>3.38</c:v>
                </c:pt>
                <c:pt idx="4">
                  <c:v>#N/A</c:v>
                </c:pt>
                <c:pt idx="5">
                  <c:v>3.47</c:v>
                </c:pt>
                <c:pt idx="6">
                  <c:v>#N/A</c:v>
                </c:pt>
                <c:pt idx="7">
                  <c:v>3.86</c:v>
                </c:pt>
                <c:pt idx="8">
                  <c:v>#N/A</c:v>
                </c:pt>
                <c:pt idx="9">
                  <c:v>4.4000000000000004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c:v>
                </c:pt>
                <c:pt idx="2">
                  <c:v>#N/A</c:v>
                </c:pt>
                <c:pt idx="3">
                  <c:v>6.72</c:v>
                </c:pt>
                <c:pt idx="4">
                  <c:v>#N/A</c:v>
                </c:pt>
                <c:pt idx="5">
                  <c:v>4.7699999999999996</c:v>
                </c:pt>
                <c:pt idx="6">
                  <c:v>#N/A</c:v>
                </c:pt>
                <c:pt idx="7">
                  <c:v>7.1</c:v>
                </c:pt>
                <c:pt idx="8">
                  <c:v>#N/A</c:v>
                </c:pt>
                <c:pt idx="9">
                  <c:v>8.16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468544"/>
        <c:axId val="135470080"/>
      </c:barChart>
      <c:catAx>
        <c:axId val="13546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70080"/>
        <c:crosses val="autoZero"/>
        <c:auto val="1"/>
        <c:lblAlgn val="ctr"/>
        <c:lblOffset val="100"/>
        <c:tickLblSkip val="1"/>
        <c:tickMarkSkip val="1"/>
        <c:noMultiLvlLbl val="0"/>
      </c:catAx>
      <c:valAx>
        <c:axId val="13547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6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2259</c:v>
                </c:pt>
                <c:pt idx="5">
                  <c:v>2225</c:v>
                </c:pt>
                <c:pt idx="8">
                  <c:v>2209</c:v>
                </c:pt>
                <c:pt idx="11">
                  <c:v>2196</c:v>
                </c:pt>
                <c:pt idx="14">
                  <c:v>2154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28</c:v>
                </c:pt>
                <c:pt idx="6">
                  <c:v>23</c:v>
                </c:pt>
                <c:pt idx="9">
                  <c:v>23</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246</c:v>
                </c:pt>
                <c:pt idx="3">
                  <c:v>271</c:v>
                </c:pt>
                <c:pt idx="6">
                  <c:v>247</c:v>
                </c:pt>
                <c:pt idx="9">
                  <c:v>225</c:v>
                </c:pt>
                <c:pt idx="12">
                  <c:v>197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2956</c:v>
                </c:pt>
                <c:pt idx="3">
                  <c:v>2733</c:v>
                </c:pt>
                <c:pt idx="6">
                  <c:v>2523</c:v>
                </c:pt>
                <c:pt idx="9">
                  <c:v>2425</c:v>
                </c:pt>
                <c:pt idx="12">
                  <c:v>2406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1171840"/>
        <c:axId val="15117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978</c:v>
                </c:pt>
                <c:pt idx="2">
                  <c:v>#N/A</c:v>
                </c:pt>
                <c:pt idx="3">
                  <c:v>#N/A</c:v>
                </c:pt>
                <c:pt idx="4">
                  <c:v>812</c:v>
                </c:pt>
                <c:pt idx="5">
                  <c:v>#N/A</c:v>
                </c:pt>
                <c:pt idx="6">
                  <c:v>#N/A</c:v>
                </c:pt>
                <c:pt idx="7">
                  <c:v>589</c:v>
                </c:pt>
                <c:pt idx="8">
                  <c:v>#N/A</c:v>
                </c:pt>
                <c:pt idx="9">
                  <c:v>#N/A</c:v>
                </c:pt>
                <c:pt idx="10">
                  <c:v>482</c:v>
                </c:pt>
                <c:pt idx="11">
                  <c:v>#N/A</c:v>
                </c:pt>
                <c:pt idx="12">
                  <c:v>#N/A</c:v>
                </c:pt>
                <c:pt idx="13">
                  <c:v>477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1171840"/>
        <c:axId val="151173760"/>
      </c:lineChart>
      <c:catAx>
        <c:axId val="15117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173760"/>
        <c:crosses val="autoZero"/>
        <c:auto val="1"/>
        <c:lblAlgn val="ctr"/>
        <c:lblOffset val="100"/>
        <c:tickLblSkip val="1"/>
        <c:tickMarkSkip val="1"/>
        <c:noMultiLvlLbl val="0"/>
      </c:catAx>
      <c:valAx>
        <c:axId val="15117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7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18773</c:v>
                </c:pt>
                <c:pt idx="5">
                  <c:v>18107</c:v>
                </c:pt>
                <c:pt idx="8">
                  <c:v>18379</c:v>
                </c:pt>
                <c:pt idx="11">
                  <c:v>18801</c:v>
                </c:pt>
                <c:pt idx="14">
                  <c:v>18651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216</c:v>
                </c:pt>
                <c:pt idx="5">
                  <c:v>184</c:v>
                </c:pt>
                <c:pt idx="8">
                  <c:v>159</c:v>
                </c:pt>
                <c:pt idx="11">
                  <c:v>136</c:v>
                </c:pt>
                <c:pt idx="14">
                  <c:v>111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6215</c:v>
                </c:pt>
                <c:pt idx="5">
                  <c:v>6744</c:v>
                </c:pt>
                <c:pt idx="8">
                  <c:v>7477</c:v>
                </c:pt>
                <c:pt idx="11">
                  <c:v>7929</c:v>
                </c:pt>
                <c:pt idx="14">
                  <c:v>8470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3902</c:v>
                </c:pt>
                <c:pt idx="3">
                  <c:v>3809</c:v>
                </c:pt>
                <c:pt idx="6">
                  <c:v>3520</c:v>
                </c:pt>
                <c:pt idx="9">
                  <c:v>3278</c:v>
                </c:pt>
                <c:pt idx="12">
                  <c:v>3204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345</c:v>
                </c:pt>
                <c:pt idx="3">
                  <c:v>298</c:v>
                </c:pt>
                <c:pt idx="6">
                  <c:v>361</c:v>
                </c:pt>
                <c:pt idx="9">
                  <c:v>323</c:v>
                </c:pt>
                <c:pt idx="12">
                  <c:v>329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2550</c:v>
                </c:pt>
                <c:pt idx="3">
                  <c:v>2455</c:v>
                </c:pt>
                <c:pt idx="6">
                  <c:v>2394</c:v>
                </c:pt>
                <c:pt idx="9">
                  <c:v>2596</c:v>
                </c:pt>
                <c:pt idx="12">
                  <c:v>2549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c:v>
                </c:pt>
                <c:pt idx="3">
                  <c:v>55</c:v>
                </c:pt>
                <c:pt idx="6">
                  <c:v>51</c:v>
                </c:pt>
                <c:pt idx="9">
                  <c:v>47</c:v>
                </c:pt>
                <c:pt idx="12">
                  <c:v>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21205</c:v>
                </c:pt>
                <c:pt idx="3">
                  <c:v>20334</c:v>
                </c:pt>
                <c:pt idx="6">
                  <c:v>20970</c:v>
                </c:pt>
                <c:pt idx="9">
                  <c:v>21784</c:v>
                </c:pt>
                <c:pt idx="12">
                  <c:v>21865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6663168"/>
        <c:axId val="15667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2858</c:v>
                </c:pt>
                <c:pt idx="2">
                  <c:v>#N/A</c:v>
                </c:pt>
                <c:pt idx="3">
                  <c:v>#N/A</c:v>
                </c:pt>
                <c:pt idx="4">
                  <c:v>1917</c:v>
                </c:pt>
                <c:pt idx="5">
                  <c:v>#N/A</c:v>
                </c:pt>
                <c:pt idx="6">
                  <c:v>#N/A</c:v>
                </c:pt>
                <c:pt idx="7">
                  <c:v>1281</c:v>
                </c:pt>
                <c:pt idx="8">
                  <c:v>#N/A</c:v>
                </c:pt>
                <c:pt idx="9">
                  <c:v>#N/A</c:v>
                </c:pt>
                <c:pt idx="10">
                  <c:v>1163</c:v>
                </c:pt>
                <c:pt idx="11">
                  <c:v>#N/A</c:v>
                </c:pt>
                <c:pt idx="12">
                  <c:v>#N/A</c:v>
                </c:pt>
                <c:pt idx="13">
                  <c:v>758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6663168"/>
        <c:axId val="156677632"/>
      </c:lineChart>
      <c:catAx>
        <c:axId val="1566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677632"/>
        <c:crosses val="autoZero"/>
        <c:auto val="1"/>
        <c:lblAlgn val="ctr"/>
        <c:lblOffset val="100"/>
        <c:tickLblSkip val="1"/>
        <c:tickMarkSkip val="1"/>
        <c:noMultiLvlLbl val="0"/>
      </c:catAx>
      <c:valAx>
        <c:axId val="15667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49.1</c:v>
                </c:pt>
                <c:pt idx="4">
                  <c:v>50.3</c:v>
                </c:pt>
              </c:numCache>
            </c:numRef>
          </c:xVal>
          <c:yVal>
            <c:numRef>
              <c:f>公会計指標分析・財政指標組合せ分析表!$K$51:$O$51</c:f>
              <c:numCache>
                <c:formatCode>#,##0.0;"▲ "#,##0.0</c:formatCode>
                <c:ptCount val="5"/>
                <c:pt idx="3">
                  <c:v>14</c:v>
                </c:pt>
                <c:pt idx="4">
                  <c:v>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48.9</c:v>
                </c:pt>
                <c:pt idx="4">
                  <c:v>51.1</c:v>
                </c:pt>
              </c:numCache>
            </c:numRef>
          </c:xVal>
          <c:yVal>
            <c:numRef>
              <c:f>公会計指標分析・財政指標組合せ分析表!$K$55:$O$55</c:f>
              <c:numCache>
                <c:formatCode>#,##0.0;"▲ "#,##0.0</c:formatCode>
                <c:ptCount val="5"/>
                <c:pt idx="3">
                  <c:v>44.6</c:v>
                </c:pt>
                <c:pt idx="4">
                  <c:v>42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8335360"/>
        <c:axId val="158337280"/>
      </c:scatterChart>
      <c:valAx>
        <c:axId val="158335360"/>
        <c:scaling>
          <c:orientation val="minMax"/>
          <c:max val="51.300000000000004"/>
          <c:min val="48.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337280"/>
        <c:crosses val="autoZero"/>
        <c:crossBetween val="midCat"/>
      </c:valAx>
      <c:valAx>
        <c:axId val="158337280"/>
        <c:scaling>
          <c:orientation val="minMax"/>
          <c:max val="5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335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c:v>
                </c:pt>
                <c:pt idx="2">
                  <c:v>9.5</c:v>
                </c:pt>
                <c:pt idx="3">
                  <c:v>7.5</c:v>
                </c:pt>
                <c:pt idx="4">
                  <c:v>6.3</c:v>
                </c:pt>
              </c:numCache>
            </c:numRef>
          </c:xVal>
          <c:yVal>
            <c:numRef>
              <c:f>公会計指標分析・財政指標組合せ分析表!$K$73:$O$73</c:f>
              <c:numCache>
                <c:formatCode>#,##0.0;"▲ "#,##0.0</c:formatCode>
                <c:ptCount val="5"/>
                <c:pt idx="0">
                  <c:v>34.1</c:v>
                </c:pt>
                <c:pt idx="1">
                  <c:v>22.9</c:v>
                </c:pt>
                <c:pt idx="2">
                  <c:v>15.3</c:v>
                </c:pt>
                <c:pt idx="3">
                  <c:v>14</c:v>
                </c:pt>
                <c:pt idx="4">
                  <c:v>9.5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9.9</c:v>
                </c:pt>
                <c:pt idx="4">
                  <c:v>9.1</c:v>
                </c:pt>
              </c:numCache>
            </c:numRef>
          </c:xVal>
          <c:yVal>
            <c:numRef>
              <c:f>公会計指標分析・財政指標組合せ分析表!$K$77:$O$77</c:f>
              <c:numCache>
                <c:formatCode>#,##0.0;"▲ "#,##0.0</c:formatCode>
                <c:ptCount val="5"/>
                <c:pt idx="0">
                  <c:v>59.7</c:v>
                </c:pt>
                <c:pt idx="1">
                  <c:v>51.9</c:v>
                </c:pt>
                <c:pt idx="2">
                  <c:v>46.9</c:v>
                </c:pt>
                <c:pt idx="3">
                  <c:v>44.6</c:v>
                </c:pt>
                <c:pt idx="4">
                  <c:v>42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8474624"/>
        <c:axId val="158476544"/>
      </c:scatterChart>
      <c:valAx>
        <c:axId val="158474624"/>
        <c:scaling>
          <c:orientation val="minMax"/>
          <c:max val="13.2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76544"/>
        <c:crosses val="autoZero"/>
        <c:crossBetween val="midCat"/>
      </c:valAx>
      <c:valAx>
        <c:axId val="158476544"/>
        <c:scaling>
          <c:orientation val="minMax"/>
          <c:max val="6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74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地方債の発行の抑制により、元利償還金が減少傾向にあり、結果、実質公債比率における分子は、年々減少している。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地方債発行の抑制や合併特例措置の縮減・終了を見据えた財政運営を実施しており、地方債現在高は年々減少していたが、平成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にかけて、消防庁舎や新庁舎の建設、消防救急デジタル無線の整備などにより、一時的に増加した。一方、充当可能基金の残高は年々増加しているため、結果、将来負担比率の分子は年々減少している。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49.0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59690</xdr:rowOff>
    </xdr:from>
    <xdr:to>
      <xdr:col>3</xdr:col>
      <xdr:colOff>1170940</xdr:colOff>
      <xdr:row>31</xdr:row>
      <xdr:rowOff>22860</xdr:rowOff>
    </xdr:to>
    <xdr:cxnSp macro="">
      <xdr:nvCxnSpPr>
        <xdr:cNvPr id="62" name="直線コネクタ 61"/>
        <xdr:cNvCxnSpPr/>
      </xdr:nvCxnSpPr>
      <xdr:spPr>
        <a:xfrm flipV="1">
          <a:off x="4760595" y="5298440"/>
          <a:ext cx="1270" cy="82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26687</xdr:rowOff>
    </xdr:from>
    <xdr:ext cx="405111" cy="259045"/>
    <xdr:sp macro="" textlink="">
      <xdr:nvSpPr>
        <xdr:cNvPr id="63" name="有形固定資産減価償却率最小値テキスト"/>
        <xdr:cNvSpPr txBox="1"/>
      </xdr:nvSpPr>
      <xdr:spPr>
        <a:xfrm>
          <a:off x="4813300"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31</xdr:row>
      <xdr:rowOff>22860</xdr:rowOff>
    </xdr:from>
    <xdr:to>
      <xdr:col>3</xdr:col>
      <xdr:colOff>1260475</xdr:colOff>
      <xdr:row>31</xdr:row>
      <xdr:rowOff>22860</xdr:rowOff>
    </xdr:to>
    <xdr:cxnSp macro="">
      <xdr:nvCxnSpPr>
        <xdr:cNvPr id="64" name="直線コネクタ 63"/>
        <xdr:cNvCxnSpPr/>
      </xdr:nvCxnSpPr>
      <xdr:spPr>
        <a:xfrm>
          <a:off x="4673600" y="611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6367</xdr:rowOff>
    </xdr:from>
    <xdr:ext cx="405111" cy="259045"/>
    <xdr:sp macro="" textlink="">
      <xdr:nvSpPr>
        <xdr:cNvPr id="65" name="有形固定資産減価償却率最大値テキスト"/>
        <xdr:cNvSpPr txBox="1"/>
      </xdr:nvSpPr>
      <xdr:spPr>
        <a:xfrm>
          <a:off x="4813300" y="50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3</xdr:col>
      <xdr:colOff>1082675</xdr:colOff>
      <xdr:row>26</xdr:row>
      <xdr:rowOff>59690</xdr:rowOff>
    </xdr:from>
    <xdr:to>
      <xdr:col>3</xdr:col>
      <xdr:colOff>1260475</xdr:colOff>
      <xdr:row>26</xdr:row>
      <xdr:rowOff>59690</xdr:rowOff>
    </xdr:to>
    <xdr:cxnSp macro="">
      <xdr:nvCxnSpPr>
        <xdr:cNvPr id="66" name="直線コネクタ 65"/>
        <xdr:cNvCxnSpPr/>
      </xdr:nvCxnSpPr>
      <xdr:spPr>
        <a:xfrm>
          <a:off x="4673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67" name="有形固定資産減価償却率平均値テキスト"/>
        <xdr:cNvSpPr txBox="1"/>
      </xdr:nvSpPr>
      <xdr:spPr>
        <a:xfrm>
          <a:off x="4813300" y="557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68" name="フローチャート : 判断 6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62230</xdr:rowOff>
    </xdr:from>
    <xdr:to>
      <xdr:col>3</xdr:col>
      <xdr:colOff>511175</xdr:colOff>
      <xdr:row>34</xdr:row>
      <xdr:rowOff>163830</xdr:rowOff>
    </xdr:to>
    <xdr:sp macro="" textlink="">
      <xdr:nvSpPr>
        <xdr:cNvPr id="69" name="フローチャート : 判断 68"/>
        <xdr:cNvSpPr/>
      </xdr:nvSpPr>
      <xdr:spPr>
        <a:xfrm>
          <a:off x="4000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5" name="円/楕円 74"/>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58437</xdr:rowOff>
    </xdr:from>
    <xdr:ext cx="405111" cy="259045"/>
    <xdr:sp macro="" textlink="">
      <xdr:nvSpPr>
        <xdr:cNvPr id="76" name="有形固定資産減価償却率該当値テキスト"/>
        <xdr:cNvSpPr txBox="1"/>
      </xdr:nvSpPr>
      <xdr:spPr>
        <a:xfrm>
          <a:off x="4813300"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147320</xdr:rowOff>
    </xdr:from>
    <xdr:to>
      <xdr:col>3</xdr:col>
      <xdr:colOff>511175</xdr:colOff>
      <xdr:row>34</xdr:row>
      <xdr:rowOff>77470</xdr:rowOff>
    </xdr:to>
    <xdr:sp macro="" textlink="">
      <xdr:nvSpPr>
        <xdr:cNvPr id="77" name="円/楕円 76"/>
        <xdr:cNvSpPr/>
      </xdr:nvSpPr>
      <xdr:spPr>
        <a:xfrm>
          <a:off x="400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22860</xdr:rowOff>
    </xdr:from>
    <xdr:to>
      <xdr:col>3</xdr:col>
      <xdr:colOff>1171575</xdr:colOff>
      <xdr:row>34</xdr:row>
      <xdr:rowOff>26670</xdr:rowOff>
    </xdr:to>
    <xdr:cxnSp macro="">
      <xdr:nvCxnSpPr>
        <xdr:cNvPr id="78" name="直線コネクタ 77"/>
        <xdr:cNvCxnSpPr/>
      </xdr:nvCxnSpPr>
      <xdr:spPr>
        <a:xfrm flipV="1">
          <a:off x="4051300" y="6118860"/>
          <a:ext cx="711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34</xdr:row>
      <xdr:rowOff>154957</xdr:rowOff>
    </xdr:from>
    <xdr:ext cx="405111" cy="259045"/>
    <xdr:sp macro="" textlink="">
      <xdr:nvSpPr>
        <xdr:cNvPr id="79" name="n_1aveValue有形固定資産減価償却率"/>
        <xdr:cNvSpPr txBox="1"/>
      </xdr:nvSpPr>
      <xdr:spPr>
        <a:xfrm>
          <a:off x="3836043"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93997</xdr:rowOff>
    </xdr:from>
    <xdr:ext cx="405111" cy="259045"/>
    <xdr:sp macro="" textlink="">
      <xdr:nvSpPr>
        <xdr:cNvPr id="80" name="n_1mainValue有形固定資産減価償却率"/>
        <xdr:cNvSpPr txBox="1"/>
      </xdr:nvSpPr>
      <xdr:spPr>
        <a:xfrm>
          <a:off x="3836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0</xdr:rowOff>
    </xdr:to>
    <xdr:cxnSp macro="">
      <xdr:nvCxnSpPr>
        <xdr:cNvPr id="57" name="直線コネクタ 56"/>
        <xdr:cNvCxnSpPr/>
      </xdr:nvCxnSpPr>
      <xdr:spPr>
        <a:xfrm flipV="1">
          <a:off x="4634865" y="560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405111" cy="259045"/>
    <xdr:sp macro="" textlink="">
      <xdr:nvSpPr>
        <xdr:cNvPr id="58" name="【道路】&#10;有形固定資産減価償却率最小値テキスト"/>
        <xdr:cNvSpPr txBox="1"/>
      </xdr:nvSpPr>
      <xdr:spPr>
        <a:xfrm>
          <a:off x="4724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9" name="直線コネクタ 58"/>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67327</xdr:rowOff>
    </xdr:from>
    <xdr:ext cx="405111" cy="259045"/>
    <xdr:sp macro="" textlink="">
      <xdr:nvSpPr>
        <xdr:cNvPr id="62" name="【道路】&#10;有形固定資産減価償却率平均値テキスト"/>
        <xdr:cNvSpPr txBox="1"/>
      </xdr:nvSpPr>
      <xdr:spPr>
        <a:xfrm>
          <a:off x="4724400" y="623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44450</xdr:rowOff>
    </xdr:from>
    <xdr:to>
      <xdr:col>6</xdr:col>
      <xdr:colOff>561975</xdr:colOff>
      <xdr:row>37</xdr:row>
      <xdr:rowOff>146050</xdr:rowOff>
    </xdr:to>
    <xdr:sp macro="" textlink="">
      <xdr:nvSpPr>
        <xdr:cNvPr id="63" name="フローチャート : 判断 62"/>
        <xdr:cNvSpPr/>
      </xdr:nvSpPr>
      <xdr:spPr>
        <a:xfrm>
          <a:off x="4584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25400</xdr:rowOff>
    </xdr:from>
    <xdr:to>
      <xdr:col>5</xdr:col>
      <xdr:colOff>409575</xdr:colOff>
      <xdr:row>39</xdr:row>
      <xdr:rowOff>127000</xdr:rowOff>
    </xdr:to>
    <xdr:sp macro="" textlink="">
      <xdr:nvSpPr>
        <xdr:cNvPr id="64" name="フローチャート : 判断 63"/>
        <xdr:cNvSpPr/>
      </xdr:nvSpPr>
      <xdr:spPr>
        <a:xfrm>
          <a:off x="3746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139700</xdr:rowOff>
    </xdr:from>
    <xdr:to>
      <xdr:col>6</xdr:col>
      <xdr:colOff>561975</xdr:colOff>
      <xdr:row>38</xdr:row>
      <xdr:rowOff>69850</xdr:rowOff>
    </xdr:to>
    <xdr:sp macro="" textlink="">
      <xdr:nvSpPr>
        <xdr:cNvPr id="70" name="円/楕円 69"/>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118127</xdr:rowOff>
    </xdr:from>
    <xdr:ext cx="405111" cy="259045"/>
    <xdr:sp macro="" textlink="">
      <xdr:nvSpPr>
        <xdr:cNvPr id="71" name="【道路】&#10;有形固定資産減価償却率該当値テキスト"/>
        <xdr:cNvSpPr txBox="1"/>
      </xdr:nvSpPr>
      <xdr:spPr>
        <a:xfrm>
          <a:off x="47244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120650</xdr:rowOff>
    </xdr:from>
    <xdr:to>
      <xdr:col>5</xdr:col>
      <xdr:colOff>409575</xdr:colOff>
      <xdr:row>40</xdr:row>
      <xdr:rowOff>50800</xdr:rowOff>
    </xdr:to>
    <xdr:sp macro="" textlink="">
      <xdr:nvSpPr>
        <xdr:cNvPr id="72" name="円/楕円 71"/>
        <xdr:cNvSpPr/>
      </xdr:nvSpPr>
      <xdr:spPr>
        <a:xfrm>
          <a:off x="3746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19050</xdr:rowOff>
    </xdr:from>
    <xdr:to>
      <xdr:col>6</xdr:col>
      <xdr:colOff>511175</xdr:colOff>
      <xdr:row>40</xdr:row>
      <xdr:rowOff>0</xdr:rowOff>
    </xdr:to>
    <xdr:cxnSp macro="">
      <xdr:nvCxnSpPr>
        <xdr:cNvPr id="73" name="直線コネクタ 72"/>
        <xdr:cNvCxnSpPr/>
      </xdr:nvCxnSpPr>
      <xdr:spPr>
        <a:xfrm flipV="1">
          <a:off x="3797300" y="65341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143527</xdr:rowOff>
    </xdr:from>
    <xdr:ext cx="405111" cy="259045"/>
    <xdr:sp macro="" textlink="">
      <xdr:nvSpPr>
        <xdr:cNvPr id="74" name="n_1aveValue【道路】&#10;有形固定資産減価償却率"/>
        <xdr:cNvSpPr txBox="1"/>
      </xdr:nvSpPr>
      <xdr:spPr>
        <a:xfrm>
          <a:off x="3582043"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41927</xdr:rowOff>
    </xdr:from>
    <xdr:ext cx="405111" cy="259045"/>
    <xdr:sp macro="" textlink="">
      <xdr:nvSpPr>
        <xdr:cNvPr id="75" name="n_1mainValue【道路】&#10;有形固定資産減価償却率"/>
        <xdr:cNvSpPr txBox="1"/>
      </xdr:nvSpPr>
      <xdr:spPr>
        <a:xfrm>
          <a:off x="3582043"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6" name="テキスト ボックス 85"/>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8" name="テキスト ボックス 87"/>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112286</xdr:rowOff>
    </xdr:from>
    <xdr:to>
      <xdr:col>15</xdr:col>
      <xdr:colOff>180340</xdr:colOff>
      <xdr:row>41</xdr:row>
      <xdr:rowOff>36685</xdr:rowOff>
    </xdr:to>
    <xdr:cxnSp macro="">
      <xdr:nvCxnSpPr>
        <xdr:cNvPr id="102" name="直線コネクタ 101"/>
        <xdr:cNvCxnSpPr/>
      </xdr:nvCxnSpPr>
      <xdr:spPr>
        <a:xfrm flipV="1">
          <a:off x="10476865" y="5598686"/>
          <a:ext cx="0" cy="146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40512</xdr:rowOff>
    </xdr:from>
    <xdr:ext cx="534377" cy="259045"/>
    <xdr:sp macro="" textlink="">
      <xdr:nvSpPr>
        <xdr:cNvPr id="103" name="【道路】&#10;一人当たり延長最小値テキスト"/>
        <xdr:cNvSpPr txBox="1"/>
      </xdr:nvSpPr>
      <xdr:spPr>
        <a:xfrm>
          <a:off x="10566400" y="70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23.392</a:t>
          </a:r>
          <a:endParaRPr kumimoji="1" lang="ja-JP" altLang="en-US" sz="1000" b="1">
            <a:latin typeface="ＭＳ Ｐゴシック"/>
          </a:endParaRPr>
        </a:p>
      </xdr:txBody>
    </xdr:sp>
    <xdr:clientData/>
  </xdr:oneCellAnchor>
  <xdr:twoCellAnchor>
    <xdr:from>
      <xdr:col>15</xdr:col>
      <xdr:colOff>92075</xdr:colOff>
      <xdr:row>41</xdr:row>
      <xdr:rowOff>36685</xdr:rowOff>
    </xdr:from>
    <xdr:to>
      <xdr:col>15</xdr:col>
      <xdr:colOff>269875</xdr:colOff>
      <xdr:row>41</xdr:row>
      <xdr:rowOff>36685</xdr:rowOff>
    </xdr:to>
    <xdr:cxnSp macro="">
      <xdr:nvCxnSpPr>
        <xdr:cNvPr id="104" name="直線コネクタ 103"/>
        <xdr:cNvCxnSpPr/>
      </xdr:nvCxnSpPr>
      <xdr:spPr>
        <a:xfrm>
          <a:off x="10388600" y="706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58963</xdr:rowOff>
    </xdr:from>
    <xdr:ext cx="534377" cy="259045"/>
    <xdr:sp macro="" textlink="">
      <xdr:nvSpPr>
        <xdr:cNvPr id="105" name="【道路】&#10;一人当たり延長最大値テキスト"/>
        <xdr:cNvSpPr txBox="1"/>
      </xdr:nvSpPr>
      <xdr:spPr>
        <a:xfrm>
          <a:off x="10566400" y="5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32.379</a:t>
          </a:r>
          <a:endParaRPr kumimoji="1" lang="ja-JP" altLang="en-US" sz="1000" b="1">
            <a:latin typeface="ＭＳ Ｐゴシック"/>
          </a:endParaRPr>
        </a:p>
      </xdr:txBody>
    </xdr:sp>
    <xdr:clientData/>
  </xdr:oneCellAnchor>
  <xdr:twoCellAnchor>
    <xdr:from>
      <xdr:col>15</xdr:col>
      <xdr:colOff>92075</xdr:colOff>
      <xdr:row>32</xdr:row>
      <xdr:rowOff>112286</xdr:rowOff>
    </xdr:from>
    <xdr:to>
      <xdr:col>15</xdr:col>
      <xdr:colOff>269875</xdr:colOff>
      <xdr:row>32</xdr:row>
      <xdr:rowOff>112286</xdr:rowOff>
    </xdr:to>
    <xdr:cxnSp macro="">
      <xdr:nvCxnSpPr>
        <xdr:cNvPr id="106" name="直線コネクタ 105"/>
        <xdr:cNvCxnSpPr/>
      </xdr:nvCxnSpPr>
      <xdr:spPr>
        <a:xfrm>
          <a:off x="10388600" y="559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88445</xdr:rowOff>
    </xdr:from>
    <xdr:ext cx="534377" cy="259045"/>
    <xdr:sp macro="" textlink="">
      <xdr:nvSpPr>
        <xdr:cNvPr id="107" name="【道路】&#10;一人当たり延長平均値テキスト"/>
        <xdr:cNvSpPr txBox="1"/>
      </xdr:nvSpPr>
      <xdr:spPr>
        <a:xfrm>
          <a:off x="10566400" y="591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29.204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65568</xdr:rowOff>
    </xdr:from>
    <xdr:to>
      <xdr:col>15</xdr:col>
      <xdr:colOff>231775</xdr:colOff>
      <xdr:row>35</xdr:row>
      <xdr:rowOff>167168</xdr:rowOff>
    </xdr:to>
    <xdr:sp macro="" textlink="">
      <xdr:nvSpPr>
        <xdr:cNvPr id="108" name="フローチャート : 判断 107"/>
        <xdr:cNvSpPr/>
      </xdr:nvSpPr>
      <xdr:spPr>
        <a:xfrm>
          <a:off x="10426700" y="606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140843</xdr:rowOff>
    </xdr:from>
    <xdr:to>
      <xdr:col>14</xdr:col>
      <xdr:colOff>79375</xdr:colOff>
      <xdr:row>36</xdr:row>
      <xdr:rowOff>70993</xdr:rowOff>
    </xdr:to>
    <xdr:sp macro="" textlink="">
      <xdr:nvSpPr>
        <xdr:cNvPr id="109" name="フローチャート : 判断 108"/>
        <xdr:cNvSpPr/>
      </xdr:nvSpPr>
      <xdr:spPr>
        <a:xfrm>
          <a:off x="9588500" y="61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157335</xdr:rowOff>
    </xdr:from>
    <xdr:to>
      <xdr:col>15</xdr:col>
      <xdr:colOff>231775</xdr:colOff>
      <xdr:row>41</xdr:row>
      <xdr:rowOff>87485</xdr:rowOff>
    </xdr:to>
    <xdr:sp macro="" textlink="">
      <xdr:nvSpPr>
        <xdr:cNvPr id="115" name="円/楕円 114"/>
        <xdr:cNvSpPr/>
      </xdr:nvSpPr>
      <xdr:spPr>
        <a:xfrm>
          <a:off x="10426700" y="70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72262</xdr:rowOff>
    </xdr:from>
    <xdr:ext cx="534377" cy="259045"/>
    <xdr:sp macro="" textlink="">
      <xdr:nvSpPr>
        <xdr:cNvPr id="116" name="【道路】&#10;一人当たり延長該当値テキスト"/>
        <xdr:cNvSpPr txBox="1"/>
      </xdr:nvSpPr>
      <xdr:spPr>
        <a:xfrm>
          <a:off x="10566400" y="69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79611</xdr:rowOff>
    </xdr:from>
    <xdr:to>
      <xdr:col>14</xdr:col>
      <xdr:colOff>79375</xdr:colOff>
      <xdr:row>42</xdr:row>
      <xdr:rowOff>9761</xdr:rowOff>
    </xdr:to>
    <xdr:sp macro="" textlink="">
      <xdr:nvSpPr>
        <xdr:cNvPr id="117" name="円/楕円 116"/>
        <xdr:cNvSpPr/>
      </xdr:nvSpPr>
      <xdr:spPr>
        <a:xfrm>
          <a:off x="9588500" y="71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36685</xdr:rowOff>
    </xdr:from>
    <xdr:to>
      <xdr:col>15</xdr:col>
      <xdr:colOff>180975</xdr:colOff>
      <xdr:row>41</xdr:row>
      <xdr:rowOff>130411</xdr:rowOff>
    </xdr:to>
    <xdr:cxnSp macro="">
      <xdr:nvCxnSpPr>
        <xdr:cNvPr id="118" name="直線コネクタ 117"/>
        <xdr:cNvCxnSpPr/>
      </xdr:nvCxnSpPr>
      <xdr:spPr>
        <a:xfrm flipV="1">
          <a:off x="9639300" y="706613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34</xdr:row>
      <xdr:rowOff>87520</xdr:rowOff>
    </xdr:from>
    <xdr:ext cx="534377" cy="259045"/>
    <xdr:sp macro="" textlink="">
      <xdr:nvSpPr>
        <xdr:cNvPr id="119" name="n_1aveValue【道路】&#10;一人当たり延長"/>
        <xdr:cNvSpPr txBox="1"/>
      </xdr:nvSpPr>
      <xdr:spPr>
        <a:xfrm>
          <a:off x="9359410" y="59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888</xdr:rowOff>
    </xdr:from>
    <xdr:ext cx="534377" cy="259045"/>
    <xdr:sp macro="" textlink="">
      <xdr:nvSpPr>
        <xdr:cNvPr id="120" name="n_1mainValue【道路】&#10;一人当たり延長"/>
        <xdr:cNvSpPr txBox="1"/>
      </xdr:nvSpPr>
      <xdr:spPr>
        <a:xfrm>
          <a:off x="9359410" y="72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3" name="テキスト ボックス 13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3" name="テキスト ボックス 14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8165</xdr:rowOff>
    </xdr:from>
    <xdr:to>
      <xdr:col>6</xdr:col>
      <xdr:colOff>510540</xdr:colOff>
      <xdr:row>63</xdr:row>
      <xdr:rowOff>84365</xdr:rowOff>
    </xdr:to>
    <xdr:cxnSp macro="">
      <xdr:nvCxnSpPr>
        <xdr:cNvPr id="147" name="直線コネクタ 146"/>
        <xdr:cNvCxnSpPr/>
      </xdr:nvCxnSpPr>
      <xdr:spPr>
        <a:xfrm flipV="1">
          <a:off x="4634865" y="94379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88192</xdr:rowOff>
    </xdr:from>
    <xdr:ext cx="405111" cy="259045"/>
    <xdr:sp macro="" textlink="">
      <xdr:nvSpPr>
        <xdr:cNvPr id="148" name="【橋りょう・トンネル】&#10;有形固定資産減価償却率最小値テキスト"/>
        <xdr:cNvSpPr txBox="1"/>
      </xdr:nvSpPr>
      <xdr:spPr>
        <a:xfrm>
          <a:off x="4724400" y="1088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84365</xdr:rowOff>
    </xdr:from>
    <xdr:to>
      <xdr:col>6</xdr:col>
      <xdr:colOff>600075</xdr:colOff>
      <xdr:row>63</xdr:row>
      <xdr:rowOff>84365</xdr:rowOff>
    </xdr:to>
    <xdr:cxnSp macro="">
      <xdr:nvCxnSpPr>
        <xdr:cNvPr id="149" name="直線コネクタ 148"/>
        <xdr:cNvCxnSpPr/>
      </xdr:nvCxnSpPr>
      <xdr:spPr>
        <a:xfrm>
          <a:off x="4546600" y="1088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126292</xdr:rowOff>
    </xdr:from>
    <xdr:ext cx="405111" cy="259045"/>
    <xdr:sp macro="" textlink="">
      <xdr:nvSpPr>
        <xdr:cNvPr id="150" name="【橋りょう・トンネル】&#10;有形固定資産減価償却率最大値テキスト"/>
        <xdr:cNvSpPr txBox="1"/>
      </xdr:nvSpPr>
      <xdr:spPr>
        <a:xfrm>
          <a:off x="47244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55</xdr:row>
      <xdr:rowOff>8165</xdr:rowOff>
    </xdr:from>
    <xdr:to>
      <xdr:col>6</xdr:col>
      <xdr:colOff>600075</xdr:colOff>
      <xdr:row>55</xdr:row>
      <xdr:rowOff>8165</xdr:rowOff>
    </xdr:to>
    <xdr:cxnSp macro="">
      <xdr:nvCxnSpPr>
        <xdr:cNvPr id="151" name="直線コネクタ 150"/>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4734</xdr:rowOff>
    </xdr:from>
    <xdr:ext cx="405111" cy="259045"/>
    <xdr:sp macro="" textlink="">
      <xdr:nvSpPr>
        <xdr:cNvPr id="152" name="【橋りょう・トンネル】&#10;有形固定資産減価償却率平均値テキスト"/>
        <xdr:cNvSpPr txBox="1"/>
      </xdr:nvSpPr>
      <xdr:spPr>
        <a:xfrm>
          <a:off x="47244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153307</xdr:rowOff>
    </xdr:from>
    <xdr:to>
      <xdr:col>6</xdr:col>
      <xdr:colOff>561975</xdr:colOff>
      <xdr:row>60</xdr:row>
      <xdr:rowOff>83457</xdr:rowOff>
    </xdr:to>
    <xdr:sp macro="" textlink="">
      <xdr:nvSpPr>
        <xdr:cNvPr id="153" name="フローチャート : 判断 152"/>
        <xdr:cNvSpPr/>
      </xdr:nvSpPr>
      <xdr:spPr>
        <a:xfrm>
          <a:off x="4584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145143</xdr:rowOff>
    </xdr:from>
    <xdr:to>
      <xdr:col>5</xdr:col>
      <xdr:colOff>409575</xdr:colOff>
      <xdr:row>61</xdr:row>
      <xdr:rowOff>75293</xdr:rowOff>
    </xdr:to>
    <xdr:sp macro="" textlink="">
      <xdr:nvSpPr>
        <xdr:cNvPr id="154" name="フローチャート : 判断 153"/>
        <xdr:cNvSpPr/>
      </xdr:nvSpPr>
      <xdr:spPr>
        <a:xfrm>
          <a:off x="3746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33565</xdr:rowOff>
    </xdr:from>
    <xdr:to>
      <xdr:col>6</xdr:col>
      <xdr:colOff>561975</xdr:colOff>
      <xdr:row>63</xdr:row>
      <xdr:rowOff>135165</xdr:rowOff>
    </xdr:to>
    <xdr:sp macro="" textlink="">
      <xdr:nvSpPr>
        <xdr:cNvPr id="160" name="円/楕円 159"/>
        <xdr:cNvSpPr/>
      </xdr:nvSpPr>
      <xdr:spPr>
        <a:xfrm>
          <a:off x="4584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119942</xdr:rowOff>
    </xdr:from>
    <xdr:ext cx="405111" cy="259045"/>
    <xdr:sp macro="" textlink="">
      <xdr:nvSpPr>
        <xdr:cNvPr id="161" name="【橋りょう・トンネル】&#10;有形固定資産減価償却率該当値テキスト"/>
        <xdr:cNvSpPr txBox="1"/>
      </xdr:nvSpPr>
      <xdr:spPr>
        <a:xfrm>
          <a:off x="4724400" y="1074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25400</xdr:rowOff>
    </xdr:from>
    <xdr:to>
      <xdr:col>5</xdr:col>
      <xdr:colOff>409575</xdr:colOff>
      <xdr:row>64</xdr:row>
      <xdr:rowOff>127000</xdr:rowOff>
    </xdr:to>
    <xdr:sp macro="" textlink="">
      <xdr:nvSpPr>
        <xdr:cNvPr id="162" name="円/楕円 161"/>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84365</xdr:rowOff>
    </xdr:from>
    <xdr:to>
      <xdr:col>6</xdr:col>
      <xdr:colOff>511175</xdr:colOff>
      <xdr:row>64</xdr:row>
      <xdr:rowOff>76200</xdr:rowOff>
    </xdr:to>
    <xdr:cxnSp macro="">
      <xdr:nvCxnSpPr>
        <xdr:cNvPr id="163" name="直線コネクタ 162"/>
        <xdr:cNvCxnSpPr/>
      </xdr:nvCxnSpPr>
      <xdr:spPr>
        <a:xfrm flipV="1">
          <a:off x="3797300" y="108857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91820</xdr:rowOff>
    </xdr:from>
    <xdr:ext cx="405111" cy="259045"/>
    <xdr:sp macro="" textlink="">
      <xdr:nvSpPr>
        <xdr:cNvPr id="164" name="n_1aveValue【橋りょう・トンネル】&#10;有形固定資産減価償却率"/>
        <xdr:cNvSpPr txBox="1"/>
      </xdr:nvSpPr>
      <xdr:spPr>
        <a:xfrm>
          <a:off x="3582043"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118127</xdr:rowOff>
    </xdr:from>
    <xdr:ext cx="405111" cy="259045"/>
    <xdr:sp macro="" textlink="">
      <xdr:nvSpPr>
        <xdr:cNvPr id="165" name="n_1mainValue【橋りょう・トンネル】&#10;有形固定資産減価償却率"/>
        <xdr:cNvSpPr txBox="1"/>
      </xdr:nvSpPr>
      <xdr:spPr>
        <a:xfrm>
          <a:off x="3582043"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11233</xdr:rowOff>
    </xdr:from>
    <xdr:to>
      <xdr:col>15</xdr:col>
      <xdr:colOff>180340</xdr:colOff>
      <xdr:row>63</xdr:row>
      <xdr:rowOff>160306</xdr:rowOff>
    </xdr:to>
    <xdr:cxnSp macro="">
      <xdr:nvCxnSpPr>
        <xdr:cNvPr id="189" name="直線コネクタ 188"/>
        <xdr:cNvCxnSpPr/>
      </xdr:nvCxnSpPr>
      <xdr:spPr>
        <a:xfrm flipV="1">
          <a:off x="10476865" y="9612433"/>
          <a:ext cx="0" cy="134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164133</xdr:rowOff>
    </xdr:from>
    <xdr:ext cx="534377" cy="259045"/>
    <xdr:sp macro="" textlink="">
      <xdr:nvSpPr>
        <xdr:cNvPr id="190" name="【橋りょう・トンネル】&#10;一人当たり有形固定資産（償却資産）額最小値テキスト"/>
        <xdr:cNvSpPr txBox="1"/>
      </xdr:nvSpPr>
      <xdr:spPr>
        <a:xfrm>
          <a:off x="10566400" y="109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45,850</a:t>
          </a:r>
          <a:endParaRPr kumimoji="1" lang="ja-JP" altLang="en-US" sz="1000" b="1">
            <a:latin typeface="ＭＳ Ｐゴシック"/>
          </a:endParaRPr>
        </a:p>
      </xdr:txBody>
    </xdr:sp>
    <xdr:clientData/>
  </xdr:oneCellAnchor>
  <xdr:twoCellAnchor>
    <xdr:from>
      <xdr:col>15</xdr:col>
      <xdr:colOff>92075</xdr:colOff>
      <xdr:row>63</xdr:row>
      <xdr:rowOff>160306</xdr:rowOff>
    </xdr:from>
    <xdr:to>
      <xdr:col>15</xdr:col>
      <xdr:colOff>269875</xdr:colOff>
      <xdr:row>63</xdr:row>
      <xdr:rowOff>160306</xdr:rowOff>
    </xdr:to>
    <xdr:cxnSp macro="">
      <xdr:nvCxnSpPr>
        <xdr:cNvPr id="191" name="直線コネクタ 190"/>
        <xdr:cNvCxnSpPr/>
      </xdr:nvCxnSpPr>
      <xdr:spPr>
        <a:xfrm>
          <a:off x="10388600" y="1096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129360</xdr:rowOff>
    </xdr:from>
    <xdr:ext cx="599010" cy="259045"/>
    <xdr:sp macro="" textlink="">
      <xdr:nvSpPr>
        <xdr:cNvPr id="192" name="【橋りょう・トンネル】&#10;一人当たり有形固定資産（償却資産）額最大値テキスト"/>
        <xdr:cNvSpPr txBox="1"/>
      </xdr:nvSpPr>
      <xdr:spPr>
        <a:xfrm>
          <a:off x="10566400" y="938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754,103</a:t>
          </a:r>
          <a:endParaRPr kumimoji="1" lang="ja-JP" altLang="en-US" sz="1000" b="1">
            <a:latin typeface="ＭＳ Ｐゴシック"/>
          </a:endParaRPr>
        </a:p>
      </xdr:txBody>
    </xdr:sp>
    <xdr:clientData/>
  </xdr:oneCellAnchor>
  <xdr:twoCellAnchor>
    <xdr:from>
      <xdr:col>15</xdr:col>
      <xdr:colOff>92075</xdr:colOff>
      <xdr:row>56</xdr:row>
      <xdr:rowOff>11233</xdr:rowOff>
    </xdr:from>
    <xdr:to>
      <xdr:col>15</xdr:col>
      <xdr:colOff>269875</xdr:colOff>
      <xdr:row>56</xdr:row>
      <xdr:rowOff>11233</xdr:rowOff>
    </xdr:to>
    <xdr:cxnSp macro="">
      <xdr:nvCxnSpPr>
        <xdr:cNvPr id="193" name="直線コネクタ 192"/>
        <xdr:cNvCxnSpPr/>
      </xdr:nvCxnSpPr>
      <xdr:spPr>
        <a:xfrm>
          <a:off x="10388600" y="9612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62878</xdr:rowOff>
    </xdr:from>
    <xdr:ext cx="599010" cy="259045"/>
    <xdr:sp macro="" textlink="">
      <xdr:nvSpPr>
        <xdr:cNvPr id="194" name="【橋りょう・トンネル】&#10;一人当たり有形固定資産（償却資産）額平均値テキスト"/>
        <xdr:cNvSpPr txBox="1"/>
      </xdr:nvSpPr>
      <xdr:spPr>
        <a:xfrm>
          <a:off x="10566400" y="10178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84451</xdr:rowOff>
    </xdr:from>
    <xdr:to>
      <xdr:col>15</xdr:col>
      <xdr:colOff>231775</xdr:colOff>
      <xdr:row>60</xdr:row>
      <xdr:rowOff>14601</xdr:rowOff>
    </xdr:to>
    <xdr:sp macro="" textlink="">
      <xdr:nvSpPr>
        <xdr:cNvPr id="195" name="フローチャート : 判断 194"/>
        <xdr:cNvSpPr/>
      </xdr:nvSpPr>
      <xdr:spPr>
        <a:xfrm>
          <a:off x="10426700" y="1020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97100</xdr:rowOff>
    </xdr:from>
    <xdr:to>
      <xdr:col>14</xdr:col>
      <xdr:colOff>79375</xdr:colOff>
      <xdr:row>60</xdr:row>
      <xdr:rowOff>27250</xdr:rowOff>
    </xdr:to>
    <xdr:sp macro="" textlink="">
      <xdr:nvSpPr>
        <xdr:cNvPr id="196" name="フローチャート : 判断 195"/>
        <xdr:cNvSpPr/>
      </xdr:nvSpPr>
      <xdr:spPr>
        <a:xfrm>
          <a:off x="9588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131883</xdr:rowOff>
    </xdr:from>
    <xdr:to>
      <xdr:col>15</xdr:col>
      <xdr:colOff>231775</xdr:colOff>
      <xdr:row>56</xdr:row>
      <xdr:rowOff>62033</xdr:rowOff>
    </xdr:to>
    <xdr:sp macro="" textlink="">
      <xdr:nvSpPr>
        <xdr:cNvPr id="202" name="円/楕円 201"/>
        <xdr:cNvSpPr/>
      </xdr:nvSpPr>
      <xdr:spPr>
        <a:xfrm>
          <a:off x="10426700" y="95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84910</xdr:rowOff>
    </xdr:from>
    <xdr:ext cx="599010" cy="259045"/>
    <xdr:sp macro="" textlink="">
      <xdr:nvSpPr>
        <xdr:cNvPr id="203" name="【橋りょう・トンネル】&#10;一人当たり有形固定資産（償却資産）額該当値テキスト"/>
        <xdr:cNvSpPr txBox="1"/>
      </xdr:nvSpPr>
      <xdr:spPr>
        <a:xfrm>
          <a:off x="10566400" y="95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754,103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166351</xdr:rowOff>
    </xdr:from>
    <xdr:to>
      <xdr:col>14</xdr:col>
      <xdr:colOff>79375</xdr:colOff>
      <xdr:row>56</xdr:row>
      <xdr:rowOff>96501</xdr:rowOff>
    </xdr:to>
    <xdr:sp macro="" textlink="">
      <xdr:nvSpPr>
        <xdr:cNvPr id="204" name="円/楕円 203"/>
        <xdr:cNvSpPr/>
      </xdr:nvSpPr>
      <xdr:spPr>
        <a:xfrm>
          <a:off x="9588500" y="95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11233</xdr:rowOff>
    </xdr:from>
    <xdr:to>
      <xdr:col>15</xdr:col>
      <xdr:colOff>180975</xdr:colOff>
      <xdr:row>56</xdr:row>
      <xdr:rowOff>45701</xdr:rowOff>
    </xdr:to>
    <xdr:cxnSp macro="">
      <xdr:nvCxnSpPr>
        <xdr:cNvPr id="205" name="直線コネクタ 204"/>
        <xdr:cNvCxnSpPr/>
      </xdr:nvCxnSpPr>
      <xdr:spPr>
        <a:xfrm flipV="1">
          <a:off x="9639300" y="9612433"/>
          <a:ext cx="8382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18377</xdr:rowOff>
    </xdr:from>
    <xdr:ext cx="599010" cy="259045"/>
    <xdr:sp macro="" textlink="">
      <xdr:nvSpPr>
        <xdr:cNvPr id="206" name="n_1aveValue【橋りょう・トンネル】&#10;一人当たり有形固定資産（償却資産）額"/>
        <xdr:cNvSpPr txBox="1"/>
      </xdr:nvSpPr>
      <xdr:spPr>
        <a:xfrm>
          <a:off x="9327094" y="103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412,362</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113028</xdr:rowOff>
    </xdr:from>
    <xdr:ext cx="599010" cy="259045"/>
    <xdr:sp macro="" textlink="">
      <xdr:nvSpPr>
        <xdr:cNvPr id="207" name="n_1mainValue【橋りょう・トンネル】&#10;一人当たり有形固定資産（償却資産）額"/>
        <xdr:cNvSpPr txBox="1"/>
      </xdr:nvSpPr>
      <xdr:spPr>
        <a:xfrm>
          <a:off x="9327094" y="93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8" name="テキスト ボックス 22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107950</xdr:rowOff>
    </xdr:from>
    <xdr:to>
      <xdr:col>6</xdr:col>
      <xdr:colOff>510540</xdr:colOff>
      <xdr:row>84</xdr:row>
      <xdr:rowOff>38100</xdr:rowOff>
    </xdr:to>
    <xdr:cxnSp macro="">
      <xdr:nvCxnSpPr>
        <xdr:cNvPr id="232" name="直線コネクタ 231"/>
        <xdr:cNvCxnSpPr/>
      </xdr:nvCxnSpPr>
      <xdr:spPr>
        <a:xfrm flipV="1">
          <a:off x="4634865" y="133096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41927</xdr:rowOff>
    </xdr:from>
    <xdr:ext cx="405111" cy="259045"/>
    <xdr:sp macro="" textlink="">
      <xdr:nvSpPr>
        <xdr:cNvPr id="233" name="【公営住宅】&#10;有形固定資産減価償却率最小値テキスト"/>
        <xdr:cNvSpPr txBox="1"/>
      </xdr:nvSpPr>
      <xdr:spPr>
        <a:xfrm>
          <a:off x="47244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a:t>
          </a:r>
          <a:endParaRPr kumimoji="1" lang="ja-JP" altLang="en-US" sz="1000" b="1">
            <a:latin typeface="ＭＳ Ｐゴシック"/>
          </a:endParaRPr>
        </a:p>
      </xdr:txBody>
    </xdr:sp>
    <xdr:clientData/>
  </xdr:oneCellAnchor>
  <xdr:twoCellAnchor>
    <xdr:from>
      <xdr:col>6</xdr:col>
      <xdr:colOff>422275</xdr:colOff>
      <xdr:row>84</xdr:row>
      <xdr:rowOff>38100</xdr:rowOff>
    </xdr:from>
    <xdr:to>
      <xdr:col>6</xdr:col>
      <xdr:colOff>600075</xdr:colOff>
      <xdr:row>84</xdr:row>
      <xdr:rowOff>38100</xdr:rowOff>
    </xdr:to>
    <xdr:cxnSp macro="">
      <xdr:nvCxnSpPr>
        <xdr:cNvPr id="234" name="直線コネクタ 233"/>
        <xdr:cNvCxnSpPr/>
      </xdr:nvCxnSpPr>
      <xdr:spPr>
        <a:xfrm>
          <a:off x="4546600" y="1443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54627</xdr:rowOff>
    </xdr:from>
    <xdr:ext cx="405111" cy="259045"/>
    <xdr:sp macro="" textlink="">
      <xdr:nvSpPr>
        <xdr:cNvPr id="235" name="【公営住宅】&#10;有形固定資産減価償却率最大値テキスト"/>
        <xdr:cNvSpPr txBox="1"/>
      </xdr:nvSpPr>
      <xdr:spPr>
        <a:xfrm>
          <a:off x="4724400" y="1308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107950</xdr:rowOff>
    </xdr:from>
    <xdr:to>
      <xdr:col>6</xdr:col>
      <xdr:colOff>600075</xdr:colOff>
      <xdr:row>77</xdr:row>
      <xdr:rowOff>107950</xdr:rowOff>
    </xdr:to>
    <xdr:cxnSp macro="">
      <xdr:nvCxnSpPr>
        <xdr:cNvPr id="236" name="直線コネクタ 235"/>
        <xdr:cNvCxnSpPr/>
      </xdr:nvCxnSpPr>
      <xdr:spPr>
        <a:xfrm>
          <a:off x="4546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168927</xdr:rowOff>
    </xdr:from>
    <xdr:ext cx="405111" cy="259045"/>
    <xdr:sp macro="" textlink="">
      <xdr:nvSpPr>
        <xdr:cNvPr id="237" name="【公営住宅】&#10;有形固定資産減価償却率平均値テキスト"/>
        <xdr:cNvSpPr txBox="1"/>
      </xdr:nvSpPr>
      <xdr:spPr>
        <a:xfrm>
          <a:off x="4724400" y="13884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146050</xdr:rowOff>
    </xdr:from>
    <xdr:to>
      <xdr:col>6</xdr:col>
      <xdr:colOff>561975</xdr:colOff>
      <xdr:row>82</xdr:row>
      <xdr:rowOff>76200</xdr:rowOff>
    </xdr:to>
    <xdr:sp macro="" textlink="">
      <xdr:nvSpPr>
        <xdr:cNvPr id="238" name="フローチャート : 判断 237"/>
        <xdr:cNvSpPr/>
      </xdr:nvSpPr>
      <xdr:spPr>
        <a:xfrm>
          <a:off x="45847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63500</xdr:rowOff>
    </xdr:from>
    <xdr:to>
      <xdr:col>5</xdr:col>
      <xdr:colOff>409575</xdr:colOff>
      <xdr:row>82</xdr:row>
      <xdr:rowOff>165100</xdr:rowOff>
    </xdr:to>
    <xdr:sp macro="" textlink="">
      <xdr:nvSpPr>
        <xdr:cNvPr id="239" name="フローチャート : 判断 238"/>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158750</xdr:rowOff>
    </xdr:from>
    <xdr:to>
      <xdr:col>6</xdr:col>
      <xdr:colOff>561975</xdr:colOff>
      <xdr:row>84</xdr:row>
      <xdr:rowOff>88900</xdr:rowOff>
    </xdr:to>
    <xdr:sp macro="" textlink="">
      <xdr:nvSpPr>
        <xdr:cNvPr id="245" name="円/楕円 244"/>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73677</xdr:rowOff>
    </xdr:from>
    <xdr:ext cx="405111" cy="259045"/>
    <xdr:sp macro="" textlink="">
      <xdr:nvSpPr>
        <xdr:cNvPr id="246" name="【公営住宅】&#10;有形固定資産減価償却率該当値テキスト"/>
        <xdr:cNvSpPr txBox="1"/>
      </xdr:nvSpPr>
      <xdr:spPr>
        <a:xfrm>
          <a:off x="4724400"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152400</xdr:rowOff>
    </xdr:from>
    <xdr:to>
      <xdr:col>5</xdr:col>
      <xdr:colOff>409575</xdr:colOff>
      <xdr:row>85</xdr:row>
      <xdr:rowOff>82550</xdr:rowOff>
    </xdr:to>
    <xdr:sp macro="" textlink="">
      <xdr:nvSpPr>
        <xdr:cNvPr id="247" name="円/楕円 246"/>
        <xdr:cNvSpPr/>
      </xdr:nvSpPr>
      <xdr:spPr>
        <a:xfrm>
          <a:off x="3746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38100</xdr:rowOff>
    </xdr:from>
    <xdr:to>
      <xdr:col>6</xdr:col>
      <xdr:colOff>511175</xdr:colOff>
      <xdr:row>85</xdr:row>
      <xdr:rowOff>31750</xdr:rowOff>
    </xdr:to>
    <xdr:cxnSp macro="">
      <xdr:nvCxnSpPr>
        <xdr:cNvPr id="248" name="直線コネクタ 247"/>
        <xdr:cNvCxnSpPr/>
      </xdr:nvCxnSpPr>
      <xdr:spPr>
        <a:xfrm flipV="1">
          <a:off x="3797300" y="14439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10177</xdr:rowOff>
    </xdr:from>
    <xdr:ext cx="405111" cy="259045"/>
    <xdr:sp macro="" textlink="">
      <xdr:nvSpPr>
        <xdr:cNvPr id="249" name="n_1aveValue【公営住宅】&#10;有形固定資産減価償却率"/>
        <xdr:cNvSpPr txBox="1"/>
      </xdr:nvSpPr>
      <xdr:spPr>
        <a:xfrm>
          <a:off x="3582043"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73677</xdr:rowOff>
    </xdr:from>
    <xdr:ext cx="405111" cy="259045"/>
    <xdr:sp macro="" textlink="">
      <xdr:nvSpPr>
        <xdr:cNvPr id="250" name="n_1mainValue【公営住宅】&#10;有形固定資産減価償却率"/>
        <xdr:cNvSpPr txBox="1"/>
      </xdr:nvSpPr>
      <xdr:spPr>
        <a:xfrm>
          <a:off x="3582043"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1" name="テキスト ボックス 26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165100</xdr:rowOff>
    </xdr:from>
    <xdr:to>
      <xdr:col>15</xdr:col>
      <xdr:colOff>180340</xdr:colOff>
      <xdr:row>86</xdr:row>
      <xdr:rowOff>106680</xdr:rowOff>
    </xdr:to>
    <xdr:cxnSp macro="">
      <xdr:nvCxnSpPr>
        <xdr:cNvPr id="275" name="直線コネクタ 274"/>
        <xdr:cNvCxnSpPr/>
      </xdr:nvCxnSpPr>
      <xdr:spPr>
        <a:xfrm flipV="1">
          <a:off x="10476865" y="1353820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76" name="【公営住宅】&#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0.606</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77" name="直線コネクタ 27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111777</xdr:rowOff>
    </xdr:from>
    <xdr:ext cx="469744" cy="259045"/>
    <xdr:sp macro="" textlink="">
      <xdr:nvSpPr>
        <xdr:cNvPr id="278" name="【公営住宅】&#10;一人当たり面積最大値テキスト"/>
        <xdr:cNvSpPr txBox="1"/>
      </xdr:nvSpPr>
      <xdr:spPr>
        <a:xfrm>
          <a:off x="10566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1.640</a:t>
          </a:r>
          <a:endParaRPr kumimoji="1" lang="ja-JP" altLang="en-US" sz="1000" b="1">
            <a:latin typeface="ＭＳ Ｐゴシック"/>
          </a:endParaRPr>
        </a:p>
      </xdr:txBody>
    </xdr:sp>
    <xdr:clientData/>
  </xdr:oneCellAnchor>
  <xdr:twoCellAnchor>
    <xdr:from>
      <xdr:col>15</xdr:col>
      <xdr:colOff>92075</xdr:colOff>
      <xdr:row>78</xdr:row>
      <xdr:rowOff>165100</xdr:rowOff>
    </xdr:from>
    <xdr:to>
      <xdr:col>15</xdr:col>
      <xdr:colOff>269875</xdr:colOff>
      <xdr:row>78</xdr:row>
      <xdr:rowOff>165100</xdr:rowOff>
    </xdr:to>
    <xdr:cxnSp macro="">
      <xdr:nvCxnSpPr>
        <xdr:cNvPr id="279" name="直線コネクタ 278"/>
        <xdr:cNvCxnSpPr/>
      </xdr:nvCxnSpPr>
      <xdr:spPr>
        <a:xfrm>
          <a:off x="10388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83838</xdr:rowOff>
    </xdr:from>
    <xdr:ext cx="469744" cy="259045"/>
    <xdr:sp macro="" textlink="">
      <xdr:nvSpPr>
        <xdr:cNvPr id="280" name="【公営住宅】&#10;一人当たり面積平均値テキスト"/>
        <xdr:cNvSpPr txBox="1"/>
      </xdr:nvSpPr>
      <xdr:spPr>
        <a:xfrm>
          <a:off x="10566400" y="1414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105411</xdr:rowOff>
    </xdr:from>
    <xdr:to>
      <xdr:col>15</xdr:col>
      <xdr:colOff>231775</xdr:colOff>
      <xdr:row>83</xdr:row>
      <xdr:rowOff>35561</xdr:rowOff>
    </xdr:to>
    <xdr:sp macro="" textlink="">
      <xdr:nvSpPr>
        <xdr:cNvPr id="281" name="フローチャート : 判断 280"/>
        <xdr:cNvSpPr/>
      </xdr:nvSpPr>
      <xdr:spPr>
        <a:xfrm>
          <a:off x="10426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120650</xdr:rowOff>
    </xdr:from>
    <xdr:to>
      <xdr:col>14</xdr:col>
      <xdr:colOff>79375</xdr:colOff>
      <xdr:row>83</xdr:row>
      <xdr:rowOff>50800</xdr:rowOff>
    </xdr:to>
    <xdr:sp macro="" textlink="">
      <xdr:nvSpPr>
        <xdr:cNvPr id="282" name="フローチャート : 判断 281"/>
        <xdr:cNvSpPr/>
      </xdr:nvSpPr>
      <xdr:spPr>
        <a:xfrm>
          <a:off x="958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114300</xdr:rowOff>
    </xdr:from>
    <xdr:to>
      <xdr:col>15</xdr:col>
      <xdr:colOff>231775</xdr:colOff>
      <xdr:row>79</xdr:row>
      <xdr:rowOff>44450</xdr:rowOff>
    </xdr:to>
    <xdr:sp macro="" textlink="">
      <xdr:nvSpPr>
        <xdr:cNvPr id="288" name="円/楕円 287"/>
        <xdr:cNvSpPr/>
      </xdr:nvSpPr>
      <xdr:spPr>
        <a:xfrm>
          <a:off x="104267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67327</xdr:rowOff>
    </xdr:from>
    <xdr:ext cx="469744" cy="259045"/>
    <xdr:sp macro="" textlink="">
      <xdr:nvSpPr>
        <xdr:cNvPr id="289" name="【公営住宅】&#10;一人当たり面積該当値テキスト"/>
        <xdr:cNvSpPr txBox="1"/>
      </xdr:nvSpPr>
      <xdr:spPr>
        <a:xfrm>
          <a:off x="105664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156211</xdr:rowOff>
    </xdr:from>
    <xdr:to>
      <xdr:col>14</xdr:col>
      <xdr:colOff>79375</xdr:colOff>
      <xdr:row>79</xdr:row>
      <xdr:rowOff>86361</xdr:rowOff>
    </xdr:to>
    <xdr:sp macro="" textlink="">
      <xdr:nvSpPr>
        <xdr:cNvPr id="290" name="円/楕円 289"/>
        <xdr:cNvSpPr/>
      </xdr:nvSpPr>
      <xdr:spPr>
        <a:xfrm>
          <a:off x="9588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165100</xdr:rowOff>
    </xdr:from>
    <xdr:to>
      <xdr:col>15</xdr:col>
      <xdr:colOff>180975</xdr:colOff>
      <xdr:row>79</xdr:row>
      <xdr:rowOff>35561</xdr:rowOff>
    </xdr:to>
    <xdr:cxnSp macro="">
      <xdr:nvCxnSpPr>
        <xdr:cNvPr id="291" name="直線コネクタ 290"/>
        <xdr:cNvCxnSpPr/>
      </xdr:nvCxnSpPr>
      <xdr:spPr>
        <a:xfrm flipV="1">
          <a:off x="9639300" y="135382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41927</xdr:rowOff>
    </xdr:from>
    <xdr:ext cx="469744" cy="259045"/>
    <xdr:sp macro="" textlink="">
      <xdr:nvSpPr>
        <xdr:cNvPr id="292" name="n_1aveValue【公営住宅】&#10;一人当たり面積"/>
        <xdr:cNvSpPr txBox="1"/>
      </xdr:nvSpPr>
      <xdr:spPr>
        <a:xfrm>
          <a:off x="93917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102888</xdr:rowOff>
    </xdr:from>
    <xdr:ext cx="469744" cy="259045"/>
    <xdr:sp macro="" textlink="">
      <xdr:nvSpPr>
        <xdr:cNvPr id="293" name="n_1mainValue【公営住宅】&#10;一人当たり面積"/>
        <xdr:cNvSpPr txBox="1"/>
      </xdr:nvSpPr>
      <xdr:spPr>
        <a:xfrm>
          <a:off x="9391727"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4" name="テキスト ボックス 30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305" name="直線コネクタ 304"/>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306" name="テキスト ボックス 305"/>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309" name="直線コネクタ 308"/>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310" name="テキスト ボックス 309"/>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2" name="テキスト ボックス 31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116205</xdr:rowOff>
    </xdr:from>
    <xdr:to>
      <xdr:col>6</xdr:col>
      <xdr:colOff>510540</xdr:colOff>
      <xdr:row>108</xdr:row>
      <xdr:rowOff>99061</xdr:rowOff>
    </xdr:to>
    <xdr:cxnSp macro="">
      <xdr:nvCxnSpPr>
        <xdr:cNvPr id="314" name="直線コネクタ 313"/>
        <xdr:cNvCxnSpPr/>
      </xdr:nvCxnSpPr>
      <xdr:spPr>
        <a:xfrm flipV="1">
          <a:off x="4634865" y="17432655"/>
          <a:ext cx="0" cy="1183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102888</xdr:rowOff>
    </xdr:from>
    <xdr:ext cx="405111" cy="259045"/>
    <xdr:sp macro="" textlink="">
      <xdr:nvSpPr>
        <xdr:cNvPr id="315" name="【港湾・漁港】&#10;有形固定資産減価償却率最小値テキスト"/>
        <xdr:cNvSpPr txBox="1"/>
      </xdr:nvSpPr>
      <xdr:spPr>
        <a:xfrm>
          <a:off x="47244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108</xdr:row>
      <xdr:rowOff>99061</xdr:rowOff>
    </xdr:from>
    <xdr:to>
      <xdr:col>6</xdr:col>
      <xdr:colOff>600075</xdr:colOff>
      <xdr:row>108</xdr:row>
      <xdr:rowOff>99061</xdr:rowOff>
    </xdr:to>
    <xdr:cxnSp macro="">
      <xdr:nvCxnSpPr>
        <xdr:cNvPr id="316" name="直線コネクタ 315"/>
        <xdr:cNvCxnSpPr/>
      </xdr:nvCxnSpPr>
      <xdr:spPr>
        <a:xfrm>
          <a:off x="4546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62882</xdr:rowOff>
    </xdr:from>
    <xdr:ext cx="405111" cy="259045"/>
    <xdr:sp macro="" textlink="">
      <xdr:nvSpPr>
        <xdr:cNvPr id="317" name="【港湾・漁港】&#10;有形固定資産減価償却率最大値テキスト"/>
        <xdr:cNvSpPr txBox="1"/>
      </xdr:nvSpPr>
      <xdr:spPr>
        <a:xfrm>
          <a:off x="4724400" y="1720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422275</xdr:colOff>
      <xdr:row>101</xdr:row>
      <xdr:rowOff>116205</xdr:rowOff>
    </xdr:from>
    <xdr:to>
      <xdr:col>6</xdr:col>
      <xdr:colOff>600075</xdr:colOff>
      <xdr:row>101</xdr:row>
      <xdr:rowOff>116205</xdr:rowOff>
    </xdr:to>
    <xdr:cxnSp macro="">
      <xdr:nvCxnSpPr>
        <xdr:cNvPr id="318" name="直線コネクタ 317"/>
        <xdr:cNvCxnSpPr/>
      </xdr:nvCxnSpPr>
      <xdr:spPr>
        <a:xfrm>
          <a:off x="4546600" y="1743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112413</xdr:rowOff>
    </xdr:from>
    <xdr:ext cx="405111" cy="259045"/>
    <xdr:sp macro="" textlink="">
      <xdr:nvSpPr>
        <xdr:cNvPr id="319" name="【港湾・漁港】&#10;有形固定資産減価償却率平均値テキスト"/>
        <xdr:cNvSpPr txBox="1"/>
      </xdr:nvSpPr>
      <xdr:spPr>
        <a:xfrm>
          <a:off x="4724400" y="17600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133986</xdr:rowOff>
    </xdr:from>
    <xdr:to>
      <xdr:col>6</xdr:col>
      <xdr:colOff>561975</xdr:colOff>
      <xdr:row>103</xdr:row>
      <xdr:rowOff>64136</xdr:rowOff>
    </xdr:to>
    <xdr:sp macro="" textlink="">
      <xdr:nvSpPr>
        <xdr:cNvPr id="320" name="フローチャート : 判断 319"/>
        <xdr:cNvSpPr/>
      </xdr:nvSpPr>
      <xdr:spPr>
        <a:xfrm>
          <a:off x="45847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42545</xdr:rowOff>
    </xdr:from>
    <xdr:to>
      <xdr:col>5</xdr:col>
      <xdr:colOff>409575</xdr:colOff>
      <xdr:row>103</xdr:row>
      <xdr:rowOff>144145</xdr:rowOff>
    </xdr:to>
    <xdr:sp macro="" textlink="">
      <xdr:nvSpPr>
        <xdr:cNvPr id="321" name="フローチャート : 判断 320"/>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65405</xdr:rowOff>
    </xdr:from>
    <xdr:to>
      <xdr:col>6</xdr:col>
      <xdr:colOff>561975</xdr:colOff>
      <xdr:row>101</xdr:row>
      <xdr:rowOff>167005</xdr:rowOff>
    </xdr:to>
    <xdr:sp macro="" textlink="">
      <xdr:nvSpPr>
        <xdr:cNvPr id="327" name="円/楕円 326"/>
        <xdr:cNvSpPr/>
      </xdr:nvSpPr>
      <xdr:spPr>
        <a:xfrm>
          <a:off x="45847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18432</xdr:rowOff>
    </xdr:from>
    <xdr:ext cx="405111" cy="259045"/>
    <xdr:sp macro="" textlink="">
      <xdr:nvSpPr>
        <xdr:cNvPr id="328" name="【港湾・漁港】&#10;有形固定資産減価償却率該当値テキスト"/>
        <xdr:cNvSpPr txBox="1"/>
      </xdr:nvSpPr>
      <xdr:spPr>
        <a:xfrm>
          <a:off x="4724400" y="1733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122555</xdr:rowOff>
    </xdr:from>
    <xdr:to>
      <xdr:col>5</xdr:col>
      <xdr:colOff>409575</xdr:colOff>
      <xdr:row>102</xdr:row>
      <xdr:rowOff>52705</xdr:rowOff>
    </xdr:to>
    <xdr:sp macro="" textlink="">
      <xdr:nvSpPr>
        <xdr:cNvPr id="329" name="円/楕円 328"/>
        <xdr:cNvSpPr/>
      </xdr:nvSpPr>
      <xdr:spPr>
        <a:xfrm>
          <a:off x="3746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116205</xdr:rowOff>
    </xdr:from>
    <xdr:to>
      <xdr:col>6</xdr:col>
      <xdr:colOff>511175</xdr:colOff>
      <xdr:row>102</xdr:row>
      <xdr:rowOff>1905</xdr:rowOff>
    </xdr:to>
    <xdr:cxnSp macro="">
      <xdr:nvCxnSpPr>
        <xdr:cNvPr id="330" name="直線コネクタ 329"/>
        <xdr:cNvCxnSpPr/>
      </xdr:nvCxnSpPr>
      <xdr:spPr>
        <a:xfrm flipV="1">
          <a:off x="3797300" y="174326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135272</xdr:rowOff>
    </xdr:from>
    <xdr:ext cx="405111" cy="259045"/>
    <xdr:sp macro="" textlink="">
      <xdr:nvSpPr>
        <xdr:cNvPr id="331" name="n_1aveValue【港湾・漁港】&#10;有形固定資産減価償却率"/>
        <xdr:cNvSpPr txBox="1"/>
      </xdr:nvSpPr>
      <xdr:spPr>
        <a:xfrm>
          <a:off x="3582043"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69232</xdr:rowOff>
    </xdr:from>
    <xdr:ext cx="405111" cy="259045"/>
    <xdr:sp macro="" textlink="">
      <xdr:nvSpPr>
        <xdr:cNvPr id="332" name="n_1mainValue【港湾・漁港】&#10;有形固定資産減価償却率"/>
        <xdr:cNvSpPr txBox="1"/>
      </xdr:nvSpPr>
      <xdr:spPr>
        <a:xfrm>
          <a:off x="3582043"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43" name="テキスト ボックス 342"/>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45" name="テキスト ボックス 344"/>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47" name="テキスト ボックス 3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9" name="テキスト ボックス 3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51" name="テキスト ボックス 3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29227</xdr:rowOff>
    </xdr:from>
    <xdr:ext cx="685572" cy="259045"/>
    <xdr:sp macro="" textlink="">
      <xdr:nvSpPr>
        <xdr:cNvPr id="353" name="テキスト ボックス 35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5" name="テキスト ボックス 3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74383</xdr:rowOff>
    </xdr:from>
    <xdr:to>
      <xdr:col>15</xdr:col>
      <xdr:colOff>180340</xdr:colOff>
      <xdr:row>108</xdr:row>
      <xdr:rowOff>46744</xdr:rowOff>
    </xdr:to>
    <xdr:cxnSp macro="">
      <xdr:nvCxnSpPr>
        <xdr:cNvPr id="357" name="直線コネクタ 356"/>
        <xdr:cNvCxnSpPr/>
      </xdr:nvCxnSpPr>
      <xdr:spPr>
        <a:xfrm flipV="1">
          <a:off x="10476865" y="17047933"/>
          <a:ext cx="0" cy="151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50571</xdr:rowOff>
    </xdr:from>
    <xdr:ext cx="599010" cy="259045"/>
    <xdr:sp macro="" textlink="">
      <xdr:nvSpPr>
        <xdr:cNvPr id="358" name="【港湾・漁港】&#10;一人当たり有形固定資産（償却資産）額最小値テキスト"/>
        <xdr:cNvSpPr txBox="1"/>
      </xdr:nvSpPr>
      <xdr:spPr>
        <a:xfrm>
          <a:off x="10566400" y="1856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255,462</a:t>
          </a:r>
          <a:endParaRPr kumimoji="1" lang="ja-JP" altLang="en-US" sz="1000" b="1">
            <a:latin typeface="ＭＳ Ｐゴシック"/>
          </a:endParaRPr>
        </a:p>
      </xdr:txBody>
    </xdr:sp>
    <xdr:clientData/>
  </xdr:oneCellAnchor>
  <xdr:twoCellAnchor>
    <xdr:from>
      <xdr:col>15</xdr:col>
      <xdr:colOff>92075</xdr:colOff>
      <xdr:row>108</xdr:row>
      <xdr:rowOff>46744</xdr:rowOff>
    </xdr:from>
    <xdr:to>
      <xdr:col>15</xdr:col>
      <xdr:colOff>269875</xdr:colOff>
      <xdr:row>108</xdr:row>
      <xdr:rowOff>46744</xdr:rowOff>
    </xdr:to>
    <xdr:cxnSp macro="">
      <xdr:nvCxnSpPr>
        <xdr:cNvPr id="359" name="直線コネクタ 358"/>
        <xdr:cNvCxnSpPr/>
      </xdr:nvCxnSpPr>
      <xdr:spPr>
        <a:xfrm>
          <a:off x="10388600" y="18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21060</xdr:rowOff>
    </xdr:from>
    <xdr:ext cx="690189" cy="259045"/>
    <xdr:sp macro="" textlink="">
      <xdr:nvSpPr>
        <xdr:cNvPr id="360" name="【港湾・漁港】&#10;一人当たり有形固定資産（償却資産）額最大値テキスト"/>
        <xdr:cNvSpPr txBox="1"/>
      </xdr:nvSpPr>
      <xdr:spPr>
        <a:xfrm>
          <a:off x="10566400" y="16823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1,050,954</a:t>
          </a:r>
          <a:endParaRPr kumimoji="1" lang="ja-JP" altLang="en-US" sz="1000" b="1">
            <a:latin typeface="ＭＳ Ｐゴシック"/>
          </a:endParaRPr>
        </a:p>
      </xdr:txBody>
    </xdr:sp>
    <xdr:clientData/>
  </xdr:oneCellAnchor>
  <xdr:twoCellAnchor>
    <xdr:from>
      <xdr:col>15</xdr:col>
      <xdr:colOff>92075</xdr:colOff>
      <xdr:row>99</xdr:row>
      <xdr:rowOff>74383</xdr:rowOff>
    </xdr:from>
    <xdr:to>
      <xdr:col>15</xdr:col>
      <xdr:colOff>269875</xdr:colOff>
      <xdr:row>99</xdr:row>
      <xdr:rowOff>74383</xdr:rowOff>
    </xdr:to>
    <xdr:cxnSp macro="">
      <xdr:nvCxnSpPr>
        <xdr:cNvPr id="361" name="直線コネクタ 360"/>
        <xdr:cNvCxnSpPr/>
      </xdr:nvCxnSpPr>
      <xdr:spPr>
        <a:xfrm>
          <a:off x="10388600" y="1704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97339</xdr:rowOff>
    </xdr:from>
    <xdr:ext cx="599010" cy="259045"/>
    <xdr:sp macro="" textlink="">
      <xdr:nvSpPr>
        <xdr:cNvPr id="362" name="【港湾・漁港】&#10;一人当たり有形固定資産（償却資産）額平均値テキスト"/>
        <xdr:cNvSpPr txBox="1"/>
      </xdr:nvSpPr>
      <xdr:spPr>
        <a:xfrm>
          <a:off x="10566400" y="17756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640,912</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118912</xdr:rowOff>
    </xdr:from>
    <xdr:to>
      <xdr:col>15</xdr:col>
      <xdr:colOff>231775</xdr:colOff>
      <xdr:row>104</xdr:row>
      <xdr:rowOff>49062</xdr:rowOff>
    </xdr:to>
    <xdr:sp macro="" textlink="">
      <xdr:nvSpPr>
        <xdr:cNvPr id="363" name="フローチャート : 判断 362"/>
        <xdr:cNvSpPr/>
      </xdr:nvSpPr>
      <xdr:spPr>
        <a:xfrm>
          <a:off x="10426700" y="1777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162044</xdr:rowOff>
    </xdr:from>
    <xdr:to>
      <xdr:col>14</xdr:col>
      <xdr:colOff>79375</xdr:colOff>
      <xdr:row>104</xdr:row>
      <xdr:rowOff>92194</xdr:rowOff>
    </xdr:to>
    <xdr:sp macro="" textlink="">
      <xdr:nvSpPr>
        <xdr:cNvPr id="364" name="フローチャート : 判断 363"/>
        <xdr:cNvSpPr/>
      </xdr:nvSpPr>
      <xdr:spPr>
        <a:xfrm>
          <a:off x="9588500" y="178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23583</xdr:rowOff>
    </xdr:from>
    <xdr:to>
      <xdr:col>15</xdr:col>
      <xdr:colOff>231775</xdr:colOff>
      <xdr:row>99</xdr:row>
      <xdr:rowOff>125183</xdr:rowOff>
    </xdr:to>
    <xdr:sp macro="" textlink="">
      <xdr:nvSpPr>
        <xdr:cNvPr id="370" name="円/楕円 369"/>
        <xdr:cNvSpPr/>
      </xdr:nvSpPr>
      <xdr:spPr>
        <a:xfrm>
          <a:off x="10426700" y="169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148060</xdr:rowOff>
    </xdr:from>
    <xdr:ext cx="690189" cy="259045"/>
    <xdr:sp macro="" textlink="">
      <xdr:nvSpPr>
        <xdr:cNvPr id="371" name="【港湾・漁港】&#10;一人当たり有形固定資産（償却資産）額該当値テキスト"/>
        <xdr:cNvSpPr txBox="1"/>
      </xdr:nvSpPr>
      <xdr:spPr>
        <a:xfrm>
          <a:off x="10566400" y="16950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1,050,954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111373</xdr:rowOff>
    </xdr:from>
    <xdr:to>
      <xdr:col>14</xdr:col>
      <xdr:colOff>79375</xdr:colOff>
      <xdr:row>100</xdr:row>
      <xdr:rowOff>41523</xdr:rowOff>
    </xdr:to>
    <xdr:sp macro="" textlink="">
      <xdr:nvSpPr>
        <xdr:cNvPr id="372" name="円/楕円 371"/>
        <xdr:cNvSpPr/>
      </xdr:nvSpPr>
      <xdr:spPr>
        <a:xfrm>
          <a:off x="9588500" y="170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74383</xdr:rowOff>
    </xdr:from>
    <xdr:to>
      <xdr:col>15</xdr:col>
      <xdr:colOff>180975</xdr:colOff>
      <xdr:row>99</xdr:row>
      <xdr:rowOff>162173</xdr:rowOff>
    </xdr:to>
    <xdr:cxnSp macro="">
      <xdr:nvCxnSpPr>
        <xdr:cNvPr id="373" name="直線コネクタ 372"/>
        <xdr:cNvCxnSpPr/>
      </xdr:nvCxnSpPr>
      <xdr:spPr>
        <a:xfrm flipV="1">
          <a:off x="9639300" y="17047933"/>
          <a:ext cx="838200" cy="8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104</xdr:row>
      <xdr:rowOff>83321</xdr:rowOff>
    </xdr:from>
    <xdr:ext cx="599010" cy="259045"/>
    <xdr:sp macro="" textlink="">
      <xdr:nvSpPr>
        <xdr:cNvPr id="374" name="n_1aveValue【港湾・漁港】&#10;一人当たり有形固定資産（償却資産）額"/>
        <xdr:cNvSpPr txBox="1"/>
      </xdr:nvSpPr>
      <xdr:spPr>
        <a:xfrm>
          <a:off x="9327094" y="179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618,271</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58050</xdr:rowOff>
    </xdr:from>
    <xdr:ext cx="690189" cy="259045"/>
    <xdr:sp macro="" textlink="">
      <xdr:nvSpPr>
        <xdr:cNvPr id="375" name="n_1mainValue【港湾・漁港】&#10;一人当たり有形固定資産（償却資産）額"/>
        <xdr:cNvSpPr txBox="1"/>
      </xdr:nvSpPr>
      <xdr:spPr>
        <a:xfrm>
          <a:off x="9281504" y="16860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39</xdr:row>
      <xdr:rowOff>92202</xdr:rowOff>
    </xdr:to>
    <xdr:cxnSp macro="">
      <xdr:nvCxnSpPr>
        <xdr:cNvPr id="398" name="直線コネクタ 397"/>
        <xdr:cNvCxnSpPr/>
      </xdr:nvCxnSpPr>
      <xdr:spPr>
        <a:xfrm flipV="1">
          <a:off x="16318864" y="567690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96029</xdr:rowOff>
    </xdr:from>
    <xdr:ext cx="405111" cy="259045"/>
    <xdr:sp macro="" textlink="">
      <xdr:nvSpPr>
        <xdr:cNvPr id="399" name="【認定こども園・幼稚園・保育所】&#10;有形固定資産減価償却率最小値テキスト"/>
        <xdr:cNvSpPr txBox="1"/>
      </xdr:nvSpPr>
      <xdr:spPr>
        <a:xfrm>
          <a:off x="16408400" y="678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a:t>
          </a:r>
          <a:endParaRPr kumimoji="1" lang="ja-JP" altLang="en-US" sz="1000" b="1">
            <a:latin typeface="ＭＳ Ｐゴシック"/>
          </a:endParaRPr>
        </a:p>
      </xdr:txBody>
    </xdr:sp>
    <xdr:clientData/>
  </xdr:oneCellAnchor>
  <xdr:twoCellAnchor>
    <xdr:from>
      <xdr:col>23</xdr:col>
      <xdr:colOff>428625</xdr:colOff>
      <xdr:row>39</xdr:row>
      <xdr:rowOff>92202</xdr:rowOff>
    </xdr:from>
    <xdr:to>
      <xdr:col>23</xdr:col>
      <xdr:colOff>606425</xdr:colOff>
      <xdr:row>39</xdr:row>
      <xdr:rowOff>92202</xdr:rowOff>
    </xdr:to>
    <xdr:cxnSp macro="">
      <xdr:nvCxnSpPr>
        <xdr:cNvPr id="400" name="直線コネクタ 399"/>
        <xdr:cNvCxnSpPr/>
      </xdr:nvCxnSpPr>
      <xdr:spPr>
        <a:xfrm>
          <a:off x="16230600" y="677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401"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402" name="直線コネクタ 40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80281</xdr:rowOff>
    </xdr:from>
    <xdr:ext cx="405111" cy="259045"/>
    <xdr:sp macro="" textlink="">
      <xdr:nvSpPr>
        <xdr:cNvPr id="403" name="【認定こども園・幼稚園・保育所】&#10;有形固定資産減価償却率平均値テキスト"/>
        <xdr:cNvSpPr txBox="1"/>
      </xdr:nvSpPr>
      <xdr:spPr>
        <a:xfrm>
          <a:off x="16408400" y="608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57404</xdr:rowOff>
    </xdr:from>
    <xdr:to>
      <xdr:col>23</xdr:col>
      <xdr:colOff>568325</xdr:colOff>
      <xdr:row>36</xdr:row>
      <xdr:rowOff>159004</xdr:rowOff>
    </xdr:to>
    <xdr:sp macro="" textlink="">
      <xdr:nvSpPr>
        <xdr:cNvPr id="404" name="フローチャート : 判断 403"/>
        <xdr:cNvSpPr/>
      </xdr:nvSpPr>
      <xdr:spPr>
        <a:xfrm>
          <a:off x="162687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148844</xdr:rowOff>
    </xdr:from>
    <xdr:to>
      <xdr:col>22</xdr:col>
      <xdr:colOff>415925</xdr:colOff>
      <xdr:row>37</xdr:row>
      <xdr:rowOff>78994</xdr:rowOff>
    </xdr:to>
    <xdr:sp macro="" textlink="">
      <xdr:nvSpPr>
        <xdr:cNvPr id="405" name="フローチャート : 判断 404"/>
        <xdr:cNvSpPr/>
      </xdr:nvSpPr>
      <xdr:spPr>
        <a:xfrm>
          <a:off x="15430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41402</xdr:rowOff>
    </xdr:from>
    <xdr:to>
      <xdr:col>23</xdr:col>
      <xdr:colOff>568325</xdr:colOff>
      <xdr:row>39</xdr:row>
      <xdr:rowOff>143002</xdr:rowOff>
    </xdr:to>
    <xdr:sp macro="" textlink="">
      <xdr:nvSpPr>
        <xdr:cNvPr id="411" name="円/楕円 410"/>
        <xdr:cNvSpPr/>
      </xdr:nvSpPr>
      <xdr:spPr>
        <a:xfrm>
          <a:off x="16268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127779</xdr:rowOff>
    </xdr:from>
    <xdr:ext cx="405111" cy="259045"/>
    <xdr:sp macro="" textlink="">
      <xdr:nvSpPr>
        <xdr:cNvPr id="412" name="【認定こども園・幼稚園・保育所】&#10;有形固定資産減価償却率該当値テキスト"/>
        <xdr:cNvSpPr txBox="1"/>
      </xdr:nvSpPr>
      <xdr:spPr>
        <a:xfrm>
          <a:off x="16408400" y="664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2540</xdr:rowOff>
    </xdr:from>
    <xdr:to>
      <xdr:col>22</xdr:col>
      <xdr:colOff>415925</xdr:colOff>
      <xdr:row>40</xdr:row>
      <xdr:rowOff>104140</xdr:rowOff>
    </xdr:to>
    <xdr:sp macro="" textlink="">
      <xdr:nvSpPr>
        <xdr:cNvPr id="413" name="円/楕円 412"/>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92202</xdr:rowOff>
    </xdr:from>
    <xdr:to>
      <xdr:col>23</xdr:col>
      <xdr:colOff>517525</xdr:colOff>
      <xdr:row>40</xdr:row>
      <xdr:rowOff>53340</xdr:rowOff>
    </xdr:to>
    <xdr:cxnSp macro="">
      <xdr:nvCxnSpPr>
        <xdr:cNvPr id="414" name="直線コネクタ 413"/>
        <xdr:cNvCxnSpPr/>
      </xdr:nvCxnSpPr>
      <xdr:spPr>
        <a:xfrm flipV="1">
          <a:off x="15481300" y="67787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95521</xdr:rowOff>
    </xdr:from>
    <xdr:ext cx="405111" cy="259045"/>
    <xdr:sp macro="" textlink="">
      <xdr:nvSpPr>
        <xdr:cNvPr id="415" name="n_1aveValue【認定こども園・幼稚園・保育所】&#10;有形固定資産減価償却率"/>
        <xdr:cNvSpPr txBox="1"/>
      </xdr:nvSpPr>
      <xdr:spPr>
        <a:xfrm>
          <a:off x="15266043"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95267</xdr:rowOff>
    </xdr:from>
    <xdr:ext cx="405111" cy="259045"/>
    <xdr:sp macro="" textlink="">
      <xdr:nvSpPr>
        <xdr:cNvPr id="416" name="n_1mainValue【認定こども園・幼稚園・保育所】&#10;有形固定資産減価償却率"/>
        <xdr:cNvSpPr txBox="1"/>
      </xdr:nvSpPr>
      <xdr:spPr>
        <a:xfrm>
          <a:off x="15266043"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7" name="テキスト ボックス 42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25400</xdr:rowOff>
    </xdr:from>
    <xdr:to>
      <xdr:col>32</xdr:col>
      <xdr:colOff>186689</xdr:colOff>
      <xdr:row>42</xdr:row>
      <xdr:rowOff>101600</xdr:rowOff>
    </xdr:to>
    <xdr:cxnSp macro="">
      <xdr:nvCxnSpPr>
        <xdr:cNvPr id="441" name="直線コネクタ 440"/>
        <xdr:cNvCxnSpPr/>
      </xdr:nvCxnSpPr>
      <xdr:spPr>
        <a:xfrm flipV="1">
          <a:off x="22160864" y="5854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105427</xdr:rowOff>
    </xdr:from>
    <xdr:ext cx="469744" cy="259045"/>
    <xdr:sp macro="" textlink="">
      <xdr:nvSpPr>
        <xdr:cNvPr id="442" name="【認定こども園・幼稚園・保育所】&#10;一人当たり面積最小値テキスト"/>
        <xdr:cNvSpPr txBox="1"/>
      </xdr:nvSpPr>
      <xdr:spPr>
        <a:xfrm>
          <a:off x="22250400" y="730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0.295</a:t>
          </a:r>
          <a:endParaRPr kumimoji="1" lang="ja-JP" altLang="en-US" sz="1000" b="1">
            <a:latin typeface="ＭＳ Ｐゴシック"/>
          </a:endParaRPr>
        </a:p>
      </xdr:txBody>
    </xdr:sp>
    <xdr:clientData/>
  </xdr:oneCellAnchor>
  <xdr:twoCellAnchor>
    <xdr:from>
      <xdr:col>32</xdr:col>
      <xdr:colOff>98425</xdr:colOff>
      <xdr:row>42</xdr:row>
      <xdr:rowOff>101600</xdr:rowOff>
    </xdr:from>
    <xdr:to>
      <xdr:col>32</xdr:col>
      <xdr:colOff>276225</xdr:colOff>
      <xdr:row>42</xdr:row>
      <xdr:rowOff>101600</xdr:rowOff>
    </xdr:to>
    <xdr:cxnSp macro="">
      <xdr:nvCxnSpPr>
        <xdr:cNvPr id="443" name="直線コネクタ 442"/>
        <xdr:cNvCxnSpPr/>
      </xdr:nvCxnSpPr>
      <xdr:spPr>
        <a:xfrm>
          <a:off x="22072600" y="730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143527</xdr:rowOff>
    </xdr:from>
    <xdr:ext cx="469744" cy="259045"/>
    <xdr:sp macro="" textlink="">
      <xdr:nvSpPr>
        <xdr:cNvPr id="444" name="【認定こども園・幼稚園・保育所】&#10;一人当たり面積最大値テキスト"/>
        <xdr:cNvSpPr txBox="1"/>
      </xdr:nvSpPr>
      <xdr:spPr>
        <a:xfrm>
          <a:off x="222504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0.409</a:t>
          </a:r>
          <a:endParaRPr kumimoji="1" lang="ja-JP" altLang="en-US" sz="1000" b="1">
            <a:latin typeface="ＭＳ Ｐゴシック"/>
          </a:endParaRPr>
        </a:p>
      </xdr:txBody>
    </xdr:sp>
    <xdr:clientData/>
  </xdr:oneCellAnchor>
  <xdr:twoCellAnchor>
    <xdr:from>
      <xdr:col>32</xdr:col>
      <xdr:colOff>98425</xdr:colOff>
      <xdr:row>34</xdr:row>
      <xdr:rowOff>25400</xdr:rowOff>
    </xdr:from>
    <xdr:to>
      <xdr:col>32</xdr:col>
      <xdr:colOff>276225</xdr:colOff>
      <xdr:row>34</xdr:row>
      <xdr:rowOff>25400</xdr:rowOff>
    </xdr:to>
    <xdr:cxnSp macro="">
      <xdr:nvCxnSpPr>
        <xdr:cNvPr id="445" name="直線コネクタ 444"/>
        <xdr:cNvCxnSpPr/>
      </xdr:nvCxnSpPr>
      <xdr:spPr>
        <a:xfrm>
          <a:off x="22072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16527</xdr:rowOff>
    </xdr:from>
    <xdr:ext cx="469744" cy="259045"/>
    <xdr:sp macro="" textlink="">
      <xdr:nvSpPr>
        <xdr:cNvPr id="446" name="【認定こども園・幼稚園・保育所】&#10;一人当たり面積平均値テキスト"/>
        <xdr:cNvSpPr txBox="1"/>
      </xdr:nvSpPr>
      <xdr:spPr>
        <a:xfrm>
          <a:off x="222504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38100</xdr:rowOff>
    </xdr:from>
    <xdr:to>
      <xdr:col>32</xdr:col>
      <xdr:colOff>238125</xdr:colOff>
      <xdr:row>38</xdr:row>
      <xdr:rowOff>139700</xdr:rowOff>
    </xdr:to>
    <xdr:sp macro="" textlink="">
      <xdr:nvSpPr>
        <xdr:cNvPr id="447" name="フローチャート : 判断 446"/>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114300</xdr:rowOff>
    </xdr:from>
    <xdr:to>
      <xdr:col>31</xdr:col>
      <xdr:colOff>85725</xdr:colOff>
      <xdr:row>39</xdr:row>
      <xdr:rowOff>44450</xdr:rowOff>
    </xdr:to>
    <xdr:sp macro="" textlink="">
      <xdr:nvSpPr>
        <xdr:cNvPr id="448" name="フローチャート : 判断 447"/>
        <xdr:cNvSpPr/>
      </xdr:nvSpPr>
      <xdr:spPr>
        <a:xfrm>
          <a:off x="21272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146050</xdr:rowOff>
    </xdr:from>
    <xdr:to>
      <xdr:col>32</xdr:col>
      <xdr:colOff>238125</xdr:colOff>
      <xdr:row>34</xdr:row>
      <xdr:rowOff>76200</xdr:rowOff>
    </xdr:to>
    <xdr:sp macro="" textlink="">
      <xdr:nvSpPr>
        <xdr:cNvPr id="454" name="円/楕円 453"/>
        <xdr:cNvSpPr/>
      </xdr:nvSpPr>
      <xdr:spPr>
        <a:xfrm>
          <a:off x="22110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99077</xdr:rowOff>
    </xdr:from>
    <xdr:ext cx="469744" cy="259045"/>
    <xdr:sp macro="" textlink="">
      <xdr:nvSpPr>
        <xdr:cNvPr id="455" name="【認定こども園・幼稚園・保育所】&#10;一人当たり面積該当値テキスト"/>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101600</xdr:rowOff>
    </xdr:from>
    <xdr:to>
      <xdr:col>31</xdr:col>
      <xdr:colOff>85725</xdr:colOff>
      <xdr:row>35</xdr:row>
      <xdr:rowOff>31750</xdr:rowOff>
    </xdr:to>
    <xdr:sp macro="" textlink="">
      <xdr:nvSpPr>
        <xdr:cNvPr id="456" name="円/楕円 455"/>
        <xdr:cNvSpPr/>
      </xdr:nvSpPr>
      <xdr:spPr>
        <a:xfrm>
          <a:off x="2127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25400</xdr:rowOff>
    </xdr:from>
    <xdr:to>
      <xdr:col>32</xdr:col>
      <xdr:colOff>187325</xdr:colOff>
      <xdr:row>34</xdr:row>
      <xdr:rowOff>152400</xdr:rowOff>
    </xdr:to>
    <xdr:cxnSp macro="">
      <xdr:nvCxnSpPr>
        <xdr:cNvPr id="457" name="直線コネクタ 456"/>
        <xdr:cNvCxnSpPr/>
      </xdr:nvCxnSpPr>
      <xdr:spPr>
        <a:xfrm flipV="1">
          <a:off x="21323300" y="5854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35577</xdr:rowOff>
    </xdr:from>
    <xdr:ext cx="469744" cy="259045"/>
    <xdr:sp macro="" textlink="">
      <xdr:nvSpPr>
        <xdr:cNvPr id="458" name="n_1aveValue【認定こども園・幼稚園・保育所】&#10;一人当たり面積"/>
        <xdr:cNvSpPr txBox="1"/>
      </xdr:nvSpPr>
      <xdr:spPr>
        <a:xfrm>
          <a:off x="21075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0.344</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48277</xdr:rowOff>
    </xdr:from>
    <xdr:ext cx="469744" cy="259045"/>
    <xdr:sp macro="" textlink="">
      <xdr:nvSpPr>
        <xdr:cNvPr id="459" name="n_1mainValue【認定こども園・幼稚園・保育所】&#10;一人当たり面積"/>
        <xdr:cNvSpPr txBox="1"/>
      </xdr:nvSpPr>
      <xdr:spPr>
        <a:xfrm>
          <a:off x="21075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4" name="テキスト ボックス 4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63</xdr:row>
      <xdr:rowOff>93073</xdr:rowOff>
    </xdr:to>
    <xdr:cxnSp macro="">
      <xdr:nvCxnSpPr>
        <xdr:cNvPr id="486" name="直線コネクタ 485"/>
        <xdr:cNvCxnSpPr/>
      </xdr:nvCxnSpPr>
      <xdr:spPr>
        <a:xfrm flipV="1">
          <a:off x="16318864" y="962079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96900</xdr:rowOff>
    </xdr:from>
    <xdr:ext cx="405111" cy="259045"/>
    <xdr:sp macro="" textlink="">
      <xdr:nvSpPr>
        <xdr:cNvPr id="487" name="【学校施設】&#10;有形固定資産減価償却率最小値テキスト"/>
        <xdr:cNvSpPr txBox="1"/>
      </xdr:nvSpPr>
      <xdr:spPr>
        <a:xfrm>
          <a:off x="164084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63</xdr:row>
      <xdr:rowOff>93073</xdr:rowOff>
    </xdr:from>
    <xdr:to>
      <xdr:col>23</xdr:col>
      <xdr:colOff>606425</xdr:colOff>
      <xdr:row>63</xdr:row>
      <xdr:rowOff>93073</xdr:rowOff>
    </xdr:to>
    <xdr:cxnSp macro="">
      <xdr:nvCxnSpPr>
        <xdr:cNvPr id="488" name="直線コネクタ 487"/>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489" name="【学校施設】&#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490" name="直線コネクタ 489"/>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69686</xdr:rowOff>
    </xdr:from>
    <xdr:ext cx="405111" cy="259045"/>
    <xdr:sp macro="" textlink="">
      <xdr:nvSpPr>
        <xdr:cNvPr id="491" name="【学校施設】&#10;有形固定資産減価償却率平均値テキスト"/>
        <xdr:cNvSpPr txBox="1"/>
      </xdr:nvSpPr>
      <xdr:spPr>
        <a:xfrm>
          <a:off x="16408400" y="9842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91259</xdr:rowOff>
    </xdr:from>
    <xdr:to>
      <xdr:col>23</xdr:col>
      <xdr:colOff>568325</xdr:colOff>
      <xdr:row>58</xdr:row>
      <xdr:rowOff>21409</xdr:rowOff>
    </xdr:to>
    <xdr:sp macro="" textlink="">
      <xdr:nvSpPr>
        <xdr:cNvPr id="492" name="フローチャート : 判断 491"/>
        <xdr:cNvSpPr/>
      </xdr:nvSpPr>
      <xdr:spPr>
        <a:xfrm>
          <a:off x="16268700" y="986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39007</xdr:rowOff>
    </xdr:from>
    <xdr:to>
      <xdr:col>22</xdr:col>
      <xdr:colOff>415925</xdr:colOff>
      <xdr:row>57</xdr:row>
      <xdr:rowOff>140607</xdr:rowOff>
    </xdr:to>
    <xdr:sp macro="" textlink="">
      <xdr:nvSpPr>
        <xdr:cNvPr id="493" name="フローチャート : 判断 492"/>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1451</xdr:rowOff>
    </xdr:from>
    <xdr:to>
      <xdr:col>23</xdr:col>
      <xdr:colOff>568325</xdr:colOff>
      <xdr:row>56</xdr:row>
      <xdr:rowOff>103051</xdr:rowOff>
    </xdr:to>
    <xdr:sp macro="" textlink="">
      <xdr:nvSpPr>
        <xdr:cNvPr id="499" name="円/楕円 498"/>
        <xdr:cNvSpPr/>
      </xdr:nvSpPr>
      <xdr:spPr>
        <a:xfrm>
          <a:off x="162687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93271</xdr:rowOff>
    </xdr:from>
    <xdr:ext cx="405111" cy="259045"/>
    <xdr:sp macro="" textlink="">
      <xdr:nvSpPr>
        <xdr:cNvPr id="500" name="【学校施設】&#10;有形固定資産減価償却率該当値テキスト"/>
        <xdr:cNvSpPr txBox="1"/>
      </xdr:nvSpPr>
      <xdr:spPr>
        <a:xfrm>
          <a:off x="16408400" y="952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138612</xdr:rowOff>
    </xdr:from>
    <xdr:to>
      <xdr:col>22</xdr:col>
      <xdr:colOff>415925</xdr:colOff>
      <xdr:row>57</xdr:row>
      <xdr:rowOff>68762</xdr:rowOff>
    </xdr:to>
    <xdr:sp macro="" textlink="">
      <xdr:nvSpPr>
        <xdr:cNvPr id="501" name="円/楕円 500"/>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52251</xdr:rowOff>
    </xdr:from>
    <xdr:to>
      <xdr:col>23</xdr:col>
      <xdr:colOff>517525</xdr:colOff>
      <xdr:row>57</xdr:row>
      <xdr:rowOff>17962</xdr:rowOff>
    </xdr:to>
    <xdr:cxnSp macro="">
      <xdr:nvCxnSpPr>
        <xdr:cNvPr id="502" name="直線コネクタ 501"/>
        <xdr:cNvCxnSpPr/>
      </xdr:nvCxnSpPr>
      <xdr:spPr>
        <a:xfrm flipV="1">
          <a:off x="15481300" y="9653451"/>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131734</xdr:rowOff>
    </xdr:from>
    <xdr:ext cx="405111" cy="259045"/>
    <xdr:sp macro="" textlink="">
      <xdr:nvSpPr>
        <xdr:cNvPr id="503" name="n_1aveValue【学校施設】&#10;有形固定資産減価償却率"/>
        <xdr:cNvSpPr txBox="1"/>
      </xdr:nvSpPr>
      <xdr:spPr>
        <a:xfrm>
          <a:off x="15266043"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85289</xdr:rowOff>
    </xdr:from>
    <xdr:ext cx="405111" cy="259045"/>
    <xdr:sp macro="" textlink="">
      <xdr:nvSpPr>
        <xdr:cNvPr id="504" name="n_1mainValue【学校施設】&#10;有形固定資産減価償却率"/>
        <xdr:cNvSpPr txBox="1"/>
      </xdr:nvSpPr>
      <xdr:spPr>
        <a:xfrm>
          <a:off x="15266043"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5" name="テキスト ボックス 5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6" name="直線コネクタ 5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7" name="テキスト ボックス 5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8" name="直線コネクタ 5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9" name="テキスト ボックス 5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20" name="直線コネクタ 5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21" name="テキスト ボックス 5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2" name="直線コネクタ 5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3" name="テキスト ボックス 5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13716</xdr:rowOff>
    </xdr:from>
    <xdr:to>
      <xdr:col>32</xdr:col>
      <xdr:colOff>186689</xdr:colOff>
      <xdr:row>62</xdr:row>
      <xdr:rowOff>69952</xdr:rowOff>
    </xdr:to>
    <xdr:cxnSp macro="">
      <xdr:nvCxnSpPr>
        <xdr:cNvPr id="527" name="直線コネクタ 526"/>
        <xdr:cNvCxnSpPr/>
      </xdr:nvCxnSpPr>
      <xdr:spPr>
        <a:xfrm flipV="1">
          <a:off x="22160864" y="9614916"/>
          <a:ext cx="0" cy="10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73779</xdr:rowOff>
    </xdr:from>
    <xdr:ext cx="469744" cy="259045"/>
    <xdr:sp macro="" textlink="">
      <xdr:nvSpPr>
        <xdr:cNvPr id="528" name="【学校施設】&#10;一人当たり面積最小値テキスト"/>
        <xdr:cNvSpPr txBox="1"/>
      </xdr:nvSpPr>
      <xdr:spPr>
        <a:xfrm>
          <a:off x="22250400" y="107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1.597</a:t>
          </a:r>
          <a:endParaRPr kumimoji="1" lang="ja-JP" altLang="en-US" sz="1000" b="1">
            <a:latin typeface="ＭＳ Ｐゴシック"/>
          </a:endParaRPr>
        </a:p>
      </xdr:txBody>
    </xdr:sp>
    <xdr:clientData/>
  </xdr:oneCellAnchor>
  <xdr:twoCellAnchor>
    <xdr:from>
      <xdr:col>32</xdr:col>
      <xdr:colOff>98425</xdr:colOff>
      <xdr:row>62</xdr:row>
      <xdr:rowOff>69952</xdr:rowOff>
    </xdr:from>
    <xdr:to>
      <xdr:col>32</xdr:col>
      <xdr:colOff>276225</xdr:colOff>
      <xdr:row>62</xdr:row>
      <xdr:rowOff>69952</xdr:rowOff>
    </xdr:to>
    <xdr:cxnSp macro="">
      <xdr:nvCxnSpPr>
        <xdr:cNvPr id="529" name="直線コネクタ 528"/>
        <xdr:cNvCxnSpPr/>
      </xdr:nvCxnSpPr>
      <xdr:spPr>
        <a:xfrm>
          <a:off x="22072600" y="1069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131843</xdr:rowOff>
    </xdr:from>
    <xdr:ext cx="469744" cy="259045"/>
    <xdr:sp macro="" textlink="">
      <xdr:nvSpPr>
        <xdr:cNvPr id="530" name="【学校施設】&#10;一人当たり面積最大値テキスト"/>
        <xdr:cNvSpPr txBox="1"/>
      </xdr:nvSpPr>
      <xdr:spPr>
        <a:xfrm>
          <a:off x="22250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3.970</a:t>
          </a:r>
          <a:endParaRPr kumimoji="1" lang="ja-JP" altLang="en-US" sz="1000" b="1">
            <a:latin typeface="ＭＳ Ｐゴシック"/>
          </a:endParaRPr>
        </a:p>
      </xdr:txBody>
    </xdr:sp>
    <xdr:clientData/>
  </xdr:oneCellAnchor>
  <xdr:twoCellAnchor>
    <xdr:from>
      <xdr:col>32</xdr:col>
      <xdr:colOff>98425</xdr:colOff>
      <xdr:row>56</xdr:row>
      <xdr:rowOff>13716</xdr:rowOff>
    </xdr:from>
    <xdr:to>
      <xdr:col>32</xdr:col>
      <xdr:colOff>276225</xdr:colOff>
      <xdr:row>56</xdr:row>
      <xdr:rowOff>13716</xdr:rowOff>
    </xdr:to>
    <xdr:cxnSp macro="">
      <xdr:nvCxnSpPr>
        <xdr:cNvPr id="531" name="直線コネクタ 530"/>
        <xdr:cNvCxnSpPr/>
      </xdr:nvCxnSpPr>
      <xdr:spPr>
        <a:xfrm>
          <a:off x="22072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18152</xdr:rowOff>
    </xdr:from>
    <xdr:ext cx="469744" cy="259045"/>
    <xdr:sp macro="" textlink="">
      <xdr:nvSpPr>
        <xdr:cNvPr id="532" name="【学校施設】&#10;一人当たり面積平均値テキスト"/>
        <xdr:cNvSpPr txBox="1"/>
      </xdr:nvSpPr>
      <xdr:spPr>
        <a:xfrm>
          <a:off x="22250400" y="10133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39725</xdr:rowOff>
    </xdr:from>
    <xdr:to>
      <xdr:col>32</xdr:col>
      <xdr:colOff>238125</xdr:colOff>
      <xdr:row>59</xdr:row>
      <xdr:rowOff>141325</xdr:rowOff>
    </xdr:to>
    <xdr:sp macro="" textlink="">
      <xdr:nvSpPr>
        <xdr:cNvPr id="533" name="フローチャート : 判断 532"/>
        <xdr:cNvSpPr/>
      </xdr:nvSpPr>
      <xdr:spPr>
        <a:xfrm>
          <a:off x="22110700" y="101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58014</xdr:rowOff>
    </xdr:from>
    <xdr:to>
      <xdr:col>31</xdr:col>
      <xdr:colOff>85725</xdr:colOff>
      <xdr:row>59</xdr:row>
      <xdr:rowOff>159614</xdr:rowOff>
    </xdr:to>
    <xdr:sp macro="" textlink="">
      <xdr:nvSpPr>
        <xdr:cNvPr id="534" name="フローチャート : 判断 533"/>
        <xdr:cNvSpPr/>
      </xdr:nvSpPr>
      <xdr:spPr>
        <a:xfrm>
          <a:off x="21272500" y="1017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134366</xdr:rowOff>
    </xdr:from>
    <xdr:to>
      <xdr:col>32</xdr:col>
      <xdr:colOff>238125</xdr:colOff>
      <xdr:row>56</xdr:row>
      <xdr:rowOff>64516</xdr:rowOff>
    </xdr:to>
    <xdr:sp macro="" textlink="">
      <xdr:nvSpPr>
        <xdr:cNvPr id="540" name="円/楕円 539"/>
        <xdr:cNvSpPr/>
      </xdr:nvSpPr>
      <xdr:spPr>
        <a:xfrm>
          <a:off x="221107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87393</xdr:rowOff>
    </xdr:from>
    <xdr:ext cx="469744" cy="259045"/>
    <xdr:sp macro="" textlink="">
      <xdr:nvSpPr>
        <xdr:cNvPr id="541" name="【学校施設】&#10;一人当たり面積該当値テキスト"/>
        <xdr:cNvSpPr txBox="1"/>
      </xdr:nvSpPr>
      <xdr:spPr>
        <a:xfrm>
          <a:off x="22250400" y="951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4979</xdr:rowOff>
    </xdr:from>
    <xdr:to>
      <xdr:col>31</xdr:col>
      <xdr:colOff>85725</xdr:colOff>
      <xdr:row>56</xdr:row>
      <xdr:rowOff>106579</xdr:rowOff>
    </xdr:to>
    <xdr:sp macro="" textlink="">
      <xdr:nvSpPr>
        <xdr:cNvPr id="542" name="円/楕円 541"/>
        <xdr:cNvSpPr/>
      </xdr:nvSpPr>
      <xdr:spPr>
        <a:xfrm>
          <a:off x="21272500" y="96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13716</xdr:rowOff>
    </xdr:from>
    <xdr:to>
      <xdr:col>32</xdr:col>
      <xdr:colOff>187325</xdr:colOff>
      <xdr:row>56</xdr:row>
      <xdr:rowOff>55779</xdr:rowOff>
    </xdr:to>
    <xdr:cxnSp macro="">
      <xdr:nvCxnSpPr>
        <xdr:cNvPr id="543" name="直線コネクタ 542"/>
        <xdr:cNvCxnSpPr/>
      </xdr:nvCxnSpPr>
      <xdr:spPr>
        <a:xfrm flipV="1">
          <a:off x="21323300" y="9614916"/>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150741</xdr:rowOff>
    </xdr:from>
    <xdr:ext cx="469744" cy="259045"/>
    <xdr:sp macro="" textlink="">
      <xdr:nvSpPr>
        <xdr:cNvPr id="544" name="n_1aveValue【学校施設】&#10;一人当たり面積"/>
        <xdr:cNvSpPr txBox="1"/>
      </xdr:nvSpPr>
      <xdr:spPr>
        <a:xfrm>
          <a:off x="21075727" y="102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123106</xdr:rowOff>
    </xdr:from>
    <xdr:ext cx="469744" cy="259045"/>
    <xdr:sp macro="" textlink="">
      <xdr:nvSpPr>
        <xdr:cNvPr id="545" name="n_1mainValue【学校施設】&#10;一人当たり面積"/>
        <xdr:cNvSpPr txBox="1"/>
      </xdr:nvSpPr>
      <xdr:spPr>
        <a:xfrm>
          <a:off x="21075727" y="938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47" name="正方形/長方形 54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48" name="正方形/長方形 54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49" name="正方形/長方形 54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50" name="正方形/長方形 54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5" name="直線コネクタ 5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6" name="テキスト ボックス 5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7" name="直線コネクタ 5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8" name="テキスト ボックス 5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9" name="直線コネクタ 5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60" name="テキスト ボックス 5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61" name="直線コネクタ 5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62" name="テキスト ボックス 5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4" name="テキスト ボックス 56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44450</xdr:rowOff>
    </xdr:from>
    <xdr:to>
      <xdr:col>23</xdr:col>
      <xdr:colOff>568325</xdr:colOff>
      <xdr:row>79</xdr:row>
      <xdr:rowOff>146050</xdr:rowOff>
    </xdr:to>
    <xdr:sp macro="" textlink="">
      <xdr:nvSpPr>
        <xdr:cNvPr id="571" name="円/楕円 570"/>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118127</xdr:rowOff>
    </xdr:from>
    <xdr:ext cx="405111" cy="259045"/>
    <xdr:sp macro="" textlink="">
      <xdr:nvSpPr>
        <xdr:cNvPr id="572" name="【児童館】&#10;有形固定資産減価償却率該当値テキスト"/>
        <xdr:cNvSpPr txBox="1"/>
      </xdr:nvSpPr>
      <xdr:spPr>
        <a:xfrm>
          <a:off x="164084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101600</xdr:rowOff>
    </xdr:from>
    <xdr:to>
      <xdr:col>22</xdr:col>
      <xdr:colOff>415925</xdr:colOff>
      <xdr:row>85</xdr:row>
      <xdr:rowOff>31750</xdr:rowOff>
    </xdr:to>
    <xdr:sp macro="" textlink="">
      <xdr:nvSpPr>
        <xdr:cNvPr id="573" name="円/楕円 572"/>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95250</xdr:rowOff>
    </xdr:from>
    <xdr:to>
      <xdr:col>23</xdr:col>
      <xdr:colOff>517525</xdr:colOff>
      <xdr:row>84</xdr:row>
      <xdr:rowOff>152400</xdr:rowOff>
    </xdr:to>
    <xdr:cxnSp macro="">
      <xdr:nvCxnSpPr>
        <xdr:cNvPr id="574" name="直線コネクタ 573"/>
        <xdr:cNvCxnSpPr/>
      </xdr:nvCxnSpPr>
      <xdr:spPr>
        <a:xfrm flipV="1">
          <a:off x="15481300" y="136398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48277</xdr:rowOff>
    </xdr:from>
    <xdr:ext cx="405111" cy="259045"/>
    <xdr:sp macro="" textlink="">
      <xdr:nvSpPr>
        <xdr:cNvPr id="575" name="n_1mainValue【児童館】&#10;有形固定資産減価償却率"/>
        <xdr:cNvSpPr txBox="1"/>
      </xdr:nvSpPr>
      <xdr:spPr>
        <a:xfrm>
          <a:off x="15266043"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77" name="正方形/長方形 57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78" name="正方形/長方形 57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79" name="正方形/長方形 57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80" name="正方形/長方形 57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4" name="テキスト ボックス 58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0.036</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120650</xdr:rowOff>
    </xdr:from>
    <xdr:to>
      <xdr:col>32</xdr:col>
      <xdr:colOff>238125</xdr:colOff>
      <xdr:row>80</xdr:row>
      <xdr:rowOff>50800</xdr:rowOff>
    </xdr:to>
    <xdr:sp macro="" textlink="">
      <xdr:nvSpPr>
        <xdr:cNvPr id="597" name="円/楕円 596"/>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22877</xdr:rowOff>
    </xdr:from>
    <xdr:ext cx="469744" cy="259045"/>
    <xdr:sp macro="" textlink="">
      <xdr:nvSpPr>
        <xdr:cNvPr id="598" name="【児童館】&#10;一人当たり面積該当値テキスト"/>
        <xdr:cNvSpPr txBox="1"/>
      </xdr:nvSpPr>
      <xdr:spPr>
        <a:xfrm>
          <a:off x="22250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599" name="円/楕円 598"/>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0</xdr:rowOff>
    </xdr:from>
    <xdr:to>
      <xdr:col>32</xdr:col>
      <xdr:colOff>187325</xdr:colOff>
      <xdr:row>84</xdr:row>
      <xdr:rowOff>76200</xdr:rowOff>
    </xdr:to>
    <xdr:cxnSp macro="">
      <xdr:nvCxnSpPr>
        <xdr:cNvPr id="600" name="直線コネクタ 599"/>
        <xdr:cNvCxnSpPr/>
      </xdr:nvCxnSpPr>
      <xdr:spPr>
        <a:xfrm flipV="1">
          <a:off x="21323300" y="1371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143527</xdr:rowOff>
    </xdr:from>
    <xdr:ext cx="469744" cy="259045"/>
    <xdr:sp macro="" textlink="">
      <xdr:nvSpPr>
        <xdr:cNvPr id="601" name="n_1main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12" name="テキスト ボックス 61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3" name="直線コネクタ 6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4" name="テキスト ボックス 6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5" name="直線コネクタ 6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6" name="テキスト ボックス 6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7" name="直線コネクタ 6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8" name="テキスト ボックス 6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9" name="直線コネクタ 6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20" name="テキスト ボックス 6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1" name="直線コネクタ 6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22" name="テキスト ボックス 6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4" name="テキスト ボックス 6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91439</xdr:rowOff>
    </xdr:to>
    <xdr:cxnSp macro="">
      <xdr:nvCxnSpPr>
        <xdr:cNvPr id="626" name="直線コネクタ 625"/>
        <xdr:cNvCxnSpPr/>
      </xdr:nvCxnSpPr>
      <xdr:spPr>
        <a:xfrm flipV="1">
          <a:off x="16318864" y="17373600"/>
          <a:ext cx="0" cy="106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95266</xdr:rowOff>
    </xdr:from>
    <xdr:ext cx="405111" cy="259045"/>
    <xdr:sp macro="" textlink="">
      <xdr:nvSpPr>
        <xdr:cNvPr id="627" name="【公民館】&#10;有形固定資産減価償却率最小値テキスト"/>
        <xdr:cNvSpPr txBox="1"/>
      </xdr:nvSpPr>
      <xdr:spPr>
        <a:xfrm>
          <a:off x="164084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428625</xdr:colOff>
      <xdr:row>107</xdr:row>
      <xdr:rowOff>91439</xdr:rowOff>
    </xdr:from>
    <xdr:to>
      <xdr:col>23</xdr:col>
      <xdr:colOff>606425</xdr:colOff>
      <xdr:row>107</xdr:row>
      <xdr:rowOff>91439</xdr:rowOff>
    </xdr:to>
    <xdr:cxnSp macro="">
      <xdr:nvCxnSpPr>
        <xdr:cNvPr id="628" name="直線コネクタ 627"/>
        <xdr:cNvCxnSpPr/>
      </xdr:nvCxnSpPr>
      <xdr:spPr>
        <a:xfrm>
          <a:off x="16230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629" name="【公民館】&#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630" name="直線コネクタ 629"/>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17797</xdr:rowOff>
    </xdr:from>
    <xdr:ext cx="405111" cy="259045"/>
    <xdr:sp macro="" textlink="">
      <xdr:nvSpPr>
        <xdr:cNvPr id="631" name="【公民館】&#10;有形固定資産減価償却率平均値テキスト"/>
        <xdr:cNvSpPr txBox="1"/>
      </xdr:nvSpPr>
      <xdr:spPr>
        <a:xfrm>
          <a:off x="16408400" y="1802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632" name="フローチャート : 判断 631"/>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48261</xdr:rowOff>
    </xdr:from>
    <xdr:to>
      <xdr:col>22</xdr:col>
      <xdr:colOff>415925</xdr:colOff>
      <xdr:row>106</xdr:row>
      <xdr:rowOff>149861</xdr:rowOff>
    </xdr:to>
    <xdr:sp macro="" textlink="">
      <xdr:nvSpPr>
        <xdr:cNvPr id="633" name="フローチャート : 判断 632"/>
        <xdr:cNvSpPr/>
      </xdr:nvSpPr>
      <xdr:spPr>
        <a:xfrm>
          <a:off x="15430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40639</xdr:rowOff>
    </xdr:from>
    <xdr:to>
      <xdr:col>23</xdr:col>
      <xdr:colOff>568325</xdr:colOff>
      <xdr:row>107</xdr:row>
      <xdr:rowOff>142239</xdr:rowOff>
    </xdr:to>
    <xdr:sp macro="" textlink="">
      <xdr:nvSpPr>
        <xdr:cNvPr id="639" name="円/楕円 638"/>
        <xdr:cNvSpPr/>
      </xdr:nvSpPr>
      <xdr:spPr>
        <a:xfrm>
          <a:off x="16268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127016</xdr:rowOff>
    </xdr:from>
    <xdr:ext cx="405111" cy="259045"/>
    <xdr:sp macro="" textlink="">
      <xdr:nvSpPr>
        <xdr:cNvPr id="640" name="【公民館】&#10;有形固定資産減価償却率該当値テキスト"/>
        <xdr:cNvSpPr txBox="1"/>
      </xdr:nvSpPr>
      <xdr:spPr>
        <a:xfrm>
          <a:off x="16408400"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93980</xdr:rowOff>
    </xdr:from>
    <xdr:to>
      <xdr:col>22</xdr:col>
      <xdr:colOff>415925</xdr:colOff>
      <xdr:row>108</xdr:row>
      <xdr:rowOff>24130</xdr:rowOff>
    </xdr:to>
    <xdr:sp macro="" textlink="">
      <xdr:nvSpPr>
        <xdr:cNvPr id="641" name="円/楕円 640"/>
        <xdr:cNvSpPr/>
      </xdr:nvSpPr>
      <xdr:spPr>
        <a:xfrm>
          <a:off x="1543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91439</xdr:rowOff>
    </xdr:from>
    <xdr:to>
      <xdr:col>23</xdr:col>
      <xdr:colOff>517525</xdr:colOff>
      <xdr:row>107</xdr:row>
      <xdr:rowOff>144780</xdr:rowOff>
    </xdr:to>
    <xdr:cxnSp macro="">
      <xdr:nvCxnSpPr>
        <xdr:cNvPr id="642" name="直線コネクタ 641"/>
        <xdr:cNvCxnSpPr/>
      </xdr:nvCxnSpPr>
      <xdr:spPr>
        <a:xfrm flipV="1">
          <a:off x="15481300" y="184365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166388</xdr:rowOff>
    </xdr:from>
    <xdr:ext cx="405111" cy="259045"/>
    <xdr:sp macro="" textlink="">
      <xdr:nvSpPr>
        <xdr:cNvPr id="643" name="n_1aveValue【公民館】&#10;有形固定資産減価償却率"/>
        <xdr:cNvSpPr txBox="1"/>
      </xdr:nvSpPr>
      <xdr:spPr>
        <a:xfrm>
          <a:off x="15266043"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15257</xdr:rowOff>
    </xdr:from>
    <xdr:ext cx="405111" cy="259045"/>
    <xdr:sp macro="" textlink="">
      <xdr:nvSpPr>
        <xdr:cNvPr id="644" name="n_1mainValue【公民館】&#10;有形固定資産減価償却率"/>
        <xdr:cNvSpPr txBox="1"/>
      </xdr:nvSpPr>
      <xdr:spPr>
        <a:xfrm>
          <a:off x="15266043"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83058</xdr:rowOff>
    </xdr:from>
    <xdr:to>
      <xdr:col>32</xdr:col>
      <xdr:colOff>186689</xdr:colOff>
      <xdr:row>107</xdr:row>
      <xdr:rowOff>121920</xdr:rowOff>
    </xdr:to>
    <xdr:cxnSp macro="">
      <xdr:nvCxnSpPr>
        <xdr:cNvPr id="666" name="直線コネクタ 665"/>
        <xdr:cNvCxnSpPr/>
      </xdr:nvCxnSpPr>
      <xdr:spPr>
        <a:xfrm flipV="1">
          <a:off x="22160864" y="1722805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125747</xdr:rowOff>
    </xdr:from>
    <xdr:ext cx="469744" cy="259045"/>
    <xdr:sp macro="" textlink="">
      <xdr:nvSpPr>
        <xdr:cNvPr id="667" name="【公民館】&#10;一人当たり面積最小値テキスト"/>
        <xdr:cNvSpPr txBox="1"/>
      </xdr:nvSpPr>
      <xdr:spPr>
        <a:xfrm>
          <a:off x="22250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107</xdr:row>
      <xdr:rowOff>121920</xdr:rowOff>
    </xdr:from>
    <xdr:to>
      <xdr:col>32</xdr:col>
      <xdr:colOff>276225</xdr:colOff>
      <xdr:row>107</xdr:row>
      <xdr:rowOff>121920</xdr:rowOff>
    </xdr:to>
    <xdr:cxnSp macro="">
      <xdr:nvCxnSpPr>
        <xdr:cNvPr id="668" name="直線コネクタ 667"/>
        <xdr:cNvCxnSpPr/>
      </xdr:nvCxnSpPr>
      <xdr:spPr>
        <a:xfrm>
          <a:off x="22072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29735</xdr:rowOff>
    </xdr:from>
    <xdr:ext cx="469744" cy="259045"/>
    <xdr:sp macro="" textlink="">
      <xdr:nvSpPr>
        <xdr:cNvPr id="669" name="【公民館】&#10;一人当たり面積最大値テキスト"/>
        <xdr:cNvSpPr txBox="1"/>
      </xdr:nvSpPr>
      <xdr:spPr>
        <a:xfrm>
          <a:off x="22250400" y="170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0.597</a:t>
          </a:r>
          <a:endParaRPr kumimoji="1" lang="ja-JP" altLang="en-US" sz="1000" b="1">
            <a:latin typeface="ＭＳ Ｐゴシック"/>
          </a:endParaRPr>
        </a:p>
      </xdr:txBody>
    </xdr:sp>
    <xdr:clientData/>
  </xdr:oneCellAnchor>
  <xdr:twoCellAnchor>
    <xdr:from>
      <xdr:col>32</xdr:col>
      <xdr:colOff>98425</xdr:colOff>
      <xdr:row>100</xdr:row>
      <xdr:rowOff>83058</xdr:rowOff>
    </xdr:from>
    <xdr:to>
      <xdr:col>32</xdr:col>
      <xdr:colOff>276225</xdr:colOff>
      <xdr:row>100</xdr:row>
      <xdr:rowOff>83058</xdr:rowOff>
    </xdr:to>
    <xdr:cxnSp macro="">
      <xdr:nvCxnSpPr>
        <xdr:cNvPr id="670" name="直線コネクタ 669"/>
        <xdr:cNvCxnSpPr/>
      </xdr:nvCxnSpPr>
      <xdr:spPr>
        <a:xfrm>
          <a:off x="22072600" y="1722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122699</xdr:rowOff>
    </xdr:from>
    <xdr:ext cx="469744" cy="259045"/>
    <xdr:sp macro="" textlink="">
      <xdr:nvSpPr>
        <xdr:cNvPr id="671" name="【公民館】&#10;一人当たり面積平均値テキスト"/>
        <xdr:cNvSpPr txBox="1"/>
      </xdr:nvSpPr>
      <xdr:spPr>
        <a:xfrm>
          <a:off x="222504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144272</xdr:rowOff>
    </xdr:from>
    <xdr:to>
      <xdr:col>32</xdr:col>
      <xdr:colOff>238125</xdr:colOff>
      <xdr:row>105</xdr:row>
      <xdr:rowOff>74422</xdr:rowOff>
    </xdr:to>
    <xdr:sp macro="" textlink="">
      <xdr:nvSpPr>
        <xdr:cNvPr id="672" name="フローチャート : 判断 671"/>
        <xdr:cNvSpPr/>
      </xdr:nvSpPr>
      <xdr:spPr>
        <a:xfrm>
          <a:off x="22110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153415</xdr:rowOff>
    </xdr:from>
    <xdr:to>
      <xdr:col>31</xdr:col>
      <xdr:colOff>85725</xdr:colOff>
      <xdr:row>105</xdr:row>
      <xdr:rowOff>83565</xdr:rowOff>
    </xdr:to>
    <xdr:sp macro="" textlink="">
      <xdr:nvSpPr>
        <xdr:cNvPr id="673" name="フローチャート : 判断 67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32258</xdr:rowOff>
    </xdr:from>
    <xdr:to>
      <xdr:col>32</xdr:col>
      <xdr:colOff>238125</xdr:colOff>
      <xdr:row>100</xdr:row>
      <xdr:rowOff>133858</xdr:rowOff>
    </xdr:to>
    <xdr:sp macro="" textlink="">
      <xdr:nvSpPr>
        <xdr:cNvPr id="679" name="円/楕円 678"/>
        <xdr:cNvSpPr/>
      </xdr:nvSpPr>
      <xdr:spPr>
        <a:xfrm>
          <a:off x="221107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156735</xdr:rowOff>
    </xdr:from>
    <xdr:ext cx="469744" cy="259045"/>
    <xdr:sp macro="" textlink="">
      <xdr:nvSpPr>
        <xdr:cNvPr id="680" name="【公民館】&#10;一人当たり面積該当値テキスト"/>
        <xdr:cNvSpPr txBox="1"/>
      </xdr:nvSpPr>
      <xdr:spPr>
        <a:xfrm>
          <a:off x="22250400" y="1713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0.597</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64263</xdr:rowOff>
    </xdr:from>
    <xdr:to>
      <xdr:col>31</xdr:col>
      <xdr:colOff>85725</xdr:colOff>
      <xdr:row>100</xdr:row>
      <xdr:rowOff>165863</xdr:rowOff>
    </xdr:to>
    <xdr:sp macro="" textlink="">
      <xdr:nvSpPr>
        <xdr:cNvPr id="681" name="円/楕円 680"/>
        <xdr:cNvSpPr/>
      </xdr:nvSpPr>
      <xdr:spPr>
        <a:xfrm>
          <a:off x="21272500" y="172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83058</xdr:rowOff>
    </xdr:from>
    <xdr:to>
      <xdr:col>32</xdr:col>
      <xdr:colOff>187325</xdr:colOff>
      <xdr:row>100</xdr:row>
      <xdr:rowOff>115063</xdr:rowOff>
    </xdr:to>
    <xdr:cxnSp macro="">
      <xdr:nvCxnSpPr>
        <xdr:cNvPr id="682" name="直線コネクタ 681"/>
        <xdr:cNvCxnSpPr/>
      </xdr:nvCxnSpPr>
      <xdr:spPr>
        <a:xfrm flipV="1">
          <a:off x="21323300" y="172280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74692</xdr:rowOff>
    </xdr:from>
    <xdr:ext cx="469744" cy="259045"/>
    <xdr:sp macro="" textlink="">
      <xdr:nvSpPr>
        <xdr:cNvPr id="683" name="n_1aveValue【公民館】&#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0.244</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10940</xdr:rowOff>
    </xdr:from>
    <xdr:ext cx="469744" cy="259045"/>
    <xdr:sp macro="" textlink="">
      <xdr:nvSpPr>
        <xdr:cNvPr id="684" name="n_1mainValue【公民館】&#10;一人当たり面積"/>
        <xdr:cNvSpPr txBox="1"/>
      </xdr:nvSpPr>
      <xdr:spPr>
        <a:xfrm>
          <a:off x="21075727" y="169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減価償却率は、類似団体と比較して低い水準にあるにもかかわらず、住民一人当たりの施設の面積、金額をみると類似団体中、高い水準にある施設が多く存在している。また漁港施設や、学校施設においては、減価償却率、住民一人当たりの面積及び金額とも類似団体中最上位に位置しており、今後の対策が求められ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160020</xdr:rowOff>
    </xdr:from>
    <xdr:to>
      <xdr:col>6</xdr:col>
      <xdr:colOff>510540</xdr:colOff>
      <xdr:row>63</xdr:row>
      <xdr:rowOff>140970</xdr:rowOff>
    </xdr:to>
    <xdr:cxnSp macro="">
      <xdr:nvCxnSpPr>
        <xdr:cNvPr id="73" name="直線コネクタ 72"/>
        <xdr:cNvCxnSpPr/>
      </xdr:nvCxnSpPr>
      <xdr:spPr>
        <a:xfrm flipV="1">
          <a:off x="4634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144797</xdr:rowOff>
    </xdr:from>
    <xdr:ext cx="405111" cy="259045"/>
    <xdr:sp macro="" textlink="">
      <xdr:nvSpPr>
        <xdr:cNvPr id="74" name="【体育館・プール】&#10;有形固定資産減価償却率最小値テキスト"/>
        <xdr:cNvSpPr txBox="1"/>
      </xdr:nvSpPr>
      <xdr:spPr>
        <a:xfrm>
          <a:off x="4724400"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6</xdr:col>
      <xdr:colOff>422275</xdr:colOff>
      <xdr:row>63</xdr:row>
      <xdr:rowOff>140970</xdr:rowOff>
    </xdr:from>
    <xdr:to>
      <xdr:col>6</xdr:col>
      <xdr:colOff>600075</xdr:colOff>
      <xdr:row>63</xdr:row>
      <xdr:rowOff>140970</xdr:rowOff>
    </xdr:to>
    <xdr:cxnSp macro="">
      <xdr:nvCxnSpPr>
        <xdr:cNvPr id="75" name="直線コネクタ 74"/>
        <xdr:cNvCxnSpPr/>
      </xdr:nvCxnSpPr>
      <xdr:spPr>
        <a:xfrm>
          <a:off x="4546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106697</xdr:rowOff>
    </xdr:from>
    <xdr:ext cx="405111" cy="259045"/>
    <xdr:sp macro="" textlink="">
      <xdr:nvSpPr>
        <xdr:cNvPr id="76" name="【体育館・プール】&#10;有形固定資産減価償却率最大値テキスト"/>
        <xdr:cNvSpPr txBox="1"/>
      </xdr:nvSpPr>
      <xdr:spPr>
        <a:xfrm>
          <a:off x="47244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83.8</a:t>
          </a:r>
          <a:endParaRPr kumimoji="1" lang="ja-JP" altLang="en-US" sz="1000" b="1">
            <a:latin typeface="ＭＳ Ｐゴシック"/>
          </a:endParaRPr>
        </a:p>
      </xdr:txBody>
    </xdr:sp>
    <xdr:clientData/>
  </xdr:oneCellAnchor>
  <xdr:twoCellAnchor>
    <xdr:from>
      <xdr:col>6</xdr:col>
      <xdr:colOff>422275</xdr:colOff>
      <xdr:row>56</xdr:row>
      <xdr:rowOff>160020</xdr:rowOff>
    </xdr:from>
    <xdr:to>
      <xdr:col>6</xdr:col>
      <xdr:colOff>600075</xdr:colOff>
      <xdr:row>56</xdr:row>
      <xdr:rowOff>160020</xdr:rowOff>
    </xdr:to>
    <xdr:cxnSp macro="">
      <xdr:nvCxnSpPr>
        <xdr:cNvPr id="77" name="直線コネクタ 76"/>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135907</xdr:rowOff>
    </xdr:from>
    <xdr:ext cx="405111" cy="259045"/>
    <xdr:sp macro="" textlink="">
      <xdr:nvSpPr>
        <xdr:cNvPr id="78" name="【体育館・プール】&#10;有形固定資産減価償却率平均値テキスト"/>
        <xdr:cNvSpPr txBox="1"/>
      </xdr:nvSpPr>
      <xdr:spPr>
        <a:xfrm>
          <a:off x="4724400" y="1008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113030</xdr:rowOff>
    </xdr:from>
    <xdr:to>
      <xdr:col>6</xdr:col>
      <xdr:colOff>561975</xdr:colOff>
      <xdr:row>60</xdr:row>
      <xdr:rowOff>43180</xdr:rowOff>
    </xdr:to>
    <xdr:sp macro="" textlink="">
      <xdr:nvSpPr>
        <xdr:cNvPr id="79" name="フローチャート : 判断 78"/>
        <xdr:cNvSpPr/>
      </xdr:nvSpPr>
      <xdr:spPr>
        <a:xfrm>
          <a:off x="4584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xdr:rowOff>
    </xdr:from>
    <xdr:to>
      <xdr:col>5</xdr:col>
      <xdr:colOff>409575</xdr:colOff>
      <xdr:row>60</xdr:row>
      <xdr:rowOff>107950</xdr:rowOff>
    </xdr:to>
    <xdr:sp macro="" textlink="">
      <xdr:nvSpPr>
        <xdr:cNvPr id="80" name="フローチャート : 判断 79"/>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124477</xdr:rowOff>
    </xdr:from>
    <xdr:ext cx="405111" cy="259045"/>
    <xdr:sp macro="" textlink="">
      <xdr:nvSpPr>
        <xdr:cNvPr id="81" name="n_1aveValue【体育館・プール】&#10;有形固定資産減価償却率"/>
        <xdr:cNvSpPr txBox="1"/>
      </xdr:nvSpPr>
      <xdr:spPr>
        <a:xfrm>
          <a:off x="3582043"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90170</xdr:rowOff>
    </xdr:from>
    <xdr:to>
      <xdr:col>6</xdr:col>
      <xdr:colOff>561975</xdr:colOff>
      <xdr:row>64</xdr:row>
      <xdr:rowOff>20320</xdr:rowOff>
    </xdr:to>
    <xdr:sp macro="" textlink="">
      <xdr:nvSpPr>
        <xdr:cNvPr id="87" name="円/楕円 86"/>
        <xdr:cNvSpPr/>
      </xdr:nvSpPr>
      <xdr:spPr>
        <a:xfrm>
          <a:off x="4584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5097</xdr:rowOff>
    </xdr:from>
    <xdr:ext cx="405111" cy="259045"/>
    <xdr:sp macro="" textlink="">
      <xdr:nvSpPr>
        <xdr:cNvPr id="88" name="【体育館・プール】&#10;有形固定資産減価償却率該当値テキスト"/>
        <xdr:cNvSpPr txBox="1"/>
      </xdr:nvSpPr>
      <xdr:spPr>
        <a:xfrm>
          <a:off x="4724400" y="1080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2540</xdr:rowOff>
    </xdr:from>
    <xdr:to>
      <xdr:col>5</xdr:col>
      <xdr:colOff>409575</xdr:colOff>
      <xdr:row>64</xdr:row>
      <xdr:rowOff>104140</xdr:rowOff>
    </xdr:to>
    <xdr:sp macro="" textlink="">
      <xdr:nvSpPr>
        <xdr:cNvPr id="89" name="円/楕円 88"/>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140970</xdr:rowOff>
    </xdr:from>
    <xdr:to>
      <xdr:col>6</xdr:col>
      <xdr:colOff>511175</xdr:colOff>
      <xdr:row>64</xdr:row>
      <xdr:rowOff>53340</xdr:rowOff>
    </xdr:to>
    <xdr:cxnSp macro="">
      <xdr:nvCxnSpPr>
        <xdr:cNvPr id="90" name="直線コネクタ 89"/>
        <xdr:cNvCxnSpPr/>
      </xdr:nvCxnSpPr>
      <xdr:spPr>
        <a:xfrm flipV="1">
          <a:off x="3797300" y="10942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64</xdr:row>
      <xdr:rowOff>95267</xdr:rowOff>
    </xdr:from>
    <xdr:ext cx="405111" cy="259045"/>
    <xdr:sp macro="" textlink="">
      <xdr:nvSpPr>
        <xdr:cNvPr id="91" name="n_1mainValue【体育館・プール】&#10;有形固定資産減価償却率"/>
        <xdr:cNvSpPr txBox="1"/>
      </xdr:nvSpPr>
      <xdr:spPr>
        <a:xfrm>
          <a:off x="3582043"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2" name="テキスト ボックス 10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63</xdr:row>
      <xdr:rowOff>64770</xdr:rowOff>
    </xdr:to>
    <xdr:cxnSp macro="">
      <xdr:nvCxnSpPr>
        <xdr:cNvPr id="116" name="直線コネクタ 115"/>
        <xdr:cNvCxnSpPr/>
      </xdr:nvCxnSpPr>
      <xdr:spPr>
        <a:xfrm flipV="1">
          <a:off x="10476865" y="9464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68597</xdr:rowOff>
    </xdr:from>
    <xdr:ext cx="469744" cy="259045"/>
    <xdr:sp macro="" textlink="">
      <xdr:nvSpPr>
        <xdr:cNvPr id="117" name="【体育館・プール】&#10;一人当たり面積最小値テキスト"/>
        <xdr:cNvSpPr txBox="1"/>
      </xdr:nvSpPr>
      <xdr:spPr>
        <a:xfrm>
          <a:off x="105664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63</xdr:row>
      <xdr:rowOff>64770</xdr:rowOff>
    </xdr:from>
    <xdr:to>
      <xdr:col>15</xdr:col>
      <xdr:colOff>269875</xdr:colOff>
      <xdr:row>63</xdr:row>
      <xdr:rowOff>64770</xdr:rowOff>
    </xdr:to>
    <xdr:cxnSp macro="">
      <xdr:nvCxnSpPr>
        <xdr:cNvPr id="118" name="直線コネクタ 117"/>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19"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0.358</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20" name="直線コネクタ 119"/>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26687</xdr:rowOff>
    </xdr:from>
    <xdr:ext cx="469744" cy="259045"/>
    <xdr:sp macro="" textlink="">
      <xdr:nvSpPr>
        <xdr:cNvPr id="121" name="【体育館・プール】&#10;一人当たり面積平均値テキスト"/>
        <xdr:cNvSpPr txBox="1"/>
      </xdr:nvSpPr>
      <xdr:spPr>
        <a:xfrm>
          <a:off x="1056640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48260</xdr:rowOff>
    </xdr:from>
    <xdr:to>
      <xdr:col>15</xdr:col>
      <xdr:colOff>231775</xdr:colOff>
      <xdr:row>60</xdr:row>
      <xdr:rowOff>149860</xdr:rowOff>
    </xdr:to>
    <xdr:sp macro="" textlink="">
      <xdr:nvSpPr>
        <xdr:cNvPr id="122" name="フローチャート : 判断 121"/>
        <xdr:cNvSpPr/>
      </xdr:nvSpPr>
      <xdr:spPr>
        <a:xfrm>
          <a:off x="104267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71120</xdr:rowOff>
    </xdr:from>
    <xdr:to>
      <xdr:col>14</xdr:col>
      <xdr:colOff>79375</xdr:colOff>
      <xdr:row>61</xdr:row>
      <xdr:rowOff>1270</xdr:rowOff>
    </xdr:to>
    <xdr:sp macro="" textlink="">
      <xdr:nvSpPr>
        <xdr:cNvPr id="123" name="フローチャート : 判断 122"/>
        <xdr:cNvSpPr/>
      </xdr:nvSpPr>
      <xdr:spPr>
        <a:xfrm>
          <a:off x="9588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163847</xdr:rowOff>
    </xdr:from>
    <xdr:ext cx="469744" cy="259045"/>
    <xdr:sp macro="" textlink="">
      <xdr:nvSpPr>
        <xdr:cNvPr id="124" name="n_1aveValue【体育館・プール】&#10;一人当たり面積"/>
        <xdr:cNvSpPr txBox="1"/>
      </xdr:nvSpPr>
      <xdr:spPr>
        <a:xfrm>
          <a:off x="93917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154940</xdr:rowOff>
    </xdr:from>
    <xdr:to>
      <xdr:col>15</xdr:col>
      <xdr:colOff>231775</xdr:colOff>
      <xdr:row>55</xdr:row>
      <xdr:rowOff>85090</xdr:rowOff>
    </xdr:to>
    <xdr:sp macro="" textlink="">
      <xdr:nvSpPr>
        <xdr:cNvPr id="130" name="円/楕円 129"/>
        <xdr:cNvSpPr/>
      </xdr:nvSpPr>
      <xdr:spPr>
        <a:xfrm>
          <a:off x="10426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107967</xdr:rowOff>
    </xdr:from>
    <xdr:ext cx="469744" cy="259045"/>
    <xdr:sp macro="" textlink="">
      <xdr:nvSpPr>
        <xdr:cNvPr id="131" name="【体育館・プール】&#10;一人当たり面積該当値テキスト"/>
        <xdr:cNvSpPr txBox="1"/>
      </xdr:nvSpPr>
      <xdr:spPr>
        <a:xfrm>
          <a:off x="105664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52070</xdr:rowOff>
    </xdr:from>
    <xdr:to>
      <xdr:col>14</xdr:col>
      <xdr:colOff>79375</xdr:colOff>
      <xdr:row>55</xdr:row>
      <xdr:rowOff>153670</xdr:rowOff>
    </xdr:to>
    <xdr:sp macro="" textlink="">
      <xdr:nvSpPr>
        <xdr:cNvPr id="132" name="円/楕円 131"/>
        <xdr:cNvSpPr/>
      </xdr:nvSpPr>
      <xdr:spPr>
        <a:xfrm>
          <a:off x="9588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34290</xdr:rowOff>
    </xdr:from>
    <xdr:to>
      <xdr:col>15</xdr:col>
      <xdr:colOff>180975</xdr:colOff>
      <xdr:row>55</xdr:row>
      <xdr:rowOff>102870</xdr:rowOff>
    </xdr:to>
    <xdr:cxnSp macro="">
      <xdr:nvCxnSpPr>
        <xdr:cNvPr id="133" name="直線コネクタ 132"/>
        <xdr:cNvCxnSpPr/>
      </xdr:nvCxnSpPr>
      <xdr:spPr>
        <a:xfrm flipV="1">
          <a:off x="9639300" y="9464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53</xdr:row>
      <xdr:rowOff>170197</xdr:rowOff>
    </xdr:from>
    <xdr:ext cx="469744" cy="259045"/>
    <xdr:sp macro="" textlink="">
      <xdr:nvSpPr>
        <xdr:cNvPr id="134" name="n_1mainValue【体育館・プール】&#10;一人当たり面積"/>
        <xdr:cNvSpPr txBox="1"/>
      </xdr:nvSpPr>
      <xdr:spPr>
        <a:xfrm>
          <a:off x="9391727" y="925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148589</xdr:rowOff>
    </xdr:from>
    <xdr:to>
      <xdr:col>6</xdr:col>
      <xdr:colOff>510540</xdr:colOff>
      <xdr:row>85</xdr:row>
      <xdr:rowOff>53339</xdr:rowOff>
    </xdr:to>
    <xdr:cxnSp macro="">
      <xdr:nvCxnSpPr>
        <xdr:cNvPr id="159" name="直線コネクタ 158"/>
        <xdr:cNvCxnSpPr/>
      </xdr:nvCxnSpPr>
      <xdr:spPr>
        <a:xfrm flipV="1">
          <a:off x="4634865" y="1352168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57166</xdr:rowOff>
    </xdr:from>
    <xdr:ext cx="405111" cy="259045"/>
    <xdr:sp macro="" textlink="">
      <xdr:nvSpPr>
        <xdr:cNvPr id="160" name="【福祉施設】&#10;有形固定資産減価償却率最小値テキスト"/>
        <xdr:cNvSpPr txBox="1"/>
      </xdr:nvSpPr>
      <xdr:spPr>
        <a:xfrm>
          <a:off x="47244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85</xdr:row>
      <xdr:rowOff>53339</xdr:rowOff>
    </xdr:from>
    <xdr:to>
      <xdr:col>6</xdr:col>
      <xdr:colOff>600075</xdr:colOff>
      <xdr:row>85</xdr:row>
      <xdr:rowOff>53339</xdr:rowOff>
    </xdr:to>
    <xdr:cxnSp macro="">
      <xdr:nvCxnSpPr>
        <xdr:cNvPr id="161" name="直線コネクタ 160"/>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95266</xdr:rowOff>
    </xdr:from>
    <xdr:ext cx="405111" cy="259045"/>
    <xdr:sp macro="" textlink="">
      <xdr:nvSpPr>
        <xdr:cNvPr id="162" name="【福祉施設】&#10;有形固定資産減価償却率最大値テキスト"/>
        <xdr:cNvSpPr txBox="1"/>
      </xdr:nvSpPr>
      <xdr:spPr>
        <a:xfrm>
          <a:off x="4724400"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6</xdr:col>
      <xdr:colOff>422275</xdr:colOff>
      <xdr:row>78</xdr:row>
      <xdr:rowOff>148589</xdr:rowOff>
    </xdr:from>
    <xdr:to>
      <xdr:col>6</xdr:col>
      <xdr:colOff>600075</xdr:colOff>
      <xdr:row>78</xdr:row>
      <xdr:rowOff>148589</xdr:rowOff>
    </xdr:to>
    <xdr:cxnSp macro="">
      <xdr:nvCxnSpPr>
        <xdr:cNvPr id="163" name="直線コネクタ 162"/>
        <xdr:cNvCxnSpPr/>
      </xdr:nvCxnSpPr>
      <xdr:spPr>
        <a:xfrm>
          <a:off x="4546600" y="1352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111141</xdr:rowOff>
    </xdr:from>
    <xdr:ext cx="405111" cy="259045"/>
    <xdr:sp macro="" textlink="">
      <xdr:nvSpPr>
        <xdr:cNvPr id="164" name="【福祉施設】&#10;有形固定資産減価償却率平均値テキスト"/>
        <xdr:cNvSpPr txBox="1"/>
      </xdr:nvSpPr>
      <xdr:spPr>
        <a:xfrm>
          <a:off x="4724400" y="1434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88264</xdr:rowOff>
    </xdr:from>
    <xdr:to>
      <xdr:col>6</xdr:col>
      <xdr:colOff>561975</xdr:colOff>
      <xdr:row>85</xdr:row>
      <xdr:rowOff>18414</xdr:rowOff>
    </xdr:to>
    <xdr:sp macro="" textlink="">
      <xdr:nvSpPr>
        <xdr:cNvPr id="165" name="フローチャート : 判断 164"/>
        <xdr:cNvSpPr/>
      </xdr:nvSpPr>
      <xdr:spPr>
        <a:xfrm>
          <a:off x="4584700" y="1449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130175</xdr:rowOff>
    </xdr:from>
    <xdr:to>
      <xdr:col>5</xdr:col>
      <xdr:colOff>409575</xdr:colOff>
      <xdr:row>85</xdr:row>
      <xdr:rowOff>60325</xdr:rowOff>
    </xdr:to>
    <xdr:sp macro="" textlink="">
      <xdr:nvSpPr>
        <xdr:cNvPr id="166" name="フローチャート : 判断 165"/>
        <xdr:cNvSpPr/>
      </xdr:nvSpPr>
      <xdr:spPr>
        <a:xfrm>
          <a:off x="3746500" y="145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76852</xdr:rowOff>
    </xdr:from>
    <xdr:ext cx="405111" cy="259045"/>
    <xdr:sp macro="" textlink="">
      <xdr:nvSpPr>
        <xdr:cNvPr id="167" name="n_1aveValue【福祉施設】&#10;有形固定資産減価償却率"/>
        <xdr:cNvSpPr txBox="1"/>
      </xdr:nvSpPr>
      <xdr:spPr>
        <a:xfrm>
          <a:off x="3582043" y="1430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2539</xdr:rowOff>
    </xdr:from>
    <xdr:to>
      <xdr:col>6</xdr:col>
      <xdr:colOff>561975</xdr:colOff>
      <xdr:row>85</xdr:row>
      <xdr:rowOff>104139</xdr:rowOff>
    </xdr:to>
    <xdr:sp macro="" textlink="">
      <xdr:nvSpPr>
        <xdr:cNvPr id="173" name="円/楕円 172"/>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88916</xdr:rowOff>
    </xdr:from>
    <xdr:ext cx="405111" cy="259045"/>
    <xdr:sp macro="" textlink="">
      <xdr:nvSpPr>
        <xdr:cNvPr id="174" name="【福祉施設】&#10;有形固定資産減価償却率該当値テキスト"/>
        <xdr:cNvSpPr txBox="1"/>
      </xdr:nvSpPr>
      <xdr:spPr>
        <a:xfrm>
          <a:off x="4724400" y="1449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44450</xdr:rowOff>
    </xdr:from>
    <xdr:to>
      <xdr:col>5</xdr:col>
      <xdr:colOff>409575</xdr:colOff>
      <xdr:row>85</xdr:row>
      <xdr:rowOff>146050</xdr:rowOff>
    </xdr:to>
    <xdr:sp macro="" textlink="">
      <xdr:nvSpPr>
        <xdr:cNvPr id="175" name="円/楕円 174"/>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53339</xdr:rowOff>
    </xdr:from>
    <xdr:to>
      <xdr:col>6</xdr:col>
      <xdr:colOff>511175</xdr:colOff>
      <xdr:row>85</xdr:row>
      <xdr:rowOff>95250</xdr:rowOff>
    </xdr:to>
    <xdr:cxnSp macro="">
      <xdr:nvCxnSpPr>
        <xdr:cNvPr id="176" name="直線コネクタ 175"/>
        <xdr:cNvCxnSpPr/>
      </xdr:nvCxnSpPr>
      <xdr:spPr>
        <a:xfrm flipV="1">
          <a:off x="3797300" y="14626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137177</xdr:rowOff>
    </xdr:from>
    <xdr:ext cx="405111" cy="259045"/>
    <xdr:sp macro="" textlink="">
      <xdr:nvSpPr>
        <xdr:cNvPr id="177" name="n_1mainValue【福祉施設】&#10;有形固定資産減価償却率"/>
        <xdr:cNvSpPr txBox="1"/>
      </xdr:nvSpPr>
      <xdr:spPr>
        <a:xfrm>
          <a:off x="3582043"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8" name="直線コネクタ 1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9" name="テキスト ボックス 1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0" name="直線コネクタ 1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1" name="テキスト ボックス 1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2" name="直線コネクタ 1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3" name="テキスト ボックス 1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4" name="直線コネクタ 1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5" name="テキスト ボックス 1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6" name="直線コネクタ 1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7" name="テキスト ボックス 1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8" name="直線コネクタ 1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9" name="テキスト ボックス 1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0" name="直線コネクタ 1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1" name="テキスト ボックス 2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116477</xdr:rowOff>
    </xdr:from>
    <xdr:to>
      <xdr:col>15</xdr:col>
      <xdr:colOff>180340</xdr:colOff>
      <xdr:row>86</xdr:row>
      <xdr:rowOff>93618</xdr:rowOff>
    </xdr:to>
    <xdr:cxnSp macro="">
      <xdr:nvCxnSpPr>
        <xdr:cNvPr id="203" name="直線コネクタ 202"/>
        <xdr:cNvCxnSpPr/>
      </xdr:nvCxnSpPr>
      <xdr:spPr>
        <a:xfrm flipV="1">
          <a:off x="10476865" y="1348957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97445</xdr:rowOff>
    </xdr:from>
    <xdr:ext cx="469744" cy="259045"/>
    <xdr:sp macro="" textlink="">
      <xdr:nvSpPr>
        <xdr:cNvPr id="204" name="【福祉施設】&#10;一人当たり面積最小値テキスト"/>
        <xdr:cNvSpPr txBox="1"/>
      </xdr:nvSpPr>
      <xdr:spPr>
        <a:xfrm>
          <a:off x="10566400" y="148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93618</xdr:rowOff>
    </xdr:from>
    <xdr:to>
      <xdr:col>15</xdr:col>
      <xdr:colOff>269875</xdr:colOff>
      <xdr:row>86</xdr:row>
      <xdr:rowOff>93618</xdr:rowOff>
    </xdr:to>
    <xdr:cxnSp macro="">
      <xdr:nvCxnSpPr>
        <xdr:cNvPr id="205" name="直線コネクタ 204"/>
        <xdr:cNvCxnSpPr/>
      </xdr:nvCxnSpPr>
      <xdr:spPr>
        <a:xfrm>
          <a:off x="10388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63154</xdr:rowOff>
    </xdr:from>
    <xdr:ext cx="469744" cy="259045"/>
    <xdr:sp macro="" textlink="">
      <xdr:nvSpPr>
        <xdr:cNvPr id="206" name="【福祉施設】&#10;一人当たり面積最大値テキスト"/>
        <xdr:cNvSpPr txBox="1"/>
      </xdr:nvSpPr>
      <xdr:spPr>
        <a:xfrm>
          <a:off x="10566400" y="132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0.436</a:t>
          </a:r>
          <a:endParaRPr kumimoji="1" lang="ja-JP" altLang="en-US" sz="1000" b="1">
            <a:latin typeface="ＭＳ Ｐゴシック"/>
          </a:endParaRPr>
        </a:p>
      </xdr:txBody>
    </xdr:sp>
    <xdr:clientData/>
  </xdr:oneCellAnchor>
  <xdr:twoCellAnchor>
    <xdr:from>
      <xdr:col>15</xdr:col>
      <xdr:colOff>92075</xdr:colOff>
      <xdr:row>78</xdr:row>
      <xdr:rowOff>116477</xdr:rowOff>
    </xdr:from>
    <xdr:to>
      <xdr:col>15</xdr:col>
      <xdr:colOff>269875</xdr:colOff>
      <xdr:row>78</xdr:row>
      <xdr:rowOff>116477</xdr:rowOff>
    </xdr:to>
    <xdr:cxnSp macro="">
      <xdr:nvCxnSpPr>
        <xdr:cNvPr id="207" name="直線コネクタ 206"/>
        <xdr:cNvCxnSpPr/>
      </xdr:nvCxnSpPr>
      <xdr:spPr>
        <a:xfrm>
          <a:off x="10388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53901</xdr:rowOff>
    </xdr:from>
    <xdr:ext cx="469744" cy="259045"/>
    <xdr:sp macro="" textlink="">
      <xdr:nvSpPr>
        <xdr:cNvPr id="208" name="【福祉施設】&#10;一人当たり面積平均値テキスト"/>
        <xdr:cNvSpPr txBox="1"/>
      </xdr:nvSpPr>
      <xdr:spPr>
        <a:xfrm>
          <a:off x="1056640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75474</xdr:rowOff>
    </xdr:from>
    <xdr:to>
      <xdr:col>15</xdr:col>
      <xdr:colOff>231775</xdr:colOff>
      <xdr:row>83</xdr:row>
      <xdr:rowOff>5624</xdr:rowOff>
    </xdr:to>
    <xdr:sp macro="" textlink="">
      <xdr:nvSpPr>
        <xdr:cNvPr id="209" name="フローチャート : 判断 208"/>
        <xdr:cNvSpPr/>
      </xdr:nvSpPr>
      <xdr:spPr>
        <a:xfrm>
          <a:off x="104267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88537</xdr:rowOff>
    </xdr:from>
    <xdr:to>
      <xdr:col>14</xdr:col>
      <xdr:colOff>79375</xdr:colOff>
      <xdr:row>83</xdr:row>
      <xdr:rowOff>18687</xdr:rowOff>
    </xdr:to>
    <xdr:sp macro="" textlink="">
      <xdr:nvSpPr>
        <xdr:cNvPr id="210" name="フローチャート : 判断 209"/>
        <xdr:cNvSpPr/>
      </xdr:nvSpPr>
      <xdr:spPr>
        <a:xfrm>
          <a:off x="9588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9814</xdr:rowOff>
    </xdr:from>
    <xdr:ext cx="469744" cy="259045"/>
    <xdr:sp macro="" textlink="">
      <xdr:nvSpPr>
        <xdr:cNvPr id="211" name="n_1aveValue【福祉施設】&#10;一人当たり面積"/>
        <xdr:cNvSpPr txBox="1"/>
      </xdr:nvSpPr>
      <xdr:spPr>
        <a:xfrm>
          <a:off x="9391727" y="14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65677</xdr:rowOff>
    </xdr:from>
    <xdr:to>
      <xdr:col>15</xdr:col>
      <xdr:colOff>231775</xdr:colOff>
      <xdr:row>78</xdr:row>
      <xdr:rowOff>167277</xdr:rowOff>
    </xdr:to>
    <xdr:sp macro="" textlink="">
      <xdr:nvSpPr>
        <xdr:cNvPr id="217" name="円/楕円 216"/>
        <xdr:cNvSpPr/>
      </xdr:nvSpPr>
      <xdr:spPr>
        <a:xfrm>
          <a:off x="10426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18704</xdr:rowOff>
    </xdr:from>
    <xdr:ext cx="469744" cy="259045"/>
    <xdr:sp macro="" textlink="">
      <xdr:nvSpPr>
        <xdr:cNvPr id="218" name="【福祉施設】&#10;一人当たり面積該当値テキスト"/>
        <xdr:cNvSpPr txBox="1"/>
      </xdr:nvSpPr>
      <xdr:spPr>
        <a:xfrm>
          <a:off x="10566400" y="133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98334</xdr:rowOff>
    </xdr:from>
    <xdr:to>
      <xdr:col>14</xdr:col>
      <xdr:colOff>79375</xdr:colOff>
      <xdr:row>79</xdr:row>
      <xdr:rowOff>28484</xdr:rowOff>
    </xdr:to>
    <xdr:sp macro="" textlink="">
      <xdr:nvSpPr>
        <xdr:cNvPr id="219" name="円/楕円 218"/>
        <xdr:cNvSpPr/>
      </xdr:nvSpPr>
      <xdr:spPr>
        <a:xfrm>
          <a:off x="9588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116477</xdr:rowOff>
    </xdr:from>
    <xdr:to>
      <xdr:col>15</xdr:col>
      <xdr:colOff>180975</xdr:colOff>
      <xdr:row>78</xdr:row>
      <xdr:rowOff>149134</xdr:rowOff>
    </xdr:to>
    <xdr:cxnSp macro="">
      <xdr:nvCxnSpPr>
        <xdr:cNvPr id="220" name="直線コネクタ 219"/>
        <xdr:cNvCxnSpPr/>
      </xdr:nvCxnSpPr>
      <xdr:spPr>
        <a:xfrm flipV="1">
          <a:off x="9639300" y="134895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77</xdr:row>
      <xdr:rowOff>45011</xdr:rowOff>
    </xdr:from>
    <xdr:ext cx="469744" cy="259045"/>
    <xdr:sp macro="" textlink="">
      <xdr:nvSpPr>
        <xdr:cNvPr id="221" name="n_1mainValue【福祉施設】&#10;一人当たり面積"/>
        <xdr:cNvSpPr txBox="1"/>
      </xdr:nvSpPr>
      <xdr:spPr>
        <a:xfrm>
          <a:off x="9391727" y="132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2" name="テキスト ボックス 23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33" name="直線コネクタ 2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34" name="テキスト ボックス 2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5" name="直線コネクタ 2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6" name="テキスト ボックス 2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7" name="直線コネクタ 2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8" name="テキスト ボックス 2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9" name="直線コネクタ 2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40" name="テキスト ボックス 2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41" name="直線コネクタ 2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42" name="テキスト ボックス 24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4" name="テキスト ボックス 24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88900</xdr:rowOff>
    </xdr:from>
    <xdr:to>
      <xdr:col>6</xdr:col>
      <xdr:colOff>510540</xdr:colOff>
      <xdr:row>108</xdr:row>
      <xdr:rowOff>0</xdr:rowOff>
    </xdr:to>
    <xdr:cxnSp macro="">
      <xdr:nvCxnSpPr>
        <xdr:cNvPr id="246" name="直線コネクタ 245"/>
        <xdr:cNvCxnSpPr/>
      </xdr:nvCxnSpPr>
      <xdr:spPr>
        <a:xfrm flipV="1">
          <a:off x="4634865" y="1723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47" name="【市民会館】&#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48" name="直線コネクタ 247"/>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35577</xdr:rowOff>
    </xdr:from>
    <xdr:ext cx="405111" cy="259045"/>
    <xdr:sp macro="" textlink="">
      <xdr:nvSpPr>
        <xdr:cNvPr id="249" name="【市民会館】&#10;有形固定資産減価償却率最大値テキスト"/>
        <xdr:cNvSpPr txBox="1"/>
      </xdr:nvSpPr>
      <xdr:spPr>
        <a:xfrm>
          <a:off x="4724400"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6</xdr:col>
      <xdr:colOff>422275</xdr:colOff>
      <xdr:row>100</xdr:row>
      <xdr:rowOff>88900</xdr:rowOff>
    </xdr:from>
    <xdr:to>
      <xdr:col>6</xdr:col>
      <xdr:colOff>600075</xdr:colOff>
      <xdr:row>100</xdr:row>
      <xdr:rowOff>88900</xdr:rowOff>
    </xdr:to>
    <xdr:cxnSp macro="">
      <xdr:nvCxnSpPr>
        <xdr:cNvPr id="250" name="直線コネクタ 249"/>
        <xdr:cNvCxnSpPr/>
      </xdr:nvCxnSpPr>
      <xdr:spPr>
        <a:xfrm>
          <a:off x="4546600" y="1723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99077</xdr:rowOff>
    </xdr:from>
    <xdr:ext cx="405111" cy="259045"/>
    <xdr:sp macro="" textlink="">
      <xdr:nvSpPr>
        <xdr:cNvPr id="251" name="【市民会館】&#10;有形固定資産減価償却率平均値テキスト"/>
        <xdr:cNvSpPr txBox="1"/>
      </xdr:nvSpPr>
      <xdr:spPr>
        <a:xfrm>
          <a:off x="4724400" y="1810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120650</xdr:rowOff>
    </xdr:from>
    <xdr:to>
      <xdr:col>6</xdr:col>
      <xdr:colOff>561975</xdr:colOff>
      <xdr:row>106</xdr:row>
      <xdr:rowOff>50800</xdr:rowOff>
    </xdr:to>
    <xdr:sp macro="" textlink="">
      <xdr:nvSpPr>
        <xdr:cNvPr id="252" name="フローチャート : 判断 251"/>
        <xdr:cNvSpPr/>
      </xdr:nvSpPr>
      <xdr:spPr>
        <a:xfrm>
          <a:off x="4584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6350</xdr:rowOff>
    </xdr:from>
    <xdr:to>
      <xdr:col>5</xdr:col>
      <xdr:colOff>409575</xdr:colOff>
      <xdr:row>107</xdr:row>
      <xdr:rowOff>107950</xdr:rowOff>
    </xdr:to>
    <xdr:sp macro="" textlink="">
      <xdr:nvSpPr>
        <xdr:cNvPr id="253" name="フローチャート : 判断 252"/>
        <xdr:cNvSpPr/>
      </xdr:nvSpPr>
      <xdr:spPr>
        <a:xfrm>
          <a:off x="3746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99077</xdr:rowOff>
    </xdr:from>
    <xdr:ext cx="405111" cy="259045"/>
    <xdr:sp macro="" textlink="">
      <xdr:nvSpPr>
        <xdr:cNvPr id="254" name="n_1aveValue【市民会館】&#10;有形固定資産減価償却率"/>
        <xdr:cNvSpPr txBox="1"/>
      </xdr:nvSpPr>
      <xdr:spPr>
        <a:xfrm>
          <a:off x="3582043"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5" name="テキスト ボックス 2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6" name="テキスト ボックス 2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7" name="テキスト ボックス 2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8" name="テキスト ボックス 2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9" name="テキスト ボックス 2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38100</xdr:rowOff>
    </xdr:from>
    <xdr:to>
      <xdr:col>6</xdr:col>
      <xdr:colOff>561975</xdr:colOff>
      <xdr:row>100</xdr:row>
      <xdr:rowOff>139700</xdr:rowOff>
    </xdr:to>
    <xdr:sp macro="" textlink="">
      <xdr:nvSpPr>
        <xdr:cNvPr id="260" name="円/楕円 259"/>
        <xdr:cNvSpPr/>
      </xdr:nvSpPr>
      <xdr:spPr>
        <a:xfrm>
          <a:off x="45847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162577</xdr:rowOff>
    </xdr:from>
    <xdr:ext cx="405111" cy="259045"/>
    <xdr:sp macro="" textlink="">
      <xdr:nvSpPr>
        <xdr:cNvPr id="261" name="【市民会館】&#10;有形固定資産減価償却率該当値テキスト"/>
        <xdr:cNvSpPr txBox="1"/>
      </xdr:nvSpPr>
      <xdr:spPr>
        <a:xfrm>
          <a:off x="47244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44450</xdr:rowOff>
    </xdr:from>
    <xdr:to>
      <xdr:col>5</xdr:col>
      <xdr:colOff>409575</xdr:colOff>
      <xdr:row>101</xdr:row>
      <xdr:rowOff>146050</xdr:rowOff>
    </xdr:to>
    <xdr:sp macro="" textlink="">
      <xdr:nvSpPr>
        <xdr:cNvPr id="262" name="円/楕円 261"/>
        <xdr:cNvSpPr/>
      </xdr:nvSpPr>
      <xdr:spPr>
        <a:xfrm>
          <a:off x="3746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88900</xdr:rowOff>
    </xdr:from>
    <xdr:to>
      <xdr:col>6</xdr:col>
      <xdr:colOff>511175</xdr:colOff>
      <xdr:row>101</xdr:row>
      <xdr:rowOff>95250</xdr:rowOff>
    </xdr:to>
    <xdr:cxnSp macro="">
      <xdr:nvCxnSpPr>
        <xdr:cNvPr id="263" name="直線コネクタ 262"/>
        <xdr:cNvCxnSpPr/>
      </xdr:nvCxnSpPr>
      <xdr:spPr>
        <a:xfrm flipV="1">
          <a:off x="3797300" y="17233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162577</xdr:rowOff>
    </xdr:from>
    <xdr:ext cx="405111" cy="259045"/>
    <xdr:sp macro="" textlink="">
      <xdr:nvSpPr>
        <xdr:cNvPr id="264" name="n_1mainValue【市民会館】&#10;有形固定資産減価償却率"/>
        <xdr:cNvSpPr txBox="1"/>
      </xdr:nvSpPr>
      <xdr:spPr>
        <a:xfrm>
          <a:off x="3582043"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5" name="テキスト ボックス 27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76" name="直線コネクタ 2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7" name="テキスト ボックス 2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8" name="直線コネクタ 2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9" name="テキスト ボックス 2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0" name="直線コネクタ 2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1" name="テキスト ボックス 2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0.280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82" name="直線コネクタ 2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83" name="テキスト ボックス 2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84" name="直線コネクタ 2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5" name="テキスト ボックス 2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6" name="直線コネクタ 2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7" name="テキスト ボックス 2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133350</xdr:rowOff>
    </xdr:from>
    <xdr:to>
      <xdr:col>15</xdr:col>
      <xdr:colOff>180340</xdr:colOff>
      <xdr:row>107</xdr:row>
      <xdr:rowOff>19050</xdr:rowOff>
    </xdr:to>
    <xdr:cxnSp macro="">
      <xdr:nvCxnSpPr>
        <xdr:cNvPr id="289" name="直線コネクタ 288"/>
        <xdr:cNvCxnSpPr/>
      </xdr:nvCxnSpPr>
      <xdr:spPr>
        <a:xfrm flipV="1">
          <a:off x="10476865" y="1727835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22877</xdr:rowOff>
    </xdr:from>
    <xdr:ext cx="469744" cy="259045"/>
    <xdr:sp macro="" textlink="">
      <xdr:nvSpPr>
        <xdr:cNvPr id="290" name="【市民会館】&#10;一人当たり面積最小値テキスト"/>
        <xdr:cNvSpPr txBox="1"/>
      </xdr:nvSpPr>
      <xdr:spPr>
        <a:xfrm>
          <a:off x="105664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107</xdr:row>
      <xdr:rowOff>19050</xdr:rowOff>
    </xdr:from>
    <xdr:to>
      <xdr:col>15</xdr:col>
      <xdr:colOff>269875</xdr:colOff>
      <xdr:row>107</xdr:row>
      <xdr:rowOff>19050</xdr:rowOff>
    </xdr:to>
    <xdr:cxnSp macro="">
      <xdr:nvCxnSpPr>
        <xdr:cNvPr id="291" name="直線コネクタ 290"/>
        <xdr:cNvCxnSpPr/>
      </xdr:nvCxnSpPr>
      <xdr:spPr>
        <a:xfrm>
          <a:off x="10388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80027</xdr:rowOff>
    </xdr:from>
    <xdr:ext cx="469744" cy="259045"/>
    <xdr:sp macro="" textlink="">
      <xdr:nvSpPr>
        <xdr:cNvPr id="292" name="【市民会館】&#10;一人当たり面積最大値テキスト"/>
        <xdr:cNvSpPr txBox="1"/>
      </xdr:nvSpPr>
      <xdr:spPr>
        <a:xfrm>
          <a:off x="10566400"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100</xdr:row>
      <xdr:rowOff>133350</xdr:rowOff>
    </xdr:from>
    <xdr:to>
      <xdr:col>15</xdr:col>
      <xdr:colOff>269875</xdr:colOff>
      <xdr:row>100</xdr:row>
      <xdr:rowOff>133350</xdr:rowOff>
    </xdr:to>
    <xdr:cxnSp macro="">
      <xdr:nvCxnSpPr>
        <xdr:cNvPr id="293" name="直線コネクタ 292"/>
        <xdr:cNvCxnSpPr/>
      </xdr:nvCxnSpPr>
      <xdr:spPr>
        <a:xfrm>
          <a:off x="10388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124477</xdr:rowOff>
    </xdr:from>
    <xdr:ext cx="469744" cy="259045"/>
    <xdr:sp macro="" textlink="">
      <xdr:nvSpPr>
        <xdr:cNvPr id="294" name="【市民会館】&#10;一人当たり面積平均値テキスト"/>
        <xdr:cNvSpPr txBox="1"/>
      </xdr:nvSpPr>
      <xdr:spPr>
        <a:xfrm>
          <a:off x="105664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0.285</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101600</xdr:rowOff>
    </xdr:from>
    <xdr:to>
      <xdr:col>15</xdr:col>
      <xdr:colOff>231775</xdr:colOff>
      <xdr:row>104</xdr:row>
      <xdr:rowOff>31750</xdr:rowOff>
    </xdr:to>
    <xdr:sp macro="" textlink="">
      <xdr:nvSpPr>
        <xdr:cNvPr id="295" name="フローチャート : 判断 294"/>
        <xdr:cNvSpPr/>
      </xdr:nvSpPr>
      <xdr:spPr>
        <a:xfrm>
          <a:off x="10426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296" name="フローチャート : 判断 295"/>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143527</xdr:rowOff>
    </xdr:from>
    <xdr:ext cx="469744" cy="259045"/>
    <xdr:sp macro="" textlink="">
      <xdr:nvSpPr>
        <xdr:cNvPr id="297" name="n_1ave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8" name="テキスト ボックス 2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9" name="テキスト ボックス 2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0" name="テキスト ボックス 2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1" name="テキスト ボックス 3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2" name="テキスト ボックス 3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139700</xdr:rowOff>
    </xdr:from>
    <xdr:to>
      <xdr:col>15</xdr:col>
      <xdr:colOff>231775</xdr:colOff>
      <xdr:row>107</xdr:row>
      <xdr:rowOff>69850</xdr:rowOff>
    </xdr:to>
    <xdr:sp macro="" textlink="">
      <xdr:nvSpPr>
        <xdr:cNvPr id="303" name="円/楕円 302"/>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54627</xdr:rowOff>
    </xdr:from>
    <xdr:ext cx="469744" cy="259045"/>
    <xdr:sp macro="" textlink="">
      <xdr:nvSpPr>
        <xdr:cNvPr id="304" name="【市民会館】&#10;一人当たり面積該当値テキスト"/>
        <xdr:cNvSpPr txBox="1"/>
      </xdr:nvSpPr>
      <xdr:spPr>
        <a:xfrm>
          <a:off x="105664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82550</xdr:rowOff>
    </xdr:from>
    <xdr:to>
      <xdr:col>14</xdr:col>
      <xdr:colOff>79375</xdr:colOff>
      <xdr:row>108</xdr:row>
      <xdr:rowOff>12700</xdr:rowOff>
    </xdr:to>
    <xdr:sp macro="" textlink="">
      <xdr:nvSpPr>
        <xdr:cNvPr id="305" name="円/楕円 304"/>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19050</xdr:rowOff>
    </xdr:from>
    <xdr:to>
      <xdr:col>15</xdr:col>
      <xdr:colOff>180975</xdr:colOff>
      <xdr:row>107</xdr:row>
      <xdr:rowOff>133350</xdr:rowOff>
    </xdr:to>
    <xdr:cxnSp macro="">
      <xdr:nvCxnSpPr>
        <xdr:cNvPr id="306" name="直線コネクタ 305"/>
        <xdr:cNvCxnSpPr/>
      </xdr:nvCxnSpPr>
      <xdr:spPr>
        <a:xfrm flipV="1">
          <a:off x="9639300" y="18364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3827</xdr:rowOff>
    </xdr:from>
    <xdr:ext cx="469744" cy="259045"/>
    <xdr:sp macro="" textlink="">
      <xdr:nvSpPr>
        <xdr:cNvPr id="307"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09" name="正方形/長方形 308"/>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10" name="正方形/長方形 309"/>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11" name="正方形/長方形 310"/>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12" name="正方形/長方形 311"/>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6" name="テキスト ボックス 3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7" name="直線コネクタ 3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8" name="テキスト ボックス 3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9" name="直線コネクタ 3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0" name="テキスト ボックス 3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3" name="直線コネクタ 3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4" name="テキスト ボックス 3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5" name="直線コネクタ 3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6" name="テキスト ボックス 3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8" name="テキスト ボックス 3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25400</xdr:rowOff>
    </xdr:from>
    <xdr:to>
      <xdr:col>23</xdr:col>
      <xdr:colOff>568325</xdr:colOff>
      <xdr:row>34</xdr:row>
      <xdr:rowOff>127000</xdr:rowOff>
    </xdr:to>
    <xdr:sp macro="" textlink="">
      <xdr:nvSpPr>
        <xdr:cNvPr id="335" name="円/楕円 334"/>
        <xdr:cNvSpPr/>
      </xdr:nvSpPr>
      <xdr:spPr>
        <a:xfrm>
          <a:off x="16268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99077</xdr:rowOff>
    </xdr:from>
    <xdr:ext cx="405111" cy="259045"/>
    <xdr:sp macro="" textlink="">
      <xdr:nvSpPr>
        <xdr:cNvPr id="336" name="【一般廃棄物処理施設】&#10;有形固定資産減価償却率該当値テキスト"/>
        <xdr:cNvSpPr txBox="1"/>
      </xdr:nvSpPr>
      <xdr:spPr>
        <a:xfrm>
          <a:off x="16408400"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101600</xdr:rowOff>
    </xdr:from>
    <xdr:to>
      <xdr:col>22</xdr:col>
      <xdr:colOff>415925</xdr:colOff>
      <xdr:row>41</xdr:row>
      <xdr:rowOff>31750</xdr:rowOff>
    </xdr:to>
    <xdr:sp macro="" textlink="">
      <xdr:nvSpPr>
        <xdr:cNvPr id="337" name="円/楕円 336"/>
        <xdr:cNvSpPr/>
      </xdr:nvSpPr>
      <xdr:spPr>
        <a:xfrm>
          <a:off x="1543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76200</xdr:rowOff>
    </xdr:from>
    <xdr:to>
      <xdr:col>23</xdr:col>
      <xdr:colOff>517525</xdr:colOff>
      <xdr:row>40</xdr:row>
      <xdr:rowOff>152400</xdr:rowOff>
    </xdr:to>
    <xdr:cxnSp macro="">
      <xdr:nvCxnSpPr>
        <xdr:cNvPr id="338" name="直線コネクタ 337"/>
        <xdr:cNvCxnSpPr/>
      </xdr:nvCxnSpPr>
      <xdr:spPr>
        <a:xfrm flipV="1">
          <a:off x="15481300" y="5905500"/>
          <a:ext cx="838200" cy="110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48277</xdr:rowOff>
    </xdr:from>
    <xdr:ext cx="405111" cy="259045"/>
    <xdr:sp macro="" textlink="">
      <xdr:nvSpPr>
        <xdr:cNvPr id="339" name="n_1mainValue【一般廃棄物処理施設】&#10;有形固定資産減価償却率"/>
        <xdr:cNvSpPr txBox="1"/>
      </xdr:nvSpPr>
      <xdr:spPr>
        <a:xfrm>
          <a:off x="15266043"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48" name="テキスト ボックス 347"/>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58,800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0" name="テキスト ボックス 349"/>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59,100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52" name="テキスト ボックス 35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59,400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54" name="テキスト ボックス 35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59,700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56" name="テキスト ボックス 35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58" name="テキスト ボックス 357"/>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60,300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60" name="テキスト ボックス 359"/>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2" name="テキスト ボックス 361"/>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60,900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95069</xdr:rowOff>
    </xdr:from>
    <xdr:to>
      <xdr:col>32</xdr:col>
      <xdr:colOff>238125</xdr:colOff>
      <xdr:row>33</xdr:row>
      <xdr:rowOff>25219</xdr:rowOff>
    </xdr:to>
    <xdr:sp macro="" textlink="">
      <xdr:nvSpPr>
        <xdr:cNvPr id="369" name="円/楕円 368"/>
        <xdr:cNvSpPr/>
      </xdr:nvSpPr>
      <xdr:spPr>
        <a:xfrm>
          <a:off x="22110700" y="55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31</xdr:row>
      <xdr:rowOff>168746</xdr:rowOff>
    </xdr:from>
    <xdr:ext cx="534377" cy="259045"/>
    <xdr:sp macro="" textlink="">
      <xdr:nvSpPr>
        <xdr:cNvPr id="370" name="【一般廃棄物処理施設】&#10;一人当たり有形固定資産（償却資産）額該当値テキスト"/>
        <xdr:cNvSpPr txBox="1"/>
      </xdr:nvSpPr>
      <xdr:spPr>
        <a:xfrm>
          <a:off x="22250400" y="548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91259</xdr:rowOff>
    </xdr:from>
    <xdr:to>
      <xdr:col>31</xdr:col>
      <xdr:colOff>85725</xdr:colOff>
      <xdr:row>42</xdr:row>
      <xdr:rowOff>21409</xdr:rowOff>
    </xdr:to>
    <xdr:sp macro="" textlink="">
      <xdr:nvSpPr>
        <xdr:cNvPr id="371" name="円/楕円 370"/>
        <xdr:cNvSpPr/>
      </xdr:nvSpPr>
      <xdr:spPr>
        <a:xfrm>
          <a:off x="21272500" y="71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32</xdr:row>
      <xdr:rowOff>145869</xdr:rowOff>
    </xdr:from>
    <xdr:to>
      <xdr:col>32</xdr:col>
      <xdr:colOff>187325</xdr:colOff>
      <xdr:row>41</xdr:row>
      <xdr:rowOff>142059</xdr:rowOff>
    </xdr:to>
    <xdr:cxnSp macro="">
      <xdr:nvCxnSpPr>
        <xdr:cNvPr id="372" name="直線コネクタ 371"/>
        <xdr:cNvCxnSpPr/>
      </xdr:nvCxnSpPr>
      <xdr:spPr>
        <a:xfrm flipV="1">
          <a:off x="21323300" y="5632269"/>
          <a:ext cx="838200" cy="15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40</xdr:row>
      <xdr:rowOff>37936</xdr:rowOff>
    </xdr:from>
    <xdr:ext cx="534377" cy="259045"/>
    <xdr:sp macro="" textlink="">
      <xdr:nvSpPr>
        <xdr:cNvPr id="373" name="n_1mainValue【一般廃棄物処理施設】&#10;一人当たり有形固定資産（償却資産）額"/>
        <xdr:cNvSpPr txBox="1"/>
      </xdr:nvSpPr>
      <xdr:spPr>
        <a:xfrm>
          <a:off x="21043411" y="68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4" name="テキスト ボックス 3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6" name="テキスト ボックス 3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38100</xdr:rowOff>
    </xdr:from>
    <xdr:to>
      <xdr:col>23</xdr:col>
      <xdr:colOff>516889</xdr:colOff>
      <xdr:row>64</xdr:row>
      <xdr:rowOff>80010</xdr:rowOff>
    </xdr:to>
    <xdr:cxnSp macro="">
      <xdr:nvCxnSpPr>
        <xdr:cNvPr id="398" name="直線コネクタ 397"/>
        <xdr:cNvCxnSpPr/>
      </xdr:nvCxnSpPr>
      <xdr:spPr>
        <a:xfrm flipV="1">
          <a:off x="16318864" y="96393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83837</xdr:rowOff>
    </xdr:from>
    <xdr:ext cx="405111" cy="259045"/>
    <xdr:sp macro="" textlink="">
      <xdr:nvSpPr>
        <xdr:cNvPr id="399" name="【保健センター・保健所】&#10;有形固定資産減価償却率最小値テキスト"/>
        <xdr:cNvSpPr txBox="1"/>
      </xdr:nvSpPr>
      <xdr:spPr>
        <a:xfrm>
          <a:off x="164084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64</xdr:row>
      <xdr:rowOff>80010</xdr:rowOff>
    </xdr:from>
    <xdr:to>
      <xdr:col>23</xdr:col>
      <xdr:colOff>606425</xdr:colOff>
      <xdr:row>64</xdr:row>
      <xdr:rowOff>80010</xdr:rowOff>
    </xdr:to>
    <xdr:cxnSp macro="">
      <xdr:nvCxnSpPr>
        <xdr:cNvPr id="400" name="直線コネクタ 399"/>
        <xdr:cNvCxnSpPr/>
      </xdr:nvCxnSpPr>
      <xdr:spPr>
        <a:xfrm>
          <a:off x="16230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156227</xdr:rowOff>
    </xdr:from>
    <xdr:ext cx="405111" cy="259045"/>
    <xdr:sp macro="" textlink="">
      <xdr:nvSpPr>
        <xdr:cNvPr id="401" name="【保健センター・保健所】&#10;有形固定資産減価償却率最大値テキスト"/>
        <xdr:cNvSpPr txBox="1"/>
      </xdr:nvSpPr>
      <xdr:spPr>
        <a:xfrm>
          <a:off x="164084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56</xdr:row>
      <xdr:rowOff>38100</xdr:rowOff>
    </xdr:from>
    <xdr:to>
      <xdr:col>23</xdr:col>
      <xdr:colOff>606425</xdr:colOff>
      <xdr:row>56</xdr:row>
      <xdr:rowOff>38100</xdr:rowOff>
    </xdr:to>
    <xdr:cxnSp macro="">
      <xdr:nvCxnSpPr>
        <xdr:cNvPr id="402" name="直線コネクタ 4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105427</xdr:rowOff>
    </xdr:from>
    <xdr:ext cx="405111" cy="259045"/>
    <xdr:sp macro="" textlink="">
      <xdr:nvSpPr>
        <xdr:cNvPr id="403" name="【保健センター・保健所】&#10;有形固定資産減価償却率平均値テキスト"/>
        <xdr:cNvSpPr txBox="1"/>
      </xdr:nvSpPr>
      <xdr:spPr>
        <a:xfrm>
          <a:off x="16408400" y="10563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82550</xdr:rowOff>
    </xdr:from>
    <xdr:to>
      <xdr:col>23</xdr:col>
      <xdr:colOff>568325</xdr:colOff>
      <xdr:row>63</xdr:row>
      <xdr:rowOff>12700</xdr:rowOff>
    </xdr:to>
    <xdr:sp macro="" textlink="">
      <xdr:nvSpPr>
        <xdr:cNvPr id="404" name="フローチャート : 判断 403"/>
        <xdr:cNvSpPr/>
      </xdr:nvSpPr>
      <xdr:spPr>
        <a:xfrm>
          <a:off x="162687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158750</xdr:rowOff>
    </xdr:from>
    <xdr:to>
      <xdr:col>22</xdr:col>
      <xdr:colOff>415925</xdr:colOff>
      <xdr:row>63</xdr:row>
      <xdr:rowOff>88900</xdr:rowOff>
    </xdr:to>
    <xdr:sp macro="" textlink="">
      <xdr:nvSpPr>
        <xdr:cNvPr id="405" name="フローチャート : 判断 404"/>
        <xdr:cNvSpPr/>
      </xdr:nvSpPr>
      <xdr:spPr>
        <a:xfrm>
          <a:off x="15430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105427</xdr:rowOff>
    </xdr:from>
    <xdr:ext cx="405111" cy="259045"/>
    <xdr:sp macro="" textlink="">
      <xdr:nvSpPr>
        <xdr:cNvPr id="406" name="n_1aveValue【保健センター・保健所】&#10;有形固定資産減価償却率"/>
        <xdr:cNvSpPr txBox="1"/>
      </xdr:nvSpPr>
      <xdr:spPr>
        <a:xfrm>
          <a:off x="15266043" y="1056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29210</xdr:rowOff>
    </xdr:from>
    <xdr:to>
      <xdr:col>23</xdr:col>
      <xdr:colOff>568325</xdr:colOff>
      <xdr:row>64</xdr:row>
      <xdr:rowOff>130810</xdr:rowOff>
    </xdr:to>
    <xdr:sp macro="" textlink="">
      <xdr:nvSpPr>
        <xdr:cNvPr id="412" name="円/楕円 411"/>
        <xdr:cNvSpPr/>
      </xdr:nvSpPr>
      <xdr:spPr>
        <a:xfrm>
          <a:off x="162687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115587</xdr:rowOff>
    </xdr:from>
    <xdr:ext cx="405111" cy="259045"/>
    <xdr:sp macro="" textlink="">
      <xdr:nvSpPr>
        <xdr:cNvPr id="413" name="【保健センター・保健所】&#10;有形固定資産減価償却率該当値テキスト"/>
        <xdr:cNvSpPr txBox="1"/>
      </xdr:nvSpPr>
      <xdr:spPr>
        <a:xfrm>
          <a:off x="16408400" y="1091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101600</xdr:rowOff>
    </xdr:from>
    <xdr:to>
      <xdr:col>22</xdr:col>
      <xdr:colOff>415925</xdr:colOff>
      <xdr:row>65</xdr:row>
      <xdr:rowOff>31750</xdr:rowOff>
    </xdr:to>
    <xdr:sp macro="" textlink="">
      <xdr:nvSpPr>
        <xdr:cNvPr id="414" name="円/楕円 413"/>
        <xdr:cNvSpPr/>
      </xdr:nvSpPr>
      <xdr:spPr>
        <a:xfrm>
          <a:off x="15430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80010</xdr:rowOff>
    </xdr:from>
    <xdr:to>
      <xdr:col>23</xdr:col>
      <xdr:colOff>517525</xdr:colOff>
      <xdr:row>64</xdr:row>
      <xdr:rowOff>152400</xdr:rowOff>
    </xdr:to>
    <xdr:cxnSp macro="">
      <xdr:nvCxnSpPr>
        <xdr:cNvPr id="415" name="直線コネクタ 414"/>
        <xdr:cNvCxnSpPr/>
      </xdr:nvCxnSpPr>
      <xdr:spPr>
        <a:xfrm flipV="1">
          <a:off x="15481300" y="110528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65</xdr:row>
      <xdr:rowOff>22877</xdr:rowOff>
    </xdr:from>
    <xdr:ext cx="405111" cy="259045"/>
    <xdr:sp macro="" textlink="">
      <xdr:nvSpPr>
        <xdr:cNvPr id="416" name="n_1mainValue【保健センター・保健所】&#10;有形固定資産減価償却率"/>
        <xdr:cNvSpPr txBox="1"/>
      </xdr:nvSpPr>
      <xdr:spPr>
        <a:xfrm>
          <a:off x="15266043"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57150</xdr:rowOff>
    </xdr:to>
    <xdr:cxnSp macro="">
      <xdr:nvCxnSpPr>
        <xdr:cNvPr id="440" name="直線コネクタ 439"/>
        <xdr:cNvCxnSpPr/>
      </xdr:nvCxnSpPr>
      <xdr:spPr>
        <a:xfrm flipV="1">
          <a:off x="22160864" y="9639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41"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42" name="直線コネクタ 441"/>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43"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44" name="直線コネクタ 443"/>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45"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46" name="フローチャート : 判断 445"/>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116840</xdr:rowOff>
    </xdr:from>
    <xdr:to>
      <xdr:col>31</xdr:col>
      <xdr:colOff>85725</xdr:colOff>
      <xdr:row>61</xdr:row>
      <xdr:rowOff>46990</xdr:rowOff>
    </xdr:to>
    <xdr:sp macro="" textlink="">
      <xdr:nvSpPr>
        <xdr:cNvPr id="447" name="フローチャート : 判断 446"/>
        <xdr:cNvSpPr/>
      </xdr:nvSpPr>
      <xdr:spPr>
        <a:xfrm>
          <a:off x="21272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38117</xdr:rowOff>
    </xdr:from>
    <xdr:ext cx="469744" cy="259045"/>
    <xdr:sp macro="" textlink="">
      <xdr:nvSpPr>
        <xdr:cNvPr id="448" name="n_1aveValue【保健センター・保健所】&#10;一人当たり面積"/>
        <xdr:cNvSpPr txBox="1"/>
      </xdr:nvSpPr>
      <xdr:spPr>
        <a:xfrm>
          <a:off x="210757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158750</xdr:rowOff>
    </xdr:from>
    <xdr:to>
      <xdr:col>32</xdr:col>
      <xdr:colOff>238125</xdr:colOff>
      <xdr:row>56</xdr:row>
      <xdr:rowOff>88900</xdr:rowOff>
    </xdr:to>
    <xdr:sp macro="" textlink="">
      <xdr:nvSpPr>
        <xdr:cNvPr id="454" name="円/楕円 453"/>
        <xdr:cNvSpPr/>
      </xdr:nvSpPr>
      <xdr:spPr>
        <a:xfrm>
          <a:off x="22110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111777</xdr:rowOff>
    </xdr:from>
    <xdr:ext cx="469744" cy="259045"/>
    <xdr:sp macro="" textlink="">
      <xdr:nvSpPr>
        <xdr:cNvPr id="455" name="【保健センター・保健所】&#10;一人当たり面積該当値テキスト"/>
        <xdr:cNvSpPr txBox="1"/>
      </xdr:nvSpPr>
      <xdr:spPr>
        <a:xfrm>
          <a:off x="222504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17780</xdr:rowOff>
    </xdr:from>
    <xdr:to>
      <xdr:col>31</xdr:col>
      <xdr:colOff>85725</xdr:colOff>
      <xdr:row>56</xdr:row>
      <xdr:rowOff>119380</xdr:rowOff>
    </xdr:to>
    <xdr:sp macro="" textlink="">
      <xdr:nvSpPr>
        <xdr:cNvPr id="456" name="円/楕円 455"/>
        <xdr:cNvSpPr/>
      </xdr:nvSpPr>
      <xdr:spPr>
        <a:xfrm>
          <a:off x="2127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38100</xdr:rowOff>
    </xdr:from>
    <xdr:to>
      <xdr:col>32</xdr:col>
      <xdr:colOff>187325</xdr:colOff>
      <xdr:row>56</xdr:row>
      <xdr:rowOff>68580</xdr:rowOff>
    </xdr:to>
    <xdr:cxnSp macro="">
      <xdr:nvCxnSpPr>
        <xdr:cNvPr id="457" name="直線コネクタ 456"/>
        <xdr:cNvCxnSpPr/>
      </xdr:nvCxnSpPr>
      <xdr:spPr>
        <a:xfrm flipV="1">
          <a:off x="21323300" y="9639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135907</xdr:rowOff>
    </xdr:from>
    <xdr:ext cx="469744" cy="259045"/>
    <xdr:sp macro="" textlink="">
      <xdr:nvSpPr>
        <xdr:cNvPr id="458" name="n_1mainValue【保健センター・保健所】&#10;一人当たり面積"/>
        <xdr:cNvSpPr txBox="1"/>
      </xdr:nvSpPr>
      <xdr:spPr>
        <a:xfrm>
          <a:off x="210757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9" name="テキスト ボックス 46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71" name="テキスト ボックス 47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81" name="テキスト ボックス 48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3" name="テキスト ボックス 48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170362</xdr:rowOff>
    </xdr:from>
    <xdr:to>
      <xdr:col>23</xdr:col>
      <xdr:colOff>516889</xdr:colOff>
      <xdr:row>85</xdr:row>
      <xdr:rowOff>144236</xdr:rowOff>
    </xdr:to>
    <xdr:cxnSp macro="">
      <xdr:nvCxnSpPr>
        <xdr:cNvPr id="485" name="直線コネクタ 484"/>
        <xdr:cNvCxnSpPr/>
      </xdr:nvCxnSpPr>
      <xdr:spPr>
        <a:xfrm flipV="1">
          <a:off x="16318864" y="13372012"/>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86"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87" name="直線コネクタ 486"/>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117039</xdr:rowOff>
    </xdr:from>
    <xdr:ext cx="405111" cy="259045"/>
    <xdr:sp macro="" textlink="">
      <xdr:nvSpPr>
        <xdr:cNvPr id="488" name="【消防施設】&#10;有形固定資産減価償却率最大値テキスト"/>
        <xdr:cNvSpPr txBox="1"/>
      </xdr:nvSpPr>
      <xdr:spPr>
        <a:xfrm>
          <a:off x="16408400" y="1314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428625</xdr:colOff>
      <xdr:row>77</xdr:row>
      <xdr:rowOff>170362</xdr:rowOff>
    </xdr:from>
    <xdr:to>
      <xdr:col>23</xdr:col>
      <xdr:colOff>606425</xdr:colOff>
      <xdr:row>77</xdr:row>
      <xdr:rowOff>170362</xdr:rowOff>
    </xdr:to>
    <xdr:cxnSp macro="">
      <xdr:nvCxnSpPr>
        <xdr:cNvPr id="489" name="直線コネクタ 488"/>
        <xdr:cNvCxnSpPr/>
      </xdr:nvCxnSpPr>
      <xdr:spPr>
        <a:xfrm>
          <a:off x="16230600" y="133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62428</xdr:rowOff>
    </xdr:from>
    <xdr:ext cx="405111" cy="259045"/>
    <xdr:sp macro="" textlink="">
      <xdr:nvSpPr>
        <xdr:cNvPr id="490" name="【消防施設】&#10;有形固定資産減価償却率平均値テキスト"/>
        <xdr:cNvSpPr txBox="1"/>
      </xdr:nvSpPr>
      <xdr:spPr>
        <a:xfrm>
          <a:off x="16408400" y="14292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39551</xdr:rowOff>
    </xdr:from>
    <xdr:to>
      <xdr:col>23</xdr:col>
      <xdr:colOff>568325</xdr:colOff>
      <xdr:row>84</xdr:row>
      <xdr:rowOff>141151</xdr:rowOff>
    </xdr:to>
    <xdr:sp macro="" textlink="">
      <xdr:nvSpPr>
        <xdr:cNvPr id="491" name="フローチャート : 判断 490"/>
        <xdr:cNvSpPr/>
      </xdr:nvSpPr>
      <xdr:spPr>
        <a:xfrm>
          <a:off x="16268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121194</xdr:rowOff>
    </xdr:from>
    <xdr:to>
      <xdr:col>22</xdr:col>
      <xdr:colOff>415925</xdr:colOff>
      <xdr:row>85</xdr:row>
      <xdr:rowOff>51344</xdr:rowOff>
    </xdr:to>
    <xdr:sp macro="" textlink="">
      <xdr:nvSpPr>
        <xdr:cNvPr id="492" name="フローチャート : 判断 491"/>
        <xdr:cNvSpPr/>
      </xdr:nvSpPr>
      <xdr:spPr>
        <a:xfrm>
          <a:off x="15430500" y="1452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67871</xdr:rowOff>
    </xdr:from>
    <xdr:ext cx="405111" cy="259045"/>
    <xdr:sp macro="" textlink="">
      <xdr:nvSpPr>
        <xdr:cNvPr id="493" name="n_1aveValue【消防施設】&#10;有形固定資産減価償却率"/>
        <xdr:cNvSpPr txBox="1"/>
      </xdr:nvSpPr>
      <xdr:spPr>
        <a:xfrm>
          <a:off x="15266043" y="1429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93436</xdr:rowOff>
    </xdr:from>
    <xdr:to>
      <xdr:col>23</xdr:col>
      <xdr:colOff>568325</xdr:colOff>
      <xdr:row>86</xdr:row>
      <xdr:rowOff>23586</xdr:rowOff>
    </xdr:to>
    <xdr:sp macro="" textlink="">
      <xdr:nvSpPr>
        <xdr:cNvPr id="499" name="円/楕円 498"/>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8363</xdr:rowOff>
    </xdr:from>
    <xdr:ext cx="405111" cy="259045"/>
    <xdr:sp macro="" textlink="">
      <xdr:nvSpPr>
        <xdr:cNvPr id="500" name="【消防施設】&#10;有形固定資産減価償却率該当値テキスト"/>
        <xdr:cNvSpPr txBox="1"/>
      </xdr:nvSpPr>
      <xdr:spPr>
        <a:xfrm>
          <a:off x="16408400" y="1458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363</xdr:rowOff>
    </xdr:from>
    <xdr:to>
      <xdr:col>22</xdr:col>
      <xdr:colOff>415925</xdr:colOff>
      <xdr:row>86</xdr:row>
      <xdr:rowOff>101963</xdr:rowOff>
    </xdr:to>
    <xdr:sp macro="" textlink="">
      <xdr:nvSpPr>
        <xdr:cNvPr id="501" name="円/楕円 500"/>
        <xdr:cNvSpPr/>
      </xdr:nvSpPr>
      <xdr:spPr>
        <a:xfrm>
          <a:off x="15430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144236</xdr:rowOff>
    </xdr:from>
    <xdr:to>
      <xdr:col>23</xdr:col>
      <xdr:colOff>517525</xdr:colOff>
      <xdr:row>86</xdr:row>
      <xdr:rowOff>51163</xdr:rowOff>
    </xdr:to>
    <xdr:cxnSp macro="">
      <xdr:nvCxnSpPr>
        <xdr:cNvPr id="502" name="直線コネクタ 501"/>
        <xdr:cNvCxnSpPr/>
      </xdr:nvCxnSpPr>
      <xdr:spPr>
        <a:xfrm flipV="1">
          <a:off x="15481300" y="1471748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93090</xdr:rowOff>
    </xdr:from>
    <xdr:ext cx="405111" cy="259045"/>
    <xdr:sp macro="" textlink="">
      <xdr:nvSpPr>
        <xdr:cNvPr id="503" name="n_1mainValue【消防施設】&#10;有形固定資産減価償却率"/>
        <xdr:cNvSpPr txBox="1"/>
      </xdr:nvSpPr>
      <xdr:spPr>
        <a:xfrm>
          <a:off x="15266043"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4" name="直線コネクタ 5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5" name="テキスト ボックス 5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6" name="直線コネクタ 5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7" name="テキスト ボックス 5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8" name="直線コネクタ 5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9" name="テキスト ボックス 5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0" name="直線コネクタ 5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1" name="テキスト ボックス 5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2" name="直線コネクタ 5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3" name="テキスト ボックス 5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31242</xdr:rowOff>
    </xdr:from>
    <xdr:to>
      <xdr:col>32</xdr:col>
      <xdr:colOff>186689</xdr:colOff>
      <xdr:row>85</xdr:row>
      <xdr:rowOff>81535</xdr:rowOff>
    </xdr:to>
    <xdr:cxnSp macro="">
      <xdr:nvCxnSpPr>
        <xdr:cNvPr id="525" name="直線コネクタ 524"/>
        <xdr:cNvCxnSpPr/>
      </xdr:nvCxnSpPr>
      <xdr:spPr>
        <a:xfrm flipV="1">
          <a:off x="22160864" y="13575792"/>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85362</xdr:rowOff>
    </xdr:from>
    <xdr:ext cx="469744" cy="259045"/>
    <xdr:sp macro="" textlink="">
      <xdr:nvSpPr>
        <xdr:cNvPr id="526" name="【消防施設】&#10;一人当たり面積最小値テキスト"/>
        <xdr:cNvSpPr txBox="1"/>
      </xdr:nvSpPr>
      <xdr:spPr>
        <a:xfrm>
          <a:off x="22250400" y="146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85</xdr:row>
      <xdr:rowOff>81535</xdr:rowOff>
    </xdr:from>
    <xdr:to>
      <xdr:col>32</xdr:col>
      <xdr:colOff>276225</xdr:colOff>
      <xdr:row>85</xdr:row>
      <xdr:rowOff>81535</xdr:rowOff>
    </xdr:to>
    <xdr:cxnSp macro="">
      <xdr:nvCxnSpPr>
        <xdr:cNvPr id="527" name="直線コネクタ 526"/>
        <xdr:cNvCxnSpPr/>
      </xdr:nvCxnSpPr>
      <xdr:spPr>
        <a:xfrm>
          <a:off x="22072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149369</xdr:rowOff>
    </xdr:from>
    <xdr:ext cx="469744" cy="259045"/>
    <xdr:sp macro="" textlink="">
      <xdr:nvSpPr>
        <xdr:cNvPr id="528" name="【消防施設】&#10;一人当たり面積最大値テキスト"/>
        <xdr:cNvSpPr txBox="1"/>
      </xdr:nvSpPr>
      <xdr:spPr>
        <a:xfrm>
          <a:off x="222504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32</xdr:col>
      <xdr:colOff>98425</xdr:colOff>
      <xdr:row>79</xdr:row>
      <xdr:rowOff>31242</xdr:rowOff>
    </xdr:from>
    <xdr:to>
      <xdr:col>32</xdr:col>
      <xdr:colOff>276225</xdr:colOff>
      <xdr:row>79</xdr:row>
      <xdr:rowOff>31242</xdr:rowOff>
    </xdr:to>
    <xdr:cxnSp macro="">
      <xdr:nvCxnSpPr>
        <xdr:cNvPr id="529" name="直線コネクタ 528"/>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153179</xdr:rowOff>
    </xdr:from>
    <xdr:ext cx="469744" cy="259045"/>
    <xdr:sp macro="" textlink="">
      <xdr:nvSpPr>
        <xdr:cNvPr id="530" name="【消防施設】&#10;一人当たり面積平均値テキスト"/>
        <xdr:cNvSpPr txBox="1"/>
      </xdr:nvSpPr>
      <xdr:spPr>
        <a:xfrm>
          <a:off x="22250400" y="1421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3302</xdr:rowOff>
    </xdr:from>
    <xdr:to>
      <xdr:col>32</xdr:col>
      <xdr:colOff>238125</xdr:colOff>
      <xdr:row>83</xdr:row>
      <xdr:rowOff>104902</xdr:rowOff>
    </xdr:to>
    <xdr:sp macro="" textlink="">
      <xdr:nvSpPr>
        <xdr:cNvPr id="531" name="フローチャート : 判断 530"/>
        <xdr:cNvSpPr/>
      </xdr:nvSpPr>
      <xdr:spPr>
        <a:xfrm>
          <a:off x="22110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17018</xdr:rowOff>
    </xdr:from>
    <xdr:to>
      <xdr:col>31</xdr:col>
      <xdr:colOff>85725</xdr:colOff>
      <xdr:row>83</xdr:row>
      <xdr:rowOff>118618</xdr:rowOff>
    </xdr:to>
    <xdr:sp macro="" textlink="">
      <xdr:nvSpPr>
        <xdr:cNvPr id="532" name="フローチャート : 判断 531"/>
        <xdr:cNvSpPr/>
      </xdr:nvSpPr>
      <xdr:spPr>
        <a:xfrm>
          <a:off x="21272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109745</xdr:rowOff>
    </xdr:from>
    <xdr:ext cx="469744" cy="259045"/>
    <xdr:sp macro="" textlink="">
      <xdr:nvSpPr>
        <xdr:cNvPr id="533" name="n_1aveValue【消防施設】&#10;一人当たり面積"/>
        <xdr:cNvSpPr txBox="1"/>
      </xdr:nvSpPr>
      <xdr:spPr>
        <a:xfrm>
          <a:off x="210757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151892</xdr:rowOff>
    </xdr:from>
    <xdr:to>
      <xdr:col>32</xdr:col>
      <xdr:colOff>238125</xdr:colOff>
      <xdr:row>79</xdr:row>
      <xdr:rowOff>82042</xdr:rowOff>
    </xdr:to>
    <xdr:sp macro="" textlink="">
      <xdr:nvSpPr>
        <xdr:cNvPr id="539" name="円/楕円 538"/>
        <xdr:cNvSpPr/>
      </xdr:nvSpPr>
      <xdr:spPr>
        <a:xfrm>
          <a:off x="221107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104919</xdr:rowOff>
    </xdr:from>
    <xdr:ext cx="469744" cy="259045"/>
    <xdr:sp macro="" textlink="">
      <xdr:nvSpPr>
        <xdr:cNvPr id="540" name="【消防施設】&#10;一人当たり面積該当値テキスト"/>
        <xdr:cNvSpPr txBox="1"/>
      </xdr:nvSpPr>
      <xdr:spPr>
        <a:xfrm>
          <a:off x="22250400" y="134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12446</xdr:rowOff>
    </xdr:from>
    <xdr:to>
      <xdr:col>31</xdr:col>
      <xdr:colOff>85725</xdr:colOff>
      <xdr:row>79</xdr:row>
      <xdr:rowOff>114046</xdr:rowOff>
    </xdr:to>
    <xdr:sp macro="" textlink="">
      <xdr:nvSpPr>
        <xdr:cNvPr id="541" name="円/楕円 540"/>
        <xdr:cNvSpPr/>
      </xdr:nvSpPr>
      <xdr:spPr>
        <a:xfrm>
          <a:off x="21272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31242</xdr:rowOff>
    </xdr:from>
    <xdr:to>
      <xdr:col>32</xdr:col>
      <xdr:colOff>187325</xdr:colOff>
      <xdr:row>79</xdr:row>
      <xdr:rowOff>63246</xdr:rowOff>
    </xdr:to>
    <xdr:cxnSp macro="">
      <xdr:nvCxnSpPr>
        <xdr:cNvPr id="542" name="直線コネクタ 541"/>
        <xdr:cNvCxnSpPr/>
      </xdr:nvCxnSpPr>
      <xdr:spPr>
        <a:xfrm flipV="1">
          <a:off x="21323300" y="13575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130573</xdr:rowOff>
    </xdr:from>
    <xdr:ext cx="469744" cy="259045"/>
    <xdr:sp macro="" textlink="">
      <xdr:nvSpPr>
        <xdr:cNvPr id="543" name="n_1mainValue【消防施設】&#10;一人当たり面積"/>
        <xdr:cNvSpPr txBox="1"/>
      </xdr:nvSpPr>
      <xdr:spPr>
        <a:xfrm>
          <a:off x="21075727" y="133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4" name="テキスト ボックス 5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6" name="テキスト ボックス 5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6" name="テキスト ボックス 5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68" name="テキスト ボックス 5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133350</xdr:rowOff>
    </xdr:from>
    <xdr:to>
      <xdr:col>23</xdr:col>
      <xdr:colOff>516889</xdr:colOff>
      <xdr:row>108</xdr:row>
      <xdr:rowOff>92529</xdr:rowOff>
    </xdr:to>
    <xdr:cxnSp macro="">
      <xdr:nvCxnSpPr>
        <xdr:cNvPr id="570" name="直線コネクタ 569"/>
        <xdr:cNvCxnSpPr/>
      </xdr:nvCxnSpPr>
      <xdr:spPr>
        <a:xfrm flipV="1">
          <a:off x="16318864" y="17449800"/>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96356</xdr:rowOff>
    </xdr:from>
    <xdr:ext cx="405111" cy="259045"/>
    <xdr:sp macro="" textlink="">
      <xdr:nvSpPr>
        <xdr:cNvPr id="571" name="【庁舎】&#10;有形固定資産減価償却率最小値テキスト"/>
        <xdr:cNvSpPr txBox="1"/>
      </xdr:nvSpPr>
      <xdr:spPr>
        <a:xfrm>
          <a:off x="16408400" y="1861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108</xdr:row>
      <xdr:rowOff>92529</xdr:rowOff>
    </xdr:from>
    <xdr:to>
      <xdr:col>23</xdr:col>
      <xdr:colOff>606425</xdr:colOff>
      <xdr:row>108</xdr:row>
      <xdr:rowOff>92529</xdr:rowOff>
    </xdr:to>
    <xdr:cxnSp macro="">
      <xdr:nvCxnSpPr>
        <xdr:cNvPr id="572" name="直線コネクタ 571"/>
        <xdr:cNvCxnSpPr/>
      </xdr:nvCxnSpPr>
      <xdr:spPr>
        <a:xfrm>
          <a:off x="16230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80027</xdr:rowOff>
    </xdr:from>
    <xdr:ext cx="405111" cy="259045"/>
    <xdr:sp macro="" textlink="">
      <xdr:nvSpPr>
        <xdr:cNvPr id="573" name="【庁舎】&#10;有形固定資産減価償却率最大値テキスト"/>
        <xdr:cNvSpPr txBox="1"/>
      </xdr:nvSpPr>
      <xdr:spPr>
        <a:xfrm>
          <a:off x="164084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101</xdr:row>
      <xdr:rowOff>133350</xdr:rowOff>
    </xdr:from>
    <xdr:to>
      <xdr:col>23</xdr:col>
      <xdr:colOff>606425</xdr:colOff>
      <xdr:row>101</xdr:row>
      <xdr:rowOff>133350</xdr:rowOff>
    </xdr:to>
    <xdr:cxnSp macro="">
      <xdr:nvCxnSpPr>
        <xdr:cNvPr id="574" name="直線コネクタ 573"/>
        <xdr:cNvCxnSpPr/>
      </xdr:nvCxnSpPr>
      <xdr:spPr>
        <a:xfrm>
          <a:off x="16230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97263</xdr:rowOff>
    </xdr:from>
    <xdr:ext cx="405111" cy="259045"/>
    <xdr:sp macro="" textlink="">
      <xdr:nvSpPr>
        <xdr:cNvPr id="575" name="【庁舎】&#10;有形固定資産減価償却率平均値テキスト"/>
        <xdr:cNvSpPr txBox="1"/>
      </xdr:nvSpPr>
      <xdr:spPr>
        <a:xfrm>
          <a:off x="16408400" y="1809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74386</xdr:rowOff>
    </xdr:from>
    <xdr:to>
      <xdr:col>23</xdr:col>
      <xdr:colOff>568325</xdr:colOff>
      <xdr:row>107</xdr:row>
      <xdr:rowOff>4536</xdr:rowOff>
    </xdr:to>
    <xdr:sp macro="" textlink="">
      <xdr:nvSpPr>
        <xdr:cNvPr id="576" name="フローチャート : 判断 575"/>
        <xdr:cNvSpPr/>
      </xdr:nvSpPr>
      <xdr:spPr>
        <a:xfrm>
          <a:off x="16268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139700</xdr:rowOff>
    </xdr:from>
    <xdr:to>
      <xdr:col>22</xdr:col>
      <xdr:colOff>415925</xdr:colOff>
      <xdr:row>103</xdr:row>
      <xdr:rowOff>69850</xdr:rowOff>
    </xdr:to>
    <xdr:sp macro="" textlink="">
      <xdr:nvSpPr>
        <xdr:cNvPr id="577" name="フローチャート : 判断 576"/>
        <xdr:cNvSpPr/>
      </xdr:nvSpPr>
      <xdr:spPr>
        <a:xfrm>
          <a:off x="15430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60977</xdr:rowOff>
    </xdr:from>
    <xdr:ext cx="405111" cy="259045"/>
    <xdr:sp macro="" textlink="">
      <xdr:nvSpPr>
        <xdr:cNvPr id="578" name="n_1aveValue【庁舎】&#10;有形固定資産減価償却率"/>
        <xdr:cNvSpPr txBox="1"/>
      </xdr:nvSpPr>
      <xdr:spPr>
        <a:xfrm>
          <a:off x="15266043"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41729</xdr:rowOff>
    </xdr:from>
    <xdr:to>
      <xdr:col>23</xdr:col>
      <xdr:colOff>568325</xdr:colOff>
      <xdr:row>108</xdr:row>
      <xdr:rowOff>143329</xdr:rowOff>
    </xdr:to>
    <xdr:sp macro="" textlink="">
      <xdr:nvSpPr>
        <xdr:cNvPr id="584" name="円/楕円 583"/>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128106</xdr:rowOff>
    </xdr:from>
    <xdr:ext cx="405111" cy="259045"/>
    <xdr:sp macro="" textlink="">
      <xdr:nvSpPr>
        <xdr:cNvPr id="585" name="【庁舎】&#10;有形固定資産減価償却率該当値テキスト"/>
        <xdr:cNvSpPr txBox="1"/>
      </xdr:nvSpPr>
      <xdr:spPr>
        <a:xfrm>
          <a:off x="16408400" y="1847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82550</xdr:rowOff>
    </xdr:from>
    <xdr:to>
      <xdr:col>22</xdr:col>
      <xdr:colOff>415925</xdr:colOff>
      <xdr:row>100</xdr:row>
      <xdr:rowOff>12700</xdr:rowOff>
    </xdr:to>
    <xdr:sp macro="" textlink="">
      <xdr:nvSpPr>
        <xdr:cNvPr id="586" name="円/楕円 585"/>
        <xdr:cNvSpPr/>
      </xdr:nvSpPr>
      <xdr:spPr>
        <a:xfrm>
          <a:off x="15430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133350</xdr:rowOff>
    </xdr:from>
    <xdr:to>
      <xdr:col>23</xdr:col>
      <xdr:colOff>517525</xdr:colOff>
      <xdr:row>108</xdr:row>
      <xdr:rowOff>92529</xdr:rowOff>
    </xdr:to>
    <xdr:cxnSp macro="">
      <xdr:nvCxnSpPr>
        <xdr:cNvPr id="587" name="直線コネクタ 586"/>
        <xdr:cNvCxnSpPr/>
      </xdr:nvCxnSpPr>
      <xdr:spPr>
        <a:xfrm>
          <a:off x="15481300" y="17106900"/>
          <a:ext cx="838200" cy="15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29227</xdr:rowOff>
    </xdr:from>
    <xdr:ext cx="405111" cy="259045"/>
    <xdr:sp macro="" textlink="">
      <xdr:nvSpPr>
        <xdr:cNvPr id="588" name="n_1mainValue【庁舎】&#10;有形固定資産減価償却率"/>
        <xdr:cNvSpPr txBox="1"/>
      </xdr:nvSpPr>
      <xdr:spPr>
        <a:xfrm>
          <a:off x="15266043"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9" name="テキスト ボックス 5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0" name="直線コネクタ 5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1" name="テキスト ボックス 6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2" name="直線コネクタ 6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3" name="テキスト ボックス 6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4" name="直線コネクタ 6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05" name="テキスト ボックス 6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06" name="直線コネクタ 6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07" name="テキスト ボックス 6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08" name="直線コネクタ 6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09" name="テキスト ボックス 6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0" name="直線コネクタ 6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1" name="テキスト ボックス 6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66402</xdr:rowOff>
    </xdr:from>
    <xdr:to>
      <xdr:col>32</xdr:col>
      <xdr:colOff>186689</xdr:colOff>
      <xdr:row>107</xdr:row>
      <xdr:rowOff>162742</xdr:rowOff>
    </xdr:to>
    <xdr:cxnSp macro="">
      <xdr:nvCxnSpPr>
        <xdr:cNvPr id="615" name="直線コネクタ 614"/>
        <xdr:cNvCxnSpPr/>
      </xdr:nvCxnSpPr>
      <xdr:spPr>
        <a:xfrm flipV="1">
          <a:off x="22160864" y="17554302"/>
          <a:ext cx="0" cy="953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166569</xdr:rowOff>
    </xdr:from>
    <xdr:ext cx="469744" cy="259045"/>
    <xdr:sp macro="" textlink="">
      <xdr:nvSpPr>
        <xdr:cNvPr id="616" name="【庁舎】&#10;一人当たり面積最小値テキスト"/>
        <xdr:cNvSpPr txBox="1"/>
      </xdr:nvSpPr>
      <xdr:spPr>
        <a:xfrm>
          <a:off x="22250400"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107</xdr:row>
      <xdr:rowOff>162742</xdr:rowOff>
    </xdr:from>
    <xdr:to>
      <xdr:col>32</xdr:col>
      <xdr:colOff>276225</xdr:colOff>
      <xdr:row>107</xdr:row>
      <xdr:rowOff>162742</xdr:rowOff>
    </xdr:to>
    <xdr:cxnSp macro="">
      <xdr:nvCxnSpPr>
        <xdr:cNvPr id="617" name="直線コネクタ 616"/>
        <xdr:cNvCxnSpPr/>
      </xdr:nvCxnSpPr>
      <xdr:spPr>
        <a:xfrm>
          <a:off x="22072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13079</xdr:rowOff>
    </xdr:from>
    <xdr:ext cx="469744" cy="259045"/>
    <xdr:sp macro="" textlink="">
      <xdr:nvSpPr>
        <xdr:cNvPr id="618" name="【庁舎】&#10;一人当たり面積最大値テキスト"/>
        <xdr:cNvSpPr txBox="1"/>
      </xdr:nvSpPr>
      <xdr:spPr>
        <a:xfrm>
          <a:off x="22250400" y="17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0.558</a:t>
          </a:r>
          <a:endParaRPr kumimoji="1" lang="ja-JP" altLang="en-US" sz="1000" b="1">
            <a:latin typeface="ＭＳ Ｐゴシック"/>
          </a:endParaRPr>
        </a:p>
      </xdr:txBody>
    </xdr:sp>
    <xdr:clientData/>
  </xdr:oneCellAnchor>
  <xdr:twoCellAnchor>
    <xdr:from>
      <xdr:col>32</xdr:col>
      <xdr:colOff>98425</xdr:colOff>
      <xdr:row>102</xdr:row>
      <xdr:rowOff>66402</xdr:rowOff>
    </xdr:from>
    <xdr:to>
      <xdr:col>32</xdr:col>
      <xdr:colOff>276225</xdr:colOff>
      <xdr:row>102</xdr:row>
      <xdr:rowOff>66402</xdr:rowOff>
    </xdr:to>
    <xdr:cxnSp macro="">
      <xdr:nvCxnSpPr>
        <xdr:cNvPr id="619" name="直線コネクタ 618"/>
        <xdr:cNvCxnSpPr/>
      </xdr:nvCxnSpPr>
      <xdr:spPr>
        <a:xfrm>
          <a:off x="22072600" y="17554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96900</xdr:rowOff>
    </xdr:from>
    <xdr:ext cx="469744" cy="259045"/>
    <xdr:sp macro="" textlink="">
      <xdr:nvSpPr>
        <xdr:cNvPr id="620" name="【庁舎】&#10;一人当たり面積平均値テキスト"/>
        <xdr:cNvSpPr txBox="1"/>
      </xdr:nvSpPr>
      <xdr:spPr>
        <a:xfrm>
          <a:off x="22250400" y="1809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118473</xdr:rowOff>
    </xdr:from>
    <xdr:to>
      <xdr:col>32</xdr:col>
      <xdr:colOff>238125</xdr:colOff>
      <xdr:row>106</xdr:row>
      <xdr:rowOff>48623</xdr:rowOff>
    </xdr:to>
    <xdr:sp macro="" textlink="">
      <xdr:nvSpPr>
        <xdr:cNvPr id="621" name="フローチャート : 判断 620"/>
        <xdr:cNvSpPr/>
      </xdr:nvSpPr>
      <xdr:spPr>
        <a:xfrm>
          <a:off x="221107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152763</xdr:rowOff>
    </xdr:from>
    <xdr:to>
      <xdr:col>31</xdr:col>
      <xdr:colOff>85725</xdr:colOff>
      <xdr:row>105</xdr:row>
      <xdr:rowOff>82913</xdr:rowOff>
    </xdr:to>
    <xdr:sp macro="" textlink="">
      <xdr:nvSpPr>
        <xdr:cNvPr id="622" name="フローチャート : 判断 621"/>
        <xdr:cNvSpPr/>
      </xdr:nvSpPr>
      <xdr:spPr>
        <a:xfrm>
          <a:off x="2127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74040</xdr:rowOff>
    </xdr:from>
    <xdr:ext cx="469744" cy="259045"/>
    <xdr:sp macro="" textlink="">
      <xdr:nvSpPr>
        <xdr:cNvPr id="623" name="n_1aveValue【庁舎】&#10;一人当たり面積"/>
        <xdr:cNvSpPr txBox="1"/>
      </xdr:nvSpPr>
      <xdr:spPr>
        <a:xfrm>
          <a:off x="210757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0.411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15602</xdr:rowOff>
    </xdr:from>
    <xdr:to>
      <xdr:col>32</xdr:col>
      <xdr:colOff>238125</xdr:colOff>
      <xdr:row>102</xdr:row>
      <xdr:rowOff>117202</xdr:rowOff>
    </xdr:to>
    <xdr:sp macro="" textlink="">
      <xdr:nvSpPr>
        <xdr:cNvPr id="629" name="円/楕円 628"/>
        <xdr:cNvSpPr/>
      </xdr:nvSpPr>
      <xdr:spPr>
        <a:xfrm>
          <a:off x="22110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140079</xdr:rowOff>
    </xdr:from>
    <xdr:ext cx="469744" cy="259045"/>
    <xdr:sp macro="" textlink="">
      <xdr:nvSpPr>
        <xdr:cNvPr id="630" name="【庁舎】&#10;一人当たり面積該当値テキスト"/>
        <xdr:cNvSpPr txBox="1"/>
      </xdr:nvSpPr>
      <xdr:spPr>
        <a:xfrm>
          <a:off x="22250400" y="174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0.558</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102144</xdr:rowOff>
    </xdr:from>
    <xdr:to>
      <xdr:col>31</xdr:col>
      <xdr:colOff>85725</xdr:colOff>
      <xdr:row>100</xdr:row>
      <xdr:rowOff>32294</xdr:rowOff>
    </xdr:to>
    <xdr:sp macro="" textlink="">
      <xdr:nvSpPr>
        <xdr:cNvPr id="631" name="円/楕円 630"/>
        <xdr:cNvSpPr/>
      </xdr:nvSpPr>
      <xdr:spPr>
        <a:xfrm>
          <a:off x="2127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152944</xdr:rowOff>
    </xdr:from>
    <xdr:to>
      <xdr:col>32</xdr:col>
      <xdr:colOff>187325</xdr:colOff>
      <xdr:row>102</xdr:row>
      <xdr:rowOff>66402</xdr:rowOff>
    </xdr:to>
    <xdr:cxnSp macro="">
      <xdr:nvCxnSpPr>
        <xdr:cNvPr id="632" name="直線コネクタ 631"/>
        <xdr:cNvCxnSpPr/>
      </xdr:nvCxnSpPr>
      <xdr:spPr>
        <a:xfrm>
          <a:off x="21323300" y="17126494"/>
          <a:ext cx="8382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98</xdr:row>
      <xdr:rowOff>48821</xdr:rowOff>
    </xdr:from>
    <xdr:ext cx="469744" cy="259045"/>
    <xdr:sp macro="" textlink="">
      <xdr:nvSpPr>
        <xdr:cNvPr id="633" name="n_1mainValue【庁舎】&#10;一人当たり面積"/>
        <xdr:cNvSpPr txBox="1"/>
      </xdr:nvSpPr>
      <xdr:spPr>
        <a:xfrm>
          <a:off x="21075727" y="168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住民一人当たりの施設の面積、金額をみると、どの施設も類似団体中、高い水準にあり、人口に対して施設の規模が大きいことがうかがえ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536</a:t>
          </a:r>
          <a:r>
            <a:rPr lang="ja-JP" altLang="ja-JP" sz="1100" b="0" i="0" baseline="0">
              <a:solidFill>
                <a:schemeClr val="dk1"/>
              </a:solidFill>
              <a:effectLst/>
              <a:latin typeface="+mn-lt"/>
              <a:ea typeface="+mn-ea"/>
              <a:cs typeface="+mn-cs"/>
            </a:rPr>
            <a:t>人）や高い高齢化率</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40.18</a:t>
          </a:r>
          <a:r>
            <a:rPr lang="ja-JP" altLang="ja-JP" sz="1100" b="0" i="0" baseline="0">
              <a:solidFill>
                <a:sysClr val="windowText" lastClr="000000"/>
              </a:solidFill>
              <a:effectLst/>
              <a:latin typeface="+mn-lt"/>
              <a:ea typeface="+mn-ea"/>
              <a:cs typeface="+mn-cs"/>
            </a:rPr>
            <a:t>％　県平均</a:t>
          </a:r>
          <a:r>
            <a:rPr lang="en-US" altLang="ja-JP" sz="1100" b="0" i="0" baseline="0">
              <a:solidFill>
                <a:sysClr val="windowText" lastClr="000000"/>
              </a:solidFill>
              <a:effectLst/>
              <a:latin typeface="+mn-lt"/>
              <a:ea typeface="+mn-ea"/>
              <a:cs typeface="+mn-cs"/>
            </a:rPr>
            <a:t>31.01</a:t>
          </a:r>
          <a:r>
            <a:rPr lang="ja-JP" altLang="ja-JP" sz="1100" b="0" i="0" baseline="0">
              <a:solidFill>
                <a:sysClr val="windowText" lastClr="000000"/>
              </a:solidFill>
              <a:effectLst/>
              <a:latin typeface="+mn-lt"/>
              <a:ea typeface="+mn-ea"/>
              <a:cs typeface="+mn-cs"/>
            </a:rPr>
            <a:t>％）に加え</a:t>
          </a:r>
          <a:r>
            <a:rPr lang="ja-JP" altLang="ja-JP" sz="1100" b="0" i="0" baseline="0">
              <a:solidFill>
                <a:schemeClr val="dk1"/>
              </a:solidFill>
              <a:effectLst/>
              <a:latin typeface="+mn-lt"/>
              <a:ea typeface="+mn-ea"/>
              <a:cs typeface="+mn-cs"/>
            </a:rPr>
            <a:t>、長引く景気低迷等による影響を受け、</a:t>
          </a:r>
          <a:r>
            <a:rPr lang="en-US" altLang="ja-JP" sz="1100" b="0" i="0" baseline="0">
              <a:solidFill>
                <a:schemeClr val="dk1"/>
              </a:solidFill>
              <a:effectLst/>
              <a:latin typeface="+mn-lt"/>
              <a:ea typeface="+mn-ea"/>
              <a:cs typeface="+mn-cs"/>
            </a:rPr>
            <a:t>0.23</a:t>
          </a:r>
          <a:r>
            <a:rPr lang="ja-JP" altLang="ja-JP" sz="1100" b="0" i="0" baseline="0">
              <a:solidFill>
                <a:schemeClr val="dk1"/>
              </a:solidFill>
              <a:effectLst/>
              <a:latin typeface="+mn-lt"/>
              <a:ea typeface="+mn-ea"/>
              <a:cs typeface="+mn-cs"/>
            </a:rPr>
            <a:t>と類似団体でも最下位に位置している。そのため、行政評価の実施や施設の統廃合等により経常的な経費の節減に努めるとともに、投資的経費についても、事業の優先度・重要度を考慮し、身の丈にあった事業の実施に努める。また、町税徴収体制の強化、町有財産の有効活用など自主財源の安定確保にもより一層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3" name="テキスト ボックス 72"/>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165100</xdr:rowOff>
    </xdr:to>
    <xdr:cxnSp macro="">
      <xdr:nvCxnSpPr>
        <xdr:cNvPr id="77" name="直線コネクタ 76"/>
        <xdr:cNvCxnSpPr/>
      </xdr:nvCxnSpPr>
      <xdr:spPr>
        <a:xfrm flipV="1">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83.7</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主な要因としては、</a:t>
          </a:r>
          <a:r>
            <a:rPr lang="ja-JP" altLang="en-US" sz="1100" b="0" i="0" baseline="0">
              <a:solidFill>
                <a:sysClr val="windowText" lastClr="000000"/>
              </a:solidFill>
              <a:effectLst/>
              <a:latin typeface="+mn-lt"/>
              <a:ea typeface="+mn-ea"/>
              <a:cs typeface="+mn-cs"/>
            </a:rPr>
            <a:t>地方交付税の段階的縮減等による普通交付税（臨時財政対策債含む）の減収（△</a:t>
          </a:r>
          <a:r>
            <a:rPr lang="en-US" altLang="ja-JP" sz="1100" b="0" i="0" baseline="0">
              <a:solidFill>
                <a:sysClr val="windowText" lastClr="000000"/>
              </a:solidFill>
              <a:effectLst/>
              <a:latin typeface="+mn-lt"/>
              <a:ea typeface="+mn-ea"/>
              <a:cs typeface="+mn-cs"/>
            </a:rPr>
            <a:t>413,433</a:t>
          </a:r>
          <a:r>
            <a:rPr lang="ja-JP" altLang="en-US" sz="1100" b="0" i="0" baseline="0">
              <a:solidFill>
                <a:sysClr val="windowText" lastClr="000000"/>
              </a:solidFill>
              <a:effectLst/>
              <a:latin typeface="+mn-lt"/>
              <a:ea typeface="+mn-ea"/>
              <a:cs typeface="+mn-cs"/>
            </a:rPr>
            <a:t>千円）により、分母となる経常一般財源が減少したこと、臨時職員賃金の増加などによる物件費</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99,961</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、病院事業会計補助金</a:t>
          </a:r>
          <a:r>
            <a:rPr lang="ja-JP" altLang="ja-JP" sz="1100" b="0" i="0" baseline="0">
              <a:solidFill>
                <a:sysClr val="windowText" lastClr="000000"/>
              </a:solidFill>
              <a:effectLst/>
              <a:latin typeface="+mn-lt"/>
              <a:ea typeface="+mn-ea"/>
              <a:cs typeface="+mn-cs"/>
            </a:rPr>
            <a:t>や</a:t>
          </a:r>
          <a:r>
            <a:rPr lang="ja-JP" altLang="en-US" sz="1100" b="0" i="0" baseline="0">
              <a:solidFill>
                <a:sysClr val="windowText" lastClr="000000"/>
              </a:solidFill>
              <a:effectLst/>
              <a:latin typeface="+mn-lt"/>
              <a:ea typeface="+mn-ea"/>
              <a:cs typeface="+mn-cs"/>
            </a:rPr>
            <a:t>宇和島地区広域事務組合負担金の増加などによる補助費</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207,901</a:t>
          </a:r>
          <a:r>
            <a:rPr lang="ja-JP" altLang="ja-JP" sz="1100" b="0" i="0" baseline="0">
              <a:solidFill>
                <a:sysClr val="windowText" lastClr="000000"/>
              </a:solidFill>
              <a:effectLst/>
              <a:latin typeface="+mn-lt"/>
              <a:ea typeface="+mn-ea"/>
              <a:cs typeface="+mn-cs"/>
            </a:rPr>
            <a:t>千円）が挙げられる。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今後は、</a:t>
          </a:r>
          <a:r>
            <a:rPr lang="ja-JP" altLang="ja-JP" sz="1100" b="0" i="0" baseline="0">
              <a:solidFill>
                <a:sysClr val="windowText" lastClr="000000"/>
              </a:solidFill>
              <a:effectLst/>
              <a:latin typeface="+mn-lt"/>
              <a:ea typeface="+mn-ea"/>
              <a:cs typeface="+mn-cs"/>
            </a:rPr>
            <a:t>退職者不補充等による人件費の抑制にも限界があり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老朽化した施設の維持補修費等の増加</a:t>
          </a:r>
          <a:r>
            <a:rPr lang="ja-JP" altLang="en-US" sz="1100" b="0" i="0" baseline="0">
              <a:solidFill>
                <a:sysClr val="windowText" lastClr="000000"/>
              </a:solidFill>
              <a:effectLst/>
              <a:latin typeface="+mn-lt"/>
              <a:ea typeface="+mn-ea"/>
              <a:cs typeface="+mn-cs"/>
            </a:rPr>
            <a:t>も見込まれるため、</a:t>
          </a:r>
          <a:r>
            <a:rPr lang="ja-JP" altLang="ja-JP" sz="1100" b="0" i="0" baseline="0">
              <a:solidFill>
                <a:sysClr val="windowText" lastClr="000000"/>
              </a:solidFill>
              <a:effectLst/>
              <a:latin typeface="+mn-lt"/>
              <a:ea typeface="+mn-ea"/>
              <a:cs typeface="+mn-cs"/>
            </a:rPr>
            <a:t>集中と選択、</a:t>
          </a:r>
          <a:r>
            <a:rPr lang="ja-JP" altLang="en-US" sz="1100" b="0" i="0" baseline="0">
              <a:solidFill>
                <a:sysClr val="windowText" lastClr="000000"/>
              </a:solidFill>
              <a:effectLst/>
              <a:latin typeface="+mn-lt"/>
              <a:ea typeface="+mn-ea"/>
              <a:cs typeface="+mn-cs"/>
            </a:rPr>
            <a:t>行政評価による</a:t>
          </a:r>
          <a:r>
            <a:rPr lang="ja-JP" altLang="ja-JP" sz="1100" b="0" i="0" baseline="0">
              <a:solidFill>
                <a:sysClr val="windowText" lastClr="000000"/>
              </a:solidFill>
              <a:effectLst/>
              <a:latin typeface="+mn-lt"/>
              <a:ea typeface="+mn-ea"/>
              <a:cs typeface="+mn-cs"/>
            </a:rPr>
            <a:t>スクラップ・アンド・ビルドを進め、更なる</a:t>
          </a:r>
          <a:r>
            <a:rPr lang="ja-JP" altLang="en-US" sz="1100" b="0" i="0" baseline="0">
              <a:solidFill>
                <a:sysClr val="windowText" lastClr="000000"/>
              </a:solidFill>
              <a:effectLst/>
              <a:latin typeface="+mn-lt"/>
              <a:ea typeface="+mn-ea"/>
              <a:cs typeface="+mn-cs"/>
            </a:rPr>
            <a:t>経常</a:t>
          </a:r>
          <a:r>
            <a:rPr lang="ja-JP" altLang="ja-JP" sz="1100" b="0" i="0" baseline="0">
              <a:solidFill>
                <a:sysClr val="windowText" lastClr="000000"/>
              </a:solidFill>
              <a:effectLst/>
              <a:latin typeface="+mn-lt"/>
              <a:ea typeface="+mn-ea"/>
              <a:cs typeface="+mn-cs"/>
            </a:rPr>
            <a:t>経費</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節減に努める。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129286</xdr:rowOff>
    </xdr:from>
    <xdr:to>
      <xdr:col>7</xdr:col>
      <xdr:colOff>152400</xdr:colOff>
      <xdr:row>66</xdr:row>
      <xdr:rowOff>97028</xdr:rowOff>
    </xdr:to>
    <xdr:cxnSp macro="">
      <xdr:nvCxnSpPr>
        <xdr:cNvPr id="124" name="直線コネクタ 123"/>
        <xdr:cNvCxnSpPr/>
      </xdr:nvCxnSpPr>
      <xdr:spPr>
        <a:xfrm flipV="1">
          <a:off x="4953000" y="1024483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69105</xdr:rowOff>
    </xdr:from>
    <xdr:ext cx="762000" cy="259045"/>
    <xdr:sp macro="" textlink="">
      <xdr:nvSpPr>
        <xdr:cNvPr id="125"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66</xdr:row>
      <xdr:rowOff>97028</xdr:rowOff>
    </xdr:from>
    <xdr:to>
      <xdr:col>7</xdr:col>
      <xdr:colOff>241300</xdr:colOff>
      <xdr:row>66</xdr:row>
      <xdr:rowOff>97028</xdr:rowOff>
    </xdr:to>
    <xdr:cxnSp macro="">
      <xdr:nvCxnSpPr>
        <xdr:cNvPr id="126" name="直線コネクタ 125"/>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44213</xdr:rowOff>
    </xdr:from>
    <xdr:ext cx="762000" cy="259045"/>
    <xdr:sp macro="" textlink="">
      <xdr:nvSpPr>
        <xdr:cNvPr id="127" name="財政構造の弾力性最大値テキスト"/>
        <xdr:cNvSpPr txBox="1"/>
      </xdr:nvSpPr>
      <xdr:spPr>
        <a:xfrm>
          <a:off x="5041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7</xdr:col>
      <xdr:colOff>63500</xdr:colOff>
      <xdr:row>59</xdr:row>
      <xdr:rowOff>129286</xdr:rowOff>
    </xdr:from>
    <xdr:to>
      <xdr:col>7</xdr:col>
      <xdr:colOff>241300</xdr:colOff>
      <xdr:row>59</xdr:row>
      <xdr:rowOff>129286</xdr:rowOff>
    </xdr:to>
    <xdr:cxnSp macro="">
      <xdr:nvCxnSpPr>
        <xdr:cNvPr id="128" name="直線コネクタ 127"/>
        <xdr:cNvCxnSpPr/>
      </xdr:nvCxnSpPr>
      <xdr:spPr>
        <a:xfrm>
          <a:off x="4864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1524</xdr:rowOff>
    </xdr:from>
    <xdr:to>
      <xdr:col>7</xdr:col>
      <xdr:colOff>152400</xdr:colOff>
      <xdr:row>60</xdr:row>
      <xdr:rowOff>92964</xdr:rowOff>
    </xdr:to>
    <xdr:cxnSp macro="">
      <xdr:nvCxnSpPr>
        <xdr:cNvPr id="129" name="直線コネクタ 128"/>
        <xdr:cNvCxnSpPr/>
      </xdr:nvCxnSpPr>
      <xdr:spPr>
        <a:xfrm>
          <a:off x="4114800" y="9945624"/>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113047</xdr:rowOff>
    </xdr:from>
    <xdr:ext cx="762000" cy="259045"/>
    <xdr:sp macro="" textlink="">
      <xdr:nvSpPr>
        <xdr:cNvPr id="130" name="財政構造の弾力性平均値テキスト"/>
        <xdr:cNvSpPr txBox="1"/>
      </xdr:nvSpPr>
      <xdr:spPr>
        <a:xfrm>
          <a:off x="5041900" y="1057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31" name="フローチャート : 判断 130"/>
        <xdr:cNvSpPr/>
      </xdr:nvSpPr>
      <xdr:spPr>
        <a:xfrm>
          <a:off x="49022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1524</xdr:rowOff>
    </xdr:from>
    <xdr:to>
      <xdr:col>6</xdr:col>
      <xdr:colOff>0</xdr:colOff>
      <xdr:row>58</xdr:row>
      <xdr:rowOff>107696</xdr:rowOff>
    </xdr:to>
    <xdr:cxnSp macro="">
      <xdr:nvCxnSpPr>
        <xdr:cNvPr id="132" name="直線コネクタ 131"/>
        <xdr:cNvCxnSpPr/>
      </xdr:nvCxnSpPr>
      <xdr:spPr>
        <a:xfrm flipV="1">
          <a:off x="3225800" y="99456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59182</xdr:rowOff>
    </xdr:from>
    <xdr:to>
      <xdr:col>6</xdr:col>
      <xdr:colOff>50800</xdr:colOff>
      <xdr:row>59</xdr:row>
      <xdr:rowOff>160782</xdr:rowOff>
    </xdr:to>
    <xdr:sp macro="" textlink="">
      <xdr:nvSpPr>
        <xdr:cNvPr id="133" name="フローチャート : 判断 132"/>
        <xdr:cNvSpPr/>
      </xdr:nvSpPr>
      <xdr:spPr>
        <a:xfrm>
          <a:off x="4064000" y="1017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145559</xdr:rowOff>
    </xdr:from>
    <xdr:ext cx="736600" cy="259045"/>
    <xdr:sp macro="" textlink="">
      <xdr:nvSpPr>
        <xdr:cNvPr id="134" name="テキスト ボックス 133"/>
        <xdr:cNvSpPr txBox="1"/>
      </xdr:nvSpPr>
      <xdr:spPr>
        <a:xfrm>
          <a:off x="3733800" y="1026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107696</xdr:rowOff>
    </xdr:from>
    <xdr:to>
      <xdr:col>4</xdr:col>
      <xdr:colOff>482600</xdr:colOff>
      <xdr:row>58</xdr:row>
      <xdr:rowOff>127000</xdr:rowOff>
    </xdr:to>
    <xdr:cxnSp macro="">
      <xdr:nvCxnSpPr>
        <xdr:cNvPr id="135" name="直線コネクタ 134"/>
        <xdr:cNvCxnSpPr/>
      </xdr:nvCxnSpPr>
      <xdr:spPr>
        <a:xfrm flipV="1">
          <a:off x="2336800" y="100517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126746</xdr:rowOff>
    </xdr:from>
    <xdr:to>
      <xdr:col>4</xdr:col>
      <xdr:colOff>533400</xdr:colOff>
      <xdr:row>60</xdr:row>
      <xdr:rowOff>56896</xdr:rowOff>
    </xdr:to>
    <xdr:sp macro="" textlink="">
      <xdr:nvSpPr>
        <xdr:cNvPr id="136" name="フローチャート : 判断 135"/>
        <xdr:cNvSpPr/>
      </xdr:nvSpPr>
      <xdr:spPr>
        <a:xfrm>
          <a:off x="3175000" y="102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41673</xdr:rowOff>
    </xdr:from>
    <xdr:ext cx="762000" cy="259045"/>
    <xdr:sp macro="" textlink="">
      <xdr:nvSpPr>
        <xdr:cNvPr id="137" name="テキスト ボックス 136"/>
        <xdr:cNvSpPr txBox="1"/>
      </xdr:nvSpPr>
      <xdr:spPr>
        <a:xfrm>
          <a:off x="28448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61</xdr:row>
      <xdr:rowOff>18034</xdr:rowOff>
    </xdr:to>
    <xdr:cxnSp macro="">
      <xdr:nvCxnSpPr>
        <xdr:cNvPr id="138" name="直線コネクタ 137"/>
        <xdr:cNvCxnSpPr/>
      </xdr:nvCxnSpPr>
      <xdr:spPr>
        <a:xfrm flipV="1">
          <a:off x="1447800" y="10071100"/>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124460</xdr:rowOff>
    </xdr:from>
    <xdr:to>
      <xdr:col>3</xdr:col>
      <xdr:colOff>330200</xdr:colOff>
      <xdr:row>59</xdr:row>
      <xdr:rowOff>54610</xdr:rowOff>
    </xdr:to>
    <xdr:sp macro="" textlink="">
      <xdr:nvSpPr>
        <xdr:cNvPr id="139" name="フローチャート : 判断 138"/>
        <xdr:cNvSpPr/>
      </xdr:nvSpPr>
      <xdr:spPr>
        <a:xfrm>
          <a:off x="22860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39387</xdr:rowOff>
    </xdr:from>
    <xdr:ext cx="762000" cy="259045"/>
    <xdr:sp macro="" textlink="">
      <xdr:nvSpPr>
        <xdr:cNvPr id="140" name="テキスト ボックス 139"/>
        <xdr:cNvSpPr txBox="1"/>
      </xdr:nvSpPr>
      <xdr:spPr>
        <a:xfrm>
          <a:off x="19558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41" name="フローチャート : 判断 140"/>
        <xdr:cNvSpPr/>
      </xdr:nvSpPr>
      <xdr:spPr>
        <a:xfrm>
          <a:off x="1397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42" name="テキスト ボックス 141"/>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8" name="円/楕円 147"/>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49"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122174</xdr:rowOff>
    </xdr:from>
    <xdr:to>
      <xdr:col>6</xdr:col>
      <xdr:colOff>50800</xdr:colOff>
      <xdr:row>58</xdr:row>
      <xdr:rowOff>52324</xdr:rowOff>
    </xdr:to>
    <xdr:sp macro="" textlink="">
      <xdr:nvSpPr>
        <xdr:cNvPr id="150" name="円/楕円 149"/>
        <xdr:cNvSpPr/>
      </xdr:nvSpPr>
      <xdr:spPr>
        <a:xfrm>
          <a:off x="4064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62501</xdr:rowOff>
    </xdr:from>
    <xdr:ext cx="736600" cy="259045"/>
    <xdr:sp macro="" textlink="">
      <xdr:nvSpPr>
        <xdr:cNvPr id="151" name="テキスト ボックス 150"/>
        <xdr:cNvSpPr txBox="1"/>
      </xdr:nvSpPr>
      <xdr:spPr>
        <a:xfrm>
          <a:off x="3733800" y="96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56896</xdr:rowOff>
    </xdr:from>
    <xdr:to>
      <xdr:col>4</xdr:col>
      <xdr:colOff>533400</xdr:colOff>
      <xdr:row>58</xdr:row>
      <xdr:rowOff>158496</xdr:rowOff>
    </xdr:to>
    <xdr:sp macro="" textlink="">
      <xdr:nvSpPr>
        <xdr:cNvPr id="152" name="円/楕円 151"/>
        <xdr:cNvSpPr/>
      </xdr:nvSpPr>
      <xdr:spPr>
        <a:xfrm>
          <a:off x="3175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168673</xdr:rowOff>
    </xdr:from>
    <xdr:ext cx="762000" cy="259045"/>
    <xdr:sp macro="" textlink="">
      <xdr:nvSpPr>
        <xdr:cNvPr id="153" name="テキスト ボックス 152"/>
        <xdr:cNvSpPr txBox="1"/>
      </xdr:nvSpPr>
      <xdr:spPr>
        <a:xfrm>
          <a:off x="2844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76200</xdr:rowOff>
    </xdr:from>
    <xdr:to>
      <xdr:col>3</xdr:col>
      <xdr:colOff>330200</xdr:colOff>
      <xdr:row>59</xdr:row>
      <xdr:rowOff>6350</xdr:rowOff>
    </xdr:to>
    <xdr:sp macro="" textlink="">
      <xdr:nvSpPr>
        <xdr:cNvPr id="154" name="円/楕円 153"/>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16527</xdr:rowOff>
    </xdr:from>
    <xdr:ext cx="762000" cy="259045"/>
    <xdr:sp macro="" textlink="">
      <xdr:nvSpPr>
        <xdr:cNvPr id="155" name="テキスト ボックス 154"/>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6" name="円/楕円 155"/>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53611</xdr:rowOff>
    </xdr:from>
    <xdr:ext cx="762000" cy="259045"/>
    <xdr:sp macro="" textlink="">
      <xdr:nvSpPr>
        <xdr:cNvPr id="157" name="テキスト ボックス 156"/>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[224,775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類似団体、全国及び愛媛県平均と比較しても最も多い（人口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224,775</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要因としては、町村合併に伴い一部事務組合から引き継いだ消防本部やごみ処理施設の運営を町独自で実施することとなったため、職員数が増加したことに伴う人件費や、その施設の維持管理費が増加したことなどが挙げられる。現在も職員の定員適正化、施設の統廃合や指定管理者制度の導入にも積極的に取り組んでいるが、今後も更なる定員の適正化や維持管理費等の経費節減に努める必要がある。なお、ごみ処理施設については、宇和島地区広域事務組合へ加入することとなるため、ごみ処理施設の維持管理費は減少する見込み。</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138695</xdr:rowOff>
    </xdr:from>
    <xdr:to>
      <xdr:col>7</xdr:col>
      <xdr:colOff>152400</xdr:colOff>
      <xdr:row>89</xdr:row>
      <xdr:rowOff>32793</xdr:rowOff>
    </xdr:to>
    <xdr:cxnSp macro="">
      <xdr:nvCxnSpPr>
        <xdr:cNvPr id="189" name="直線コネクタ 188"/>
        <xdr:cNvCxnSpPr/>
      </xdr:nvCxnSpPr>
      <xdr:spPr>
        <a:xfrm flipV="1">
          <a:off x="4953000" y="13854695"/>
          <a:ext cx="0" cy="1437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4870</xdr:rowOff>
    </xdr:from>
    <xdr:ext cx="762000" cy="259045"/>
    <xdr:sp macro="" textlink="">
      <xdr:nvSpPr>
        <xdr:cNvPr id="190" name="人件費・物件費等の状況最小値テキスト"/>
        <xdr:cNvSpPr txBox="1"/>
      </xdr:nvSpPr>
      <xdr:spPr>
        <a:xfrm>
          <a:off x="5041900" y="1526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224,775</a:t>
          </a:r>
          <a:endParaRPr kumimoji="1" lang="ja-JP" altLang="en-US" sz="1000" b="1">
            <a:latin typeface="ＭＳ Ｐゴシック"/>
          </a:endParaRPr>
        </a:p>
      </xdr:txBody>
    </xdr:sp>
    <xdr:clientData/>
  </xdr:oneCellAnchor>
  <xdr:twoCellAnchor>
    <xdr:from>
      <xdr:col>7</xdr:col>
      <xdr:colOff>63500</xdr:colOff>
      <xdr:row>89</xdr:row>
      <xdr:rowOff>32793</xdr:rowOff>
    </xdr:from>
    <xdr:to>
      <xdr:col>7</xdr:col>
      <xdr:colOff>241300</xdr:colOff>
      <xdr:row>89</xdr:row>
      <xdr:rowOff>32793</xdr:rowOff>
    </xdr:to>
    <xdr:cxnSp macro="">
      <xdr:nvCxnSpPr>
        <xdr:cNvPr id="191" name="直線コネクタ 190"/>
        <xdr:cNvCxnSpPr/>
      </xdr:nvCxnSpPr>
      <xdr:spPr>
        <a:xfrm>
          <a:off x="4864100" y="1529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53622</xdr:rowOff>
    </xdr:from>
    <xdr:ext cx="762000" cy="259045"/>
    <xdr:sp macro="" textlink="">
      <xdr:nvSpPr>
        <xdr:cNvPr id="192" name="人件費・物件費等の状況最大値テキスト"/>
        <xdr:cNvSpPr txBox="1"/>
      </xdr:nvSpPr>
      <xdr:spPr>
        <a:xfrm>
          <a:off x="5041900" y="135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99,702</a:t>
          </a:r>
          <a:endParaRPr kumimoji="1" lang="ja-JP" altLang="en-US" sz="1000" b="1">
            <a:latin typeface="ＭＳ Ｐゴシック"/>
          </a:endParaRPr>
        </a:p>
      </xdr:txBody>
    </xdr:sp>
    <xdr:clientData/>
  </xdr:oneCellAnchor>
  <xdr:twoCellAnchor>
    <xdr:from>
      <xdr:col>7</xdr:col>
      <xdr:colOff>63500</xdr:colOff>
      <xdr:row>80</xdr:row>
      <xdr:rowOff>138695</xdr:rowOff>
    </xdr:from>
    <xdr:to>
      <xdr:col>7</xdr:col>
      <xdr:colOff>241300</xdr:colOff>
      <xdr:row>80</xdr:row>
      <xdr:rowOff>138695</xdr:rowOff>
    </xdr:to>
    <xdr:cxnSp macro="">
      <xdr:nvCxnSpPr>
        <xdr:cNvPr id="193" name="直線コネクタ 192"/>
        <xdr:cNvCxnSpPr/>
      </xdr:nvCxnSpPr>
      <xdr:spPr>
        <a:xfrm>
          <a:off x="4864100" y="1385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61002</xdr:rowOff>
    </xdr:from>
    <xdr:to>
      <xdr:col>7</xdr:col>
      <xdr:colOff>152400</xdr:colOff>
      <xdr:row>89</xdr:row>
      <xdr:rowOff>32793</xdr:rowOff>
    </xdr:to>
    <xdr:cxnSp macro="">
      <xdr:nvCxnSpPr>
        <xdr:cNvPr id="194" name="直線コネクタ 193"/>
        <xdr:cNvCxnSpPr/>
      </xdr:nvCxnSpPr>
      <xdr:spPr>
        <a:xfrm>
          <a:off x="4114800" y="15148602"/>
          <a:ext cx="8382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69407</xdr:rowOff>
    </xdr:from>
    <xdr:ext cx="762000" cy="259045"/>
    <xdr:sp macro="" textlink="">
      <xdr:nvSpPr>
        <xdr:cNvPr id="195" name="人件費・物件費等の状況平均値テキスト"/>
        <xdr:cNvSpPr txBox="1"/>
      </xdr:nvSpPr>
      <xdr:spPr>
        <a:xfrm>
          <a:off x="5041900" y="14471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171,260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52880</xdr:rowOff>
    </xdr:from>
    <xdr:to>
      <xdr:col>7</xdr:col>
      <xdr:colOff>203200</xdr:colOff>
      <xdr:row>85</xdr:row>
      <xdr:rowOff>154480</xdr:rowOff>
    </xdr:to>
    <xdr:sp macro="" textlink="">
      <xdr:nvSpPr>
        <xdr:cNvPr id="196" name="フローチャート : 判断 195"/>
        <xdr:cNvSpPr/>
      </xdr:nvSpPr>
      <xdr:spPr>
        <a:xfrm>
          <a:off x="49022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61002</xdr:rowOff>
    </xdr:from>
    <xdr:to>
      <xdr:col>6</xdr:col>
      <xdr:colOff>0</xdr:colOff>
      <xdr:row>88</xdr:row>
      <xdr:rowOff>123499</xdr:rowOff>
    </xdr:to>
    <xdr:cxnSp macro="">
      <xdr:nvCxnSpPr>
        <xdr:cNvPr id="197" name="直線コネクタ 196"/>
        <xdr:cNvCxnSpPr/>
      </xdr:nvCxnSpPr>
      <xdr:spPr>
        <a:xfrm flipV="1">
          <a:off x="3225800" y="15148602"/>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167418</xdr:rowOff>
    </xdr:from>
    <xdr:to>
      <xdr:col>6</xdr:col>
      <xdr:colOff>50800</xdr:colOff>
      <xdr:row>85</xdr:row>
      <xdr:rowOff>97568</xdr:rowOff>
    </xdr:to>
    <xdr:sp macro="" textlink="">
      <xdr:nvSpPr>
        <xdr:cNvPr id="198" name="フローチャート : 判断 197"/>
        <xdr:cNvSpPr/>
      </xdr:nvSpPr>
      <xdr:spPr>
        <a:xfrm>
          <a:off x="4064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107745</xdr:rowOff>
    </xdr:from>
    <xdr:ext cx="736600" cy="259045"/>
    <xdr:sp macro="" textlink="">
      <xdr:nvSpPr>
        <xdr:cNvPr id="199" name="テキスト ボックス 198"/>
        <xdr:cNvSpPr txBox="1"/>
      </xdr:nvSpPr>
      <xdr:spPr>
        <a:xfrm>
          <a:off x="3733800" y="143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136795</xdr:rowOff>
    </xdr:from>
    <xdr:to>
      <xdr:col>4</xdr:col>
      <xdr:colOff>482600</xdr:colOff>
      <xdr:row>88</xdr:row>
      <xdr:rowOff>123499</xdr:rowOff>
    </xdr:to>
    <xdr:cxnSp macro="">
      <xdr:nvCxnSpPr>
        <xdr:cNvPr id="200" name="直線コネクタ 199"/>
        <xdr:cNvCxnSpPr/>
      </xdr:nvCxnSpPr>
      <xdr:spPr>
        <a:xfrm>
          <a:off x="2336800" y="1505294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55834</xdr:rowOff>
    </xdr:from>
    <xdr:to>
      <xdr:col>4</xdr:col>
      <xdr:colOff>533400</xdr:colOff>
      <xdr:row>84</xdr:row>
      <xdr:rowOff>157434</xdr:rowOff>
    </xdr:to>
    <xdr:sp macro="" textlink="">
      <xdr:nvSpPr>
        <xdr:cNvPr id="201" name="フローチャート : 判断 200"/>
        <xdr:cNvSpPr/>
      </xdr:nvSpPr>
      <xdr:spPr>
        <a:xfrm>
          <a:off x="3175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167611</xdr:rowOff>
    </xdr:from>
    <xdr:ext cx="762000" cy="259045"/>
    <xdr:sp macro="" textlink="">
      <xdr:nvSpPr>
        <xdr:cNvPr id="202" name="テキスト ボックス 201"/>
        <xdr:cNvSpPr txBox="1"/>
      </xdr:nvSpPr>
      <xdr:spPr>
        <a:xfrm>
          <a:off x="2844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136795</xdr:rowOff>
    </xdr:from>
    <xdr:to>
      <xdr:col>3</xdr:col>
      <xdr:colOff>279400</xdr:colOff>
      <xdr:row>87</xdr:row>
      <xdr:rowOff>139529</xdr:rowOff>
    </xdr:to>
    <xdr:cxnSp macro="">
      <xdr:nvCxnSpPr>
        <xdr:cNvPr id="203" name="直線コネクタ 202"/>
        <xdr:cNvCxnSpPr/>
      </xdr:nvCxnSpPr>
      <xdr:spPr>
        <a:xfrm flipV="1">
          <a:off x="1447800" y="15052945"/>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116515</xdr:rowOff>
    </xdr:from>
    <xdr:to>
      <xdr:col>3</xdr:col>
      <xdr:colOff>330200</xdr:colOff>
      <xdr:row>84</xdr:row>
      <xdr:rowOff>46665</xdr:rowOff>
    </xdr:to>
    <xdr:sp macro="" textlink="">
      <xdr:nvSpPr>
        <xdr:cNvPr id="204" name="フローチャート : 判断 203"/>
        <xdr:cNvSpPr/>
      </xdr:nvSpPr>
      <xdr:spPr>
        <a:xfrm>
          <a:off x="2286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56842</xdr:rowOff>
    </xdr:from>
    <xdr:ext cx="762000" cy="259045"/>
    <xdr:sp macro="" textlink="">
      <xdr:nvSpPr>
        <xdr:cNvPr id="205" name="テキスト ボックス 204"/>
        <xdr:cNvSpPr txBox="1"/>
      </xdr:nvSpPr>
      <xdr:spPr>
        <a:xfrm>
          <a:off x="1955800" y="141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133648</xdr:rowOff>
    </xdr:from>
    <xdr:to>
      <xdr:col>2</xdr:col>
      <xdr:colOff>127000</xdr:colOff>
      <xdr:row>84</xdr:row>
      <xdr:rowOff>63798</xdr:rowOff>
    </xdr:to>
    <xdr:sp macro="" textlink="">
      <xdr:nvSpPr>
        <xdr:cNvPr id="206" name="フローチャート : 判断 205"/>
        <xdr:cNvSpPr/>
      </xdr:nvSpPr>
      <xdr:spPr>
        <a:xfrm>
          <a:off x="1397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73975</xdr:rowOff>
    </xdr:from>
    <xdr:ext cx="762000" cy="259045"/>
    <xdr:sp macro="" textlink="">
      <xdr:nvSpPr>
        <xdr:cNvPr id="207" name="テキスト ボックス 206"/>
        <xdr:cNvSpPr txBox="1"/>
      </xdr:nvSpPr>
      <xdr:spPr>
        <a:xfrm>
          <a:off x="1066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153443</xdr:rowOff>
    </xdr:from>
    <xdr:to>
      <xdr:col>7</xdr:col>
      <xdr:colOff>203200</xdr:colOff>
      <xdr:row>89</xdr:row>
      <xdr:rowOff>83593</xdr:rowOff>
    </xdr:to>
    <xdr:sp macro="" textlink="">
      <xdr:nvSpPr>
        <xdr:cNvPr id="213" name="円/楕円 212"/>
        <xdr:cNvSpPr/>
      </xdr:nvSpPr>
      <xdr:spPr>
        <a:xfrm>
          <a:off x="4902200" y="152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49320</xdr:rowOff>
    </xdr:from>
    <xdr:ext cx="762000" cy="259045"/>
    <xdr:sp macro="" textlink="">
      <xdr:nvSpPr>
        <xdr:cNvPr id="214" name="人件費・物件費等の状況該当値テキスト"/>
        <xdr:cNvSpPr txBox="1"/>
      </xdr:nvSpPr>
      <xdr:spPr>
        <a:xfrm>
          <a:off x="5041900" y="151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224,775</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10202</xdr:rowOff>
    </xdr:from>
    <xdr:to>
      <xdr:col>6</xdr:col>
      <xdr:colOff>50800</xdr:colOff>
      <xdr:row>88</xdr:row>
      <xdr:rowOff>111802</xdr:rowOff>
    </xdr:to>
    <xdr:sp macro="" textlink="">
      <xdr:nvSpPr>
        <xdr:cNvPr id="215" name="円/楕円 214"/>
        <xdr:cNvSpPr/>
      </xdr:nvSpPr>
      <xdr:spPr>
        <a:xfrm>
          <a:off x="4064000" y="15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96579</xdr:rowOff>
    </xdr:from>
    <xdr:ext cx="736600" cy="259045"/>
    <xdr:sp macro="" textlink="">
      <xdr:nvSpPr>
        <xdr:cNvPr id="216" name="テキスト ボックス 215"/>
        <xdr:cNvSpPr txBox="1"/>
      </xdr:nvSpPr>
      <xdr:spPr>
        <a:xfrm>
          <a:off x="3733800" y="15184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212,309</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72699</xdr:rowOff>
    </xdr:from>
    <xdr:to>
      <xdr:col>4</xdr:col>
      <xdr:colOff>533400</xdr:colOff>
      <xdr:row>89</xdr:row>
      <xdr:rowOff>2849</xdr:rowOff>
    </xdr:to>
    <xdr:sp macro="" textlink="">
      <xdr:nvSpPr>
        <xdr:cNvPr id="217" name="円/楕円 216"/>
        <xdr:cNvSpPr/>
      </xdr:nvSpPr>
      <xdr:spPr>
        <a:xfrm>
          <a:off x="3175000" y="15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159076</xdr:rowOff>
    </xdr:from>
    <xdr:ext cx="762000" cy="259045"/>
    <xdr:sp macro="" textlink="">
      <xdr:nvSpPr>
        <xdr:cNvPr id="218" name="テキスト ボックス 217"/>
        <xdr:cNvSpPr txBox="1"/>
      </xdr:nvSpPr>
      <xdr:spPr>
        <a:xfrm>
          <a:off x="2844800" y="152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85995</xdr:rowOff>
    </xdr:from>
    <xdr:to>
      <xdr:col>3</xdr:col>
      <xdr:colOff>330200</xdr:colOff>
      <xdr:row>88</xdr:row>
      <xdr:rowOff>16145</xdr:rowOff>
    </xdr:to>
    <xdr:sp macro="" textlink="">
      <xdr:nvSpPr>
        <xdr:cNvPr id="219" name="円/楕円 218"/>
        <xdr:cNvSpPr/>
      </xdr:nvSpPr>
      <xdr:spPr>
        <a:xfrm>
          <a:off x="2286000" y="15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922</xdr:rowOff>
    </xdr:from>
    <xdr:ext cx="762000" cy="259045"/>
    <xdr:sp macro="" textlink="">
      <xdr:nvSpPr>
        <xdr:cNvPr id="220" name="テキスト ボックス 219"/>
        <xdr:cNvSpPr txBox="1"/>
      </xdr:nvSpPr>
      <xdr:spPr>
        <a:xfrm>
          <a:off x="1955800" y="15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203,984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88729</xdr:rowOff>
    </xdr:from>
    <xdr:to>
      <xdr:col>2</xdr:col>
      <xdr:colOff>127000</xdr:colOff>
      <xdr:row>88</xdr:row>
      <xdr:rowOff>18879</xdr:rowOff>
    </xdr:to>
    <xdr:sp macro="" textlink="">
      <xdr:nvSpPr>
        <xdr:cNvPr id="221" name="円/楕円 220"/>
        <xdr:cNvSpPr/>
      </xdr:nvSpPr>
      <xdr:spPr>
        <a:xfrm>
          <a:off x="1397000" y="150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3656</xdr:rowOff>
    </xdr:from>
    <xdr:ext cx="762000" cy="259045"/>
    <xdr:sp macro="" textlink="">
      <xdr:nvSpPr>
        <xdr:cNvPr id="222" name="テキスト ボックス 221"/>
        <xdr:cNvSpPr txBox="1"/>
      </xdr:nvSpPr>
      <xdr:spPr>
        <a:xfrm>
          <a:off x="1066800" y="1509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89.0</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96.1</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10584</xdr:rowOff>
    </xdr:to>
    <xdr:cxnSp macro="">
      <xdr:nvCxnSpPr>
        <xdr:cNvPr id="251" name="直線コネクタ 250"/>
        <xdr:cNvCxnSpPr/>
      </xdr:nvCxnSpPr>
      <xdr:spPr>
        <a:xfrm flipV="1">
          <a:off x="17018000" y="14122400"/>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4"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5" name="直線コネクタ 254"/>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7196</xdr:rowOff>
    </xdr:from>
    <xdr:to>
      <xdr:col>24</xdr:col>
      <xdr:colOff>558800</xdr:colOff>
      <xdr:row>82</xdr:row>
      <xdr:rowOff>63500</xdr:rowOff>
    </xdr:to>
    <xdr:cxnSp macro="">
      <xdr:nvCxnSpPr>
        <xdr:cNvPr id="256" name="直線コネクタ 255"/>
        <xdr:cNvCxnSpPr/>
      </xdr:nvCxnSpPr>
      <xdr:spPr>
        <a:xfrm>
          <a:off x="16179800" y="140660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7"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8" name="フローチャート : 判断 257"/>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162561</xdr:rowOff>
    </xdr:from>
    <xdr:to>
      <xdr:col>23</xdr:col>
      <xdr:colOff>406400</xdr:colOff>
      <xdr:row>82</xdr:row>
      <xdr:rowOff>7196</xdr:rowOff>
    </xdr:to>
    <xdr:cxnSp macro="">
      <xdr:nvCxnSpPr>
        <xdr:cNvPr id="259" name="直線コネクタ 258"/>
        <xdr:cNvCxnSpPr/>
      </xdr:nvCxnSpPr>
      <xdr:spPr>
        <a:xfrm>
          <a:off x="15290800" y="140500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81</xdr:row>
      <xdr:rowOff>162561</xdr:rowOff>
    </xdr:to>
    <xdr:cxnSp macro="">
      <xdr:nvCxnSpPr>
        <xdr:cNvPr id="262" name="直線コネクタ 261"/>
        <xdr:cNvCxnSpPr/>
      </xdr:nvCxnSpPr>
      <xdr:spPr>
        <a:xfrm>
          <a:off x="14401800" y="140017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84</xdr:row>
      <xdr:rowOff>122766</xdr:rowOff>
    </xdr:to>
    <xdr:cxnSp macro="">
      <xdr:nvCxnSpPr>
        <xdr:cNvPr id="265" name="直線コネクタ 264"/>
        <xdr:cNvCxnSpPr/>
      </xdr:nvCxnSpPr>
      <xdr:spPr>
        <a:xfrm flipV="1">
          <a:off x="13512800" y="1400175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6" name="フローチャート : 判断 265"/>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7" name="テキスト ボックス 266"/>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68" name="フローチャート : 判断 267"/>
        <xdr:cNvSpPr/>
      </xdr:nvSpPr>
      <xdr:spPr>
        <a:xfrm>
          <a:off x="13462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69" name="テキスト ボックス 268"/>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76"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127846</xdr:rowOff>
    </xdr:from>
    <xdr:to>
      <xdr:col>23</xdr:col>
      <xdr:colOff>457200</xdr:colOff>
      <xdr:row>82</xdr:row>
      <xdr:rowOff>57996</xdr:rowOff>
    </xdr:to>
    <xdr:sp macro="" textlink="">
      <xdr:nvSpPr>
        <xdr:cNvPr id="277" name="円/楕円 276"/>
        <xdr:cNvSpPr/>
      </xdr:nvSpPr>
      <xdr:spPr>
        <a:xfrm>
          <a:off x="16129000" y="140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68173</xdr:rowOff>
    </xdr:from>
    <xdr:ext cx="736600" cy="259045"/>
    <xdr:sp macro="" textlink="">
      <xdr:nvSpPr>
        <xdr:cNvPr id="278" name="テキスト ボックス 277"/>
        <xdr:cNvSpPr txBox="1"/>
      </xdr:nvSpPr>
      <xdr:spPr>
        <a:xfrm>
          <a:off x="15798800" y="1378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111761</xdr:rowOff>
    </xdr:from>
    <xdr:to>
      <xdr:col>22</xdr:col>
      <xdr:colOff>254000</xdr:colOff>
      <xdr:row>82</xdr:row>
      <xdr:rowOff>41911</xdr:rowOff>
    </xdr:to>
    <xdr:sp macro="" textlink="">
      <xdr:nvSpPr>
        <xdr:cNvPr id="279" name="円/楕円 278"/>
        <xdr:cNvSpPr/>
      </xdr:nvSpPr>
      <xdr:spPr>
        <a:xfrm>
          <a:off x="15240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52088</xdr:rowOff>
    </xdr:from>
    <xdr:ext cx="762000" cy="259045"/>
    <xdr:sp macro="" textlink="">
      <xdr:nvSpPr>
        <xdr:cNvPr id="280" name="テキスト ボックス 279"/>
        <xdr:cNvSpPr txBox="1"/>
      </xdr:nvSpPr>
      <xdr:spPr>
        <a:xfrm>
          <a:off x="14909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81" name="円/楕円 280"/>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82" name="テキスト ボックス 281"/>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3" name="円/楕円 282"/>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4" name="テキスト ボックス 283"/>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町村合併に伴い一部事務組合の職員の身分がそのまま引き継がれたことや、半島部を多く有する地理的要件などもあり、職員数の削減にも限界はあるが、職員数自体は、年々減少傾向にある。しかしながら、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15.86</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0.07</a:t>
          </a:r>
          <a:r>
            <a:rPr lang="ja-JP" altLang="ja-JP" sz="1100" b="0" i="0" baseline="0">
              <a:solidFill>
                <a:schemeClr val="dk1"/>
              </a:solidFill>
              <a:effectLst/>
              <a:latin typeface="+mn-lt"/>
              <a:ea typeface="+mn-ea"/>
              <a:cs typeface="+mn-cs"/>
            </a:rPr>
            <a:t>人減）で、類似団体中最も多い状態である。そのため、施設の統廃合や指定管理者制度の導入などに努め、職員の適正な人員配置を行いながら、より一層の定員適正化を図る。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145506</xdr:rowOff>
    </xdr:to>
    <xdr:cxnSp macro="">
      <xdr:nvCxnSpPr>
        <xdr:cNvPr id="316" name="直線コネクタ 315"/>
        <xdr:cNvCxnSpPr/>
      </xdr:nvCxnSpPr>
      <xdr:spPr>
        <a:xfrm flipV="1">
          <a:off x="17018000" y="10050417"/>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15.86</a:t>
          </a:r>
          <a:endParaRPr kumimoji="1" lang="ja-JP" altLang="en-US" sz="1000" b="1">
            <a:latin typeface="ＭＳ Ｐゴシック"/>
          </a:endParaRPr>
        </a:p>
      </xdr:txBody>
    </xdr:sp>
    <xdr:clientData/>
  </xdr:oneCellAnchor>
  <xdr:twoCellAnchor>
    <xdr:from>
      <xdr:col>24</xdr:col>
      <xdr:colOff>469900</xdr:colOff>
      <xdr:row>67</xdr:row>
      <xdr:rowOff>145506</xdr:rowOff>
    </xdr:from>
    <xdr:to>
      <xdr:col>24</xdr:col>
      <xdr:colOff>647700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145506</xdr:rowOff>
    </xdr:from>
    <xdr:to>
      <xdr:col>24</xdr:col>
      <xdr:colOff>558800</xdr:colOff>
      <xdr:row>67</xdr:row>
      <xdr:rowOff>157571</xdr:rowOff>
    </xdr:to>
    <xdr:cxnSp macro="">
      <xdr:nvCxnSpPr>
        <xdr:cNvPr id="321" name="直線コネクタ 320"/>
        <xdr:cNvCxnSpPr/>
      </xdr:nvCxnSpPr>
      <xdr:spPr>
        <a:xfrm flipV="1">
          <a:off x="16179800" y="116326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148062</xdr:rowOff>
    </xdr:from>
    <xdr:ext cx="762000" cy="259045"/>
    <xdr:sp macro="" textlink="">
      <xdr:nvSpPr>
        <xdr:cNvPr id="322" name="定員管理の状況平均値テキスト"/>
        <xdr:cNvSpPr txBox="1"/>
      </xdr:nvSpPr>
      <xdr:spPr>
        <a:xfrm>
          <a:off x="17106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23" name="フローチャート : 判断 322"/>
        <xdr:cNvSpPr/>
      </xdr:nvSpPr>
      <xdr:spPr>
        <a:xfrm>
          <a:off x="16967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157571</xdr:rowOff>
    </xdr:from>
    <xdr:to>
      <xdr:col>23</xdr:col>
      <xdr:colOff>406400</xdr:colOff>
      <xdr:row>67</xdr:row>
      <xdr:rowOff>167912</xdr:rowOff>
    </xdr:to>
    <xdr:cxnSp macro="">
      <xdr:nvCxnSpPr>
        <xdr:cNvPr id="324" name="直線コネクタ 323"/>
        <xdr:cNvCxnSpPr/>
      </xdr:nvCxnSpPr>
      <xdr:spPr>
        <a:xfrm flipV="1">
          <a:off x="15290800" y="1164472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6" name="テキスト ボックス 325"/>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166188</xdr:rowOff>
    </xdr:from>
    <xdr:to>
      <xdr:col>22</xdr:col>
      <xdr:colOff>203200</xdr:colOff>
      <xdr:row>67</xdr:row>
      <xdr:rowOff>167912</xdr:rowOff>
    </xdr:to>
    <xdr:cxnSp macro="">
      <xdr:nvCxnSpPr>
        <xdr:cNvPr id="327" name="直線コネクタ 326"/>
        <xdr:cNvCxnSpPr/>
      </xdr:nvCxnSpPr>
      <xdr:spPr>
        <a:xfrm>
          <a:off x="14401800" y="1165333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132352</xdr:rowOff>
    </xdr:from>
    <xdr:to>
      <xdr:col>22</xdr:col>
      <xdr:colOff>254000</xdr:colOff>
      <xdr:row>62</xdr:row>
      <xdr:rowOff>62502</xdr:rowOff>
    </xdr:to>
    <xdr:sp macro="" textlink="">
      <xdr:nvSpPr>
        <xdr:cNvPr id="328" name="フローチャート : 判断 327"/>
        <xdr:cNvSpPr/>
      </xdr:nvSpPr>
      <xdr:spPr>
        <a:xfrm>
          <a:off x="15240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72679</xdr:rowOff>
    </xdr:from>
    <xdr:ext cx="762000" cy="259045"/>
    <xdr:sp macro="" textlink="">
      <xdr:nvSpPr>
        <xdr:cNvPr id="329" name="テキスト ボックス 328"/>
        <xdr:cNvSpPr txBox="1"/>
      </xdr:nvSpPr>
      <xdr:spPr>
        <a:xfrm>
          <a:off x="14909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166188</xdr:rowOff>
    </xdr:from>
    <xdr:to>
      <xdr:col>21</xdr:col>
      <xdr:colOff>0</xdr:colOff>
      <xdr:row>68</xdr:row>
      <xdr:rowOff>8527</xdr:rowOff>
    </xdr:to>
    <xdr:cxnSp macro="">
      <xdr:nvCxnSpPr>
        <xdr:cNvPr id="330" name="直線コネクタ 329"/>
        <xdr:cNvCxnSpPr/>
      </xdr:nvCxnSpPr>
      <xdr:spPr>
        <a:xfrm flipV="1">
          <a:off x="13512800" y="116533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128905</xdr:rowOff>
    </xdr:from>
    <xdr:to>
      <xdr:col>21</xdr:col>
      <xdr:colOff>50800</xdr:colOff>
      <xdr:row>62</xdr:row>
      <xdr:rowOff>59055</xdr:rowOff>
    </xdr:to>
    <xdr:sp macro="" textlink="">
      <xdr:nvSpPr>
        <xdr:cNvPr id="331" name="フローチャート : 判断 330"/>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69232</xdr:rowOff>
    </xdr:from>
    <xdr:ext cx="762000" cy="259045"/>
    <xdr:sp macro="" textlink="">
      <xdr:nvSpPr>
        <xdr:cNvPr id="332" name="テキスト ボックス 331"/>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33" name="フローチャート : 判断 332"/>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77850</xdr:rowOff>
    </xdr:from>
    <xdr:ext cx="762000" cy="259045"/>
    <xdr:sp macro="" textlink="">
      <xdr:nvSpPr>
        <xdr:cNvPr id="334" name="テキスト ボックス 333"/>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94706</xdr:rowOff>
    </xdr:from>
    <xdr:to>
      <xdr:col>24</xdr:col>
      <xdr:colOff>609600</xdr:colOff>
      <xdr:row>68</xdr:row>
      <xdr:rowOff>24856</xdr:rowOff>
    </xdr:to>
    <xdr:sp macro="" textlink="">
      <xdr:nvSpPr>
        <xdr:cNvPr id="340" name="円/楕円 339"/>
        <xdr:cNvSpPr/>
      </xdr:nvSpPr>
      <xdr:spPr>
        <a:xfrm>
          <a:off x="169672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162033</xdr:rowOff>
    </xdr:from>
    <xdr:ext cx="762000" cy="259045"/>
    <xdr:sp macro="" textlink="">
      <xdr:nvSpPr>
        <xdr:cNvPr id="341" name="定員管理の状況該当値テキスト"/>
        <xdr:cNvSpPr txBox="1"/>
      </xdr:nvSpPr>
      <xdr:spPr>
        <a:xfrm>
          <a:off x="17106900" y="1147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106771</xdr:rowOff>
    </xdr:from>
    <xdr:to>
      <xdr:col>23</xdr:col>
      <xdr:colOff>457200</xdr:colOff>
      <xdr:row>68</xdr:row>
      <xdr:rowOff>36921</xdr:rowOff>
    </xdr:to>
    <xdr:sp macro="" textlink="">
      <xdr:nvSpPr>
        <xdr:cNvPr id="342" name="円/楕円 341"/>
        <xdr:cNvSpPr/>
      </xdr:nvSpPr>
      <xdr:spPr>
        <a:xfrm>
          <a:off x="16129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21698</xdr:rowOff>
    </xdr:from>
    <xdr:ext cx="736600" cy="259045"/>
    <xdr:sp macro="" textlink="">
      <xdr:nvSpPr>
        <xdr:cNvPr id="343" name="テキスト ボックス 342"/>
        <xdr:cNvSpPr txBox="1"/>
      </xdr:nvSpPr>
      <xdr:spPr>
        <a:xfrm>
          <a:off x="15798800" y="1168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117112</xdr:rowOff>
    </xdr:from>
    <xdr:to>
      <xdr:col>22</xdr:col>
      <xdr:colOff>254000</xdr:colOff>
      <xdr:row>68</xdr:row>
      <xdr:rowOff>47262</xdr:rowOff>
    </xdr:to>
    <xdr:sp macro="" textlink="">
      <xdr:nvSpPr>
        <xdr:cNvPr id="344" name="円/楕円 343"/>
        <xdr:cNvSpPr/>
      </xdr:nvSpPr>
      <xdr:spPr>
        <a:xfrm>
          <a:off x="15240000" y="116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32039</xdr:rowOff>
    </xdr:from>
    <xdr:ext cx="762000" cy="259045"/>
    <xdr:sp macro="" textlink="">
      <xdr:nvSpPr>
        <xdr:cNvPr id="345" name="テキスト ボックス 344"/>
        <xdr:cNvSpPr txBox="1"/>
      </xdr:nvSpPr>
      <xdr:spPr>
        <a:xfrm>
          <a:off x="14909800" y="11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115388</xdr:rowOff>
    </xdr:from>
    <xdr:to>
      <xdr:col>21</xdr:col>
      <xdr:colOff>50800</xdr:colOff>
      <xdr:row>68</xdr:row>
      <xdr:rowOff>45538</xdr:rowOff>
    </xdr:to>
    <xdr:sp macro="" textlink="">
      <xdr:nvSpPr>
        <xdr:cNvPr id="346" name="円/楕円 345"/>
        <xdr:cNvSpPr/>
      </xdr:nvSpPr>
      <xdr:spPr>
        <a:xfrm>
          <a:off x="14351000" y="116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30315</xdr:rowOff>
    </xdr:from>
    <xdr:ext cx="762000" cy="259045"/>
    <xdr:sp macro="" textlink="">
      <xdr:nvSpPr>
        <xdr:cNvPr id="347" name="テキスト ボックス 346"/>
        <xdr:cNvSpPr txBox="1"/>
      </xdr:nvSpPr>
      <xdr:spPr>
        <a:xfrm>
          <a:off x="14020800" y="1168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129177</xdr:rowOff>
    </xdr:from>
    <xdr:to>
      <xdr:col>19</xdr:col>
      <xdr:colOff>533400</xdr:colOff>
      <xdr:row>68</xdr:row>
      <xdr:rowOff>59327</xdr:rowOff>
    </xdr:to>
    <xdr:sp macro="" textlink="">
      <xdr:nvSpPr>
        <xdr:cNvPr id="348" name="円/楕円 347"/>
        <xdr:cNvSpPr/>
      </xdr:nvSpPr>
      <xdr:spPr>
        <a:xfrm>
          <a:off x="13462000" y="116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44104</xdr:rowOff>
    </xdr:from>
    <xdr:ext cx="762000" cy="259045"/>
    <xdr:sp macro="" textlink="">
      <xdr:nvSpPr>
        <xdr:cNvPr id="349" name="テキスト ボックス 348"/>
        <xdr:cNvSpPr txBox="1"/>
      </xdr:nvSpPr>
      <xdr:spPr>
        <a:xfrm>
          <a:off x="13131800" y="1170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緊急度・優先度を考慮し</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投資的事業を実施</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地方債発行</a:t>
          </a:r>
          <a:r>
            <a:rPr lang="ja-JP" altLang="en-US" sz="1100" b="0" i="0" baseline="0">
              <a:solidFill>
                <a:schemeClr val="dk1"/>
              </a:solidFill>
              <a:effectLst/>
              <a:latin typeface="+mn-lt"/>
              <a:ea typeface="+mn-ea"/>
              <a:cs typeface="+mn-cs"/>
            </a:rPr>
            <a:t>の抑制に努めており、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ヵ年平均で、全国、類似団体及び愛媛県平均を共に下回る</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％となり、前年度と比較して、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ポイント低下した。今後も、選択と集中による投資的経費の縮減を図りながら公債費の抑制に努め、将来を見据えた身の丈にあった財政運営を行う。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68792</xdr:rowOff>
    </xdr:from>
    <xdr:to>
      <xdr:col>24</xdr:col>
      <xdr:colOff>558800</xdr:colOff>
      <xdr:row>44</xdr:row>
      <xdr:rowOff>144992</xdr:rowOff>
    </xdr:to>
    <xdr:cxnSp macro="">
      <xdr:nvCxnSpPr>
        <xdr:cNvPr id="379" name="直線コネクタ 378"/>
        <xdr:cNvCxnSpPr/>
      </xdr:nvCxnSpPr>
      <xdr:spPr>
        <a:xfrm flipV="1">
          <a:off x="17018000" y="624099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117069</xdr:rowOff>
    </xdr:from>
    <xdr:ext cx="762000" cy="259045"/>
    <xdr:sp macro="" textlink="">
      <xdr:nvSpPr>
        <xdr:cNvPr id="380" name="公債費負担の状況最小値テキスト"/>
        <xdr:cNvSpPr txBox="1"/>
      </xdr:nvSpPr>
      <xdr:spPr>
        <a:xfrm>
          <a:off x="17106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24</xdr:col>
      <xdr:colOff>469900</xdr:colOff>
      <xdr:row>44</xdr:row>
      <xdr:rowOff>144992</xdr:rowOff>
    </xdr:from>
    <xdr:to>
      <xdr:col>24</xdr:col>
      <xdr:colOff>647700</xdr:colOff>
      <xdr:row>44</xdr:row>
      <xdr:rowOff>144992</xdr:rowOff>
    </xdr:to>
    <xdr:cxnSp macro="">
      <xdr:nvCxnSpPr>
        <xdr:cNvPr id="381" name="直線コネクタ 380"/>
        <xdr:cNvCxnSpPr/>
      </xdr:nvCxnSpPr>
      <xdr:spPr>
        <a:xfrm>
          <a:off x="16929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155169</xdr:rowOff>
    </xdr:from>
    <xdr:ext cx="762000" cy="259045"/>
    <xdr:sp macro="" textlink="">
      <xdr:nvSpPr>
        <xdr:cNvPr id="382"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24</xdr:col>
      <xdr:colOff>469900</xdr:colOff>
      <xdr:row>36</xdr:row>
      <xdr:rowOff>68792</xdr:rowOff>
    </xdr:from>
    <xdr:to>
      <xdr:col>24</xdr:col>
      <xdr:colOff>647700</xdr:colOff>
      <xdr:row>36</xdr:row>
      <xdr:rowOff>68792</xdr:rowOff>
    </xdr:to>
    <xdr:cxnSp macro="">
      <xdr:nvCxnSpPr>
        <xdr:cNvPr id="383" name="直線コネクタ 382"/>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68792</xdr:rowOff>
    </xdr:from>
    <xdr:to>
      <xdr:col>24</xdr:col>
      <xdr:colOff>558800</xdr:colOff>
      <xdr:row>37</xdr:row>
      <xdr:rowOff>138642</xdr:rowOff>
    </xdr:to>
    <xdr:cxnSp macro="">
      <xdr:nvCxnSpPr>
        <xdr:cNvPr id="384" name="直線コネクタ 383"/>
        <xdr:cNvCxnSpPr/>
      </xdr:nvCxnSpPr>
      <xdr:spPr>
        <a:xfrm flipV="1">
          <a:off x="16179800" y="624099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5"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6" name="フローチャート : 判断 385"/>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138642</xdr:rowOff>
    </xdr:from>
    <xdr:to>
      <xdr:col>23</xdr:col>
      <xdr:colOff>406400</xdr:colOff>
      <xdr:row>40</xdr:row>
      <xdr:rowOff>26458</xdr:rowOff>
    </xdr:to>
    <xdr:cxnSp macro="">
      <xdr:nvCxnSpPr>
        <xdr:cNvPr id="387" name="直線コネクタ 386"/>
        <xdr:cNvCxnSpPr/>
      </xdr:nvCxnSpPr>
      <xdr:spPr>
        <a:xfrm flipV="1">
          <a:off x="15290800" y="6482292"/>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56092</xdr:rowOff>
    </xdr:from>
    <xdr:to>
      <xdr:col>23</xdr:col>
      <xdr:colOff>457200</xdr:colOff>
      <xdr:row>40</xdr:row>
      <xdr:rowOff>157692</xdr:rowOff>
    </xdr:to>
    <xdr:sp macro="" textlink="">
      <xdr:nvSpPr>
        <xdr:cNvPr id="388" name="フローチャート : 判断 387"/>
        <xdr:cNvSpPr/>
      </xdr:nvSpPr>
      <xdr:spPr>
        <a:xfrm>
          <a:off x="16129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142469</xdr:rowOff>
    </xdr:from>
    <xdr:ext cx="736600" cy="259045"/>
    <xdr:sp macro="" textlink="">
      <xdr:nvSpPr>
        <xdr:cNvPr id="389" name="テキスト ボックス 388"/>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26458</xdr:rowOff>
    </xdr:from>
    <xdr:to>
      <xdr:col>22</xdr:col>
      <xdr:colOff>203200</xdr:colOff>
      <xdr:row>41</xdr:row>
      <xdr:rowOff>156633</xdr:rowOff>
    </xdr:to>
    <xdr:cxnSp macro="">
      <xdr:nvCxnSpPr>
        <xdr:cNvPr id="390" name="直線コネクタ 389"/>
        <xdr:cNvCxnSpPr/>
      </xdr:nvCxnSpPr>
      <xdr:spPr>
        <a:xfrm flipV="1">
          <a:off x="14401800" y="688445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43</xdr:row>
      <xdr:rowOff>34925</xdr:rowOff>
    </xdr:to>
    <xdr:cxnSp macro="">
      <xdr:nvCxnSpPr>
        <xdr:cNvPr id="393" name="直線コネクタ 392"/>
        <xdr:cNvCxnSpPr/>
      </xdr:nvCxnSpPr>
      <xdr:spPr>
        <a:xfrm flipV="1">
          <a:off x="13512800" y="7186083"/>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75142</xdr:rowOff>
    </xdr:from>
    <xdr:to>
      <xdr:col>21</xdr:col>
      <xdr:colOff>50800</xdr:colOff>
      <xdr:row>43</xdr:row>
      <xdr:rowOff>5292</xdr:rowOff>
    </xdr:to>
    <xdr:sp macro="" textlink="">
      <xdr:nvSpPr>
        <xdr:cNvPr id="394" name="フローチャート : 判断 393"/>
        <xdr:cNvSpPr/>
      </xdr:nvSpPr>
      <xdr:spPr>
        <a:xfrm>
          <a:off x="14351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161519</xdr:rowOff>
    </xdr:from>
    <xdr:ext cx="762000" cy="259045"/>
    <xdr:sp macro="" textlink="">
      <xdr:nvSpPr>
        <xdr:cNvPr id="395" name="テキスト ボックス 394"/>
        <xdr:cNvSpPr txBox="1"/>
      </xdr:nvSpPr>
      <xdr:spPr>
        <a:xfrm>
          <a:off x="14020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396" name="フローチャート : 判断 395"/>
        <xdr:cNvSpPr/>
      </xdr:nvSpPr>
      <xdr:spPr>
        <a:xfrm>
          <a:off x="13462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397" name="テキスト ボックス 396"/>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17992</xdr:rowOff>
    </xdr:from>
    <xdr:to>
      <xdr:col>24</xdr:col>
      <xdr:colOff>609600</xdr:colOff>
      <xdr:row>36</xdr:row>
      <xdr:rowOff>119592</xdr:rowOff>
    </xdr:to>
    <xdr:sp macro="" textlink="">
      <xdr:nvSpPr>
        <xdr:cNvPr id="403" name="円/楕円 402"/>
        <xdr:cNvSpPr/>
      </xdr:nvSpPr>
      <xdr:spPr>
        <a:xfrm>
          <a:off x="169672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110719</xdr:rowOff>
    </xdr:from>
    <xdr:ext cx="762000" cy="259045"/>
    <xdr:sp macro="" textlink="">
      <xdr:nvSpPr>
        <xdr:cNvPr id="404" name="公債費負担の状況該当値テキスト"/>
        <xdr:cNvSpPr txBox="1"/>
      </xdr:nvSpPr>
      <xdr:spPr>
        <a:xfrm>
          <a:off x="17106900" y="611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87842</xdr:rowOff>
    </xdr:from>
    <xdr:to>
      <xdr:col>23</xdr:col>
      <xdr:colOff>457200</xdr:colOff>
      <xdr:row>38</xdr:row>
      <xdr:rowOff>17991</xdr:rowOff>
    </xdr:to>
    <xdr:sp macro="" textlink="">
      <xdr:nvSpPr>
        <xdr:cNvPr id="405" name="円/楕円 404"/>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28169</xdr:rowOff>
    </xdr:from>
    <xdr:ext cx="736600" cy="259045"/>
    <xdr:sp macro="" textlink="">
      <xdr:nvSpPr>
        <xdr:cNvPr id="406" name="テキスト ボックス 405"/>
        <xdr:cNvSpPr txBox="1"/>
      </xdr:nvSpPr>
      <xdr:spPr>
        <a:xfrm>
          <a:off x="15798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147108</xdr:rowOff>
    </xdr:from>
    <xdr:to>
      <xdr:col>22</xdr:col>
      <xdr:colOff>254000</xdr:colOff>
      <xdr:row>40</xdr:row>
      <xdr:rowOff>77258</xdr:rowOff>
    </xdr:to>
    <xdr:sp macro="" textlink="">
      <xdr:nvSpPr>
        <xdr:cNvPr id="407" name="円/楕円 406"/>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87435</xdr:rowOff>
    </xdr:from>
    <xdr:ext cx="762000" cy="259045"/>
    <xdr:sp macro="" textlink="">
      <xdr:nvSpPr>
        <xdr:cNvPr id="408" name="テキスト ボックス 407"/>
        <xdr:cNvSpPr txBox="1"/>
      </xdr:nvSpPr>
      <xdr:spPr>
        <a:xfrm>
          <a:off x="14909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9" name="円/楕円 408"/>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10" name="テキスト ボックス 409"/>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11" name="円/楕円 410"/>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95902</xdr:rowOff>
    </xdr:from>
    <xdr:ext cx="762000" cy="259045"/>
    <xdr:sp macro="" textlink="">
      <xdr:nvSpPr>
        <xdr:cNvPr id="412" name="テキスト ボックス 411"/>
        <xdr:cNvSpPr txBox="1"/>
      </xdr:nvSpPr>
      <xdr:spPr>
        <a:xfrm>
          <a:off x="13131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全国、類似団体及び愛媛県平均を共に下回る</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り、前年度と比較して、</a:t>
          </a:r>
          <a:r>
            <a:rPr lang="en-US" altLang="ja-JP" sz="1100" b="0" i="0" baseline="0">
              <a:solidFill>
                <a:schemeClr val="dk1"/>
              </a:solidFill>
              <a:effectLst/>
              <a:latin typeface="+mn-lt"/>
              <a:ea typeface="+mn-ea"/>
              <a:cs typeface="+mn-cs"/>
            </a:rPr>
            <a:t>4.5</a:t>
          </a:r>
          <a:r>
            <a:rPr lang="ja-JP" altLang="en-US" sz="1100" b="0" i="0" baseline="0">
              <a:solidFill>
                <a:schemeClr val="dk1"/>
              </a:solidFill>
              <a:effectLst/>
              <a:latin typeface="+mn-lt"/>
              <a:ea typeface="+mn-ea"/>
              <a:cs typeface="+mn-cs"/>
            </a:rPr>
            <a:t>ポイント低下した</a:t>
          </a:r>
          <a:r>
            <a:rPr lang="ja-JP" altLang="ja-JP" sz="1100" b="0" i="0" baseline="0">
              <a:solidFill>
                <a:schemeClr val="dk1"/>
              </a:solidFill>
              <a:effectLst/>
              <a:latin typeface="+mn-lt"/>
              <a:ea typeface="+mn-ea"/>
              <a:cs typeface="+mn-cs"/>
            </a:rPr>
            <a:t>。主な要因としては、</a:t>
          </a:r>
          <a:r>
            <a:rPr lang="ja-JP" altLang="en-US" sz="1100" b="0" i="0" baseline="0">
              <a:solidFill>
                <a:schemeClr val="dk1"/>
              </a:solidFill>
              <a:effectLst/>
              <a:latin typeface="+mn-lt"/>
              <a:ea typeface="+mn-ea"/>
              <a:cs typeface="+mn-cs"/>
            </a:rPr>
            <a:t>新庁舎建設等の影響により、</a:t>
          </a:r>
          <a:r>
            <a:rPr lang="ja-JP" altLang="ja-JP" sz="1100" b="0" i="0" baseline="0">
              <a:solidFill>
                <a:schemeClr val="dk1"/>
              </a:solidFill>
              <a:effectLst/>
              <a:latin typeface="+mn-lt"/>
              <a:ea typeface="+mn-ea"/>
              <a:cs typeface="+mn-cs"/>
            </a:rPr>
            <a:t>地方債現在高</a:t>
          </a:r>
          <a:r>
            <a:rPr lang="ja-JP" altLang="en-US" sz="1100" b="0" i="0" baseline="0">
              <a:solidFill>
                <a:schemeClr val="dk1"/>
              </a:solidFill>
              <a:effectLst/>
              <a:latin typeface="+mn-lt"/>
              <a:ea typeface="+mn-ea"/>
              <a:cs typeface="+mn-cs"/>
            </a:rPr>
            <a:t>は増加</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81,174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したが、</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（財政調整基金）</a:t>
          </a:r>
          <a:r>
            <a:rPr lang="ja-JP" altLang="ja-JP" sz="1100" b="0" i="0" baseline="0">
              <a:solidFill>
                <a:schemeClr val="dk1"/>
              </a:solidFill>
              <a:effectLst/>
              <a:latin typeface="+mn-lt"/>
              <a:ea typeface="+mn-ea"/>
              <a:cs typeface="+mn-cs"/>
            </a:rPr>
            <a:t>の増加（前年度比</a:t>
          </a:r>
          <a:r>
            <a:rPr lang="en-US" altLang="ja-JP" sz="1100" b="0" i="0" baseline="0">
              <a:solidFill>
                <a:schemeClr val="dk1"/>
              </a:solidFill>
              <a:effectLst/>
              <a:latin typeface="+mn-lt"/>
              <a:ea typeface="+mn-ea"/>
              <a:cs typeface="+mn-cs"/>
            </a:rPr>
            <a:t>404,799</a:t>
          </a:r>
          <a:r>
            <a:rPr lang="ja-JP" altLang="ja-JP" sz="1100" b="0" i="0" baseline="0">
              <a:solidFill>
                <a:schemeClr val="dk1"/>
              </a:solidFill>
              <a:effectLst/>
              <a:latin typeface="+mn-lt"/>
              <a:ea typeface="+mn-ea"/>
              <a:cs typeface="+mn-cs"/>
            </a:rPr>
            <a:t>千円）が挙げられる。今後も選択と集中による投資的経費の縮減を図るなど、将来に負担を残さないよう身の丈にあった財政運営を行う。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156754</xdr:rowOff>
    </xdr:from>
    <xdr:to>
      <xdr:col>24</xdr:col>
      <xdr:colOff>558800</xdr:colOff>
      <xdr:row>23</xdr:row>
      <xdr:rowOff>72753</xdr:rowOff>
    </xdr:to>
    <xdr:cxnSp macro="">
      <xdr:nvCxnSpPr>
        <xdr:cNvPr id="443" name="直線コネクタ 442"/>
        <xdr:cNvCxnSpPr/>
      </xdr:nvCxnSpPr>
      <xdr:spPr>
        <a:xfrm flipV="1">
          <a:off x="17018000" y="2385604"/>
          <a:ext cx="0" cy="1630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44830</xdr:rowOff>
    </xdr:from>
    <xdr:ext cx="762000" cy="259045"/>
    <xdr:sp macro="" textlink="">
      <xdr:nvSpPr>
        <xdr:cNvPr id="444" name="将来負担の状況最小値テキスト"/>
        <xdr:cNvSpPr txBox="1"/>
      </xdr:nvSpPr>
      <xdr:spPr>
        <a:xfrm>
          <a:off x="17106900" y="39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24</xdr:col>
      <xdr:colOff>469900</xdr:colOff>
      <xdr:row>23</xdr:row>
      <xdr:rowOff>72753</xdr:rowOff>
    </xdr:from>
    <xdr:to>
      <xdr:col>24</xdr:col>
      <xdr:colOff>647700</xdr:colOff>
      <xdr:row>23</xdr:row>
      <xdr:rowOff>72753</xdr:rowOff>
    </xdr:to>
    <xdr:cxnSp macro="">
      <xdr:nvCxnSpPr>
        <xdr:cNvPr id="445" name="直線コネクタ 444"/>
        <xdr:cNvCxnSpPr/>
      </xdr:nvCxnSpPr>
      <xdr:spPr>
        <a:xfrm>
          <a:off x="16929100" y="401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71681</xdr:rowOff>
    </xdr:from>
    <xdr:ext cx="762000" cy="259045"/>
    <xdr:sp macro="" textlink="">
      <xdr:nvSpPr>
        <xdr:cNvPr id="446" name="将来負担の状況最大値テキスト"/>
        <xdr:cNvSpPr txBox="1"/>
      </xdr:nvSpPr>
      <xdr:spPr>
        <a:xfrm>
          <a:off x="17106900" y="212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13</xdr:row>
      <xdr:rowOff>156754</xdr:rowOff>
    </xdr:from>
    <xdr:to>
      <xdr:col>24</xdr:col>
      <xdr:colOff>647700</xdr:colOff>
      <xdr:row>13</xdr:row>
      <xdr:rowOff>156754</xdr:rowOff>
    </xdr:to>
    <xdr:cxnSp macro="">
      <xdr:nvCxnSpPr>
        <xdr:cNvPr id="447" name="直線コネクタ 446"/>
        <xdr:cNvCxnSpPr/>
      </xdr:nvCxnSpPr>
      <xdr:spPr>
        <a:xfrm>
          <a:off x="16929100" y="238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76654</xdr:rowOff>
    </xdr:from>
    <xdr:to>
      <xdr:col>24</xdr:col>
      <xdr:colOff>558800</xdr:colOff>
      <xdr:row>14</xdr:row>
      <xdr:rowOff>154214</xdr:rowOff>
    </xdr:to>
    <xdr:cxnSp macro="">
      <xdr:nvCxnSpPr>
        <xdr:cNvPr id="448" name="直線コネクタ 447"/>
        <xdr:cNvCxnSpPr/>
      </xdr:nvCxnSpPr>
      <xdr:spPr>
        <a:xfrm flipV="1">
          <a:off x="16179800" y="2476954"/>
          <a:ext cx="8382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43741</xdr:rowOff>
    </xdr:from>
    <xdr:ext cx="762000" cy="259045"/>
    <xdr:sp macro="" textlink="">
      <xdr:nvSpPr>
        <xdr:cNvPr id="449" name="将来負担の状況平均値テキスト"/>
        <xdr:cNvSpPr txBox="1"/>
      </xdr:nvSpPr>
      <xdr:spPr>
        <a:xfrm>
          <a:off x="17106900" y="295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71664</xdr:rowOff>
    </xdr:from>
    <xdr:to>
      <xdr:col>24</xdr:col>
      <xdr:colOff>609600</xdr:colOff>
      <xdr:row>18</xdr:row>
      <xdr:rowOff>1814</xdr:rowOff>
    </xdr:to>
    <xdr:sp macro="" textlink="">
      <xdr:nvSpPr>
        <xdr:cNvPr id="450" name="フローチャート : 判断 449"/>
        <xdr:cNvSpPr/>
      </xdr:nvSpPr>
      <xdr:spPr>
        <a:xfrm>
          <a:off x="169672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154214</xdr:rowOff>
    </xdr:from>
    <xdr:to>
      <xdr:col>23</xdr:col>
      <xdr:colOff>406400</xdr:colOff>
      <xdr:row>15</xdr:row>
      <xdr:rowOff>5171</xdr:rowOff>
    </xdr:to>
    <xdr:cxnSp macro="">
      <xdr:nvCxnSpPr>
        <xdr:cNvPr id="451" name="直線コネクタ 450"/>
        <xdr:cNvCxnSpPr/>
      </xdr:nvCxnSpPr>
      <xdr:spPr>
        <a:xfrm flipV="1">
          <a:off x="15290800" y="255451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116477</xdr:rowOff>
    </xdr:from>
    <xdr:to>
      <xdr:col>23</xdr:col>
      <xdr:colOff>457200</xdr:colOff>
      <xdr:row>18</xdr:row>
      <xdr:rowOff>46627</xdr:rowOff>
    </xdr:to>
    <xdr:sp macro="" textlink="">
      <xdr:nvSpPr>
        <xdr:cNvPr id="452" name="フローチャート : 判断 451"/>
        <xdr:cNvSpPr/>
      </xdr:nvSpPr>
      <xdr:spPr>
        <a:xfrm>
          <a:off x="16129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31404</xdr:rowOff>
    </xdr:from>
    <xdr:ext cx="736600" cy="259045"/>
    <xdr:sp macro="" textlink="">
      <xdr:nvSpPr>
        <xdr:cNvPr id="453" name="テキスト ボックス 452"/>
        <xdr:cNvSpPr txBox="1"/>
      </xdr:nvSpPr>
      <xdr:spPr>
        <a:xfrm>
          <a:off x="15798800" y="31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5171</xdr:rowOff>
    </xdr:from>
    <xdr:to>
      <xdr:col>22</xdr:col>
      <xdr:colOff>203200</xdr:colOff>
      <xdr:row>15</xdr:row>
      <xdr:rowOff>136162</xdr:rowOff>
    </xdr:to>
    <xdr:cxnSp macro="">
      <xdr:nvCxnSpPr>
        <xdr:cNvPr id="454" name="直線コネクタ 453"/>
        <xdr:cNvCxnSpPr/>
      </xdr:nvCxnSpPr>
      <xdr:spPr>
        <a:xfrm flipV="1">
          <a:off x="14401800" y="2576921"/>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156119</xdr:rowOff>
    </xdr:from>
    <xdr:to>
      <xdr:col>22</xdr:col>
      <xdr:colOff>254000</xdr:colOff>
      <xdr:row>18</xdr:row>
      <xdr:rowOff>86269</xdr:rowOff>
    </xdr:to>
    <xdr:sp macro="" textlink="">
      <xdr:nvSpPr>
        <xdr:cNvPr id="455" name="フローチャート : 判断 454"/>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71046</xdr:rowOff>
    </xdr:from>
    <xdr:ext cx="762000" cy="259045"/>
    <xdr:sp macro="" textlink="">
      <xdr:nvSpPr>
        <xdr:cNvPr id="456" name="テキスト ボックス 455"/>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136162</xdr:rowOff>
    </xdr:from>
    <xdr:to>
      <xdr:col>21</xdr:col>
      <xdr:colOff>0</xdr:colOff>
      <xdr:row>16</xdr:row>
      <xdr:rowOff>157752</xdr:rowOff>
    </xdr:to>
    <xdr:cxnSp macro="">
      <xdr:nvCxnSpPr>
        <xdr:cNvPr id="457" name="直線コネクタ 456"/>
        <xdr:cNvCxnSpPr/>
      </xdr:nvCxnSpPr>
      <xdr:spPr>
        <a:xfrm flipV="1">
          <a:off x="13512800" y="27079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70848</xdr:rowOff>
    </xdr:from>
    <xdr:to>
      <xdr:col>21</xdr:col>
      <xdr:colOff>50800</xdr:colOff>
      <xdr:row>19</xdr:row>
      <xdr:rowOff>998</xdr:rowOff>
    </xdr:to>
    <xdr:sp macro="" textlink="">
      <xdr:nvSpPr>
        <xdr:cNvPr id="458" name="フローチャート : 判断 457"/>
        <xdr:cNvSpPr/>
      </xdr:nvSpPr>
      <xdr:spPr>
        <a:xfrm>
          <a:off x="14351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157225</xdr:rowOff>
    </xdr:from>
    <xdr:ext cx="762000" cy="259045"/>
    <xdr:sp macro="" textlink="">
      <xdr:nvSpPr>
        <xdr:cNvPr id="459" name="テキスト ボックス 458"/>
        <xdr:cNvSpPr txBox="1"/>
      </xdr:nvSpPr>
      <xdr:spPr>
        <a:xfrm>
          <a:off x="14020800" y="32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33836</xdr:rowOff>
    </xdr:from>
    <xdr:to>
      <xdr:col>19</xdr:col>
      <xdr:colOff>533400</xdr:colOff>
      <xdr:row>19</xdr:row>
      <xdr:rowOff>135436</xdr:rowOff>
    </xdr:to>
    <xdr:sp macro="" textlink="">
      <xdr:nvSpPr>
        <xdr:cNvPr id="460" name="フローチャート : 判断 459"/>
        <xdr:cNvSpPr/>
      </xdr:nvSpPr>
      <xdr:spPr>
        <a:xfrm>
          <a:off x="13462000" y="329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120213</xdr:rowOff>
    </xdr:from>
    <xdr:ext cx="762000" cy="259045"/>
    <xdr:sp macro="" textlink="">
      <xdr:nvSpPr>
        <xdr:cNvPr id="461" name="テキスト ボックス 460"/>
        <xdr:cNvSpPr txBox="1"/>
      </xdr:nvSpPr>
      <xdr:spPr>
        <a:xfrm>
          <a:off x="13131800" y="337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25854</xdr:rowOff>
    </xdr:from>
    <xdr:to>
      <xdr:col>24</xdr:col>
      <xdr:colOff>609600</xdr:colOff>
      <xdr:row>14</xdr:row>
      <xdr:rowOff>127454</xdr:rowOff>
    </xdr:to>
    <xdr:sp macro="" textlink="">
      <xdr:nvSpPr>
        <xdr:cNvPr id="467" name="円/楕円 466"/>
        <xdr:cNvSpPr/>
      </xdr:nvSpPr>
      <xdr:spPr>
        <a:xfrm>
          <a:off x="16967200" y="2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118581</xdr:rowOff>
    </xdr:from>
    <xdr:ext cx="762000" cy="259045"/>
    <xdr:sp macro="" textlink="">
      <xdr:nvSpPr>
        <xdr:cNvPr id="468" name="将来負担の状況該当値テキスト"/>
        <xdr:cNvSpPr txBox="1"/>
      </xdr:nvSpPr>
      <xdr:spPr>
        <a:xfrm>
          <a:off x="17106900" y="234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103414</xdr:rowOff>
    </xdr:from>
    <xdr:to>
      <xdr:col>23</xdr:col>
      <xdr:colOff>457200</xdr:colOff>
      <xdr:row>15</xdr:row>
      <xdr:rowOff>33564</xdr:rowOff>
    </xdr:to>
    <xdr:sp macro="" textlink="">
      <xdr:nvSpPr>
        <xdr:cNvPr id="469" name="円/楕円 468"/>
        <xdr:cNvSpPr/>
      </xdr:nvSpPr>
      <xdr:spPr>
        <a:xfrm>
          <a:off x="16129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43741</xdr:rowOff>
    </xdr:from>
    <xdr:ext cx="736600" cy="259045"/>
    <xdr:sp macro="" textlink="">
      <xdr:nvSpPr>
        <xdr:cNvPr id="470" name="テキスト ボックス 469"/>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125821</xdr:rowOff>
    </xdr:from>
    <xdr:to>
      <xdr:col>22</xdr:col>
      <xdr:colOff>254000</xdr:colOff>
      <xdr:row>15</xdr:row>
      <xdr:rowOff>55971</xdr:rowOff>
    </xdr:to>
    <xdr:sp macro="" textlink="">
      <xdr:nvSpPr>
        <xdr:cNvPr id="471" name="円/楕円 470"/>
        <xdr:cNvSpPr/>
      </xdr:nvSpPr>
      <xdr:spPr>
        <a:xfrm>
          <a:off x="15240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66148</xdr:rowOff>
    </xdr:from>
    <xdr:ext cx="762000" cy="259045"/>
    <xdr:sp macro="" textlink="">
      <xdr:nvSpPr>
        <xdr:cNvPr id="472" name="テキスト ボックス 471"/>
        <xdr:cNvSpPr txBox="1"/>
      </xdr:nvSpPr>
      <xdr:spPr>
        <a:xfrm>
          <a:off x="149098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85362</xdr:rowOff>
    </xdr:from>
    <xdr:to>
      <xdr:col>21</xdr:col>
      <xdr:colOff>50800</xdr:colOff>
      <xdr:row>16</xdr:row>
      <xdr:rowOff>15512</xdr:rowOff>
    </xdr:to>
    <xdr:sp macro="" textlink="">
      <xdr:nvSpPr>
        <xdr:cNvPr id="473" name="円/楕円 472"/>
        <xdr:cNvSpPr/>
      </xdr:nvSpPr>
      <xdr:spPr>
        <a:xfrm>
          <a:off x="14351000" y="26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25689</xdr:rowOff>
    </xdr:from>
    <xdr:ext cx="762000" cy="259045"/>
    <xdr:sp macro="" textlink="">
      <xdr:nvSpPr>
        <xdr:cNvPr id="474" name="テキスト ボックス 473"/>
        <xdr:cNvSpPr txBox="1"/>
      </xdr:nvSpPr>
      <xdr:spPr>
        <a:xfrm>
          <a:off x="14020800" y="242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106952</xdr:rowOff>
    </xdr:from>
    <xdr:to>
      <xdr:col>19</xdr:col>
      <xdr:colOff>533400</xdr:colOff>
      <xdr:row>17</xdr:row>
      <xdr:rowOff>37102</xdr:rowOff>
    </xdr:to>
    <xdr:sp macro="" textlink="">
      <xdr:nvSpPr>
        <xdr:cNvPr id="475" name="円/楕円 474"/>
        <xdr:cNvSpPr/>
      </xdr:nvSpPr>
      <xdr:spPr>
        <a:xfrm>
          <a:off x="13462000" y="28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47279</xdr:rowOff>
    </xdr:from>
    <xdr:ext cx="762000" cy="259045"/>
    <xdr:sp macro="" textlink="">
      <xdr:nvSpPr>
        <xdr:cNvPr id="476" name="テキスト ボックス 475"/>
        <xdr:cNvSpPr txBox="1"/>
      </xdr:nvSpPr>
      <xdr:spPr>
        <a:xfrm>
          <a:off x="13131800" y="261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26.4</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24.3%</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168</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515</a:t>
          </a:r>
          <a:r>
            <a:rPr lang="ja-JP" altLang="en-US"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347</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、金額で△</a:t>
          </a:r>
          <a:r>
            <a:rPr lang="en-US" altLang="ja-JP" sz="1100" b="0" i="0" baseline="0">
              <a:solidFill>
                <a:schemeClr val="dk1"/>
              </a:solidFill>
              <a:effectLst/>
              <a:latin typeface="+mn-lt"/>
              <a:ea typeface="+mn-ea"/>
              <a:cs typeface="+mn-cs"/>
            </a:rPr>
            <a:t>1,161,435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3,830,256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2,668,821</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、経常収支比率で△</a:t>
          </a:r>
          <a:r>
            <a:rPr lang="en-US" altLang="ja-JP" sz="1100" b="0" i="0" baseline="0">
              <a:solidFill>
                <a:schemeClr val="dk1"/>
              </a:solidFill>
              <a:effectLst/>
              <a:latin typeface="+mn-lt"/>
              <a:ea typeface="+mn-ea"/>
              <a:cs typeface="+mn-cs"/>
            </a:rPr>
            <a:t>11.8</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38.2</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26.4</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127000</xdr:rowOff>
    </xdr:from>
    <xdr:to>
      <xdr:col>7</xdr:col>
      <xdr:colOff>15875</xdr:colOff>
      <xdr:row>40</xdr:row>
      <xdr:rowOff>12700</xdr:rowOff>
    </xdr:to>
    <xdr:cxnSp macro="">
      <xdr:nvCxnSpPr>
        <xdr:cNvPr id="61" name="直線コネクタ 60"/>
        <xdr:cNvCxnSpPr/>
      </xdr:nvCxnSpPr>
      <xdr:spPr>
        <a:xfrm flipV="1">
          <a:off x="4826000" y="578485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156227</xdr:rowOff>
    </xdr:from>
    <xdr:ext cx="762000" cy="259045"/>
    <xdr:sp macro="" textlink="">
      <xdr:nvSpPr>
        <xdr:cNvPr id="62"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40</xdr:row>
      <xdr:rowOff>12700</xdr:rowOff>
    </xdr:from>
    <xdr:to>
      <xdr:col>7</xdr:col>
      <xdr:colOff>104775</xdr:colOff>
      <xdr:row>40</xdr:row>
      <xdr:rowOff>12700</xdr:rowOff>
    </xdr:to>
    <xdr:cxnSp macro="">
      <xdr:nvCxnSpPr>
        <xdr:cNvPr id="63" name="直線コネクタ 62"/>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41927</xdr:rowOff>
    </xdr:from>
    <xdr:ext cx="762000" cy="259045"/>
    <xdr:sp macro="" textlink="">
      <xdr:nvSpPr>
        <xdr:cNvPr id="64" name="人件費最大値テキスト"/>
        <xdr:cNvSpPr txBox="1"/>
      </xdr:nvSpPr>
      <xdr:spPr>
        <a:xfrm>
          <a:off x="4914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6</xdr:col>
      <xdr:colOff>612775</xdr:colOff>
      <xdr:row>33</xdr:row>
      <xdr:rowOff>127000</xdr:rowOff>
    </xdr:from>
    <xdr:to>
      <xdr:col>7</xdr:col>
      <xdr:colOff>104775</xdr:colOff>
      <xdr:row>33</xdr:row>
      <xdr:rowOff>127000</xdr:rowOff>
    </xdr:to>
    <xdr:cxnSp macro="">
      <xdr:nvCxnSpPr>
        <xdr:cNvPr id="65" name="直線コネクタ 64"/>
        <xdr:cNvCxnSpPr/>
      </xdr:nvCxnSpPr>
      <xdr:spPr>
        <a:xfrm>
          <a:off x="4737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12700</xdr:rowOff>
    </xdr:to>
    <xdr:cxnSp macro="">
      <xdr:nvCxnSpPr>
        <xdr:cNvPr id="66" name="直線コネクタ 65"/>
        <xdr:cNvCxnSpPr/>
      </xdr:nvCxnSpPr>
      <xdr:spPr>
        <a:xfrm>
          <a:off x="3987800" y="6756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92727</xdr:rowOff>
    </xdr:from>
    <xdr:ext cx="762000" cy="259045"/>
    <xdr:sp macro="" textlink="">
      <xdr:nvSpPr>
        <xdr:cNvPr id="67" name="人件費平均値テキスト"/>
        <xdr:cNvSpPr txBox="1"/>
      </xdr:nvSpPr>
      <xdr:spPr>
        <a:xfrm>
          <a:off x="4914900" y="626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76200</xdr:rowOff>
    </xdr:from>
    <xdr:to>
      <xdr:col>7</xdr:col>
      <xdr:colOff>66675</xdr:colOff>
      <xdr:row>38</xdr:row>
      <xdr:rowOff>6350</xdr:rowOff>
    </xdr:to>
    <xdr:sp macro="" textlink="">
      <xdr:nvSpPr>
        <xdr:cNvPr id="68" name="フローチャート : 判断 67"/>
        <xdr:cNvSpPr/>
      </xdr:nvSpPr>
      <xdr:spPr>
        <a:xfrm>
          <a:off x="4775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146050</xdr:rowOff>
    </xdr:to>
    <xdr:cxnSp macro="">
      <xdr:nvCxnSpPr>
        <xdr:cNvPr id="69" name="直線コネクタ 68"/>
        <xdr:cNvCxnSpPr/>
      </xdr:nvCxnSpPr>
      <xdr:spPr>
        <a:xfrm flipV="1">
          <a:off x="3098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12700</xdr:rowOff>
    </xdr:to>
    <xdr:cxnSp macro="">
      <xdr:nvCxnSpPr>
        <xdr:cNvPr id="72" name="直線コネクタ 71"/>
        <xdr:cNvCxnSpPr/>
      </xdr:nvCxnSpPr>
      <xdr:spPr>
        <a:xfrm flipV="1">
          <a:off x="22098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38100</xdr:rowOff>
    </xdr:from>
    <xdr:to>
      <xdr:col>4</xdr:col>
      <xdr:colOff>396875</xdr:colOff>
      <xdr:row>37</xdr:row>
      <xdr:rowOff>139700</xdr:rowOff>
    </xdr:to>
    <xdr:sp macro="" textlink="">
      <xdr:nvSpPr>
        <xdr:cNvPr id="73" name="フローチャート : 判断 72"/>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149877</xdr:rowOff>
    </xdr:from>
    <xdr:ext cx="762000" cy="259045"/>
    <xdr:sp macro="" textlink="">
      <xdr:nvSpPr>
        <xdr:cNvPr id="74" name="テキスト ボックス 73"/>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69850</xdr:rowOff>
    </xdr:to>
    <xdr:cxnSp macro="">
      <xdr:nvCxnSpPr>
        <xdr:cNvPr id="75" name="直線コネクタ 74"/>
        <xdr:cNvCxnSpPr/>
      </xdr:nvCxnSpPr>
      <xdr:spPr>
        <a:xfrm flipV="1">
          <a:off x="1320800" y="687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133350</xdr:rowOff>
    </xdr:from>
    <xdr:to>
      <xdr:col>3</xdr:col>
      <xdr:colOff>193675</xdr:colOff>
      <xdr:row>37</xdr:row>
      <xdr:rowOff>63500</xdr:rowOff>
    </xdr:to>
    <xdr:sp macro="" textlink="">
      <xdr:nvSpPr>
        <xdr:cNvPr id="76" name="フローチャート : 判断 75"/>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73677</xdr:rowOff>
    </xdr:from>
    <xdr:ext cx="762000" cy="259045"/>
    <xdr:sp macro="" textlink="">
      <xdr:nvSpPr>
        <xdr:cNvPr id="77" name="テキスト ボックス 76"/>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78" name="フローチャート : 判断 77"/>
        <xdr:cNvSpPr/>
      </xdr:nvSpPr>
      <xdr:spPr>
        <a:xfrm>
          <a:off x="1270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16527</xdr:rowOff>
    </xdr:from>
    <xdr:ext cx="762000" cy="259045"/>
    <xdr:sp macro="" textlink="">
      <xdr:nvSpPr>
        <xdr:cNvPr id="79" name="テキスト ボックス 78"/>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5" name="円/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41927</xdr:rowOff>
    </xdr:from>
    <xdr:ext cx="762000" cy="259045"/>
    <xdr:sp macro="" textlink="">
      <xdr:nvSpPr>
        <xdr:cNvPr id="86"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7" name="円/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9" name="円/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3" name="円/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050" b="0" i="0" baseline="0">
              <a:solidFill>
                <a:schemeClr val="dk1"/>
              </a:solidFill>
              <a:effectLst/>
              <a:latin typeface="+mn-lt"/>
              <a:ea typeface="+mn-ea"/>
              <a:cs typeface="+mn-cs"/>
            </a:rPr>
            <a:t>類似団体と比較すると高い水準にあるが、（</a:t>
          </a:r>
          <a:r>
            <a:rPr lang="en-US" altLang="ja-JP" sz="1050" b="0" i="0" baseline="0">
              <a:solidFill>
                <a:schemeClr val="dk1"/>
              </a:solidFill>
              <a:effectLst/>
              <a:latin typeface="+mn-lt"/>
              <a:ea typeface="+mn-ea"/>
              <a:cs typeface="+mn-cs"/>
            </a:rPr>
            <a:t>14.7</a:t>
          </a:r>
          <a:r>
            <a:rPr lang="ja-JP" altLang="ja-JP" sz="1050" b="0" i="0" baseline="0">
              <a:solidFill>
                <a:schemeClr val="dk1"/>
              </a:solidFill>
              <a:effectLst/>
              <a:latin typeface="+mn-lt"/>
              <a:ea typeface="+mn-ea"/>
              <a:cs typeface="+mn-cs"/>
            </a:rPr>
            <a:t>％　類似団体平均</a:t>
          </a:r>
          <a:r>
            <a:rPr lang="en-US" altLang="ja-JP" sz="1050" b="0" i="0" baseline="0">
              <a:solidFill>
                <a:schemeClr val="dk1"/>
              </a:solidFill>
              <a:effectLst/>
              <a:latin typeface="+mn-lt"/>
              <a:ea typeface="+mn-ea"/>
              <a:cs typeface="+mn-cs"/>
            </a:rPr>
            <a:t>12.4</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全国及び愛媛県平均と比較すると低い水準にある。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県内最南端（県庁まで約</a:t>
          </a:r>
          <a:r>
            <a:rPr lang="en-US" altLang="ja-JP" sz="1050" b="0" i="0" baseline="0">
              <a:solidFill>
                <a:schemeClr val="dk1"/>
              </a:solidFill>
              <a:effectLst/>
              <a:latin typeface="+mn-lt"/>
              <a:ea typeface="+mn-ea"/>
              <a:cs typeface="+mn-cs"/>
            </a:rPr>
            <a:t>130㎞</a:t>
          </a:r>
          <a:r>
            <a:rPr lang="ja-JP" altLang="ja-JP" sz="1050" b="0" i="0" baseline="0">
              <a:solidFill>
                <a:schemeClr val="dk1"/>
              </a:solidFill>
              <a:effectLst/>
              <a:latin typeface="+mn-lt"/>
              <a:ea typeface="+mn-ea"/>
              <a:cs typeface="+mn-cs"/>
            </a:rPr>
            <a:t>）に位置するなど地理的条件により発生する旅費及び燃料費等の経費や町単独で実施しているごみ処理施設の運営経費などが、物件費を押し上げる要因と考えられる。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合併後、各種経費の節減や施設の統廃合（合併後、保育所</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施設、学校</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施設）に取り組んで</a:t>
          </a:r>
          <a:r>
            <a:rPr lang="ja-JP" altLang="en-US" sz="1050" b="0" i="0" baseline="0">
              <a:solidFill>
                <a:schemeClr val="dk1"/>
              </a:solidFill>
              <a:effectLst/>
              <a:latin typeface="+mn-lt"/>
              <a:ea typeface="+mn-ea"/>
              <a:cs typeface="+mn-cs"/>
            </a:rPr>
            <a:t>いるが、臨時職員の賃金などの増加により、</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年度と比較すると、金額</a:t>
          </a:r>
          <a:r>
            <a:rPr lang="ja-JP" altLang="en-US" sz="1050" b="0" i="0" baseline="0">
              <a:solidFill>
                <a:schemeClr val="dk1"/>
              </a:solidFill>
              <a:effectLst/>
              <a:latin typeface="+mn-lt"/>
              <a:ea typeface="+mn-ea"/>
              <a:cs typeface="+mn-cs"/>
            </a:rPr>
            <a:t>で</a:t>
          </a:r>
          <a:r>
            <a:rPr lang="en-US" altLang="ja-JP" sz="1050" b="0" i="0" baseline="0">
              <a:solidFill>
                <a:schemeClr val="dk1"/>
              </a:solidFill>
              <a:effectLst/>
              <a:latin typeface="+mn-lt"/>
              <a:ea typeface="+mn-ea"/>
              <a:cs typeface="+mn-cs"/>
            </a:rPr>
            <a:t>99,961</a:t>
          </a:r>
          <a:r>
            <a:rPr lang="ja-JP" altLang="ja-JP" sz="1050" b="0" i="0" baseline="0">
              <a:solidFill>
                <a:schemeClr val="dk1"/>
              </a:solidFill>
              <a:effectLst/>
              <a:latin typeface="+mn-lt"/>
              <a:ea typeface="+mn-ea"/>
              <a:cs typeface="+mn-cs"/>
            </a:rPr>
            <a:t>千円、経常収支比率で</a:t>
          </a:r>
          <a:r>
            <a:rPr lang="en-US" altLang="ja-JP" sz="1050" b="0" i="0" baseline="0">
              <a:solidFill>
                <a:schemeClr val="dk1"/>
              </a:solidFill>
              <a:effectLst/>
              <a:latin typeface="+mn-lt"/>
              <a:ea typeface="+mn-ea"/>
              <a:cs typeface="+mn-cs"/>
            </a:rPr>
            <a:t>1.5</a:t>
          </a:r>
          <a:r>
            <a:rPr lang="ja-JP" altLang="en-US" sz="1050" b="0" i="0" baseline="0">
              <a:solidFill>
                <a:schemeClr val="dk1"/>
              </a:solidFill>
              <a:effectLst/>
              <a:latin typeface="+mn-lt"/>
              <a:ea typeface="+mn-ea"/>
              <a:cs typeface="+mn-cs"/>
            </a:rPr>
            <a:t>ポイント上昇</a:t>
          </a:r>
          <a:r>
            <a:rPr lang="ja-JP" altLang="ja-JP" sz="1050" b="0" i="0" baseline="0">
              <a:solidFill>
                <a:schemeClr val="dk1"/>
              </a:solidFill>
              <a:effectLst/>
              <a:latin typeface="+mn-lt"/>
              <a:ea typeface="+mn-ea"/>
              <a:cs typeface="+mn-cs"/>
            </a:rPr>
            <a:t>している。</a:t>
          </a:r>
          <a:endParaRPr lang="ja-JP" altLang="ja-JP" sz="1050">
            <a:effectLst/>
          </a:endParaRPr>
        </a:p>
        <a:p>
          <a:r>
            <a:rPr lang="ja-JP" altLang="ja-JP" sz="1050" b="0" i="0" baseline="0">
              <a:solidFill>
                <a:schemeClr val="dk1"/>
              </a:solidFill>
              <a:effectLst/>
              <a:latin typeface="+mn-lt"/>
              <a:ea typeface="+mn-ea"/>
              <a:cs typeface="+mn-cs"/>
            </a:rPr>
            <a:t>　今後、より経費削減に取り組む必要がある。</a:t>
          </a:r>
          <a:endParaRPr lang="ja-JP" altLang="ja-JP" sz="1050">
            <a:effectLst/>
          </a:endParaRPr>
        </a:p>
        <a:p>
          <a:endParaRPr kumimoji="1" lang="ja-JP" altLang="en-US" sz="10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102507</xdr:rowOff>
    </xdr:to>
    <xdr:cxnSp macro="">
      <xdr:nvCxnSpPr>
        <xdr:cNvPr id="124" name="直線コネクタ 123"/>
        <xdr:cNvCxnSpPr/>
      </xdr:nvCxnSpPr>
      <xdr:spPr>
        <a:xfrm flipV="1">
          <a:off x="16510000" y="2298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21</xdr:row>
      <xdr:rowOff>102507</xdr:rowOff>
    </xdr:to>
    <xdr:cxnSp macro="">
      <xdr:nvCxnSpPr>
        <xdr:cNvPr id="129" name="直線コネクタ 128"/>
        <xdr:cNvCxnSpPr/>
      </xdr:nvCxnSpPr>
      <xdr:spPr>
        <a:xfrm>
          <a:off x="15671800" y="3213100"/>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151493</xdr:rowOff>
    </xdr:to>
    <xdr:cxnSp macro="">
      <xdr:nvCxnSpPr>
        <xdr:cNvPr id="132" name="直線コネクタ 131"/>
        <xdr:cNvCxnSpPr/>
      </xdr:nvCxnSpPr>
      <xdr:spPr>
        <a:xfrm flipV="1">
          <a:off x="14782800" y="3213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84364</xdr:rowOff>
    </xdr:from>
    <xdr:to>
      <xdr:col>22</xdr:col>
      <xdr:colOff>615950</xdr:colOff>
      <xdr:row>18</xdr:row>
      <xdr:rowOff>14514</xdr:rowOff>
    </xdr:to>
    <xdr:sp macro="" textlink="">
      <xdr:nvSpPr>
        <xdr:cNvPr id="133" name="フローチャート : 判断 132"/>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24691</xdr:rowOff>
    </xdr:from>
    <xdr:ext cx="736600" cy="259045"/>
    <xdr:sp macro="" textlink="">
      <xdr:nvSpPr>
        <xdr:cNvPr id="134" name="テキスト ボックス 133"/>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151493</xdr:rowOff>
    </xdr:to>
    <xdr:cxnSp macro="">
      <xdr:nvCxnSpPr>
        <xdr:cNvPr id="135" name="直線コネクタ 134"/>
        <xdr:cNvCxnSpPr/>
      </xdr:nvCxnSpPr>
      <xdr:spPr>
        <a:xfrm>
          <a:off x="13893800" y="3213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155320</xdr:rowOff>
    </xdr:from>
    <xdr:ext cx="762000" cy="259045"/>
    <xdr:sp macro="" textlink="">
      <xdr:nvSpPr>
        <xdr:cNvPr id="137" name="テキスト ボックス 136"/>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61686</xdr:rowOff>
    </xdr:from>
    <xdr:to>
      <xdr:col>20</xdr:col>
      <xdr:colOff>158750</xdr:colOff>
      <xdr:row>18</xdr:row>
      <xdr:rowOff>127000</xdr:rowOff>
    </xdr:to>
    <xdr:cxnSp macro="">
      <xdr:nvCxnSpPr>
        <xdr:cNvPr id="138" name="直線コネクタ 137"/>
        <xdr:cNvCxnSpPr/>
      </xdr:nvCxnSpPr>
      <xdr:spPr>
        <a:xfrm>
          <a:off x="13004800" y="3147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39" name="フローチャート :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51707</xdr:rowOff>
    </xdr:from>
    <xdr:to>
      <xdr:col>24</xdr:col>
      <xdr:colOff>82550</xdr:colOff>
      <xdr:row>21</xdr:row>
      <xdr:rowOff>153307</xdr:rowOff>
    </xdr:to>
    <xdr:sp macro="" textlink="">
      <xdr:nvSpPr>
        <xdr:cNvPr id="148" name="円/楕円 147"/>
        <xdr:cNvSpPr/>
      </xdr:nvSpPr>
      <xdr:spPr>
        <a:xfrm>
          <a:off x="164592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131734</xdr:rowOff>
    </xdr:from>
    <xdr:ext cx="762000" cy="259045"/>
    <xdr:sp macro="" textlink="">
      <xdr:nvSpPr>
        <xdr:cNvPr id="149" name="物件費該当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50" name="円/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100693</xdr:rowOff>
    </xdr:from>
    <xdr:to>
      <xdr:col>21</xdr:col>
      <xdr:colOff>412750</xdr:colOff>
      <xdr:row>20</xdr:row>
      <xdr:rowOff>30843</xdr:rowOff>
    </xdr:to>
    <xdr:sp macro="" textlink="">
      <xdr:nvSpPr>
        <xdr:cNvPr id="152" name="円/楕円 151"/>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15620</xdr:rowOff>
    </xdr:from>
    <xdr:ext cx="762000" cy="259045"/>
    <xdr:sp macro="" textlink="">
      <xdr:nvSpPr>
        <xdr:cNvPr id="153" name="テキスト ボックス 152"/>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4" name="円/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10886</xdr:rowOff>
    </xdr:from>
    <xdr:to>
      <xdr:col>19</xdr:col>
      <xdr:colOff>6350</xdr:colOff>
      <xdr:row>18</xdr:row>
      <xdr:rowOff>112486</xdr:rowOff>
    </xdr:to>
    <xdr:sp macro="" textlink="">
      <xdr:nvSpPr>
        <xdr:cNvPr id="156" name="円/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経常的な扶助費については、概ね</a:t>
          </a:r>
          <a:r>
            <a:rPr kumimoji="1" lang="en-US" altLang="ja-JP" sz="1100">
              <a:latin typeface="ＭＳ Ｐゴシック"/>
            </a:rPr>
            <a:t>5</a:t>
          </a:r>
          <a:r>
            <a:rPr kumimoji="1" lang="ja-JP" altLang="en-US" sz="1100">
              <a:latin typeface="ＭＳ Ｐゴシック"/>
            </a:rPr>
            <a:t>％前後で横ばいの状況であり、</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した。県平均</a:t>
          </a:r>
          <a:r>
            <a:rPr lang="en-US" altLang="ja-JP" sz="1100" b="0" i="0" baseline="0">
              <a:solidFill>
                <a:schemeClr val="dk1"/>
              </a:solidFill>
              <a:effectLst/>
              <a:latin typeface="+mn-lt"/>
              <a:ea typeface="+mn-ea"/>
              <a:cs typeface="+mn-cs"/>
            </a:rPr>
            <a:t>10.8</a:t>
          </a:r>
          <a:r>
            <a:rPr lang="ja-JP" altLang="ja-JP" sz="1100" b="0" i="0" baseline="0">
              <a:solidFill>
                <a:schemeClr val="dk1"/>
              </a:solidFill>
              <a:effectLst/>
              <a:latin typeface="+mn-lt"/>
              <a:ea typeface="+mn-ea"/>
              <a:cs typeface="+mn-cs"/>
            </a:rPr>
            <a:t>％及び類似団体平均</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％を下回っている水準にあり、今後も、比率上昇の抑制に努める。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12700</xdr:rowOff>
    </xdr:to>
    <xdr:cxnSp macro="">
      <xdr:nvCxnSpPr>
        <xdr:cNvPr id="185" name="直線コネクタ 184"/>
        <xdr:cNvCxnSpPr/>
      </xdr:nvCxnSpPr>
      <xdr:spPr>
        <a:xfrm flipV="1">
          <a:off x="4826000" y="92900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107950</xdr:rowOff>
    </xdr:to>
    <xdr:cxnSp macro="">
      <xdr:nvCxnSpPr>
        <xdr:cNvPr id="190" name="直線コネクタ 189"/>
        <xdr:cNvCxnSpPr/>
      </xdr:nvCxnSpPr>
      <xdr:spPr>
        <a:xfrm flipV="1">
          <a:off x="3987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93" name="直線コネクタ 192"/>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4" name="フローチャート :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195" name="テキスト ボックス 194"/>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50800</xdr:rowOff>
    </xdr:to>
    <xdr:cxnSp macro="">
      <xdr:nvCxnSpPr>
        <xdr:cNvPr id="196" name="直線コネクタ 195"/>
        <xdr:cNvCxnSpPr/>
      </xdr:nvCxnSpPr>
      <xdr:spPr>
        <a:xfrm>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0</xdr:rowOff>
    </xdr:from>
    <xdr:to>
      <xdr:col>4</xdr:col>
      <xdr:colOff>396875</xdr:colOff>
      <xdr:row>57</xdr:row>
      <xdr:rowOff>101600</xdr:rowOff>
    </xdr:to>
    <xdr:sp macro="" textlink="">
      <xdr:nvSpPr>
        <xdr:cNvPr id="197" name="フローチャート :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199" name="直線コネクタ 198"/>
        <xdr:cNvCxnSpPr/>
      </xdr:nvCxnSpPr>
      <xdr:spPr>
        <a:xfrm flipV="1">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95250</xdr:rowOff>
    </xdr:from>
    <xdr:to>
      <xdr:col>3</xdr:col>
      <xdr:colOff>193675</xdr:colOff>
      <xdr:row>57</xdr:row>
      <xdr:rowOff>25400</xdr:rowOff>
    </xdr:to>
    <xdr:sp macro="" textlink="">
      <xdr:nvSpPr>
        <xdr:cNvPr id="200" name="フローチャート :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2" name="フローチャート : 判断 20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3" name="テキスト ボックス 20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9" name="円/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1" name="円/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212" name="テキスト ボックス 211"/>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その他については、国民健康保険、介護保険、簡易水道、集落排水など特別会計への繰出金が主なものである。経常収支比率は、全国平均及び類似団体平均を共に下回っているが、今後も、経費節減、料金の見直しなどを行い、公営企業会計にあっては、独立採算の原則に立ち返った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50800</xdr:rowOff>
    </xdr:to>
    <xdr:cxnSp macro="">
      <xdr:nvCxnSpPr>
        <xdr:cNvPr id="246" name="直線コネクタ 245"/>
        <xdr:cNvCxnSpPr/>
      </xdr:nvCxnSpPr>
      <xdr:spPr>
        <a:xfrm flipV="1">
          <a:off x="16510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22877</xdr:rowOff>
    </xdr:from>
    <xdr:ext cx="762000" cy="259045"/>
    <xdr:sp macro="" textlink="">
      <xdr:nvSpPr>
        <xdr:cNvPr id="247"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628650</xdr:colOff>
      <xdr:row>61</xdr:row>
      <xdr:rowOff>50800</xdr:rowOff>
    </xdr:from>
    <xdr:to>
      <xdr:col>24</xdr:col>
      <xdr:colOff>120650</xdr:colOff>
      <xdr:row>61</xdr:row>
      <xdr:rowOff>50800</xdr:rowOff>
    </xdr:to>
    <xdr:cxnSp macro="">
      <xdr:nvCxnSpPr>
        <xdr:cNvPr id="248" name="直線コネクタ 247"/>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69850</xdr:rowOff>
    </xdr:from>
    <xdr:to>
      <xdr:col>24</xdr:col>
      <xdr:colOff>31750</xdr:colOff>
      <xdr:row>53</xdr:row>
      <xdr:rowOff>88900</xdr:rowOff>
    </xdr:to>
    <xdr:cxnSp macro="">
      <xdr:nvCxnSpPr>
        <xdr:cNvPr id="251" name="直線コネクタ 250"/>
        <xdr:cNvCxnSpPr/>
      </xdr:nvCxnSpPr>
      <xdr:spPr>
        <a:xfrm>
          <a:off x="15671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50800</xdr:rowOff>
    </xdr:from>
    <xdr:to>
      <xdr:col>22</xdr:col>
      <xdr:colOff>565150</xdr:colOff>
      <xdr:row>53</xdr:row>
      <xdr:rowOff>69850</xdr:rowOff>
    </xdr:to>
    <xdr:cxnSp macro="">
      <xdr:nvCxnSpPr>
        <xdr:cNvPr id="254" name="直線コネクタ 253"/>
        <xdr:cNvCxnSpPr/>
      </xdr:nvCxnSpPr>
      <xdr:spPr>
        <a:xfrm>
          <a:off x="14782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31750</xdr:rowOff>
    </xdr:from>
    <xdr:to>
      <xdr:col>21</xdr:col>
      <xdr:colOff>361950</xdr:colOff>
      <xdr:row>53</xdr:row>
      <xdr:rowOff>50800</xdr:rowOff>
    </xdr:to>
    <xdr:cxnSp macro="">
      <xdr:nvCxnSpPr>
        <xdr:cNvPr id="257" name="直線コネクタ 256"/>
        <xdr:cNvCxnSpPr/>
      </xdr:nvCxnSpPr>
      <xdr:spPr>
        <a:xfrm>
          <a:off x="13893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8" name="フローチャート :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59" name="テキスト ボックス 25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31750</xdr:rowOff>
    </xdr:from>
    <xdr:to>
      <xdr:col>20</xdr:col>
      <xdr:colOff>158750</xdr:colOff>
      <xdr:row>53</xdr:row>
      <xdr:rowOff>88900</xdr:rowOff>
    </xdr:to>
    <xdr:cxnSp macro="">
      <xdr:nvCxnSpPr>
        <xdr:cNvPr id="260" name="直線コネクタ 259"/>
        <xdr:cNvCxnSpPr/>
      </xdr:nvCxnSpPr>
      <xdr:spPr>
        <a:xfrm flipV="1">
          <a:off x="13004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152400</xdr:rowOff>
    </xdr:from>
    <xdr:to>
      <xdr:col>20</xdr:col>
      <xdr:colOff>209550</xdr:colOff>
      <xdr:row>55</xdr:row>
      <xdr:rowOff>82550</xdr:rowOff>
    </xdr:to>
    <xdr:sp macro="" textlink="">
      <xdr:nvSpPr>
        <xdr:cNvPr id="261" name="フローチャート : 判断 260"/>
        <xdr:cNvSpPr/>
      </xdr:nvSpPr>
      <xdr:spPr>
        <a:xfrm>
          <a:off x="13843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62" name="テキスト ボックス 261"/>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0</xdr:rowOff>
    </xdr:from>
    <xdr:to>
      <xdr:col>19</xdr:col>
      <xdr:colOff>6350</xdr:colOff>
      <xdr:row>55</xdr:row>
      <xdr:rowOff>101600</xdr:rowOff>
    </xdr:to>
    <xdr:sp macro="" textlink="">
      <xdr:nvSpPr>
        <xdr:cNvPr id="263" name="フローチャート : 判断 262"/>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86377</xdr:rowOff>
    </xdr:from>
    <xdr:ext cx="762000" cy="259045"/>
    <xdr:sp macro="" textlink="">
      <xdr:nvSpPr>
        <xdr:cNvPr id="264" name="テキスト ボックス 263"/>
        <xdr:cNvSpPr txBox="1"/>
      </xdr:nvSpPr>
      <xdr:spPr>
        <a:xfrm>
          <a:off x="12623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38100</xdr:rowOff>
    </xdr:from>
    <xdr:to>
      <xdr:col>24</xdr:col>
      <xdr:colOff>82550</xdr:colOff>
      <xdr:row>53</xdr:row>
      <xdr:rowOff>139700</xdr:rowOff>
    </xdr:to>
    <xdr:sp macro="" textlink="">
      <xdr:nvSpPr>
        <xdr:cNvPr id="270" name="円/楕円 269"/>
        <xdr:cNvSpPr/>
      </xdr:nvSpPr>
      <xdr:spPr>
        <a:xfrm>
          <a:off x="16459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118127</xdr:rowOff>
    </xdr:from>
    <xdr:ext cx="762000" cy="259045"/>
    <xdr:sp macro="" textlink="">
      <xdr:nvSpPr>
        <xdr:cNvPr id="271" name="その他該当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19050</xdr:rowOff>
    </xdr:from>
    <xdr:to>
      <xdr:col>22</xdr:col>
      <xdr:colOff>615950</xdr:colOff>
      <xdr:row>53</xdr:row>
      <xdr:rowOff>120650</xdr:rowOff>
    </xdr:to>
    <xdr:sp macro="" textlink="">
      <xdr:nvSpPr>
        <xdr:cNvPr id="272" name="円/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0</xdr:rowOff>
    </xdr:from>
    <xdr:to>
      <xdr:col>21</xdr:col>
      <xdr:colOff>412750</xdr:colOff>
      <xdr:row>53</xdr:row>
      <xdr:rowOff>101600</xdr:rowOff>
    </xdr:to>
    <xdr:sp macro="" textlink="">
      <xdr:nvSpPr>
        <xdr:cNvPr id="274" name="円/楕円 273"/>
        <xdr:cNvSpPr/>
      </xdr:nvSpPr>
      <xdr:spPr>
        <a:xfrm>
          <a:off x="14732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111777</xdr:rowOff>
    </xdr:from>
    <xdr:ext cx="762000" cy="259045"/>
    <xdr:sp macro="" textlink="">
      <xdr:nvSpPr>
        <xdr:cNvPr id="275" name="テキスト ボックス 274"/>
        <xdr:cNvSpPr txBox="1"/>
      </xdr:nvSpPr>
      <xdr:spPr>
        <a:xfrm>
          <a:off x="14401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76" name="円/楕円 275"/>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77" name="テキスト ボックス 276"/>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38100</xdr:rowOff>
    </xdr:from>
    <xdr:to>
      <xdr:col>19</xdr:col>
      <xdr:colOff>6350</xdr:colOff>
      <xdr:row>53</xdr:row>
      <xdr:rowOff>139700</xdr:rowOff>
    </xdr:to>
    <xdr:sp macro="" textlink="">
      <xdr:nvSpPr>
        <xdr:cNvPr id="278" name="円/楕円 277"/>
        <xdr:cNvSpPr/>
      </xdr:nvSpPr>
      <xdr:spPr>
        <a:xfrm>
          <a:off x="12954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149877</xdr:rowOff>
    </xdr:from>
    <xdr:ext cx="762000" cy="259045"/>
    <xdr:sp macro="" textlink="">
      <xdr:nvSpPr>
        <xdr:cNvPr id="279" name="テキスト ボックス 278"/>
        <xdr:cNvSpPr txBox="1"/>
      </xdr:nvSpPr>
      <xdr:spPr>
        <a:xfrm>
          <a:off x="12623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補助費に係る経常収支比率</a:t>
          </a:r>
          <a:r>
            <a:rPr lang="en-US" altLang="ja-JP" sz="1100" b="0" i="0" baseline="0">
              <a:solidFill>
                <a:schemeClr val="dk1"/>
              </a:solidFill>
              <a:effectLst/>
              <a:latin typeface="+mn-lt"/>
              <a:ea typeface="+mn-ea"/>
              <a:cs typeface="+mn-cs"/>
            </a:rPr>
            <a:t>8.5</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、全国平均及び類似団体平均を共に下回っている</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年度と比較すると、病院事業会計への補助金や</a:t>
          </a:r>
          <a:r>
            <a:rPr lang="ja-JP" altLang="ja-JP" sz="1100" b="0" i="0" baseline="0">
              <a:solidFill>
                <a:schemeClr val="dk1"/>
              </a:solidFill>
              <a:effectLst/>
              <a:latin typeface="+mn-lt"/>
              <a:ea typeface="+mn-ea"/>
              <a:cs typeface="+mn-cs"/>
            </a:rPr>
            <a:t>宇和島地区広域事務組合負担金</a:t>
          </a:r>
          <a:r>
            <a:rPr lang="ja-JP" altLang="en-US" sz="1100" b="0" i="0" baseline="0">
              <a:solidFill>
                <a:schemeClr val="dk1"/>
              </a:solidFill>
              <a:effectLst/>
              <a:latin typeface="+mn-lt"/>
              <a:ea typeface="+mn-ea"/>
              <a:cs typeface="+mn-cs"/>
            </a:rPr>
            <a:t>などの増加により、金額で</a:t>
          </a:r>
          <a:r>
            <a:rPr lang="en-US" altLang="ja-JP" sz="1100" b="0" i="0" baseline="0">
              <a:solidFill>
                <a:schemeClr val="dk1"/>
              </a:solidFill>
              <a:effectLst/>
              <a:latin typeface="+mn-lt"/>
              <a:ea typeface="+mn-ea"/>
              <a:cs typeface="+mn-cs"/>
            </a:rPr>
            <a:t>207,901</a:t>
          </a:r>
          <a:r>
            <a:rPr lang="ja-JP" altLang="en-US"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ポイント上昇した。</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今後も、補助金の適正化に努め、その必要性、費用対効果について十分精査し、比率上昇の抑制に努める。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35</xdr:row>
      <xdr:rowOff>46990</xdr:rowOff>
    </xdr:from>
    <xdr:to>
      <xdr:col>24</xdr:col>
      <xdr:colOff>31750</xdr:colOff>
      <xdr:row>40</xdr:row>
      <xdr:rowOff>145288</xdr:rowOff>
    </xdr:to>
    <xdr:cxnSp macro="">
      <xdr:nvCxnSpPr>
        <xdr:cNvPr id="304" name="直線コネクタ 303"/>
        <xdr:cNvCxnSpPr/>
      </xdr:nvCxnSpPr>
      <xdr:spPr>
        <a:xfrm flipV="1">
          <a:off x="16510000" y="6047740"/>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628650</xdr:colOff>
      <xdr:row>40</xdr:row>
      <xdr:rowOff>145288</xdr:rowOff>
    </xdr:from>
    <xdr:to>
      <xdr:col>24</xdr:col>
      <xdr:colOff>120650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133367</xdr:rowOff>
    </xdr:from>
    <xdr:ext cx="762000" cy="259045"/>
    <xdr:sp macro="" textlink="">
      <xdr:nvSpPr>
        <xdr:cNvPr id="307" name="補助費等最大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35</xdr:row>
      <xdr:rowOff>46990</xdr:rowOff>
    </xdr:from>
    <xdr:to>
      <xdr:col>24</xdr:col>
      <xdr:colOff>120650</xdr:colOff>
      <xdr:row>35</xdr:row>
      <xdr:rowOff>46990</xdr:rowOff>
    </xdr:to>
    <xdr:cxnSp macro="">
      <xdr:nvCxnSpPr>
        <xdr:cNvPr id="308" name="直線コネクタ 307"/>
        <xdr:cNvCxnSpPr/>
      </xdr:nvCxnSpPr>
      <xdr:spPr>
        <a:xfrm>
          <a:off x="16421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115570</xdr:rowOff>
    </xdr:to>
    <xdr:cxnSp macro="">
      <xdr:nvCxnSpPr>
        <xdr:cNvPr id="309" name="直線コネクタ 308"/>
        <xdr:cNvCxnSpPr/>
      </xdr:nvCxnSpPr>
      <xdr:spPr>
        <a:xfrm>
          <a:off x="15671800" y="60111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10414</xdr:rowOff>
    </xdr:to>
    <xdr:cxnSp macro="">
      <xdr:nvCxnSpPr>
        <xdr:cNvPr id="312" name="直線コネクタ 311"/>
        <xdr:cNvCxnSpPr/>
      </xdr:nvCxnSpPr>
      <xdr:spPr>
        <a:xfrm>
          <a:off x="14782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3" name="フローチャート : 判断 312"/>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4" name="テキスト ボックス 313"/>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163576</xdr:rowOff>
    </xdr:to>
    <xdr:cxnSp macro="">
      <xdr:nvCxnSpPr>
        <xdr:cNvPr id="315" name="直線コネクタ 314"/>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21336</xdr:rowOff>
    </xdr:from>
    <xdr:to>
      <xdr:col>21</xdr:col>
      <xdr:colOff>412750</xdr:colOff>
      <xdr:row>36</xdr:row>
      <xdr:rowOff>122936</xdr:rowOff>
    </xdr:to>
    <xdr:sp macro="" textlink="">
      <xdr:nvSpPr>
        <xdr:cNvPr id="316" name="フローチャート : 判断 315"/>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17" name="テキスト ボックス 316"/>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34</xdr:row>
      <xdr:rowOff>149860</xdr:rowOff>
    </xdr:to>
    <xdr:cxnSp macro="">
      <xdr:nvCxnSpPr>
        <xdr:cNvPr id="318" name="直線コネクタ 317"/>
        <xdr:cNvCxnSpPr/>
      </xdr:nvCxnSpPr>
      <xdr:spPr>
        <a:xfrm>
          <a:off x="13004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12192</xdr:rowOff>
    </xdr:from>
    <xdr:to>
      <xdr:col>20</xdr:col>
      <xdr:colOff>209550</xdr:colOff>
      <xdr:row>36</xdr:row>
      <xdr:rowOff>113792</xdr:rowOff>
    </xdr:to>
    <xdr:sp macro="" textlink="">
      <xdr:nvSpPr>
        <xdr:cNvPr id="319" name="フローチャート : 判断 318"/>
        <xdr:cNvSpPr/>
      </xdr:nvSpPr>
      <xdr:spPr>
        <a:xfrm>
          <a:off x="13843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98569</xdr:rowOff>
    </xdr:from>
    <xdr:ext cx="762000" cy="259045"/>
    <xdr:sp macro="" textlink="">
      <xdr:nvSpPr>
        <xdr:cNvPr id="320" name="テキスト ボックス 319"/>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1" name="フローチャート : 判断 320"/>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22" name="テキスト ボックス 321"/>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8" name="円/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144797</xdr:rowOff>
    </xdr:from>
    <xdr:ext cx="762000" cy="259045"/>
    <xdr:sp macro="" textlink="">
      <xdr:nvSpPr>
        <xdr:cNvPr id="329" name="補助費等該当値テキスト"/>
        <xdr:cNvSpPr txBox="1"/>
      </xdr:nvSpPr>
      <xdr:spPr>
        <a:xfrm>
          <a:off x="16598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30" name="円/楕円 329"/>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31" name="テキスト ボックス 330"/>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112776</xdr:rowOff>
    </xdr:from>
    <xdr:to>
      <xdr:col>21</xdr:col>
      <xdr:colOff>412750</xdr:colOff>
      <xdr:row>35</xdr:row>
      <xdr:rowOff>42926</xdr:rowOff>
    </xdr:to>
    <xdr:sp macro="" textlink="">
      <xdr:nvSpPr>
        <xdr:cNvPr id="332" name="円/楕円 331"/>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53103</xdr:rowOff>
    </xdr:from>
    <xdr:ext cx="762000" cy="259045"/>
    <xdr:sp macro="" textlink="">
      <xdr:nvSpPr>
        <xdr:cNvPr id="333" name="テキスト ボックス 332"/>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4" name="円/楕円 333"/>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5" name="テキスト ボックス 334"/>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6" name="円/楕円 335"/>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7" name="テキスト ボックス 336"/>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900" b="0" i="0" baseline="0">
              <a:solidFill>
                <a:schemeClr val="dk1"/>
              </a:solidFill>
              <a:effectLst/>
              <a:latin typeface="+mn-lt"/>
              <a:ea typeface="+mn-ea"/>
              <a:cs typeface="+mn-cs"/>
            </a:rPr>
            <a:t>公債費の経常収支比率は</a:t>
          </a:r>
          <a:r>
            <a:rPr lang="en-US" altLang="ja-JP" sz="900" b="0" i="0" baseline="0">
              <a:solidFill>
                <a:schemeClr val="dk1"/>
              </a:solidFill>
              <a:effectLst/>
              <a:latin typeface="+mn-lt"/>
              <a:ea typeface="+mn-ea"/>
              <a:cs typeface="+mn-cs"/>
            </a:rPr>
            <a:t>23.5</a:t>
          </a:r>
          <a:r>
            <a:rPr lang="ja-JP" altLang="ja-JP" sz="900" b="0" i="0" baseline="0">
              <a:solidFill>
                <a:schemeClr val="dk1"/>
              </a:solidFill>
              <a:effectLst/>
              <a:latin typeface="+mn-lt"/>
              <a:ea typeface="+mn-ea"/>
              <a:cs typeface="+mn-cs"/>
            </a:rPr>
            <a:t>％で、全国平均</a:t>
          </a:r>
          <a:r>
            <a:rPr lang="en-US" altLang="ja-JP" sz="900" b="0" i="0" baseline="0">
              <a:solidFill>
                <a:schemeClr val="dk1"/>
              </a:solidFill>
              <a:effectLst/>
              <a:latin typeface="+mn-lt"/>
              <a:ea typeface="+mn-ea"/>
              <a:cs typeface="+mn-cs"/>
            </a:rPr>
            <a:t>17.7</a:t>
          </a:r>
          <a:r>
            <a:rPr lang="ja-JP" altLang="ja-JP" sz="900" b="0" i="0" baseline="0">
              <a:solidFill>
                <a:schemeClr val="dk1"/>
              </a:solidFill>
              <a:effectLst/>
              <a:latin typeface="+mn-lt"/>
              <a:ea typeface="+mn-ea"/>
              <a:cs typeface="+mn-cs"/>
            </a:rPr>
            <a:t>％及び県平均</a:t>
          </a:r>
          <a:r>
            <a:rPr lang="en-US" altLang="ja-JP" sz="900" b="0" i="0" baseline="0">
              <a:solidFill>
                <a:schemeClr val="dk1"/>
              </a:solidFill>
              <a:effectLst/>
              <a:latin typeface="+mn-lt"/>
              <a:ea typeface="+mn-ea"/>
              <a:cs typeface="+mn-cs"/>
            </a:rPr>
            <a:t>17.5</a:t>
          </a:r>
          <a:r>
            <a:rPr lang="ja-JP" altLang="ja-JP" sz="900" b="0" i="0" baseline="0">
              <a:solidFill>
                <a:schemeClr val="dk1"/>
              </a:solidFill>
              <a:effectLst/>
              <a:latin typeface="+mn-lt"/>
              <a:ea typeface="+mn-ea"/>
              <a:cs typeface="+mn-cs"/>
            </a:rPr>
            <a:t>％を大きく上回っており、類似団体平均</a:t>
          </a:r>
          <a:r>
            <a:rPr lang="en-US" altLang="ja-JP" sz="900" b="0" i="0" baseline="0">
              <a:solidFill>
                <a:schemeClr val="dk1"/>
              </a:solidFill>
              <a:effectLst/>
              <a:latin typeface="+mn-lt"/>
              <a:ea typeface="+mn-ea"/>
              <a:cs typeface="+mn-cs"/>
            </a:rPr>
            <a:t>21.2</a:t>
          </a:r>
          <a:r>
            <a:rPr lang="ja-JP" altLang="ja-JP" sz="900" b="0" i="0" baseline="0">
              <a:solidFill>
                <a:schemeClr val="dk1"/>
              </a:solidFill>
              <a:effectLst/>
              <a:latin typeface="+mn-lt"/>
              <a:ea typeface="+mn-ea"/>
              <a:cs typeface="+mn-cs"/>
            </a:rPr>
            <a:t>％と比較しても高くなっている。地方債を伴う事業については、特に緊急性・重要性を考慮しながら優先順位をつけて計画的な実施に努めており、地方債残高は、老朽化した施設（本庁舎・消防庁舎等）の更新の影響により、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年度比</a:t>
          </a:r>
          <a:r>
            <a:rPr lang="en-US" altLang="ja-JP" sz="900" b="0" i="0" baseline="0">
              <a:solidFill>
                <a:schemeClr val="dk1"/>
              </a:solidFill>
              <a:effectLst/>
              <a:latin typeface="+mn-lt"/>
              <a:ea typeface="+mn-ea"/>
              <a:cs typeface="+mn-cs"/>
            </a:rPr>
            <a:t>81,174</a:t>
          </a:r>
          <a:r>
            <a:rPr lang="ja-JP" altLang="ja-JP" sz="900" b="0" i="0" baseline="0">
              <a:solidFill>
                <a:schemeClr val="dk1"/>
              </a:solidFill>
              <a:effectLst/>
              <a:latin typeface="+mn-lt"/>
              <a:ea typeface="+mn-ea"/>
              <a:cs typeface="+mn-cs"/>
            </a:rPr>
            <a:t>千円増加したが、合併当初と比較</a:t>
          </a:r>
          <a:r>
            <a:rPr lang="ja-JP" altLang="en-US" sz="900" b="0" i="0" baseline="0">
              <a:solidFill>
                <a:schemeClr val="dk1"/>
              </a:solidFill>
              <a:effectLst/>
              <a:latin typeface="+mn-lt"/>
              <a:ea typeface="+mn-ea"/>
              <a:cs typeface="+mn-cs"/>
            </a:rPr>
            <a:t>すると</a:t>
          </a:r>
          <a:r>
            <a:rPr lang="ja-JP" altLang="ja-JP" sz="900" b="0" i="0" baseline="0">
              <a:solidFill>
                <a:schemeClr val="dk1"/>
              </a:solidFill>
              <a:effectLst/>
              <a:latin typeface="+mn-lt"/>
              <a:ea typeface="+mn-ea"/>
              <a:cs typeface="+mn-cs"/>
            </a:rPr>
            <a:t>、約</a:t>
          </a:r>
          <a:r>
            <a:rPr lang="en-US" altLang="ja-JP" sz="900" b="0" i="0" baseline="0">
              <a:solidFill>
                <a:schemeClr val="dk1"/>
              </a:solidFill>
              <a:effectLst/>
              <a:latin typeface="+mn-lt"/>
              <a:ea typeface="+mn-ea"/>
              <a:cs typeface="+mn-cs"/>
            </a:rPr>
            <a:t>49</a:t>
          </a:r>
          <a:r>
            <a:rPr lang="ja-JP" altLang="ja-JP" sz="900" b="0" i="0" baseline="0">
              <a:solidFill>
                <a:schemeClr val="dk1"/>
              </a:solidFill>
              <a:effectLst/>
              <a:latin typeface="+mn-lt"/>
              <a:ea typeface="+mn-ea"/>
              <a:cs typeface="+mn-cs"/>
            </a:rPr>
            <a:t>億円減少</a:t>
          </a:r>
          <a:r>
            <a:rPr lang="ja-JP" altLang="en-US"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26,772,978</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21,865,287</a:t>
          </a:r>
          <a:r>
            <a:rPr lang="ja-JP" altLang="en-US" sz="900" b="0" i="0" baseline="0">
              <a:solidFill>
                <a:schemeClr val="dk1"/>
              </a:solidFill>
              <a:effectLst/>
              <a:latin typeface="+mn-lt"/>
              <a:ea typeface="+mn-ea"/>
              <a:cs typeface="+mn-cs"/>
            </a:rPr>
            <a:t>千円）</a:t>
          </a:r>
          <a:r>
            <a:rPr lang="ja-JP" altLang="ja-JP" sz="900" b="0" i="0" baseline="0">
              <a:solidFill>
                <a:schemeClr val="dk1"/>
              </a:solidFill>
              <a:effectLst/>
              <a:latin typeface="+mn-lt"/>
              <a:ea typeface="+mn-ea"/>
              <a:cs typeface="+mn-cs"/>
            </a:rPr>
            <a:t>している。また、大型ハコモノ建設にも目途がつき、今後は減少していく見込みである。公債費は、平成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年度と比較して、金額で△</a:t>
          </a:r>
          <a:r>
            <a:rPr lang="en-US" altLang="ja-JP" sz="900" b="0" i="0" baseline="0">
              <a:solidFill>
                <a:schemeClr val="dk1"/>
              </a:solidFill>
              <a:effectLst/>
              <a:latin typeface="+mn-lt"/>
              <a:ea typeface="+mn-ea"/>
              <a:cs typeface="+mn-cs"/>
            </a:rPr>
            <a:t>18,871</a:t>
          </a:r>
          <a:r>
            <a:rPr lang="ja-JP" altLang="ja-JP" sz="900" b="0" i="0" baseline="0">
              <a:solidFill>
                <a:schemeClr val="dk1"/>
              </a:solidFill>
              <a:effectLst/>
              <a:latin typeface="+mn-lt"/>
              <a:ea typeface="+mn-ea"/>
              <a:cs typeface="+mn-cs"/>
            </a:rPr>
            <a:t>千円</a:t>
          </a:r>
          <a:r>
            <a:rPr lang="ja-JP" altLang="en-US" sz="900" b="0" i="0" baseline="0">
              <a:solidFill>
                <a:schemeClr val="dk1"/>
              </a:solidFill>
              <a:effectLst/>
              <a:latin typeface="+mn-lt"/>
              <a:ea typeface="+mn-ea"/>
              <a:cs typeface="+mn-cs"/>
            </a:rPr>
            <a:t>減少したが</a:t>
          </a:r>
          <a:r>
            <a:rPr lang="ja-JP" altLang="ja-JP" sz="900" b="0" i="0" baseline="0">
              <a:solidFill>
                <a:schemeClr val="dk1"/>
              </a:solidFill>
              <a:effectLst/>
              <a:latin typeface="+mn-lt"/>
              <a:ea typeface="+mn-ea"/>
              <a:cs typeface="+mn-cs"/>
            </a:rPr>
            <a:t>、経常収支比率で</a:t>
          </a:r>
          <a:r>
            <a:rPr lang="ja-JP" altLang="en-US" sz="900" b="0" i="0" baseline="0">
              <a:solidFill>
                <a:schemeClr val="dk1"/>
              </a:solidFill>
              <a:effectLst/>
              <a:latin typeface="+mn-lt"/>
              <a:ea typeface="+mn-ea"/>
              <a:cs typeface="+mn-cs"/>
            </a:rPr>
            <a:t>は</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07</a:t>
          </a:r>
          <a:r>
            <a:rPr lang="ja-JP" altLang="en-US" sz="900" b="0" i="0" baseline="0">
              <a:solidFill>
                <a:schemeClr val="dk1"/>
              </a:solidFill>
              <a:effectLst/>
              <a:latin typeface="+mn-lt"/>
              <a:ea typeface="+mn-ea"/>
              <a:cs typeface="+mn-cs"/>
            </a:rPr>
            <a:t>ポイント上昇</a:t>
          </a:r>
          <a:r>
            <a:rPr lang="ja-JP" altLang="ja-JP" sz="900" b="0" i="0" baseline="0">
              <a:solidFill>
                <a:schemeClr val="dk1"/>
              </a:solidFill>
              <a:effectLst/>
              <a:latin typeface="+mn-lt"/>
              <a:ea typeface="+mn-ea"/>
              <a:cs typeface="+mn-cs"/>
            </a:rPr>
            <a:t>となっていおり、今後も選択と集中による投資的経費の縮減を図るなど、将来に負担を残さないよう身の丈にあった財政運営を行う。</a:t>
          </a:r>
          <a:endParaRPr lang="ja-JP" altLang="ja-JP" sz="9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79</xdr:row>
      <xdr:rowOff>161289</xdr:rowOff>
    </xdr:to>
    <xdr:cxnSp macro="">
      <xdr:nvCxnSpPr>
        <xdr:cNvPr id="365" name="直線コネクタ 364"/>
        <xdr:cNvCxnSpPr/>
      </xdr:nvCxnSpPr>
      <xdr:spPr>
        <a:xfrm flipV="1">
          <a:off x="4826000" y="1258570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133366</xdr:rowOff>
    </xdr:from>
    <xdr:ext cx="762000" cy="259045"/>
    <xdr:sp macro="" textlink="">
      <xdr:nvSpPr>
        <xdr:cNvPr id="366" name="公債費最小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79</xdr:row>
      <xdr:rowOff>161289</xdr:rowOff>
    </xdr:from>
    <xdr:to>
      <xdr:col>7</xdr:col>
      <xdr:colOff>104775</xdr:colOff>
      <xdr:row>79</xdr:row>
      <xdr:rowOff>161289</xdr:rowOff>
    </xdr:to>
    <xdr:cxnSp macro="">
      <xdr:nvCxnSpPr>
        <xdr:cNvPr id="367" name="直線コネクタ 366"/>
        <xdr:cNvCxnSpPr/>
      </xdr:nvCxnSpPr>
      <xdr:spPr>
        <a:xfrm>
          <a:off x="4737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9" name="直線コネクタ 36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78</xdr:row>
      <xdr:rowOff>165100</xdr:rowOff>
    </xdr:to>
    <xdr:cxnSp macro="">
      <xdr:nvCxnSpPr>
        <xdr:cNvPr id="370" name="直線コネクタ 369"/>
        <xdr:cNvCxnSpPr/>
      </xdr:nvCxnSpPr>
      <xdr:spPr>
        <a:xfrm>
          <a:off x="3987800" y="13484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2" name="フローチャート :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79</xdr:row>
      <xdr:rowOff>8889</xdr:rowOff>
    </xdr:to>
    <xdr:cxnSp macro="">
      <xdr:nvCxnSpPr>
        <xdr:cNvPr id="373" name="直線コネクタ 372"/>
        <xdr:cNvCxnSpPr/>
      </xdr:nvCxnSpPr>
      <xdr:spPr>
        <a:xfrm flipV="1">
          <a:off x="3098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4" name="フローチャート :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146050</xdr:rowOff>
    </xdr:to>
    <xdr:cxnSp macro="">
      <xdr:nvCxnSpPr>
        <xdr:cNvPr id="376" name="直線コネクタ 375"/>
        <xdr:cNvCxnSpPr/>
      </xdr:nvCxnSpPr>
      <xdr:spPr>
        <a:xfrm flipV="1">
          <a:off x="2209800" y="13553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77" name="フローチャート : 判断 376"/>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78" name="テキスト ボックス 377"/>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149861</xdr:rowOff>
    </xdr:to>
    <xdr:cxnSp macro="">
      <xdr:nvCxnSpPr>
        <xdr:cNvPr id="379" name="直線コネクタ 378"/>
        <xdr:cNvCxnSpPr/>
      </xdr:nvCxnSpPr>
      <xdr:spPr>
        <a:xfrm flipV="1">
          <a:off x="1320800" y="136906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80011</xdr:rowOff>
    </xdr:from>
    <xdr:to>
      <xdr:col>3</xdr:col>
      <xdr:colOff>193675</xdr:colOff>
      <xdr:row>78</xdr:row>
      <xdr:rowOff>10161</xdr:rowOff>
    </xdr:to>
    <xdr:sp macro="" textlink="">
      <xdr:nvSpPr>
        <xdr:cNvPr id="380" name="フローチャート : 判断 379"/>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20338</xdr:rowOff>
    </xdr:from>
    <xdr:ext cx="762000" cy="259045"/>
    <xdr:sp macro="" textlink="">
      <xdr:nvSpPr>
        <xdr:cNvPr id="381" name="テキスト ボックス 380"/>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2" name="フローチャート : 判断 381"/>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3" name="テキスト ボックス 382"/>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9" name="円/楕円 388"/>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90"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1" name="円/楕円 390"/>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2" name="テキスト ボックス 391"/>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393" name="円/楕円 392"/>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394" name="テキスト ボックス 393"/>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95" name="円/楕円 394"/>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96" name="テキスト ボックス 395"/>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397" name="円/楕円 396"/>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13988</xdr:rowOff>
    </xdr:from>
    <xdr:ext cx="762000" cy="259045"/>
    <xdr:sp macro="" textlink="">
      <xdr:nvSpPr>
        <xdr:cNvPr id="398" name="テキスト ボックス 397"/>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公債費以外の経費に係る経常収支比率は、全国平均及び類似団体平均を共に下回っている。比率を押し上げる要因としては、人件費、物件費が主なものである。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81</xdr:row>
      <xdr:rowOff>1270</xdr:rowOff>
    </xdr:to>
    <xdr:cxnSp macro="">
      <xdr:nvCxnSpPr>
        <xdr:cNvPr id="426" name="直線コネクタ 425"/>
        <xdr:cNvCxnSpPr/>
      </xdr:nvCxnSpPr>
      <xdr:spPr>
        <a:xfrm flipV="1">
          <a:off x="16510000" y="127076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144797</xdr:rowOff>
    </xdr:from>
    <xdr:ext cx="762000" cy="259045"/>
    <xdr:sp macro="" textlink="">
      <xdr:nvSpPr>
        <xdr:cNvPr id="427"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628650</xdr:colOff>
      <xdr:row>81</xdr:row>
      <xdr:rowOff>1270</xdr:rowOff>
    </xdr:from>
    <xdr:to>
      <xdr:col>24</xdr:col>
      <xdr:colOff>120650</xdr:colOff>
      <xdr:row>81</xdr:row>
      <xdr:rowOff>1270</xdr:rowOff>
    </xdr:to>
    <xdr:cxnSp macro="">
      <xdr:nvCxnSpPr>
        <xdr:cNvPr id="428" name="直線コネクタ 427"/>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9"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30" name="直線コネクタ 429"/>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62230</xdr:rowOff>
    </xdr:from>
    <xdr:to>
      <xdr:col>24</xdr:col>
      <xdr:colOff>31750</xdr:colOff>
      <xdr:row>75</xdr:row>
      <xdr:rowOff>8890</xdr:rowOff>
    </xdr:to>
    <xdr:cxnSp macro="">
      <xdr:nvCxnSpPr>
        <xdr:cNvPr id="431" name="直線コネクタ 430"/>
        <xdr:cNvCxnSpPr/>
      </xdr:nvCxnSpPr>
      <xdr:spPr>
        <a:xfrm>
          <a:off x="15671800" y="125780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2"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3" name="フローチャート : 判断 432"/>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62230</xdr:rowOff>
    </xdr:from>
    <xdr:to>
      <xdr:col>22</xdr:col>
      <xdr:colOff>565150</xdr:colOff>
      <xdr:row>73</xdr:row>
      <xdr:rowOff>77470</xdr:rowOff>
    </xdr:to>
    <xdr:cxnSp macro="">
      <xdr:nvCxnSpPr>
        <xdr:cNvPr id="434" name="直線コネクタ 433"/>
        <xdr:cNvCxnSpPr/>
      </xdr:nvCxnSpPr>
      <xdr:spPr>
        <a:xfrm flipV="1">
          <a:off x="14782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102870</xdr:rowOff>
    </xdr:from>
    <xdr:to>
      <xdr:col>22</xdr:col>
      <xdr:colOff>615950</xdr:colOff>
      <xdr:row>76</xdr:row>
      <xdr:rowOff>33020</xdr:rowOff>
    </xdr:to>
    <xdr:sp macro="" textlink="">
      <xdr:nvSpPr>
        <xdr:cNvPr id="435" name="フローチャート : 判断 434"/>
        <xdr:cNvSpPr/>
      </xdr:nvSpPr>
      <xdr:spPr>
        <a:xfrm>
          <a:off x="15621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17797</xdr:rowOff>
    </xdr:from>
    <xdr:ext cx="736600" cy="259045"/>
    <xdr:sp macro="" textlink="">
      <xdr:nvSpPr>
        <xdr:cNvPr id="436" name="テキスト ボックス 435"/>
        <xdr:cNvSpPr txBox="1"/>
      </xdr:nvSpPr>
      <xdr:spPr>
        <a:xfrm>
          <a:off x="15290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127000</xdr:rowOff>
    </xdr:from>
    <xdr:to>
      <xdr:col>21</xdr:col>
      <xdr:colOff>361950</xdr:colOff>
      <xdr:row>73</xdr:row>
      <xdr:rowOff>77470</xdr:rowOff>
    </xdr:to>
    <xdr:cxnSp macro="">
      <xdr:nvCxnSpPr>
        <xdr:cNvPr id="437" name="直線コネクタ 436"/>
        <xdr:cNvCxnSpPr/>
      </xdr:nvCxnSpPr>
      <xdr:spPr>
        <a:xfrm>
          <a:off x="13893800" y="12471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148589</xdr:rowOff>
    </xdr:from>
    <xdr:to>
      <xdr:col>21</xdr:col>
      <xdr:colOff>412750</xdr:colOff>
      <xdr:row>76</xdr:row>
      <xdr:rowOff>78739</xdr:rowOff>
    </xdr:to>
    <xdr:sp macro="" textlink="">
      <xdr:nvSpPr>
        <xdr:cNvPr id="438" name="フローチャート : 判断 437"/>
        <xdr:cNvSpPr/>
      </xdr:nvSpPr>
      <xdr:spPr>
        <a:xfrm>
          <a:off x="14732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63516</xdr:rowOff>
    </xdr:from>
    <xdr:ext cx="762000" cy="259045"/>
    <xdr:sp macro="" textlink="">
      <xdr:nvSpPr>
        <xdr:cNvPr id="439" name="テキスト ボックス 438"/>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127000</xdr:rowOff>
    </xdr:from>
    <xdr:to>
      <xdr:col>20</xdr:col>
      <xdr:colOff>158750</xdr:colOff>
      <xdr:row>73</xdr:row>
      <xdr:rowOff>100330</xdr:rowOff>
    </xdr:to>
    <xdr:cxnSp macro="">
      <xdr:nvCxnSpPr>
        <xdr:cNvPr id="440" name="直線コネクタ 439"/>
        <xdr:cNvCxnSpPr/>
      </xdr:nvCxnSpPr>
      <xdr:spPr>
        <a:xfrm flipV="1">
          <a:off x="13004800" y="12471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129540</xdr:rowOff>
    </xdr:from>
    <xdr:to>
      <xdr:col>20</xdr:col>
      <xdr:colOff>209550</xdr:colOff>
      <xdr:row>75</xdr:row>
      <xdr:rowOff>59690</xdr:rowOff>
    </xdr:to>
    <xdr:sp macro="" textlink="">
      <xdr:nvSpPr>
        <xdr:cNvPr id="441" name="フローチャート : 判断 440"/>
        <xdr:cNvSpPr/>
      </xdr:nvSpPr>
      <xdr:spPr>
        <a:xfrm>
          <a:off x="13843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44467</xdr:rowOff>
    </xdr:from>
    <xdr:ext cx="762000" cy="259045"/>
    <xdr:sp macro="" textlink="">
      <xdr:nvSpPr>
        <xdr:cNvPr id="442" name="テキスト ボックス 441"/>
        <xdr:cNvSpPr txBox="1"/>
      </xdr:nvSpPr>
      <xdr:spPr>
        <a:xfrm>
          <a:off x="13512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3" name="フローチャート : 判断 442"/>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4" name="テキスト ボックス 443"/>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50" name="円/楕円 449"/>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51"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11430</xdr:rowOff>
    </xdr:from>
    <xdr:to>
      <xdr:col>22</xdr:col>
      <xdr:colOff>615950</xdr:colOff>
      <xdr:row>73</xdr:row>
      <xdr:rowOff>113030</xdr:rowOff>
    </xdr:to>
    <xdr:sp macro="" textlink="">
      <xdr:nvSpPr>
        <xdr:cNvPr id="452" name="円/楕円 451"/>
        <xdr:cNvSpPr/>
      </xdr:nvSpPr>
      <xdr:spPr>
        <a:xfrm>
          <a:off x="15621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123207</xdr:rowOff>
    </xdr:from>
    <xdr:ext cx="736600" cy="259045"/>
    <xdr:sp macro="" textlink="">
      <xdr:nvSpPr>
        <xdr:cNvPr id="453" name="テキスト ボックス 452"/>
        <xdr:cNvSpPr txBox="1"/>
      </xdr:nvSpPr>
      <xdr:spPr>
        <a:xfrm>
          <a:off x="15290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26670</xdr:rowOff>
    </xdr:from>
    <xdr:to>
      <xdr:col>21</xdr:col>
      <xdr:colOff>412750</xdr:colOff>
      <xdr:row>73</xdr:row>
      <xdr:rowOff>128270</xdr:rowOff>
    </xdr:to>
    <xdr:sp macro="" textlink="">
      <xdr:nvSpPr>
        <xdr:cNvPr id="454" name="円/楕円 453"/>
        <xdr:cNvSpPr/>
      </xdr:nvSpPr>
      <xdr:spPr>
        <a:xfrm>
          <a:off x="14732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138447</xdr:rowOff>
    </xdr:from>
    <xdr:ext cx="762000" cy="259045"/>
    <xdr:sp macro="" textlink="">
      <xdr:nvSpPr>
        <xdr:cNvPr id="455" name="テキスト ボックス 454"/>
        <xdr:cNvSpPr txBox="1"/>
      </xdr:nvSpPr>
      <xdr:spPr>
        <a:xfrm>
          <a:off x="14401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76200</xdr:rowOff>
    </xdr:from>
    <xdr:to>
      <xdr:col>20</xdr:col>
      <xdr:colOff>209550</xdr:colOff>
      <xdr:row>73</xdr:row>
      <xdr:rowOff>6350</xdr:rowOff>
    </xdr:to>
    <xdr:sp macro="" textlink="">
      <xdr:nvSpPr>
        <xdr:cNvPr id="456" name="円/楕円 455"/>
        <xdr:cNvSpPr/>
      </xdr:nvSpPr>
      <xdr:spPr>
        <a:xfrm>
          <a:off x="13843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16527</xdr:rowOff>
    </xdr:from>
    <xdr:ext cx="762000" cy="259045"/>
    <xdr:sp macro="" textlink="">
      <xdr:nvSpPr>
        <xdr:cNvPr id="457" name="テキスト ボックス 456"/>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49530</xdr:rowOff>
    </xdr:from>
    <xdr:to>
      <xdr:col>19</xdr:col>
      <xdr:colOff>6350</xdr:colOff>
      <xdr:row>73</xdr:row>
      <xdr:rowOff>151130</xdr:rowOff>
    </xdr:to>
    <xdr:sp macro="" textlink="">
      <xdr:nvSpPr>
        <xdr:cNvPr id="458" name="円/楕円 457"/>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161307</xdr:rowOff>
    </xdr:from>
    <xdr:ext cx="762000" cy="259045"/>
    <xdr:sp macro="" textlink="">
      <xdr:nvSpPr>
        <xdr:cNvPr id="459" name="テキスト ボックス 458"/>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愛媛県愛南町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31959</xdr:rowOff>
    </xdr:from>
    <xdr:to>
      <xdr:col>4</xdr:col>
      <xdr:colOff>1117600</xdr:colOff>
      <xdr:row>19</xdr:row>
      <xdr:rowOff>75127</xdr:rowOff>
    </xdr:to>
    <xdr:cxnSp macro="">
      <xdr:nvCxnSpPr>
        <xdr:cNvPr id="45" name="直線コネクタ 44"/>
        <xdr:cNvCxnSpPr/>
      </xdr:nvCxnSpPr>
      <xdr:spPr bwMode="auto">
        <a:xfrm flipV="1">
          <a:off x="5651500" y="1965534"/>
          <a:ext cx="0" cy="14147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47204</xdr:rowOff>
    </xdr:from>
    <xdr:ext cx="762000" cy="259045"/>
    <xdr:sp macro="" textlink="">
      <xdr:nvSpPr>
        <xdr:cNvPr id="46" name="人口1人当たり決算額の推移最小値テキスト130"/>
        <xdr:cNvSpPr txBox="1"/>
      </xdr:nvSpPr>
      <xdr:spPr>
        <a:xfrm>
          <a:off x="5740400" y="335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69,223</a:t>
          </a:r>
          <a:endParaRPr kumimoji="1" lang="ja-JP" altLang="en-US" sz="1000" b="1">
            <a:latin typeface="ＭＳ Ｐゴシック"/>
          </a:endParaRPr>
        </a:p>
      </xdr:txBody>
    </xdr:sp>
    <xdr:clientData/>
  </xdr:oneCellAnchor>
  <xdr:twoCellAnchor>
    <xdr:from>
      <xdr:col>4</xdr:col>
      <xdr:colOff>1028700</xdr:colOff>
      <xdr:row>19</xdr:row>
      <xdr:rowOff>75127</xdr:rowOff>
    </xdr:from>
    <xdr:to>
      <xdr:col>5</xdr:col>
      <xdr:colOff>73025</xdr:colOff>
      <xdr:row>19</xdr:row>
      <xdr:rowOff>75127</xdr:rowOff>
    </xdr:to>
    <xdr:cxnSp macro="">
      <xdr:nvCxnSpPr>
        <xdr:cNvPr id="47" name="直線コネクタ 46"/>
        <xdr:cNvCxnSpPr/>
      </xdr:nvCxnSpPr>
      <xdr:spPr bwMode="auto">
        <a:xfrm>
          <a:off x="5562600" y="3380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118336</xdr:rowOff>
    </xdr:from>
    <xdr:ext cx="762000" cy="259045"/>
    <xdr:sp macro="" textlink="">
      <xdr:nvSpPr>
        <xdr:cNvPr id="48" name="人口1人当たり決算額の推移最大値テキスト130"/>
        <xdr:cNvSpPr txBox="1"/>
      </xdr:nvSpPr>
      <xdr:spPr>
        <a:xfrm>
          <a:off x="5740400" y="17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143,489</a:t>
          </a:r>
          <a:endParaRPr kumimoji="1" lang="ja-JP" altLang="en-US" sz="1000" b="1">
            <a:latin typeface="ＭＳ Ｐゴシック"/>
          </a:endParaRPr>
        </a:p>
      </xdr:txBody>
    </xdr:sp>
    <xdr:clientData/>
  </xdr:oneCellAnchor>
  <xdr:twoCellAnchor>
    <xdr:from>
      <xdr:col>4</xdr:col>
      <xdr:colOff>1028700</xdr:colOff>
      <xdr:row>11</xdr:row>
      <xdr:rowOff>31959</xdr:rowOff>
    </xdr:from>
    <xdr:to>
      <xdr:col>5</xdr:col>
      <xdr:colOff>73025</xdr:colOff>
      <xdr:row>11</xdr:row>
      <xdr:rowOff>31959</xdr:rowOff>
    </xdr:to>
    <xdr:cxnSp macro="">
      <xdr:nvCxnSpPr>
        <xdr:cNvPr id="49" name="直線コネクタ 48"/>
        <xdr:cNvCxnSpPr/>
      </xdr:nvCxnSpPr>
      <xdr:spPr bwMode="auto">
        <a:xfrm>
          <a:off x="5562600" y="1965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31959</xdr:rowOff>
    </xdr:from>
    <xdr:to>
      <xdr:col>4</xdr:col>
      <xdr:colOff>1117600</xdr:colOff>
      <xdr:row>11</xdr:row>
      <xdr:rowOff>138087</xdr:rowOff>
    </xdr:to>
    <xdr:cxnSp macro="">
      <xdr:nvCxnSpPr>
        <xdr:cNvPr id="50" name="直線コネクタ 49"/>
        <xdr:cNvCxnSpPr/>
      </xdr:nvCxnSpPr>
      <xdr:spPr bwMode="auto">
        <a:xfrm flipV="1">
          <a:off x="5003800" y="1965534"/>
          <a:ext cx="647700" cy="10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47782</xdr:rowOff>
    </xdr:from>
    <xdr:ext cx="762000" cy="259045"/>
    <xdr:sp macro="" textlink="">
      <xdr:nvSpPr>
        <xdr:cNvPr id="51" name="人口1人当たり決算額の推移平均値テキスト130"/>
        <xdr:cNvSpPr txBox="1"/>
      </xdr:nvSpPr>
      <xdr:spPr>
        <a:xfrm>
          <a:off x="5740400" y="2495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111,526</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75705</xdr:rowOff>
    </xdr:from>
    <xdr:to>
      <xdr:col>5</xdr:col>
      <xdr:colOff>34925</xdr:colOff>
      <xdr:row>15</xdr:row>
      <xdr:rowOff>5855</xdr:rowOff>
    </xdr:to>
    <xdr:sp macro="" textlink="">
      <xdr:nvSpPr>
        <xdr:cNvPr id="52" name="フローチャート : 判断 51"/>
        <xdr:cNvSpPr/>
      </xdr:nvSpPr>
      <xdr:spPr bwMode="auto">
        <a:xfrm>
          <a:off x="5600700" y="2523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138087</xdr:rowOff>
    </xdr:from>
    <xdr:to>
      <xdr:col>4</xdr:col>
      <xdr:colOff>469900</xdr:colOff>
      <xdr:row>11</xdr:row>
      <xdr:rowOff>155651</xdr:rowOff>
    </xdr:to>
    <xdr:cxnSp macro="">
      <xdr:nvCxnSpPr>
        <xdr:cNvPr id="53" name="直線コネクタ 52"/>
        <xdr:cNvCxnSpPr/>
      </xdr:nvCxnSpPr>
      <xdr:spPr bwMode="auto">
        <a:xfrm flipV="1">
          <a:off x="4305300" y="2071662"/>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105023</xdr:rowOff>
    </xdr:from>
    <xdr:to>
      <xdr:col>4</xdr:col>
      <xdr:colOff>520700</xdr:colOff>
      <xdr:row>15</xdr:row>
      <xdr:rowOff>35173</xdr:rowOff>
    </xdr:to>
    <xdr:sp macro="" textlink="">
      <xdr:nvSpPr>
        <xdr:cNvPr id="54" name="フローチャート : 判断 53"/>
        <xdr:cNvSpPr/>
      </xdr:nvSpPr>
      <xdr:spPr bwMode="auto">
        <a:xfrm>
          <a:off x="49530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19950</xdr:rowOff>
    </xdr:from>
    <xdr:ext cx="736600" cy="259045"/>
    <xdr:sp macro="" textlink="">
      <xdr:nvSpPr>
        <xdr:cNvPr id="55" name="テキスト ボックス 54"/>
        <xdr:cNvSpPr txBox="1"/>
      </xdr:nvSpPr>
      <xdr:spPr>
        <a:xfrm>
          <a:off x="4622800" y="263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155651</xdr:rowOff>
    </xdr:from>
    <xdr:to>
      <xdr:col>3</xdr:col>
      <xdr:colOff>904875</xdr:colOff>
      <xdr:row>12</xdr:row>
      <xdr:rowOff>99454</xdr:rowOff>
    </xdr:to>
    <xdr:cxnSp macro="">
      <xdr:nvCxnSpPr>
        <xdr:cNvPr id="56" name="直線コネクタ 55"/>
        <xdr:cNvCxnSpPr/>
      </xdr:nvCxnSpPr>
      <xdr:spPr bwMode="auto">
        <a:xfrm flipV="1">
          <a:off x="3606800" y="2089226"/>
          <a:ext cx="698500" cy="115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47663</xdr:rowOff>
    </xdr:from>
    <xdr:to>
      <xdr:col>3</xdr:col>
      <xdr:colOff>955675</xdr:colOff>
      <xdr:row>15</xdr:row>
      <xdr:rowOff>149263</xdr:rowOff>
    </xdr:to>
    <xdr:sp macro="" textlink="">
      <xdr:nvSpPr>
        <xdr:cNvPr id="57" name="フローチャート : 判断 56"/>
        <xdr:cNvSpPr/>
      </xdr:nvSpPr>
      <xdr:spPr bwMode="auto">
        <a:xfrm>
          <a:off x="42545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134040</xdr:rowOff>
    </xdr:from>
    <xdr:ext cx="762000" cy="259045"/>
    <xdr:sp macro="" textlink="">
      <xdr:nvSpPr>
        <xdr:cNvPr id="58" name="テキスト ボックス 57"/>
        <xdr:cNvSpPr txBox="1"/>
      </xdr:nvSpPr>
      <xdr:spPr>
        <a:xfrm>
          <a:off x="3924300" y="27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59906</xdr:rowOff>
    </xdr:from>
    <xdr:to>
      <xdr:col>3</xdr:col>
      <xdr:colOff>206375</xdr:colOff>
      <xdr:row>12</xdr:row>
      <xdr:rowOff>99454</xdr:rowOff>
    </xdr:to>
    <xdr:cxnSp macro="">
      <xdr:nvCxnSpPr>
        <xdr:cNvPr id="59" name="直線コネクタ 58"/>
        <xdr:cNvCxnSpPr/>
      </xdr:nvCxnSpPr>
      <xdr:spPr bwMode="auto">
        <a:xfrm>
          <a:off x="2908300" y="2164931"/>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123787</xdr:rowOff>
    </xdr:from>
    <xdr:to>
      <xdr:col>3</xdr:col>
      <xdr:colOff>257175</xdr:colOff>
      <xdr:row>16</xdr:row>
      <xdr:rowOff>53937</xdr:rowOff>
    </xdr:to>
    <xdr:sp macro="" textlink="">
      <xdr:nvSpPr>
        <xdr:cNvPr id="60" name="フローチャート : 判断 59"/>
        <xdr:cNvSpPr/>
      </xdr:nvSpPr>
      <xdr:spPr bwMode="auto">
        <a:xfrm>
          <a:off x="3556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38714</xdr:rowOff>
    </xdr:from>
    <xdr:ext cx="762000" cy="259045"/>
    <xdr:sp macro="" textlink="">
      <xdr:nvSpPr>
        <xdr:cNvPr id="61" name="テキスト ボックス 60"/>
        <xdr:cNvSpPr txBox="1"/>
      </xdr:nvSpPr>
      <xdr:spPr>
        <a:xfrm>
          <a:off x="3225800" y="282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85687</xdr:rowOff>
    </xdr:from>
    <xdr:to>
      <xdr:col>2</xdr:col>
      <xdr:colOff>692150</xdr:colOff>
      <xdr:row>16</xdr:row>
      <xdr:rowOff>15837</xdr:rowOff>
    </xdr:to>
    <xdr:sp macro="" textlink="">
      <xdr:nvSpPr>
        <xdr:cNvPr id="62" name="フローチャート : 判断 61"/>
        <xdr:cNvSpPr/>
      </xdr:nvSpPr>
      <xdr:spPr bwMode="auto">
        <a:xfrm>
          <a:off x="2857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10</xdr:row>
      <xdr:rowOff>152609</xdr:rowOff>
    </xdr:from>
    <xdr:to>
      <xdr:col>5</xdr:col>
      <xdr:colOff>34925</xdr:colOff>
      <xdr:row>11</xdr:row>
      <xdr:rowOff>82759</xdr:rowOff>
    </xdr:to>
    <xdr:sp macro="" textlink="">
      <xdr:nvSpPr>
        <xdr:cNvPr id="69" name="円/楕円 68"/>
        <xdr:cNvSpPr/>
      </xdr:nvSpPr>
      <xdr:spPr bwMode="auto">
        <a:xfrm>
          <a:off x="5600700" y="191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99286</xdr:rowOff>
    </xdr:from>
    <xdr:ext cx="762000" cy="259045"/>
    <xdr:sp macro="" textlink="">
      <xdr:nvSpPr>
        <xdr:cNvPr id="70" name="人口1人当たり決算額の推移該当値テキスト130"/>
        <xdr:cNvSpPr txBox="1"/>
      </xdr:nvSpPr>
      <xdr:spPr>
        <a:xfrm>
          <a:off x="5740400" y="186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143,489</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87287</xdr:rowOff>
    </xdr:from>
    <xdr:to>
      <xdr:col>4</xdr:col>
      <xdr:colOff>520700</xdr:colOff>
      <xdr:row>12</xdr:row>
      <xdr:rowOff>17437</xdr:rowOff>
    </xdr:to>
    <xdr:sp macro="" textlink="">
      <xdr:nvSpPr>
        <xdr:cNvPr id="71" name="円/楕円 70"/>
        <xdr:cNvSpPr/>
      </xdr:nvSpPr>
      <xdr:spPr bwMode="auto">
        <a:xfrm>
          <a:off x="4953000" y="202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27614</xdr:rowOff>
    </xdr:from>
    <xdr:ext cx="736600" cy="259045"/>
    <xdr:sp macro="" textlink="">
      <xdr:nvSpPr>
        <xdr:cNvPr id="72" name="テキスト ボックス 71"/>
        <xdr:cNvSpPr txBox="1"/>
      </xdr:nvSpPr>
      <xdr:spPr>
        <a:xfrm>
          <a:off x="4622800" y="178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137,918</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104851</xdr:rowOff>
    </xdr:from>
    <xdr:to>
      <xdr:col>3</xdr:col>
      <xdr:colOff>955675</xdr:colOff>
      <xdr:row>12</xdr:row>
      <xdr:rowOff>35001</xdr:rowOff>
    </xdr:to>
    <xdr:sp macro="" textlink="">
      <xdr:nvSpPr>
        <xdr:cNvPr id="73" name="円/楕円 72"/>
        <xdr:cNvSpPr/>
      </xdr:nvSpPr>
      <xdr:spPr bwMode="auto">
        <a:xfrm>
          <a:off x="4254500" y="203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45178</xdr:rowOff>
    </xdr:from>
    <xdr:ext cx="762000" cy="259045"/>
    <xdr:sp macro="" textlink="">
      <xdr:nvSpPr>
        <xdr:cNvPr id="74" name="テキスト ボックス 73"/>
        <xdr:cNvSpPr txBox="1"/>
      </xdr:nvSpPr>
      <xdr:spPr>
        <a:xfrm>
          <a:off x="3924300" y="180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136,996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48654</xdr:rowOff>
    </xdr:from>
    <xdr:to>
      <xdr:col>3</xdr:col>
      <xdr:colOff>257175</xdr:colOff>
      <xdr:row>12</xdr:row>
      <xdr:rowOff>150254</xdr:rowOff>
    </xdr:to>
    <xdr:sp macro="" textlink="">
      <xdr:nvSpPr>
        <xdr:cNvPr id="75" name="円/楕円 74"/>
        <xdr:cNvSpPr/>
      </xdr:nvSpPr>
      <xdr:spPr bwMode="auto">
        <a:xfrm>
          <a:off x="3556000" y="215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160431</xdr:rowOff>
    </xdr:from>
    <xdr:ext cx="762000" cy="259045"/>
    <xdr:sp macro="" textlink="">
      <xdr:nvSpPr>
        <xdr:cNvPr id="76" name="テキスト ボックス 75"/>
        <xdr:cNvSpPr txBox="1"/>
      </xdr:nvSpPr>
      <xdr:spPr>
        <a:xfrm>
          <a:off x="3225800" y="192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130,946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9106</xdr:rowOff>
    </xdr:from>
    <xdr:to>
      <xdr:col>2</xdr:col>
      <xdr:colOff>692150</xdr:colOff>
      <xdr:row>12</xdr:row>
      <xdr:rowOff>110706</xdr:rowOff>
    </xdr:to>
    <xdr:sp macro="" textlink="">
      <xdr:nvSpPr>
        <xdr:cNvPr id="77" name="円/楕円 76"/>
        <xdr:cNvSpPr/>
      </xdr:nvSpPr>
      <xdr:spPr bwMode="auto">
        <a:xfrm>
          <a:off x="2857500" y="211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120883</xdr:rowOff>
    </xdr:from>
    <xdr:ext cx="762000" cy="259045"/>
    <xdr:sp macro="" textlink="">
      <xdr:nvSpPr>
        <xdr:cNvPr id="78" name="テキスト ボックス 77"/>
        <xdr:cNvSpPr txBox="1"/>
      </xdr:nvSpPr>
      <xdr:spPr>
        <a:xfrm>
          <a:off x="2527300" y="188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208229</xdr:rowOff>
    </xdr:from>
    <xdr:to>
      <xdr:col>4</xdr:col>
      <xdr:colOff>1117600</xdr:colOff>
      <xdr:row>37</xdr:row>
      <xdr:rowOff>299288</xdr:rowOff>
    </xdr:to>
    <xdr:cxnSp macro="">
      <xdr:nvCxnSpPr>
        <xdr:cNvPr id="108" name="直線コネクタ 107"/>
        <xdr:cNvCxnSpPr/>
      </xdr:nvCxnSpPr>
      <xdr:spPr bwMode="auto">
        <a:xfrm flipV="1">
          <a:off x="5651500" y="6132779"/>
          <a:ext cx="0" cy="1291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271365</xdr:rowOff>
    </xdr:from>
    <xdr:ext cx="762000" cy="259045"/>
    <xdr:sp macro="" textlink="">
      <xdr:nvSpPr>
        <xdr:cNvPr id="109" name="人口1人当たり決算額の推移最小値テキスト445"/>
        <xdr:cNvSpPr txBox="1"/>
      </xdr:nvSpPr>
      <xdr:spPr>
        <a:xfrm>
          <a:off x="5740400" y="73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299288</xdr:rowOff>
    </xdr:from>
    <xdr:to>
      <xdr:col>5</xdr:col>
      <xdr:colOff>73025</xdr:colOff>
      <xdr:row>37</xdr:row>
      <xdr:rowOff>299288</xdr:rowOff>
    </xdr:to>
    <xdr:cxnSp macro="">
      <xdr:nvCxnSpPr>
        <xdr:cNvPr id="110" name="直線コネクタ 109"/>
        <xdr:cNvCxnSpPr/>
      </xdr:nvCxnSpPr>
      <xdr:spPr bwMode="auto">
        <a:xfrm>
          <a:off x="5562600" y="74239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123156</xdr:rowOff>
    </xdr:from>
    <xdr:ext cx="762000" cy="259045"/>
    <xdr:sp macro="" textlink="">
      <xdr:nvSpPr>
        <xdr:cNvPr id="111" name="人口1人当たり決算額の推移最大値テキスト445"/>
        <xdr:cNvSpPr txBox="1"/>
      </xdr:nvSpPr>
      <xdr:spPr>
        <a:xfrm>
          <a:off x="5740400" y="587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47,368</a:t>
          </a:r>
          <a:endParaRPr kumimoji="1" lang="ja-JP" altLang="en-US" sz="1000" b="1">
            <a:latin typeface="ＭＳ Ｐゴシック"/>
          </a:endParaRPr>
        </a:p>
      </xdr:txBody>
    </xdr:sp>
    <xdr:clientData/>
  </xdr:oneCellAnchor>
  <xdr:twoCellAnchor>
    <xdr:from>
      <xdr:col>4</xdr:col>
      <xdr:colOff>1028700</xdr:colOff>
      <xdr:row>33</xdr:row>
      <xdr:rowOff>208229</xdr:rowOff>
    </xdr:from>
    <xdr:to>
      <xdr:col>5</xdr:col>
      <xdr:colOff>73025</xdr:colOff>
      <xdr:row>33</xdr:row>
      <xdr:rowOff>208229</xdr:rowOff>
    </xdr:to>
    <xdr:cxnSp macro="">
      <xdr:nvCxnSpPr>
        <xdr:cNvPr id="112" name="直線コネクタ 111"/>
        <xdr:cNvCxnSpPr/>
      </xdr:nvCxnSpPr>
      <xdr:spPr bwMode="auto">
        <a:xfrm>
          <a:off x="5562600" y="61327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7100</xdr:rowOff>
    </xdr:from>
    <xdr:to>
      <xdr:col>4</xdr:col>
      <xdr:colOff>1117600</xdr:colOff>
      <xdr:row>37</xdr:row>
      <xdr:rowOff>17653</xdr:rowOff>
    </xdr:to>
    <xdr:cxnSp macro="">
      <xdr:nvCxnSpPr>
        <xdr:cNvPr id="113" name="直線コネクタ 112"/>
        <xdr:cNvCxnSpPr/>
      </xdr:nvCxnSpPr>
      <xdr:spPr bwMode="auto">
        <a:xfrm flipV="1">
          <a:off x="5003800" y="7131800"/>
          <a:ext cx="6477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96880</xdr:rowOff>
    </xdr:from>
    <xdr:ext cx="762000" cy="259045"/>
    <xdr:sp macro="" textlink="">
      <xdr:nvSpPr>
        <xdr:cNvPr id="114" name="人口1人当たり決算額の推移平均値テキスト445"/>
        <xdr:cNvSpPr txBox="1"/>
      </xdr:nvSpPr>
      <xdr:spPr>
        <a:xfrm>
          <a:off x="5740400" y="6707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26,891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251803</xdr:rowOff>
    </xdr:from>
    <xdr:to>
      <xdr:col>5</xdr:col>
      <xdr:colOff>34925</xdr:colOff>
      <xdr:row>36</xdr:row>
      <xdr:rowOff>10503</xdr:rowOff>
    </xdr:to>
    <xdr:sp macro="" textlink="">
      <xdr:nvSpPr>
        <xdr:cNvPr id="115" name="フローチャート : 判断 114"/>
        <xdr:cNvSpPr/>
      </xdr:nvSpPr>
      <xdr:spPr bwMode="auto">
        <a:xfrm>
          <a:off x="5600700" y="6862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30455</xdr:rowOff>
    </xdr:from>
    <xdr:to>
      <xdr:col>4</xdr:col>
      <xdr:colOff>469900</xdr:colOff>
      <xdr:row>37</xdr:row>
      <xdr:rowOff>17653</xdr:rowOff>
    </xdr:to>
    <xdr:cxnSp macro="">
      <xdr:nvCxnSpPr>
        <xdr:cNvPr id="116" name="直線コネクタ 115"/>
        <xdr:cNvCxnSpPr/>
      </xdr:nvCxnSpPr>
      <xdr:spPr bwMode="auto">
        <a:xfrm>
          <a:off x="4305300" y="6983705"/>
          <a:ext cx="698500" cy="15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261556</xdr:rowOff>
    </xdr:from>
    <xdr:to>
      <xdr:col>4</xdr:col>
      <xdr:colOff>520700</xdr:colOff>
      <xdr:row>36</xdr:row>
      <xdr:rowOff>20256</xdr:rowOff>
    </xdr:to>
    <xdr:sp macro="" textlink="">
      <xdr:nvSpPr>
        <xdr:cNvPr id="117" name="フローチャート : 判断 116"/>
        <xdr:cNvSpPr/>
      </xdr:nvSpPr>
      <xdr:spPr bwMode="auto">
        <a:xfrm>
          <a:off x="49530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30433</xdr:rowOff>
    </xdr:from>
    <xdr:ext cx="736600" cy="259045"/>
    <xdr:sp macro="" textlink="">
      <xdr:nvSpPr>
        <xdr:cNvPr id="118" name="テキスト ボックス 117"/>
        <xdr:cNvSpPr txBox="1"/>
      </xdr:nvSpPr>
      <xdr:spPr>
        <a:xfrm>
          <a:off x="4622800" y="664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38722</xdr:rowOff>
    </xdr:from>
    <xdr:to>
      <xdr:col>3</xdr:col>
      <xdr:colOff>904875</xdr:colOff>
      <xdr:row>36</xdr:row>
      <xdr:rowOff>30455</xdr:rowOff>
    </xdr:to>
    <xdr:cxnSp macro="">
      <xdr:nvCxnSpPr>
        <xdr:cNvPr id="119" name="直線コネクタ 118"/>
        <xdr:cNvCxnSpPr/>
      </xdr:nvCxnSpPr>
      <xdr:spPr bwMode="auto">
        <a:xfrm>
          <a:off x="3606800" y="6649072"/>
          <a:ext cx="698500" cy="3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315544</xdr:rowOff>
    </xdr:from>
    <xdr:to>
      <xdr:col>3</xdr:col>
      <xdr:colOff>955675</xdr:colOff>
      <xdr:row>36</xdr:row>
      <xdr:rowOff>74244</xdr:rowOff>
    </xdr:to>
    <xdr:sp macro="" textlink="">
      <xdr:nvSpPr>
        <xdr:cNvPr id="120" name="フローチャート : 判断 119"/>
        <xdr:cNvSpPr/>
      </xdr:nvSpPr>
      <xdr:spPr bwMode="auto">
        <a:xfrm>
          <a:off x="42545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84421</xdr:rowOff>
    </xdr:from>
    <xdr:ext cx="762000" cy="259045"/>
    <xdr:sp macro="" textlink="">
      <xdr:nvSpPr>
        <xdr:cNvPr id="121" name="テキスト ボックス 120"/>
        <xdr:cNvSpPr txBox="1"/>
      </xdr:nvSpPr>
      <xdr:spPr>
        <a:xfrm>
          <a:off x="3924300" y="6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132639</xdr:rowOff>
    </xdr:from>
    <xdr:to>
      <xdr:col>3</xdr:col>
      <xdr:colOff>206375</xdr:colOff>
      <xdr:row>35</xdr:row>
      <xdr:rowOff>38722</xdr:rowOff>
    </xdr:to>
    <xdr:cxnSp macro="">
      <xdr:nvCxnSpPr>
        <xdr:cNvPr id="122" name="直線コネクタ 121"/>
        <xdr:cNvCxnSpPr/>
      </xdr:nvCxnSpPr>
      <xdr:spPr bwMode="auto">
        <a:xfrm>
          <a:off x="2908300" y="6400089"/>
          <a:ext cx="698500" cy="24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159830</xdr:rowOff>
    </xdr:from>
    <xdr:to>
      <xdr:col>3</xdr:col>
      <xdr:colOff>257175</xdr:colOff>
      <xdr:row>35</xdr:row>
      <xdr:rowOff>261430</xdr:rowOff>
    </xdr:to>
    <xdr:sp macro="" textlink="">
      <xdr:nvSpPr>
        <xdr:cNvPr id="123" name="フローチャート : 判断 122"/>
        <xdr:cNvSpPr/>
      </xdr:nvSpPr>
      <xdr:spPr bwMode="auto">
        <a:xfrm>
          <a:off x="35560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246207</xdr:rowOff>
    </xdr:from>
    <xdr:ext cx="762000" cy="259045"/>
    <xdr:sp macro="" textlink="">
      <xdr:nvSpPr>
        <xdr:cNvPr id="124" name="テキスト ボックス 123"/>
        <xdr:cNvSpPr txBox="1"/>
      </xdr:nvSpPr>
      <xdr:spPr>
        <a:xfrm>
          <a:off x="3225800" y="68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40005</xdr:rowOff>
    </xdr:from>
    <xdr:to>
      <xdr:col>2</xdr:col>
      <xdr:colOff>692150</xdr:colOff>
      <xdr:row>35</xdr:row>
      <xdr:rowOff>141605</xdr:rowOff>
    </xdr:to>
    <xdr:sp macro="" textlink="">
      <xdr:nvSpPr>
        <xdr:cNvPr id="125" name="フローチャート : 判断 124"/>
        <xdr:cNvSpPr/>
      </xdr:nvSpPr>
      <xdr:spPr bwMode="auto">
        <a:xfrm>
          <a:off x="28575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126382</xdr:rowOff>
    </xdr:from>
    <xdr:ext cx="762000" cy="259045"/>
    <xdr:sp macro="" textlink="">
      <xdr:nvSpPr>
        <xdr:cNvPr id="126" name="テキスト ボックス 125"/>
        <xdr:cNvSpPr txBox="1"/>
      </xdr:nvSpPr>
      <xdr:spPr>
        <a:xfrm>
          <a:off x="2527300" y="67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127750</xdr:rowOff>
    </xdr:from>
    <xdr:to>
      <xdr:col>5</xdr:col>
      <xdr:colOff>34925</xdr:colOff>
      <xdr:row>37</xdr:row>
      <xdr:rowOff>57900</xdr:rowOff>
    </xdr:to>
    <xdr:sp macro="" textlink="">
      <xdr:nvSpPr>
        <xdr:cNvPr id="132" name="円/楕円 131"/>
        <xdr:cNvSpPr/>
      </xdr:nvSpPr>
      <xdr:spPr bwMode="auto">
        <a:xfrm>
          <a:off x="5600700" y="708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99827</xdr:rowOff>
    </xdr:from>
    <xdr:ext cx="762000" cy="259045"/>
    <xdr:sp macro="" textlink="">
      <xdr:nvSpPr>
        <xdr:cNvPr id="133" name="人口1人当たり決算額の推移該当値テキスト445"/>
        <xdr:cNvSpPr txBox="1"/>
      </xdr:nvSpPr>
      <xdr:spPr>
        <a:xfrm>
          <a:off x="5740400" y="7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138303</xdr:rowOff>
    </xdr:from>
    <xdr:to>
      <xdr:col>4</xdr:col>
      <xdr:colOff>520700</xdr:colOff>
      <xdr:row>37</xdr:row>
      <xdr:rowOff>68453</xdr:rowOff>
    </xdr:to>
    <xdr:sp macro="" textlink="">
      <xdr:nvSpPr>
        <xdr:cNvPr id="134" name="円/楕円 133"/>
        <xdr:cNvSpPr/>
      </xdr:nvSpPr>
      <xdr:spPr bwMode="auto">
        <a:xfrm>
          <a:off x="4953000" y="709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53230</xdr:rowOff>
    </xdr:from>
    <xdr:ext cx="736600" cy="259045"/>
    <xdr:sp macro="" textlink="">
      <xdr:nvSpPr>
        <xdr:cNvPr id="135" name="テキスト ボックス 134"/>
        <xdr:cNvSpPr txBox="1"/>
      </xdr:nvSpPr>
      <xdr:spPr>
        <a:xfrm>
          <a:off x="4622800" y="717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322555</xdr:rowOff>
    </xdr:from>
    <xdr:to>
      <xdr:col>3</xdr:col>
      <xdr:colOff>955675</xdr:colOff>
      <xdr:row>36</xdr:row>
      <xdr:rowOff>81255</xdr:rowOff>
    </xdr:to>
    <xdr:sp macro="" textlink="">
      <xdr:nvSpPr>
        <xdr:cNvPr id="136" name="円/楕円 135"/>
        <xdr:cNvSpPr/>
      </xdr:nvSpPr>
      <xdr:spPr bwMode="auto">
        <a:xfrm>
          <a:off x="4254500" y="693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66032</xdr:rowOff>
    </xdr:from>
    <xdr:ext cx="762000" cy="259045"/>
    <xdr:sp macro="" textlink="">
      <xdr:nvSpPr>
        <xdr:cNvPr id="137" name="テキスト ボックス 136"/>
        <xdr:cNvSpPr txBox="1"/>
      </xdr:nvSpPr>
      <xdr:spPr>
        <a:xfrm>
          <a:off x="3924300" y="701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330822</xdr:rowOff>
    </xdr:from>
    <xdr:to>
      <xdr:col>3</xdr:col>
      <xdr:colOff>257175</xdr:colOff>
      <xdr:row>35</xdr:row>
      <xdr:rowOff>89522</xdr:rowOff>
    </xdr:to>
    <xdr:sp macro="" textlink="">
      <xdr:nvSpPr>
        <xdr:cNvPr id="138" name="円/楕円 137"/>
        <xdr:cNvSpPr/>
      </xdr:nvSpPr>
      <xdr:spPr bwMode="auto">
        <a:xfrm>
          <a:off x="3556000" y="659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99699</xdr:rowOff>
    </xdr:from>
    <xdr:ext cx="762000" cy="259045"/>
    <xdr:sp macro="" textlink="">
      <xdr:nvSpPr>
        <xdr:cNvPr id="139" name="テキスト ボックス 138"/>
        <xdr:cNvSpPr txBox="1"/>
      </xdr:nvSpPr>
      <xdr:spPr>
        <a:xfrm>
          <a:off x="3225800" y="636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81839</xdr:rowOff>
    </xdr:from>
    <xdr:to>
      <xdr:col>2</xdr:col>
      <xdr:colOff>692150</xdr:colOff>
      <xdr:row>34</xdr:row>
      <xdr:rowOff>183439</xdr:rowOff>
    </xdr:to>
    <xdr:sp macro="" textlink="">
      <xdr:nvSpPr>
        <xdr:cNvPr id="140" name="円/楕円 139"/>
        <xdr:cNvSpPr/>
      </xdr:nvSpPr>
      <xdr:spPr bwMode="auto">
        <a:xfrm>
          <a:off x="2857500" y="634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193616</xdr:rowOff>
    </xdr:from>
    <xdr:ext cx="762000" cy="259045"/>
    <xdr:sp macro="" textlink="">
      <xdr:nvSpPr>
        <xdr:cNvPr id="141" name="テキスト ボックス 140"/>
        <xdr:cNvSpPr txBox="1"/>
      </xdr:nvSpPr>
      <xdr:spPr>
        <a:xfrm>
          <a:off x="2527300" y="61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79154</xdr:rowOff>
    </xdr:from>
    <xdr:to>
      <xdr:col>6</xdr:col>
      <xdr:colOff>510540</xdr:colOff>
      <xdr:row>38</xdr:row>
      <xdr:rowOff>35671</xdr:rowOff>
    </xdr:to>
    <xdr:cxnSp macro="">
      <xdr:nvCxnSpPr>
        <xdr:cNvPr id="58" name="直線コネクタ 57"/>
        <xdr:cNvCxnSpPr/>
      </xdr:nvCxnSpPr>
      <xdr:spPr>
        <a:xfrm flipV="1">
          <a:off x="4633595" y="5394104"/>
          <a:ext cx="1270" cy="115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39498</xdr:rowOff>
    </xdr:from>
    <xdr:ext cx="534377" cy="259045"/>
    <xdr:sp macro="" textlink="">
      <xdr:nvSpPr>
        <xdr:cNvPr id="59" name="人件費最小値テキスト"/>
        <xdr:cNvSpPr txBox="1"/>
      </xdr:nvSpPr>
      <xdr:spPr>
        <a:xfrm>
          <a:off x="4686300" y="65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54,371</a:t>
          </a:r>
          <a:endParaRPr kumimoji="1" lang="ja-JP" altLang="en-US" sz="1000" b="1">
            <a:latin typeface="ＭＳ Ｐゴシック"/>
          </a:endParaRPr>
        </a:p>
      </xdr:txBody>
    </xdr:sp>
    <xdr:clientData/>
  </xdr:oneCellAnchor>
  <xdr:twoCellAnchor>
    <xdr:from>
      <xdr:col>6</xdr:col>
      <xdr:colOff>422275</xdr:colOff>
      <xdr:row>38</xdr:row>
      <xdr:rowOff>35671</xdr:rowOff>
    </xdr:from>
    <xdr:to>
      <xdr:col>6</xdr:col>
      <xdr:colOff>600075</xdr:colOff>
      <xdr:row>38</xdr:row>
      <xdr:rowOff>35671</xdr:rowOff>
    </xdr:to>
    <xdr:cxnSp macro="">
      <xdr:nvCxnSpPr>
        <xdr:cNvPr id="60" name="直線コネクタ 59"/>
        <xdr:cNvCxnSpPr/>
      </xdr:nvCxnSpPr>
      <xdr:spPr>
        <a:xfrm>
          <a:off x="4546600" y="655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25831</xdr:rowOff>
    </xdr:from>
    <xdr:ext cx="599010" cy="259045"/>
    <xdr:sp macro="" textlink="">
      <xdr:nvSpPr>
        <xdr:cNvPr id="61" name="人件費最大値テキスト"/>
        <xdr:cNvSpPr txBox="1"/>
      </xdr:nvSpPr>
      <xdr:spPr>
        <a:xfrm>
          <a:off x="4686300" y="516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125,208</a:t>
          </a:r>
          <a:endParaRPr kumimoji="1" lang="ja-JP" altLang="en-US" sz="1000" b="1">
            <a:latin typeface="ＭＳ Ｐゴシック"/>
          </a:endParaRPr>
        </a:p>
      </xdr:txBody>
    </xdr:sp>
    <xdr:clientData/>
  </xdr:oneCellAnchor>
  <xdr:twoCellAnchor>
    <xdr:from>
      <xdr:col>6</xdr:col>
      <xdr:colOff>422275</xdr:colOff>
      <xdr:row>31</xdr:row>
      <xdr:rowOff>79154</xdr:rowOff>
    </xdr:from>
    <xdr:to>
      <xdr:col>6</xdr:col>
      <xdr:colOff>600075</xdr:colOff>
      <xdr:row>31</xdr:row>
      <xdr:rowOff>79154</xdr:rowOff>
    </xdr:to>
    <xdr:cxnSp macro="">
      <xdr:nvCxnSpPr>
        <xdr:cNvPr id="62" name="直線コネクタ 61"/>
        <xdr:cNvCxnSpPr/>
      </xdr:nvCxnSpPr>
      <xdr:spPr>
        <a:xfrm>
          <a:off x="4546600" y="539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14623</xdr:rowOff>
    </xdr:from>
    <xdr:to>
      <xdr:col>6</xdr:col>
      <xdr:colOff>511175</xdr:colOff>
      <xdr:row>31</xdr:row>
      <xdr:rowOff>79154</xdr:rowOff>
    </xdr:to>
    <xdr:cxnSp macro="">
      <xdr:nvCxnSpPr>
        <xdr:cNvPr id="63" name="直線コネクタ 62"/>
        <xdr:cNvCxnSpPr/>
      </xdr:nvCxnSpPr>
      <xdr:spPr>
        <a:xfrm>
          <a:off x="3797300" y="5329573"/>
          <a:ext cx="8382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146292</xdr:rowOff>
    </xdr:from>
    <xdr:ext cx="534377" cy="259045"/>
    <xdr:sp macro="" textlink="">
      <xdr:nvSpPr>
        <xdr:cNvPr id="64" name="人件費平均値テキスト"/>
        <xdr:cNvSpPr txBox="1"/>
      </xdr:nvSpPr>
      <xdr:spPr>
        <a:xfrm>
          <a:off x="4686300" y="5804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95,664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167865</xdr:rowOff>
    </xdr:from>
    <xdr:to>
      <xdr:col>6</xdr:col>
      <xdr:colOff>561975</xdr:colOff>
      <xdr:row>34</xdr:row>
      <xdr:rowOff>98015</xdr:rowOff>
    </xdr:to>
    <xdr:sp macro="" textlink="">
      <xdr:nvSpPr>
        <xdr:cNvPr id="65" name="フローチャート : 判断 64"/>
        <xdr:cNvSpPr/>
      </xdr:nvSpPr>
      <xdr:spPr>
        <a:xfrm>
          <a:off x="4584700" y="58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5790</xdr:rowOff>
    </xdr:from>
    <xdr:to>
      <xdr:col>5</xdr:col>
      <xdr:colOff>358775</xdr:colOff>
      <xdr:row>31</xdr:row>
      <xdr:rowOff>14623</xdr:rowOff>
    </xdr:to>
    <xdr:cxnSp macro="">
      <xdr:nvCxnSpPr>
        <xdr:cNvPr id="66" name="直線コネクタ 65"/>
        <xdr:cNvCxnSpPr/>
      </xdr:nvCxnSpPr>
      <xdr:spPr>
        <a:xfrm>
          <a:off x="2908300" y="5320740"/>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4106</xdr:rowOff>
    </xdr:from>
    <xdr:to>
      <xdr:col>5</xdr:col>
      <xdr:colOff>409575</xdr:colOff>
      <xdr:row>34</xdr:row>
      <xdr:rowOff>105706</xdr:rowOff>
    </xdr:to>
    <xdr:sp macro="" textlink="">
      <xdr:nvSpPr>
        <xdr:cNvPr id="67" name="フローチャート : 判断 66"/>
        <xdr:cNvSpPr/>
      </xdr:nvSpPr>
      <xdr:spPr>
        <a:xfrm>
          <a:off x="3746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96833</xdr:rowOff>
    </xdr:from>
    <xdr:ext cx="534377" cy="259045"/>
    <xdr:sp macro="" textlink="">
      <xdr:nvSpPr>
        <xdr:cNvPr id="68" name="テキスト ボックス 67"/>
        <xdr:cNvSpPr txBox="1"/>
      </xdr:nvSpPr>
      <xdr:spPr>
        <a:xfrm>
          <a:off x="3530111" y="59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5790</xdr:rowOff>
    </xdr:from>
    <xdr:to>
      <xdr:col>4</xdr:col>
      <xdr:colOff>155575</xdr:colOff>
      <xdr:row>31</xdr:row>
      <xdr:rowOff>56588</xdr:rowOff>
    </xdr:to>
    <xdr:cxnSp macro="">
      <xdr:nvCxnSpPr>
        <xdr:cNvPr id="69" name="直線コネクタ 68"/>
        <xdr:cNvCxnSpPr/>
      </xdr:nvCxnSpPr>
      <xdr:spPr>
        <a:xfrm flipV="1">
          <a:off x="2019300" y="5320740"/>
          <a:ext cx="8890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102567</xdr:rowOff>
    </xdr:from>
    <xdr:to>
      <xdr:col>4</xdr:col>
      <xdr:colOff>206375</xdr:colOff>
      <xdr:row>35</xdr:row>
      <xdr:rowOff>32717</xdr:rowOff>
    </xdr:to>
    <xdr:sp macro="" textlink="">
      <xdr:nvSpPr>
        <xdr:cNvPr id="70" name="フローチャート : 判断 69"/>
        <xdr:cNvSpPr/>
      </xdr:nvSpPr>
      <xdr:spPr>
        <a:xfrm>
          <a:off x="2857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23844</xdr:rowOff>
    </xdr:from>
    <xdr:ext cx="534377" cy="259045"/>
    <xdr:sp macro="" textlink="">
      <xdr:nvSpPr>
        <xdr:cNvPr id="71" name="テキスト ボックス 70"/>
        <xdr:cNvSpPr txBox="1"/>
      </xdr:nvSpPr>
      <xdr:spPr>
        <a:xfrm>
          <a:off x="2641111" y="60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695</xdr:rowOff>
    </xdr:from>
    <xdr:to>
      <xdr:col>2</xdr:col>
      <xdr:colOff>638175</xdr:colOff>
      <xdr:row>31</xdr:row>
      <xdr:rowOff>56588</xdr:rowOff>
    </xdr:to>
    <xdr:cxnSp macro="">
      <xdr:nvCxnSpPr>
        <xdr:cNvPr id="72" name="直線コネクタ 71"/>
        <xdr:cNvCxnSpPr/>
      </xdr:nvCxnSpPr>
      <xdr:spPr>
        <a:xfrm>
          <a:off x="1130300" y="5315645"/>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128431</xdr:rowOff>
    </xdr:from>
    <xdr:to>
      <xdr:col>3</xdr:col>
      <xdr:colOff>3175</xdr:colOff>
      <xdr:row>35</xdr:row>
      <xdr:rowOff>58581</xdr:rowOff>
    </xdr:to>
    <xdr:sp macro="" textlink="">
      <xdr:nvSpPr>
        <xdr:cNvPr id="73" name="フローチャート : 判断 72"/>
        <xdr:cNvSpPr/>
      </xdr:nvSpPr>
      <xdr:spPr>
        <a:xfrm>
          <a:off x="1968500" y="595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49708</xdr:rowOff>
    </xdr:from>
    <xdr:ext cx="534377" cy="259045"/>
    <xdr:sp macro="" textlink="">
      <xdr:nvSpPr>
        <xdr:cNvPr id="74" name="テキスト ボックス 73"/>
        <xdr:cNvSpPr txBox="1"/>
      </xdr:nvSpPr>
      <xdr:spPr>
        <a:xfrm>
          <a:off x="1752111" y="60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99040</xdr:rowOff>
    </xdr:from>
    <xdr:to>
      <xdr:col>1</xdr:col>
      <xdr:colOff>485775</xdr:colOff>
      <xdr:row>35</xdr:row>
      <xdr:rowOff>29190</xdr:rowOff>
    </xdr:to>
    <xdr:sp macro="" textlink="">
      <xdr:nvSpPr>
        <xdr:cNvPr id="75" name="フローチャート : 判断 74"/>
        <xdr:cNvSpPr/>
      </xdr:nvSpPr>
      <xdr:spPr>
        <a:xfrm>
          <a:off x="1079500" y="592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20317</xdr:rowOff>
    </xdr:from>
    <xdr:ext cx="534377" cy="259045"/>
    <xdr:sp macro="" textlink="">
      <xdr:nvSpPr>
        <xdr:cNvPr id="76" name="テキスト ボックス 75"/>
        <xdr:cNvSpPr txBox="1"/>
      </xdr:nvSpPr>
      <xdr:spPr>
        <a:xfrm>
          <a:off x="863111" y="60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28354</xdr:rowOff>
    </xdr:from>
    <xdr:to>
      <xdr:col>6</xdr:col>
      <xdr:colOff>561975</xdr:colOff>
      <xdr:row>31</xdr:row>
      <xdr:rowOff>129954</xdr:rowOff>
    </xdr:to>
    <xdr:sp macro="" textlink="">
      <xdr:nvSpPr>
        <xdr:cNvPr id="82" name="円/楕円 81"/>
        <xdr:cNvSpPr/>
      </xdr:nvSpPr>
      <xdr:spPr>
        <a:xfrm>
          <a:off x="4584700" y="534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152831</xdr:rowOff>
    </xdr:from>
    <xdr:ext cx="599010" cy="259045"/>
    <xdr:sp macro="" textlink="">
      <xdr:nvSpPr>
        <xdr:cNvPr id="83" name="人件費該当値テキスト"/>
        <xdr:cNvSpPr txBox="1"/>
      </xdr:nvSpPr>
      <xdr:spPr>
        <a:xfrm>
          <a:off x="4686300" y="529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125,208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135273</xdr:rowOff>
    </xdr:from>
    <xdr:to>
      <xdr:col>5</xdr:col>
      <xdr:colOff>409575</xdr:colOff>
      <xdr:row>31</xdr:row>
      <xdr:rowOff>65423</xdr:rowOff>
    </xdr:to>
    <xdr:sp macro="" textlink="">
      <xdr:nvSpPr>
        <xdr:cNvPr id="84" name="円/楕円 83"/>
        <xdr:cNvSpPr/>
      </xdr:nvSpPr>
      <xdr:spPr>
        <a:xfrm>
          <a:off x="3746500" y="52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81950</xdr:rowOff>
    </xdr:from>
    <xdr:ext cx="599010" cy="259045"/>
    <xdr:sp macro="" textlink="">
      <xdr:nvSpPr>
        <xdr:cNvPr id="85" name="テキスト ボックス 84"/>
        <xdr:cNvSpPr txBox="1"/>
      </xdr:nvSpPr>
      <xdr:spPr>
        <a:xfrm>
          <a:off x="3497794" y="50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126440</xdr:rowOff>
    </xdr:from>
    <xdr:to>
      <xdr:col>4</xdr:col>
      <xdr:colOff>206375</xdr:colOff>
      <xdr:row>31</xdr:row>
      <xdr:rowOff>56590</xdr:rowOff>
    </xdr:to>
    <xdr:sp macro="" textlink="">
      <xdr:nvSpPr>
        <xdr:cNvPr id="86" name="円/楕円 85"/>
        <xdr:cNvSpPr/>
      </xdr:nvSpPr>
      <xdr:spPr>
        <a:xfrm>
          <a:off x="2857500" y="52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73117</xdr:rowOff>
    </xdr:from>
    <xdr:ext cx="599010" cy="259045"/>
    <xdr:sp macro="" textlink="">
      <xdr:nvSpPr>
        <xdr:cNvPr id="87" name="テキスト ボックス 86"/>
        <xdr:cNvSpPr txBox="1"/>
      </xdr:nvSpPr>
      <xdr:spPr>
        <a:xfrm>
          <a:off x="2608794" y="504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5788</xdr:rowOff>
    </xdr:from>
    <xdr:to>
      <xdr:col>3</xdr:col>
      <xdr:colOff>3175</xdr:colOff>
      <xdr:row>31</xdr:row>
      <xdr:rowOff>107388</xdr:rowOff>
    </xdr:to>
    <xdr:sp macro="" textlink="">
      <xdr:nvSpPr>
        <xdr:cNvPr id="88" name="円/楕円 87"/>
        <xdr:cNvSpPr/>
      </xdr:nvSpPr>
      <xdr:spPr>
        <a:xfrm>
          <a:off x="1968500" y="53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123915</xdr:rowOff>
    </xdr:from>
    <xdr:ext cx="599010" cy="259045"/>
    <xdr:sp macro="" textlink="">
      <xdr:nvSpPr>
        <xdr:cNvPr id="89" name="テキスト ボックス 88"/>
        <xdr:cNvSpPr txBox="1"/>
      </xdr:nvSpPr>
      <xdr:spPr>
        <a:xfrm>
          <a:off x="1719794" y="509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126,590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121345</xdr:rowOff>
    </xdr:from>
    <xdr:to>
      <xdr:col>1</xdr:col>
      <xdr:colOff>485775</xdr:colOff>
      <xdr:row>31</xdr:row>
      <xdr:rowOff>51495</xdr:rowOff>
    </xdr:to>
    <xdr:sp macro="" textlink="">
      <xdr:nvSpPr>
        <xdr:cNvPr id="90" name="円/楕円 89"/>
        <xdr:cNvSpPr/>
      </xdr:nvSpPr>
      <xdr:spPr>
        <a:xfrm>
          <a:off x="1079500" y="5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68022</xdr:rowOff>
    </xdr:from>
    <xdr:ext cx="599010" cy="259045"/>
    <xdr:sp macro="" textlink="">
      <xdr:nvSpPr>
        <xdr:cNvPr id="91" name="テキスト ボックス 90"/>
        <xdr:cNvSpPr txBox="1"/>
      </xdr:nvSpPr>
      <xdr:spPr>
        <a:xfrm>
          <a:off x="830794" y="504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114459</xdr:rowOff>
    </xdr:from>
    <xdr:to>
      <xdr:col>6</xdr:col>
      <xdr:colOff>510540</xdr:colOff>
      <xdr:row>58</xdr:row>
      <xdr:rowOff>160655</xdr:rowOff>
    </xdr:to>
    <xdr:cxnSp macro="">
      <xdr:nvCxnSpPr>
        <xdr:cNvPr id="116" name="直線コネクタ 115"/>
        <xdr:cNvCxnSpPr/>
      </xdr:nvCxnSpPr>
      <xdr:spPr>
        <a:xfrm flipV="1">
          <a:off x="4633595" y="8858409"/>
          <a:ext cx="1270" cy="1246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164482</xdr:rowOff>
    </xdr:from>
    <xdr:ext cx="534377" cy="259045"/>
    <xdr:sp macro="" textlink="">
      <xdr:nvSpPr>
        <xdr:cNvPr id="117" name="物件費最小値テキスト"/>
        <xdr:cNvSpPr txBox="1"/>
      </xdr:nvSpPr>
      <xdr:spPr>
        <a:xfrm>
          <a:off x="4686300" y="10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42,900</a:t>
          </a:r>
          <a:endParaRPr kumimoji="1" lang="ja-JP" altLang="en-US" sz="1000" b="1">
            <a:latin typeface="ＭＳ Ｐゴシック"/>
          </a:endParaRPr>
        </a:p>
      </xdr:txBody>
    </xdr:sp>
    <xdr:clientData/>
  </xdr:oneCellAnchor>
  <xdr:twoCellAnchor>
    <xdr:from>
      <xdr:col>6</xdr:col>
      <xdr:colOff>422275</xdr:colOff>
      <xdr:row>58</xdr:row>
      <xdr:rowOff>160655</xdr:rowOff>
    </xdr:from>
    <xdr:to>
      <xdr:col>6</xdr:col>
      <xdr:colOff>600075</xdr:colOff>
      <xdr:row>58</xdr:row>
      <xdr:rowOff>160655</xdr:rowOff>
    </xdr:to>
    <xdr:cxnSp macro="">
      <xdr:nvCxnSpPr>
        <xdr:cNvPr id="118" name="直線コネクタ 117"/>
        <xdr:cNvCxnSpPr/>
      </xdr:nvCxnSpPr>
      <xdr:spPr>
        <a:xfrm>
          <a:off x="4546600" y="1010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61136</xdr:rowOff>
    </xdr:from>
    <xdr:ext cx="599010" cy="259045"/>
    <xdr:sp macro="" textlink="">
      <xdr:nvSpPr>
        <xdr:cNvPr id="119" name="物件費最大値テキスト"/>
        <xdr:cNvSpPr txBox="1"/>
      </xdr:nvSpPr>
      <xdr:spPr>
        <a:xfrm>
          <a:off x="4686300" y="863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108,325</a:t>
          </a:r>
          <a:endParaRPr kumimoji="1" lang="ja-JP" altLang="en-US" sz="1000" b="1">
            <a:latin typeface="ＭＳ Ｐゴシック"/>
          </a:endParaRPr>
        </a:p>
      </xdr:txBody>
    </xdr:sp>
    <xdr:clientData/>
  </xdr:oneCellAnchor>
  <xdr:twoCellAnchor>
    <xdr:from>
      <xdr:col>6</xdr:col>
      <xdr:colOff>422275</xdr:colOff>
      <xdr:row>51</xdr:row>
      <xdr:rowOff>114459</xdr:rowOff>
    </xdr:from>
    <xdr:to>
      <xdr:col>6</xdr:col>
      <xdr:colOff>600075</xdr:colOff>
      <xdr:row>51</xdr:row>
      <xdr:rowOff>114459</xdr:rowOff>
    </xdr:to>
    <xdr:cxnSp macro="">
      <xdr:nvCxnSpPr>
        <xdr:cNvPr id="120" name="直線コネクタ 119"/>
        <xdr:cNvCxnSpPr/>
      </xdr:nvCxnSpPr>
      <xdr:spPr>
        <a:xfrm>
          <a:off x="4546600" y="885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114459</xdr:rowOff>
    </xdr:from>
    <xdr:to>
      <xdr:col>6</xdr:col>
      <xdr:colOff>511175</xdr:colOff>
      <xdr:row>53</xdr:row>
      <xdr:rowOff>63500</xdr:rowOff>
    </xdr:to>
    <xdr:cxnSp macro="">
      <xdr:nvCxnSpPr>
        <xdr:cNvPr id="121" name="直線コネクタ 120"/>
        <xdr:cNvCxnSpPr/>
      </xdr:nvCxnSpPr>
      <xdr:spPr>
        <a:xfrm flipV="1">
          <a:off x="3797300" y="8858409"/>
          <a:ext cx="8382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97883</xdr:rowOff>
    </xdr:from>
    <xdr:ext cx="534377" cy="259045"/>
    <xdr:sp macro="" textlink="">
      <xdr:nvSpPr>
        <xdr:cNvPr id="122" name="物件費平均値テキスト"/>
        <xdr:cNvSpPr txBox="1"/>
      </xdr:nvSpPr>
      <xdr:spPr>
        <a:xfrm>
          <a:off x="4686300" y="9356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78,396</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119456</xdr:rowOff>
    </xdr:from>
    <xdr:to>
      <xdr:col>6</xdr:col>
      <xdr:colOff>561975</xdr:colOff>
      <xdr:row>55</xdr:row>
      <xdr:rowOff>49606</xdr:rowOff>
    </xdr:to>
    <xdr:sp macro="" textlink="">
      <xdr:nvSpPr>
        <xdr:cNvPr id="123" name="フローチャート : 判断 122"/>
        <xdr:cNvSpPr/>
      </xdr:nvSpPr>
      <xdr:spPr>
        <a:xfrm>
          <a:off x="45847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135262</xdr:rowOff>
    </xdr:from>
    <xdr:to>
      <xdr:col>5</xdr:col>
      <xdr:colOff>358775</xdr:colOff>
      <xdr:row>53</xdr:row>
      <xdr:rowOff>63500</xdr:rowOff>
    </xdr:to>
    <xdr:cxnSp macro="">
      <xdr:nvCxnSpPr>
        <xdr:cNvPr id="124" name="直線コネクタ 123"/>
        <xdr:cNvCxnSpPr/>
      </xdr:nvCxnSpPr>
      <xdr:spPr>
        <a:xfrm>
          <a:off x="2908300" y="9050662"/>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69755</xdr:rowOff>
    </xdr:from>
    <xdr:to>
      <xdr:col>5</xdr:col>
      <xdr:colOff>409575</xdr:colOff>
      <xdr:row>55</xdr:row>
      <xdr:rowOff>171355</xdr:rowOff>
    </xdr:to>
    <xdr:sp macro="" textlink="">
      <xdr:nvSpPr>
        <xdr:cNvPr id="125" name="フローチャート : 判断 124"/>
        <xdr:cNvSpPr/>
      </xdr:nvSpPr>
      <xdr:spPr>
        <a:xfrm>
          <a:off x="3746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162482</xdr:rowOff>
    </xdr:from>
    <xdr:ext cx="534377" cy="259045"/>
    <xdr:sp macro="" textlink="">
      <xdr:nvSpPr>
        <xdr:cNvPr id="126" name="テキスト ボックス 125"/>
        <xdr:cNvSpPr txBox="1"/>
      </xdr:nvSpPr>
      <xdr:spPr>
        <a:xfrm>
          <a:off x="3530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135262</xdr:rowOff>
    </xdr:from>
    <xdr:to>
      <xdr:col>4</xdr:col>
      <xdr:colOff>155575</xdr:colOff>
      <xdr:row>53</xdr:row>
      <xdr:rowOff>156502</xdr:rowOff>
    </xdr:to>
    <xdr:cxnSp macro="">
      <xdr:nvCxnSpPr>
        <xdr:cNvPr id="127" name="直線コネクタ 126"/>
        <xdr:cNvCxnSpPr/>
      </xdr:nvCxnSpPr>
      <xdr:spPr>
        <a:xfrm flipV="1">
          <a:off x="2019300" y="9050662"/>
          <a:ext cx="889000" cy="1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154013</xdr:rowOff>
    </xdr:from>
    <xdr:to>
      <xdr:col>4</xdr:col>
      <xdr:colOff>206375</xdr:colOff>
      <xdr:row>56</xdr:row>
      <xdr:rowOff>84163</xdr:rowOff>
    </xdr:to>
    <xdr:sp macro="" textlink="">
      <xdr:nvSpPr>
        <xdr:cNvPr id="128" name="フローチャート : 判断 127"/>
        <xdr:cNvSpPr/>
      </xdr:nvSpPr>
      <xdr:spPr>
        <a:xfrm>
          <a:off x="2857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75290</xdr:rowOff>
    </xdr:from>
    <xdr:ext cx="534377" cy="259045"/>
    <xdr:sp macro="" textlink="">
      <xdr:nvSpPr>
        <xdr:cNvPr id="129" name="テキスト ボックス 128"/>
        <xdr:cNvSpPr txBox="1"/>
      </xdr:nvSpPr>
      <xdr:spPr>
        <a:xfrm>
          <a:off x="2641111" y="96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156502</xdr:rowOff>
    </xdr:from>
    <xdr:to>
      <xdr:col>2</xdr:col>
      <xdr:colOff>638175</xdr:colOff>
      <xdr:row>54</xdr:row>
      <xdr:rowOff>27495</xdr:rowOff>
    </xdr:to>
    <xdr:cxnSp macro="">
      <xdr:nvCxnSpPr>
        <xdr:cNvPr id="130" name="直線コネクタ 129"/>
        <xdr:cNvCxnSpPr/>
      </xdr:nvCxnSpPr>
      <xdr:spPr>
        <a:xfrm flipV="1">
          <a:off x="1130300" y="9243352"/>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87547</xdr:rowOff>
    </xdr:from>
    <xdr:to>
      <xdr:col>3</xdr:col>
      <xdr:colOff>3175</xdr:colOff>
      <xdr:row>57</xdr:row>
      <xdr:rowOff>17697</xdr:rowOff>
    </xdr:to>
    <xdr:sp macro="" textlink="">
      <xdr:nvSpPr>
        <xdr:cNvPr id="131" name="フローチャート : 判断 130"/>
        <xdr:cNvSpPr/>
      </xdr:nvSpPr>
      <xdr:spPr>
        <a:xfrm>
          <a:off x="1968500" y="968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8824</xdr:rowOff>
    </xdr:from>
    <xdr:ext cx="534377" cy="259045"/>
    <xdr:sp macro="" textlink="">
      <xdr:nvSpPr>
        <xdr:cNvPr id="132" name="テキスト ボックス 131"/>
        <xdr:cNvSpPr txBox="1"/>
      </xdr:nvSpPr>
      <xdr:spPr>
        <a:xfrm>
          <a:off x="1752111" y="97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106102</xdr:rowOff>
    </xdr:from>
    <xdr:to>
      <xdr:col>1</xdr:col>
      <xdr:colOff>485775</xdr:colOff>
      <xdr:row>57</xdr:row>
      <xdr:rowOff>36252</xdr:rowOff>
    </xdr:to>
    <xdr:sp macro="" textlink="">
      <xdr:nvSpPr>
        <xdr:cNvPr id="133" name="フローチャート : 判断 132"/>
        <xdr:cNvSpPr/>
      </xdr:nvSpPr>
      <xdr:spPr>
        <a:xfrm>
          <a:off x="1079500" y="97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27379</xdr:rowOff>
    </xdr:from>
    <xdr:ext cx="534377" cy="259045"/>
    <xdr:sp macro="" textlink="">
      <xdr:nvSpPr>
        <xdr:cNvPr id="134" name="テキスト ボックス 133"/>
        <xdr:cNvSpPr txBox="1"/>
      </xdr:nvSpPr>
      <xdr:spPr>
        <a:xfrm>
          <a:off x="863111" y="98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63659</xdr:rowOff>
    </xdr:from>
    <xdr:to>
      <xdr:col>6</xdr:col>
      <xdr:colOff>561975</xdr:colOff>
      <xdr:row>51</xdr:row>
      <xdr:rowOff>165259</xdr:rowOff>
    </xdr:to>
    <xdr:sp macro="" textlink="">
      <xdr:nvSpPr>
        <xdr:cNvPr id="140" name="円/楕円 139"/>
        <xdr:cNvSpPr/>
      </xdr:nvSpPr>
      <xdr:spPr>
        <a:xfrm>
          <a:off x="4584700" y="8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16686</xdr:rowOff>
    </xdr:from>
    <xdr:ext cx="599010" cy="259045"/>
    <xdr:sp macro="" textlink="">
      <xdr:nvSpPr>
        <xdr:cNvPr id="141" name="物件費該当値テキスト"/>
        <xdr:cNvSpPr txBox="1"/>
      </xdr:nvSpPr>
      <xdr:spPr>
        <a:xfrm>
          <a:off x="4686300" y="876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108,325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12700</xdr:rowOff>
    </xdr:from>
    <xdr:to>
      <xdr:col>5</xdr:col>
      <xdr:colOff>409575</xdr:colOff>
      <xdr:row>53</xdr:row>
      <xdr:rowOff>114300</xdr:rowOff>
    </xdr:to>
    <xdr:sp macro="" textlink="">
      <xdr:nvSpPr>
        <xdr:cNvPr id="142" name="円/楕円 141"/>
        <xdr:cNvSpPr/>
      </xdr:nvSpPr>
      <xdr:spPr>
        <a:xfrm>
          <a:off x="37465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130827</xdr:rowOff>
    </xdr:from>
    <xdr:ext cx="534377" cy="259045"/>
    <xdr:sp macro="" textlink="">
      <xdr:nvSpPr>
        <xdr:cNvPr id="143" name="テキスト ボックス 142"/>
        <xdr:cNvSpPr txBox="1"/>
      </xdr:nvSpPr>
      <xdr:spPr>
        <a:xfrm>
          <a:off x="3530111" y="88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93,000</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84462</xdr:rowOff>
    </xdr:from>
    <xdr:to>
      <xdr:col>4</xdr:col>
      <xdr:colOff>206375</xdr:colOff>
      <xdr:row>53</xdr:row>
      <xdr:rowOff>14612</xdr:rowOff>
    </xdr:to>
    <xdr:sp macro="" textlink="">
      <xdr:nvSpPr>
        <xdr:cNvPr id="144" name="円/楕円 143"/>
        <xdr:cNvSpPr/>
      </xdr:nvSpPr>
      <xdr:spPr>
        <a:xfrm>
          <a:off x="2857500" y="8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31139</xdr:rowOff>
    </xdr:from>
    <xdr:ext cx="534377" cy="259045"/>
    <xdr:sp macro="" textlink="">
      <xdr:nvSpPr>
        <xdr:cNvPr id="145" name="テキスト ボックス 144"/>
        <xdr:cNvSpPr txBox="1"/>
      </xdr:nvSpPr>
      <xdr:spPr>
        <a:xfrm>
          <a:off x="2641111" y="87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98,233</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105702</xdr:rowOff>
    </xdr:from>
    <xdr:to>
      <xdr:col>3</xdr:col>
      <xdr:colOff>3175</xdr:colOff>
      <xdr:row>54</xdr:row>
      <xdr:rowOff>35852</xdr:rowOff>
    </xdr:to>
    <xdr:sp macro="" textlink="">
      <xdr:nvSpPr>
        <xdr:cNvPr id="146" name="円/楕円 145"/>
        <xdr:cNvSpPr/>
      </xdr:nvSpPr>
      <xdr:spPr>
        <a:xfrm>
          <a:off x="1968500" y="91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52379</xdr:rowOff>
    </xdr:from>
    <xdr:ext cx="534377" cy="259045"/>
    <xdr:sp macro="" textlink="">
      <xdr:nvSpPr>
        <xdr:cNvPr id="147" name="テキスト ボックス 146"/>
        <xdr:cNvSpPr txBox="1"/>
      </xdr:nvSpPr>
      <xdr:spPr>
        <a:xfrm>
          <a:off x="1752111" y="89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148145</xdr:rowOff>
    </xdr:from>
    <xdr:to>
      <xdr:col>1</xdr:col>
      <xdr:colOff>485775</xdr:colOff>
      <xdr:row>54</xdr:row>
      <xdr:rowOff>78295</xdr:rowOff>
    </xdr:to>
    <xdr:sp macro="" textlink="">
      <xdr:nvSpPr>
        <xdr:cNvPr id="148" name="円/楕円 147"/>
        <xdr:cNvSpPr/>
      </xdr:nvSpPr>
      <xdr:spPr>
        <a:xfrm>
          <a:off x="1079500" y="92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94822</xdr:rowOff>
    </xdr:from>
    <xdr:ext cx="534377" cy="259045"/>
    <xdr:sp macro="" textlink="">
      <xdr:nvSpPr>
        <xdr:cNvPr id="149" name="テキスト ボックス 148"/>
        <xdr:cNvSpPr txBox="1"/>
      </xdr:nvSpPr>
      <xdr:spPr>
        <a:xfrm>
          <a:off x="863111" y="90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168927</xdr:rowOff>
    </xdr:from>
    <xdr:ext cx="467179" cy="259045"/>
    <xdr:sp macro="" textlink="">
      <xdr:nvSpPr>
        <xdr:cNvPr id="162" name="テキスト ボックス 161"/>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4" name="テキスト ボックス 163"/>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72</xdr:row>
      <xdr:rowOff>111777</xdr:rowOff>
    </xdr:from>
    <xdr:ext cx="467179" cy="259045"/>
    <xdr:sp macro="" textlink="">
      <xdr:nvSpPr>
        <xdr:cNvPr id="166" name="テキスト ボックス 165"/>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168927</xdr:rowOff>
    </xdr:from>
    <xdr:ext cx="467179" cy="259045"/>
    <xdr:sp macro="" textlink="">
      <xdr:nvSpPr>
        <xdr:cNvPr id="168" name="テキスト ボックス 167"/>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74320</xdr:rowOff>
    </xdr:from>
    <xdr:to>
      <xdr:col>6</xdr:col>
      <xdr:colOff>510540</xdr:colOff>
      <xdr:row>78</xdr:row>
      <xdr:rowOff>12142</xdr:rowOff>
    </xdr:to>
    <xdr:cxnSp macro="">
      <xdr:nvCxnSpPr>
        <xdr:cNvPr id="172" name="直線コネクタ 171"/>
        <xdr:cNvCxnSpPr/>
      </xdr:nvCxnSpPr>
      <xdr:spPr>
        <a:xfrm flipV="1">
          <a:off x="4633595" y="12247270"/>
          <a:ext cx="1270" cy="11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15969</xdr:rowOff>
    </xdr:from>
    <xdr:ext cx="469744" cy="259045"/>
    <xdr:sp macro="" textlink="">
      <xdr:nvSpPr>
        <xdr:cNvPr id="173" name="維持補修費最小値テキスト"/>
        <xdr:cNvSpPr txBox="1"/>
      </xdr:nvSpPr>
      <xdr:spPr>
        <a:xfrm>
          <a:off x="4686300" y="133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a:t>
          </a:r>
          <a:endParaRPr kumimoji="1" lang="ja-JP" altLang="en-US" sz="1000" b="1">
            <a:latin typeface="ＭＳ Ｐゴシック"/>
          </a:endParaRPr>
        </a:p>
      </xdr:txBody>
    </xdr:sp>
    <xdr:clientData/>
  </xdr:oneCellAnchor>
  <xdr:twoCellAnchor>
    <xdr:from>
      <xdr:col>6</xdr:col>
      <xdr:colOff>422275</xdr:colOff>
      <xdr:row>78</xdr:row>
      <xdr:rowOff>12142</xdr:rowOff>
    </xdr:from>
    <xdr:to>
      <xdr:col>6</xdr:col>
      <xdr:colOff>600075</xdr:colOff>
      <xdr:row>78</xdr:row>
      <xdr:rowOff>12142</xdr:rowOff>
    </xdr:to>
    <xdr:cxnSp macro="">
      <xdr:nvCxnSpPr>
        <xdr:cNvPr id="174" name="直線コネクタ 173"/>
        <xdr:cNvCxnSpPr/>
      </xdr:nvCxnSpPr>
      <xdr:spPr>
        <a:xfrm>
          <a:off x="4546600" y="1338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20997</xdr:rowOff>
    </xdr:from>
    <xdr:ext cx="469744" cy="259045"/>
    <xdr:sp macro="" textlink="">
      <xdr:nvSpPr>
        <xdr:cNvPr id="175" name="維持補修費最大値テキスト"/>
        <xdr:cNvSpPr txBox="1"/>
      </xdr:nvSpPr>
      <xdr:spPr>
        <a:xfrm>
          <a:off x="4686300" y="1202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7,536</a:t>
          </a:r>
          <a:endParaRPr kumimoji="1" lang="ja-JP" altLang="en-US" sz="1000" b="1">
            <a:latin typeface="ＭＳ Ｐゴシック"/>
          </a:endParaRPr>
        </a:p>
      </xdr:txBody>
    </xdr:sp>
    <xdr:clientData/>
  </xdr:oneCellAnchor>
  <xdr:twoCellAnchor>
    <xdr:from>
      <xdr:col>6</xdr:col>
      <xdr:colOff>422275</xdr:colOff>
      <xdr:row>71</xdr:row>
      <xdr:rowOff>74320</xdr:rowOff>
    </xdr:from>
    <xdr:to>
      <xdr:col>6</xdr:col>
      <xdr:colOff>600075</xdr:colOff>
      <xdr:row>71</xdr:row>
      <xdr:rowOff>74320</xdr:rowOff>
    </xdr:to>
    <xdr:cxnSp macro="">
      <xdr:nvCxnSpPr>
        <xdr:cNvPr id="176" name="直線コネクタ 175"/>
        <xdr:cNvCxnSpPr/>
      </xdr:nvCxnSpPr>
      <xdr:spPr>
        <a:xfrm>
          <a:off x="4546600" y="1224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151816</xdr:rowOff>
    </xdr:from>
    <xdr:to>
      <xdr:col>6</xdr:col>
      <xdr:colOff>511175</xdr:colOff>
      <xdr:row>77</xdr:row>
      <xdr:rowOff>115926</xdr:rowOff>
    </xdr:to>
    <xdr:cxnSp macro="">
      <xdr:nvCxnSpPr>
        <xdr:cNvPr id="177" name="直線コネクタ 176"/>
        <xdr:cNvCxnSpPr/>
      </xdr:nvCxnSpPr>
      <xdr:spPr>
        <a:xfrm flipV="1">
          <a:off x="3797300" y="13182016"/>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9593</xdr:rowOff>
    </xdr:from>
    <xdr:ext cx="469744" cy="259045"/>
    <xdr:sp macro="" textlink="">
      <xdr:nvSpPr>
        <xdr:cNvPr id="178" name="維持補修費平均値テキスト"/>
        <xdr:cNvSpPr txBox="1"/>
      </xdr:nvSpPr>
      <xdr:spPr>
        <a:xfrm>
          <a:off x="4686300" y="12525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158166</xdr:rowOff>
    </xdr:from>
    <xdr:to>
      <xdr:col>6</xdr:col>
      <xdr:colOff>561975</xdr:colOff>
      <xdr:row>74</xdr:row>
      <xdr:rowOff>88316</xdr:rowOff>
    </xdr:to>
    <xdr:sp macro="" textlink="">
      <xdr:nvSpPr>
        <xdr:cNvPr id="179" name="フローチャート : 判断 178"/>
        <xdr:cNvSpPr/>
      </xdr:nvSpPr>
      <xdr:spPr>
        <a:xfrm>
          <a:off x="4584700" y="1267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115926</xdr:rowOff>
    </xdr:from>
    <xdr:to>
      <xdr:col>5</xdr:col>
      <xdr:colOff>358775</xdr:colOff>
      <xdr:row>77</xdr:row>
      <xdr:rowOff>120498</xdr:rowOff>
    </xdr:to>
    <xdr:cxnSp macro="">
      <xdr:nvCxnSpPr>
        <xdr:cNvPr id="180" name="直線コネクタ 179"/>
        <xdr:cNvCxnSpPr/>
      </xdr:nvCxnSpPr>
      <xdr:spPr>
        <a:xfrm flipV="1">
          <a:off x="2908300" y="13317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120676</xdr:rowOff>
    </xdr:from>
    <xdr:to>
      <xdr:col>5</xdr:col>
      <xdr:colOff>409575</xdr:colOff>
      <xdr:row>72</xdr:row>
      <xdr:rowOff>50826</xdr:rowOff>
    </xdr:to>
    <xdr:sp macro="" textlink="">
      <xdr:nvSpPr>
        <xdr:cNvPr id="181" name="フローチャート : 判断 180"/>
        <xdr:cNvSpPr/>
      </xdr:nvSpPr>
      <xdr:spPr>
        <a:xfrm>
          <a:off x="3746500" y="1229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67353</xdr:rowOff>
    </xdr:from>
    <xdr:ext cx="469744" cy="259045"/>
    <xdr:sp macro="" textlink="">
      <xdr:nvSpPr>
        <xdr:cNvPr id="182" name="テキスト ボックス 181"/>
        <xdr:cNvSpPr txBox="1"/>
      </xdr:nvSpPr>
      <xdr:spPr>
        <a:xfrm>
          <a:off x="3562427" y="120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120498</xdr:rowOff>
    </xdr:from>
    <xdr:to>
      <xdr:col>4</xdr:col>
      <xdr:colOff>155575</xdr:colOff>
      <xdr:row>78</xdr:row>
      <xdr:rowOff>46202</xdr:rowOff>
    </xdr:to>
    <xdr:cxnSp macro="">
      <xdr:nvCxnSpPr>
        <xdr:cNvPr id="183" name="直線コネクタ 182"/>
        <xdr:cNvCxnSpPr/>
      </xdr:nvCxnSpPr>
      <xdr:spPr>
        <a:xfrm flipV="1">
          <a:off x="2019300" y="13322148"/>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79299</xdr:rowOff>
    </xdr:from>
    <xdr:to>
      <xdr:col>4</xdr:col>
      <xdr:colOff>206375</xdr:colOff>
      <xdr:row>73</xdr:row>
      <xdr:rowOff>9449</xdr:rowOff>
    </xdr:to>
    <xdr:sp macro="" textlink="">
      <xdr:nvSpPr>
        <xdr:cNvPr id="184" name="フローチャート : 判断 183"/>
        <xdr:cNvSpPr/>
      </xdr:nvSpPr>
      <xdr:spPr>
        <a:xfrm>
          <a:off x="2857500" y="1242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25976</xdr:rowOff>
    </xdr:from>
    <xdr:ext cx="469744" cy="259045"/>
    <xdr:sp macro="" textlink="">
      <xdr:nvSpPr>
        <xdr:cNvPr id="185" name="テキスト ボックス 184"/>
        <xdr:cNvSpPr txBox="1"/>
      </xdr:nvSpPr>
      <xdr:spPr>
        <a:xfrm>
          <a:off x="2673427" y="1219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141529</xdr:rowOff>
    </xdr:from>
    <xdr:to>
      <xdr:col>2</xdr:col>
      <xdr:colOff>638175</xdr:colOff>
      <xdr:row>78</xdr:row>
      <xdr:rowOff>46202</xdr:rowOff>
    </xdr:to>
    <xdr:cxnSp macro="">
      <xdr:nvCxnSpPr>
        <xdr:cNvPr id="186" name="直線コネクタ 185"/>
        <xdr:cNvCxnSpPr/>
      </xdr:nvCxnSpPr>
      <xdr:spPr>
        <a:xfrm>
          <a:off x="1130300" y="13343179"/>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73355</xdr:rowOff>
    </xdr:from>
    <xdr:to>
      <xdr:col>3</xdr:col>
      <xdr:colOff>3175</xdr:colOff>
      <xdr:row>75</xdr:row>
      <xdr:rowOff>3505</xdr:rowOff>
    </xdr:to>
    <xdr:sp macro="" textlink="">
      <xdr:nvSpPr>
        <xdr:cNvPr id="187" name="フローチャート : 判断 186"/>
        <xdr:cNvSpPr/>
      </xdr:nvSpPr>
      <xdr:spPr>
        <a:xfrm>
          <a:off x="1968500" y="127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20032</xdr:rowOff>
    </xdr:from>
    <xdr:ext cx="469744" cy="259045"/>
    <xdr:sp macro="" textlink="">
      <xdr:nvSpPr>
        <xdr:cNvPr id="188" name="テキスト ボックス 187"/>
        <xdr:cNvSpPr txBox="1"/>
      </xdr:nvSpPr>
      <xdr:spPr>
        <a:xfrm>
          <a:off x="1784427" y="1253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5232</xdr:rowOff>
    </xdr:from>
    <xdr:to>
      <xdr:col>1</xdr:col>
      <xdr:colOff>485775</xdr:colOff>
      <xdr:row>74</xdr:row>
      <xdr:rowOff>106832</xdr:rowOff>
    </xdr:to>
    <xdr:sp macro="" textlink="">
      <xdr:nvSpPr>
        <xdr:cNvPr id="189" name="フローチャート : 判断 188"/>
        <xdr:cNvSpPr/>
      </xdr:nvSpPr>
      <xdr:spPr>
        <a:xfrm>
          <a:off x="1079500" y="1269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123359</xdr:rowOff>
    </xdr:from>
    <xdr:ext cx="469744" cy="259045"/>
    <xdr:sp macro="" textlink="">
      <xdr:nvSpPr>
        <xdr:cNvPr id="190" name="テキスト ボックス 189"/>
        <xdr:cNvSpPr txBox="1"/>
      </xdr:nvSpPr>
      <xdr:spPr>
        <a:xfrm>
          <a:off x="895427" y="1246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101016</xdr:rowOff>
    </xdr:from>
    <xdr:to>
      <xdr:col>6</xdr:col>
      <xdr:colOff>561975</xdr:colOff>
      <xdr:row>77</xdr:row>
      <xdr:rowOff>31166</xdr:rowOff>
    </xdr:to>
    <xdr:sp macro="" textlink="">
      <xdr:nvSpPr>
        <xdr:cNvPr id="196" name="円/楕円 195"/>
        <xdr:cNvSpPr/>
      </xdr:nvSpPr>
      <xdr:spPr>
        <a:xfrm>
          <a:off x="45847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79443</xdr:rowOff>
    </xdr:from>
    <xdr:ext cx="469744" cy="259045"/>
    <xdr:sp macro="" textlink="">
      <xdr:nvSpPr>
        <xdr:cNvPr id="197" name="維持補修費該当値テキスト"/>
        <xdr:cNvSpPr txBox="1"/>
      </xdr:nvSpPr>
      <xdr:spPr>
        <a:xfrm>
          <a:off x="4686300" y="131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65126</xdr:rowOff>
    </xdr:from>
    <xdr:to>
      <xdr:col>5</xdr:col>
      <xdr:colOff>409575</xdr:colOff>
      <xdr:row>77</xdr:row>
      <xdr:rowOff>166726</xdr:rowOff>
    </xdr:to>
    <xdr:sp macro="" textlink="">
      <xdr:nvSpPr>
        <xdr:cNvPr id="198" name="円/楕円 197"/>
        <xdr:cNvSpPr/>
      </xdr:nvSpPr>
      <xdr:spPr>
        <a:xfrm>
          <a:off x="3746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157853</xdr:rowOff>
    </xdr:from>
    <xdr:ext cx="469744" cy="259045"/>
    <xdr:sp macro="" textlink="">
      <xdr:nvSpPr>
        <xdr:cNvPr id="199" name="テキスト ボックス 198"/>
        <xdr:cNvSpPr txBox="1"/>
      </xdr:nvSpPr>
      <xdr:spPr>
        <a:xfrm>
          <a:off x="3562427" y="133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69698</xdr:rowOff>
    </xdr:from>
    <xdr:to>
      <xdr:col>4</xdr:col>
      <xdr:colOff>206375</xdr:colOff>
      <xdr:row>77</xdr:row>
      <xdr:rowOff>171298</xdr:rowOff>
    </xdr:to>
    <xdr:sp macro="" textlink="">
      <xdr:nvSpPr>
        <xdr:cNvPr id="200" name="円/楕円 199"/>
        <xdr:cNvSpPr/>
      </xdr:nvSpPr>
      <xdr:spPr>
        <a:xfrm>
          <a:off x="2857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162425</xdr:rowOff>
    </xdr:from>
    <xdr:ext cx="469744" cy="259045"/>
    <xdr:sp macro="" textlink="">
      <xdr:nvSpPr>
        <xdr:cNvPr id="201" name="テキスト ボックス 200"/>
        <xdr:cNvSpPr txBox="1"/>
      </xdr:nvSpPr>
      <xdr:spPr>
        <a:xfrm>
          <a:off x="2673427" y="1336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166852</xdr:rowOff>
    </xdr:from>
    <xdr:to>
      <xdr:col>3</xdr:col>
      <xdr:colOff>3175</xdr:colOff>
      <xdr:row>78</xdr:row>
      <xdr:rowOff>97002</xdr:rowOff>
    </xdr:to>
    <xdr:sp macro="" textlink="">
      <xdr:nvSpPr>
        <xdr:cNvPr id="202" name="円/楕円 201"/>
        <xdr:cNvSpPr/>
      </xdr:nvSpPr>
      <xdr:spPr>
        <a:xfrm>
          <a:off x="1968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88129</xdr:rowOff>
    </xdr:from>
    <xdr:ext cx="469744" cy="259045"/>
    <xdr:sp macro="" textlink="">
      <xdr:nvSpPr>
        <xdr:cNvPr id="203" name="テキスト ボックス 202"/>
        <xdr:cNvSpPr txBox="1"/>
      </xdr:nvSpPr>
      <xdr:spPr>
        <a:xfrm>
          <a:off x="1784427"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90729</xdr:rowOff>
    </xdr:from>
    <xdr:to>
      <xdr:col>1</xdr:col>
      <xdr:colOff>485775</xdr:colOff>
      <xdr:row>78</xdr:row>
      <xdr:rowOff>20879</xdr:rowOff>
    </xdr:to>
    <xdr:sp macro="" textlink="">
      <xdr:nvSpPr>
        <xdr:cNvPr id="204" name="円/楕円 203"/>
        <xdr:cNvSpPr/>
      </xdr:nvSpPr>
      <xdr:spPr>
        <a:xfrm>
          <a:off x="1079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12006</xdr:rowOff>
    </xdr:from>
    <xdr:ext cx="469744" cy="259045"/>
    <xdr:sp macro="" textlink="">
      <xdr:nvSpPr>
        <xdr:cNvPr id="205" name="テキスト ボックス 204"/>
        <xdr:cNvSpPr txBox="1"/>
      </xdr:nvSpPr>
      <xdr:spPr>
        <a:xfrm>
          <a:off x="895427" y="133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93317</xdr:rowOff>
    </xdr:from>
    <xdr:to>
      <xdr:col>6</xdr:col>
      <xdr:colOff>510540</xdr:colOff>
      <xdr:row>98</xdr:row>
      <xdr:rowOff>39436</xdr:rowOff>
    </xdr:to>
    <xdr:cxnSp macro="">
      <xdr:nvCxnSpPr>
        <xdr:cNvPr id="228" name="直線コネクタ 227"/>
        <xdr:cNvCxnSpPr/>
      </xdr:nvCxnSpPr>
      <xdr:spPr>
        <a:xfrm flipV="1">
          <a:off x="4633595" y="15695267"/>
          <a:ext cx="1270" cy="1146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43263</xdr:rowOff>
    </xdr:from>
    <xdr:ext cx="534377" cy="259045"/>
    <xdr:sp macro="" textlink="">
      <xdr:nvSpPr>
        <xdr:cNvPr id="229" name="扶助費最小値テキスト"/>
        <xdr:cNvSpPr txBox="1"/>
      </xdr:nvSpPr>
      <xdr:spPr>
        <a:xfrm>
          <a:off x="4686300" y="168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44,386</a:t>
          </a:r>
          <a:endParaRPr kumimoji="1" lang="ja-JP" altLang="en-US" sz="1000" b="1">
            <a:latin typeface="ＭＳ Ｐゴシック"/>
          </a:endParaRPr>
        </a:p>
      </xdr:txBody>
    </xdr:sp>
    <xdr:clientData/>
  </xdr:oneCellAnchor>
  <xdr:twoCellAnchor>
    <xdr:from>
      <xdr:col>6</xdr:col>
      <xdr:colOff>422275</xdr:colOff>
      <xdr:row>98</xdr:row>
      <xdr:rowOff>39436</xdr:rowOff>
    </xdr:from>
    <xdr:to>
      <xdr:col>6</xdr:col>
      <xdr:colOff>600075</xdr:colOff>
      <xdr:row>98</xdr:row>
      <xdr:rowOff>39436</xdr:rowOff>
    </xdr:to>
    <xdr:cxnSp macro="">
      <xdr:nvCxnSpPr>
        <xdr:cNvPr id="230" name="直線コネクタ 229"/>
        <xdr:cNvCxnSpPr/>
      </xdr:nvCxnSpPr>
      <xdr:spPr>
        <a:xfrm>
          <a:off x="4546600" y="1684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39994</xdr:rowOff>
    </xdr:from>
    <xdr:ext cx="534377" cy="259045"/>
    <xdr:sp macro="" textlink="">
      <xdr:nvSpPr>
        <xdr:cNvPr id="231" name="扶助費最大値テキスト"/>
        <xdr:cNvSpPr txBox="1"/>
      </xdr:nvSpPr>
      <xdr:spPr>
        <a:xfrm>
          <a:off x="4686300" y="154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94,529</a:t>
          </a:r>
          <a:endParaRPr kumimoji="1" lang="ja-JP" altLang="en-US" sz="1000" b="1">
            <a:latin typeface="ＭＳ Ｐゴシック"/>
          </a:endParaRPr>
        </a:p>
      </xdr:txBody>
    </xdr:sp>
    <xdr:clientData/>
  </xdr:oneCellAnchor>
  <xdr:twoCellAnchor>
    <xdr:from>
      <xdr:col>6</xdr:col>
      <xdr:colOff>422275</xdr:colOff>
      <xdr:row>91</xdr:row>
      <xdr:rowOff>93317</xdr:rowOff>
    </xdr:from>
    <xdr:to>
      <xdr:col>6</xdr:col>
      <xdr:colOff>600075</xdr:colOff>
      <xdr:row>91</xdr:row>
      <xdr:rowOff>93317</xdr:rowOff>
    </xdr:to>
    <xdr:cxnSp macro="">
      <xdr:nvCxnSpPr>
        <xdr:cNvPr id="232" name="直線コネクタ 231"/>
        <xdr:cNvCxnSpPr/>
      </xdr:nvCxnSpPr>
      <xdr:spPr>
        <a:xfrm>
          <a:off x="4546600" y="1569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21286</xdr:rowOff>
    </xdr:from>
    <xdr:to>
      <xdr:col>6</xdr:col>
      <xdr:colOff>511175</xdr:colOff>
      <xdr:row>95</xdr:row>
      <xdr:rowOff>142215</xdr:rowOff>
    </xdr:to>
    <xdr:cxnSp macro="">
      <xdr:nvCxnSpPr>
        <xdr:cNvPr id="233" name="直線コネクタ 232"/>
        <xdr:cNvCxnSpPr/>
      </xdr:nvCxnSpPr>
      <xdr:spPr>
        <a:xfrm flipV="1">
          <a:off x="3797300" y="16309036"/>
          <a:ext cx="8382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145074</xdr:rowOff>
    </xdr:from>
    <xdr:ext cx="534377" cy="259045"/>
    <xdr:sp macro="" textlink="">
      <xdr:nvSpPr>
        <xdr:cNvPr id="234" name="扶助費平均値テキスト"/>
        <xdr:cNvSpPr txBox="1"/>
      </xdr:nvSpPr>
      <xdr:spPr>
        <a:xfrm>
          <a:off x="4686300" y="1626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66,599</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166647</xdr:rowOff>
    </xdr:from>
    <xdr:to>
      <xdr:col>6</xdr:col>
      <xdr:colOff>561975</xdr:colOff>
      <xdr:row>95</xdr:row>
      <xdr:rowOff>96797</xdr:rowOff>
    </xdr:to>
    <xdr:sp macro="" textlink="">
      <xdr:nvSpPr>
        <xdr:cNvPr id="235" name="フローチャート : 判断 234"/>
        <xdr:cNvSpPr/>
      </xdr:nvSpPr>
      <xdr:spPr>
        <a:xfrm>
          <a:off x="45847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142215</xdr:rowOff>
    </xdr:from>
    <xdr:to>
      <xdr:col>5</xdr:col>
      <xdr:colOff>358775</xdr:colOff>
      <xdr:row>96</xdr:row>
      <xdr:rowOff>28670</xdr:rowOff>
    </xdr:to>
    <xdr:cxnSp macro="">
      <xdr:nvCxnSpPr>
        <xdr:cNvPr id="236" name="直線コネクタ 235"/>
        <xdr:cNvCxnSpPr/>
      </xdr:nvCxnSpPr>
      <xdr:spPr>
        <a:xfrm flipV="1">
          <a:off x="2908300" y="16429965"/>
          <a:ext cx="889000" cy="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161663</xdr:rowOff>
    </xdr:from>
    <xdr:to>
      <xdr:col>5</xdr:col>
      <xdr:colOff>409575</xdr:colOff>
      <xdr:row>95</xdr:row>
      <xdr:rowOff>91813</xdr:rowOff>
    </xdr:to>
    <xdr:sp macro="" textlink="">
      <xdr:nvSpPr>
        <xdr:cNvPr id="237" name="フローチャート : 判断 236"/>
        <xdr:cNvSpPr/>
      </xdr:nvSpPr>
      <xdr:spPr>
        <a:xfrm>
          <a:off x="3746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108340</xdr:rowOff>
    </xdr:from>
    <xdr:ext cx="534377" cy="259045"/>
    <xdr:sp macro="" textlink="">
      <xdr:nvSpPr>
        <xdr:cNvPr id="238" name="テキスト ボックス 237"/>
        <xdr:cNvSpPr txBox="1"/>
      </xdr:nvSpPr>
      <xdr:spPr>
        <a:xfrm>
          <a:off x="3530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28670</xdr:rowOff>
    </xdr:from>
    <xdr:to>
      <xdr:col>4</xdr:col>
      <xdr:colOff>155575</xdr:colOff>
      <xdr:row>96</xdr:row>
      <xdr:rowOff>168869</xdr:rowOff>
    </xdr:to>
    <xdr:cxnSp macro="">
      <xdr:nvCxnSpPr>
        <xdr:cNvPr id="239" name="直線コネクタ 238"/>
        <xdr:cNvCxnSpPr/>
      </xdr:nvCxnSpPr>
      <xdr:spPr>
        <a:xfrm flipV="1">
          <a:off x="2019300" y="16487870"/>
          <a:ext cx="889000" cy="1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27110</xdr:rowOff>
    </xdr:from>
    <xdr:to>
      <xdr:col>4</xdr:col>
      <xdr:colOff>206375</xdr:colOff>
      <xdr:row>95</xdr:row>
      <xdr:rowOff>128710</xdr:rowOff>
    </xdr:to>
    <xdr:sp macro="" textlink="">
      <xdr:nvSpPr>
        <xdr:cNvPr id="240" name="フローチャート : 判断 239"/>
        <xdr:cNvSpPr/>
      </xdr:nvSpPr>
      <xdr:spPr>
        <a:xfrm>
          <a:off x="2857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145237</xdr:rowOff>
    </xdr:from>
    <xdr:ext cx="534377" cy="259045"/>
    <xdr:sp macro="" textlink="">
      <xdr:nvSpPr>
        <xdr:cNvPr id="241" name="テキスト ボックス 240"/>
        <xdr:cNvSpPr txBox="1"/>
      </xdr:nvSpPr>
      <xdr:spPr>
        <a:xfrm>
          <a:off x="2641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168869</xdr:rowOff>
    </xdr:from>
    <xdr:to>
      <xdr:col>2</xdr:col>
      <xdr:colOff>638175</xdr:colOff>
      <xdr:row>97</xdr:row>
      <xdr:rowOff>8483</xdr:rowOff>
    </xdr:to>
    <xdr:cxnSp macro="">
      <xdr:nvCxnSpPr>
        <xdr:cNvPr id="242" name="直線コネクタ 241"/>
        <xdr:cNvCxnSpPr/>
      </xdr:nvCxnSpPr>
      <xdr:spPr>
        <a:xfrm flipV="1">
          <a:off x="1130300" y="1662806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169619</xdr:rowOff>
    </xdr:from>
    <xdr:to>
      <xdr:col>3</xdr:col>
      <xdr:colOff>3175</xdr:colOff>
      <xdr:row>96</xdr:row>
      <xdr:rowOff>99769</xdr:rowOff>
    </xdr:to>
    <xdr:sp macro="" textlink="">
      <xdr:nvSpPr>
        <xdr:cNvPr id="243" name="フローチャート : 判断 242"/>
        <xdr:cNvSpPr/>
      </xdr:nvSpPr>
      <xdr:spPr>
        <a:xfrm>
          <a:off x="1968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116296</xdr:rowOff>
    </xdr:from>
    <xdr:ext cx="534377" cy="259045"/>
    <xdr:sp macro="" textlink="">
      <xdr:nvSpPr>
        <xdr:cNvPr id="244" name="テキスト ボックス 243"/>
        <xdr:cNvSpPr txBox="1"/>
      </xdr:nvSpPr>
      <xdr:spPr>
        <a:xfrm>
          <a:off x="1752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36643</xdr:rowOff>
    </xdr:from>
    <xdr:to>
      <xdr:col>1</xdr:col>
      <xdr:colOff>485775</xdr:colOff>
      <xdr:row>96</xdr:row>
      <xdr:rowOff>138243</xdr:rowOff>
    </xdr:to>
    <xdr:sp macro="" textlink="">
      <xdr:nvSpPr>
        <xdr:cNvPr id="245" name="フローチャート : 判断 244"/>
        <xdr:cNvSpPr/>
      </xdr:nvSpPr>
      <xdr:spPr>
        <a:xfrm>
          <a:off x="1079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154770</xdr:rowOff>
    </xdr:from>
    <xdr:ext cx="534377" cy="259045"/>
    <xdr:sp macro="" textlink="">
      <xdr:nvSpPr>
        <xdr:cNvPr id="246" name="テキスト ボックス 245"/>
        <xdr:cNvSpPr txBox="1"/>
      </xdr:nvSpPr>
      <xdr:spPr>
        <a:xfrm>
          <a:off x="863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141936</xdr:rowOff>
    </xdr:from>
    <xdr:to>
      <xdr:col>6</xdr:col>
      <xdr:colOff>561975</xdr:colOff>
      <xdr:row>95</xdr:row>
      <xdr:rowOff>72086</xdr:rowOff>
    </xdr:to>
    <xdr:sp macro="" textlink="">
      <xdr:nvSpPr>
        <xdr:cNvPr id="252" name="円/楕円 251"/>
        <xdr:cNvSpPr/>
      </xdr:nvSpPr>
      <xdr:spPr>
        <a:xfrm>
          <a:off x="45847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164813</xdr:rowOff>
    </xdr:from>
    <xdr:ext cx="534377" cy="259045"/>
    <xdr:sp macro="" textlink="">
      <xdr:nvSpPr>
        <xdr:cNvPr id="253" name="扶助費該当値テキスト"/>
        <xdr:cNvSpPr txBox="1"/>
      </xdr:nvSpPr>
      <xdr:spPr>
        <a:xfrm>
          <a:off x="4686300" y="161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91415</xdr:rowOff>
    </xdr:from>
    <xdr:to>
      <xdr:col>5</xdr:col>
      <xdr:colOff>409575</xdr:colOff>
      <xdr:row>96</xdr:row>
      <xdr:rowOff>21565</xdr:rowOff>
    </xdr:to>
    <xdr:sp macro="" textlink="">
      <xdr:nvSpPr>
        <xdr:cNvPr id="254" name="円/楕円 253"/>
        <xdr:cNvSpPr/>
      </xdr:nvSpPr>
      <xdr:spPr>
        <a:xfrm>
          <a:off x="3746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12692</xdr:rowOff>
    </xdr:from>
    <xdr:ext cx="534377" cy="259045"/>
    <xdr:sp macro="" textlink="">
      <xdr:nvSpPr>
        <xdr:cNvPr id="255" name="テキスト ボックス 254"/>
        <xdr:cNvSpPr txBox="1"/>
      </xdr:nvSpPr>
      <xdr:spPr>
        <a:xfrm>
          <a:off x="3530111" y="164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149320</xdr:rowOff>
    </xdr:from>
    <xdr:to>
      <xdr:col>4</xdr:col>
      <xdr:colOff>206375</xdr:colOff>
      <xdr:row>96</xdr:row>
      <xdr:rowOff>79470</xdr:rowOff>
    </xdr:to>
    <xdr:sp macro="" textlink="">
      <xdr:nvSpPr>
        <xdr:cNvPr id="256" name="円/楕円 255"/>
        <xdr:cNvSpPr/>
      </xdr:nvSpPr>
      <xdr:spPr>
        <a:xfrm>
          <a:off x="2857500" y="164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70597</xdr:rowOff>
    </xdr:from>
    <xdr:ext cx="534377" cy="259045"/>
    <xdr:sp macro="" textlink="">
      <xdr:nvSpPr>
        <xdr:cNvPr id="257" name="テキスト ボックス 256"/>
        <xdr:cNvSpPr txBox="1"/>
      </xdr:nvSpPr>
      <xdr:spPr>
        <a:xfrm>
          <a:off x="2641111" y="165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118069</xdr:rowOff>
    </xdr:from>
    <xdr:to>
      <xdr:col>3</xdr:col>
      <xdr:colOff>3175</xdr:colOff>
      <xdr:row>97</xdr:row>
      <xdr:rowOff>48219</xdr:rowOff>
    </xdr:to>
    <xdr:sp macro="" textlink="">
      <xdr:nvSpPr>
        <xdr:cNvPr id="258" name="円/楕円 257"/>
        <xdr:cNvSpPr/>
      </xdr:nvSpPr>
      <xdr:spPr>
        <a:xfrm>
          <a:off x="1968500" y="165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39346</xdr:rowOff>
    </xdr:from>
    <xdr:ext cx="534377" cy="259045"/>
    <xdr:sp macro="" textlink="">
      <xdr:nvSpPr>
        <xdr:cNvPr id="259" name="テキスト ボックス 258"/>
        <xdr:cNvSpPr txBox="1"/>
      </xdr:nvSpPr>
      <xdr:spPr>
        <a:xfrm>
          <a:off x="1752111" y="166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129133</xdr:rowOff>
    </xdr:from>
    <xdr:to>
      <xdr:col>1</xdr:col>
      <xdr:colOff>485775</xdr:colOff>
      <xdr:row>97</xdr:row>
      <xdr:rowOff>59283</xdr:rowOff>
    </xdr:to>
    <xdr:sp macro="" textlink="">
      <xdr:nvSpPr>
        <xdr:cNvPr id="260" name="円/楕円 259"/>
        <xdr:cNvSpPr/>
      </xdr:nvSpPr>
      <xdr:spPr>
        <a:xfrm>
          <a:off x="1079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50410</xdr:rowOff>
    </xdr:from>
    <xdr:ext cx="534377" cy="259045"/>
    <xdr:sp macro="" textlink="">
      <xdr:nvSpPr>
        <xdr:cNvPr id="261" name="テキスト ボックス 260"/>
        <xdr:cNvSpPr txBox="1"/>
      </xdr:nvSpPr>
      <xdr:spPr>
        <a:xfrm>
          <a:off x="863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128156</xdr:rowOff>
    </xdr:from>
    <xdr:to>
      <xdr:col>15</xdr:col>
      <xdr:colOff>180340</xdr:colOff>
      <xdr:row>39</xdr:row>
      <xdr:rowOff>22902</xdr:rowOff>
    </xdr:to>
    <xdr:cxnSp macro="">
      <xdr:nvCxnSpPr>
        <xdr:cNvPr id="288" name="直線コネクタ 287"/>
        <xdr:cNvCxnSpPr/>
      </xdr:nvCxnSpPr>
      <xdr:spPr>
        <a:xfrm flipV="1">
          <a:off x="10475595" y="5100206"/>
          <a:ext cx="1270" cy="160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26729</xdr:rowOff>
    </xdr:from>
    <xdr:ext cx="534377" cy="259045"/>
    <xdr:sp macro="" textlink="">
      <xdr:nvSpPr>
        <xdr:cNvPr id="289" name="補助費等最小値テキスト"/>
        <xdr:cNvSpPr txBox="1"/>
      </xdr:nvSpPr>
      <xdr:spPr>
        <a:xfrm>
          <a:off x="10528300" y="67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44,653</a:t>
          </a:r>
          <a:endParaRPr kumimoji="1" lang="ja-JP" altLang="en-US" sz="1000" b="1">
            <a:latin typeface="ＭＳ Ｐゴシック"/>
          </a:endParaRPr>
        </a:p>
      </xdr:txBody>
    </xdr:sp>
    <xdr:clientData/>
  </xdr:oneCellAnchor>
  <xdr:twoCellAnchor>
    <xdr:from>
      <xdr:col>15</xdr:col>
      <xdr:colOff>92075</xdr:colOff>
      <xdr:row>39</xdr:row>
      <xdr:rowOff>22902</xdr:rowOff>
    </xdr:from>
    <xdr:to>
      <xdr:col>15</xdr:col>
      <xdr:colOff>269875</xdr:colOff>
      <xdr:row>39</xdr:row>
      <xdr:rowOff>22902</xdr:rowOff>
    </xdr:to>
    <xdr:cxnSp macro="">
      <xdr:nvCxnSpPr>
        <xdr:cNvPr id="290" name="直線コネクタ 289"/>
        <xdr:cNvCxnSpPr/>
      </xdr:nvCxnSpPr>
      <xdr:spPr>
        <a:xfrm>
          <a:off x="10388600" y="670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74833</xdr:rowOff>
    </xdr:from>
    <xdr:ext cx="599010" cy="259045"/>
    <xdr:sp macro="" textlink="">
      <xdr:nvSpPr>
        <xdr:cNvPr id="291" name="補助費等最大値テキスト"/>
        <xdr:cNvSpPr txBox="1"/>
      </xdr:nvSpPr>
      <xdr:spPr>
        <a:xfrm>
          <a:off x="10528300" y="487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143,207</a:t>
          </a:r>
          <a:endParaRPr kumimoji="1" lang="ja-JP" altLang="en-US" sz="1000" b="1">
            <a:latin typeface="ＭＳ Ｐゴシック"/>
          </a:endParaRPr>
        </a:p>
      </xdr:txBody>
    </xdr:sp>
    <xdr:clientData/>
  </xdr:oneCellAnchor>
  <xdr:twoCellAnchor>
    <xdr:from>
      <xdr:col>15</xdr:col>
      <xdr:colOff>92075</xdr:colOff>
      <xdr:row>29</xdr:row>
      <xdr:rowOff>128156</xdr:rowOff>
    </xdr:from>
    <xdr:to>
      <xdr:col>15</xdr:col>
      <xdr:colOff>269875</xdr:colOff>
      <xdr:row>29</xdr:row>
      <xdr:rowOff>128156</xdr:rowOff>
    </xdr:to>
    <xdr:cxnSp macro="">
      <xdr:nvCxnSpPr>
        <xdr:cNvPr id="292" name="直線コネクタ 291"/>
        <xdr:cNvCxnSpPr/>
      </xdr:nvCxnSpPr>
      <xdr:spPr>
        <a:xfrm>
          <a:off x="10388600" y="510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130833</xdr:rowOff>
    </xdr:from>
    <xdr:to>
      <xdr:col>15</xdr:col>
      <xdr:colOff>180975</xdr:colOff>
      <xdr:row>36</xdr:row>
      <xdr:rowOff>79872</xdr:rowOff>
    </xdr:to>
    <xdr:cxnSp macro="">
      <xdr:nvCxnSpPr>
        <xdr:cNvPr id="293" name="直線コネクタ 292"/>
        <xdr:cNvCxnSpPr/>
      </xdr:nvCxnSpPr>
      <xdr:spPr>
        <a:xfrm flipV="1">
          <a:off x="9639300" y="5788683"/>
          <a:ext cx="838200" cy="46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12218</xdr:rowOff>
    </xdr:from>
    <xdr:ext cx="534377" cy="259045"/>
    <xdr:sp macro="" textlink="">
      <xdr:nvSpPr>
        <xdr:cNvPr id="294" name="補助費等平均値テキスト"/>
        <xdr:cNvSpPr txBox="1"/>
      </xdr:nvSpPr>
      <xdr:spPr>
        <a:xfrm>
          <a:off x="10528300" y="601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82,875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33791</xdr:rowOff>
    </xdr:from>
    <xdr:to>
      <xdr:col>15</xdr:col>
      <xdr:colOff>231775</xdr:colOff>
      <xdr:row>35</xdr:row>
      <xdr:rowOff>135391</xdr:rowOff>
    </xdr:to>
    <xdr:sp macro="" textlink="">
      <xdr:nvSpPr>
        <xdr:cNvPr id="295" name="フローチャート : 判断 294"/>
        <xdr:cNvSpPr/>
      </xdr:nvSpPr>
      <xdr:spPr>
        <a:xfrm>
          <a:off x="104267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79872</xdr:rowOff>
    </xdr:from>
    <xdr:to>
      <xdr:col>14</xdr:col>
      <xdr:colOff>28575</xdr:colOff>
      <xdr:row>38</xdr:row>
      <xdr:rowOff>134491</xdr:rowOff>
    </xdr:to>
    <xdr:cxnSp macro="">
      <xdr:nvCxnSpPr>
        <xdr:cNvPr id="296" name="直線コネクタ 295"/>
        <xdr:cNvCxnSpPr/>
      </xdr:nvCxnSpPr>
      <xdr:spPr>
        <a:xfrm flipV="1">
          <a:off x="8750300" y="6252072"/>
          <a:ext cx="889000" cy="39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148271</xdr:rowOff>
    </xdr:from>
    <xdr:to>
      <xdr:col>14</xdr:col>
      <xdr:colOff>79375</xdr:colOff>
      <xdr:row>35</xdr:row>
      <xdr:rowOff>78421</xdr:rowOff>
    </xdr:to>
    <xdr:sp macro="" textlink="">
      <xdr:nvSpPr>
        <xdr:cNvPr id="297" name="フローチャート : 判断 296"/>
        <xdr:cNvSpPr/>
      </xdr:nvSpPr>
      <xdr:spPr>
        <a:xfrm>
          <a:off x="9588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94948</xdr:rowOff>
    </xdr:from>
    <xdr:ext cx="534377" cy="259045"/>
    <xdr:sp macro="" textlink="">
      <xdr:nvSpPr>
        <xdr:cNvPr id="298" name="テキスト ボックス 297"/>
        <xdr:cNvSpPr txBox="1"/>
      </xdr:nvSpPr>
      <xdr:spPr>
        <a:xfrm>
          <a:off x="9372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134491</xdr:rowOff>
    </xdr:from>
    <xdr:to>
      <xdr:col>12</xdr:col>
      <xdr:colOff>511175</xdr:colOff>
      <xdr:row>39</xdr:row>
      <xdr:rowOff>37957</xdr:rowOff>
    </xdr:to>
    <xdr:cxnSp macro="">
      <xdr:nvCxnSpPr>
        <xdr:cNvPr id="299" name="直線コネクタ 298"/>
        <xdr:cNvCxnSpPr/>
      </xdr:nvCxnSpPr>
      <xdr:spPr>
        <a:xfrm flipV="1">
          <a:off x="7861300" y="6649591"/>
          <a:ext cx="889000" cy="7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76474</xdr:rowOff>
    </xdr:from>
    <xdr:to>
      <xdr:col>12</xdr:col>
      <xdr:colOff>561975</xdr:colOff>
      <xdr:row>38</xdr:row>
      <xdr:rowOff>6624</xdr:rowOff>
    </xdr:to>
    <xdr:sp macro="" textlink="">
      <xdr:nvSpPr>
        <xdr:cNvPr id="300" name="フローチャート : 判断 299"/>
        <xdr:cNvSpPr/>
      </xdr:nvSpPr>
      <xdr:spPr>
        <a:xfrm>
          <a:off x="8699500" y="6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23151</xdr:rowOff>
    </xdr:from>
    <xdr:ext cx="534377" cy="259045"/>
    <xdr:sp macro="" textlink="">
      <xdr:nvSpPr>
        <xdr:cNvPr id="301" name="テキスト ボックス 300"/>
        <xdr:cNvSpPr txBox="1"/>
      </xdr:nvSpPr>
      <xdr:spPr>
        <a:xfrm>
          <a:off x="8483111" y="61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157645</xdr:rowOff>
    </xdr:from>
    <xdr:to>
      <xdr:col>11</xdr:col>
      <xdr:colOff>307975</xdr:colOff>
      <xdr:row>39</xdr:row>
      <xdr:rowOff>37957</xdr:rowOff>
    </xdr:to>
    <xdr:cxnSp macro="">
      <xdr:nvCxnSpPr>
        <xdr:cNvPr id="302" name="直線コネクタ 301"/>
        <xdr:cNvCxnSpPr/>
      </xdr:nvCxnSpPr>
      <xdr:spPr>
        <a:xfrm>
          <a:off x="6972300" y="6672745"/>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135894</xdr:rowOff>
    </xdr:from>
    <xdr:to>
      <xdr:col>11</xdr:col>
      <xdr:colOff>358775</xdr:colOff>
      <xdr:row>38</xdr:row>
      <xdr:rowOff>66044</xdr:rowOff>
    </xdr:to>
    <xdr:sp macro="" textlink="">
      <xdr:nvSpPr>
        <xdr:cNvPr id="303" name="フローチャート : 判断 302"/>
        <xdr:cNvSpPr/>
      </xdr:nvSpPr>
      <xdr:spPr>
        <a:xfrm>
          <a:off x="7810500" y="647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82571</xdr:rowOff>
    </xdr:from>
    <xdr:ext cx="534377" cy="259045"/>
    <xdr:sp macro="" textlink="">
      <xdr:nvSpPr>
        <xdr:cNvPr id="304" name="テキスト ボックス 303"/>
        <xdr:cNvSpPr txBox="1"/>
      </xdr:nvSpPr>
      <xdr:spPr>
        <a:xfrm>
          <a:off x="7594111" y="62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51116</xdr:rowOff>
    </xdr:from>
    <xdr:to>
      <xdr:col>10</xdr:col>
      <xdr:colOff>155575</xdr:colOff>
      <xdr:row>37</xdr:row>
      <xdr:rowOff>152716</xdr:rowOff>
    </xdr:to>
    <xdr:sp macro="" textlink="">
      <xdr:nvSpPr>
        <xdr:cNvPr id="305" name="フローチャート : 判断 304"/>
        <xdr:cNvSpPr/>
      </xdr:nvSpPr>
      <xdr:spPr>
        <a:xfrm>
          <a:off x="6921500" y="63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169243</xdr:rowOff>
    </xdr:from>
    <xdr:ext cx="534377" cy="259045"/>
    <xdr:sp macro="" textlink="">
      <xdr:nvSpPr>
        <xdr:cNvPr id="306" name="テキスト ボックス 305"/>
        <xdr:cNvSpPr txBox="1"/>
      </xdr:nvSpPr>
      <xdr:spPr>
        <a:xfrm>
          <a:off x="6705111" y="616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80033</xdr:rowOff>
    </xdr:from>
    <xdr:to>
      <xdr:col>15</xdr:col>
      <xdr:colOff>231775</xdr:colOff>
      <xdr:row>34</xdr:row>
      <xdr:rowOff>10183</xdr:rowOff>
    </xdr:to>
    <xdr:sp macro="" textlink="">
      <xdr:nvSpPr>
        <xdr:cNvPr id="312" name="円/楕円 311"/>
        <xdr:cNvSpPr/>
      </xdr:nvSpPr>
      <xdr:spPr>
        <a:xfrm>
          <a:off x="10426700" y="5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102910</xdr:rowOff>
    </xdr:from>
    <xdr:ext cx="599010" cy="259045"/>
    <xdr:sp macro="" textlink="">
      <xdr:nvSpPr>
        <xdr:cNvPr id="313" name="補助費等該当値テキスト"/>
        <xdr:cNvSpPr txBox="1"/>
      </xdr:nvSpPr>
      <xdr:spPr>
        <a:xfrm>
          <a:off x="10528300" y="558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29072</xdr:rowOff>
    </xdr:from>
    <xdr:to>
      <xdr:col>14</xdr:col>
      <xdr:colOff>79375</xdr:colOff>
      <xdr:row>36</xdr:row>
      <xdr:rowOff>130672</xdr:rowOff>
    </xdr:to>
    <xdr:sp macro="" textlink="">
      <xdr:nvSpPr>
        <xdr:cNvPr id="314" name="円/楕円 313"/>
        <xdr:cNvSpPr/>
      </xdr:nvSpPr>
      <xdr:spPr>
        <a:xfrm>
          <a:off x="9588500" y="62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121799</xdr:rowOff>
    </xdr:from>
    <xdr:ext cx="534377" cy="259045"/>
    <xdr:sp macro="" textlink="">
      <xdr:nvSpPr>
        <xdr:cNvPr id="315" name="テキスト ボックス 314"/>
        <xdr:cNvSpPr txBox="1"/>
      </xdr:nvSpPr>
      <xdr:spPr>
        <a:xfrm>
          <a:off x="9372111" y="6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83691</xdr:rowOff>
    </xdr:from>
    <xdr:to>
      <xdr:col>12</xdr:col>
      <xdr:colOff>561975</xdr:colOff>
      <xdr:row>39</xdr:row>
      <xdr:rowOff>13841</xdr:rowOff>
    </xdr:to>
    <xdr:sp macro="" textlink="">
      <xdr:nvSpPr>
        <xdr:cNvPr id="316" name="円/楕円 315"/>
        <xdr:cNvSpPr/>
      </xdr:nvSpPr>
      <xdr:spPr>
        <a:xfrm>
          <a:off x="8699500" y="65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4968</xdr:rowOff>
    </xdr:from>
    <xdr:ext cx="534377" cy="259045"/>
    <xdr:sp macro="" textlink="">
      <xdr:nvSpPr>
        <xdr:cNvPr id="317" name="テキスト ボックス 316"/>
        <xdr:cNvSpPr txBox="1"/>
      </xdr:nvSpPr>
      <xdr:spPr>
        <a:xfrm>
          <a:off x="8483111" y="66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158607</xdr:rowOff>
    </xdr:from>
    <xdr:to>
      <xdr:col>11</xdr:col>
      <xdr:colOff>358775</xdr:colOff>
      <xdr:row>39</xdr:row>
      <xdr:rowOff>88757</xdr:rowOff>
    </xdr:to>
    <xdr:sp macro="" textlink="">
      <xdr:nvSpPr>
        <xdr:cNvPr id="318" name="円/楕円 317"/>
        <xdr:cNvSpPr/>
      </xdr:nvSpPr>
      <xdr:spPr>
        <a:xfrm>
          <a:off x="7810500" y="6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79884</xdr:rowOff>
    </xdr:from>
    <xdr:ext cx="534377" cy="259045"/>
    <xdr:sp macro="" textlink="">
      <xdr:nvSpPr>
        <xdr:cNvPr id="319" name="テキスト ボックス 318"/>
        <xdr:cNvSpPr txBox="1"/>
      </xdr:nvSpPr>
      <xdr:spPr>
        <a:xfrm>
          <a:off x="7594111" y="67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106845</xdr:rowOff>
    </xdr:from>
    <xdr:to>
      <xdr:col>10</xdr:col>
      <xdr:colOff>155575</xdr:colOff>
      <xdr:row>39</xdr:row>
      <xdr:rowOff>36995</xdr:rowOff>
    </xdr:to>
    <xdr:sp macro="" textlink="">
      <xdr:nvSpPr>
        <xdr:cNvPr id="320" name="円/楕円 319"/>
        <xdr:cNvSpPr/>
      </xdr:nvSpPr>
      <xdr:spPr>
        <a:xfrm>
          <a:off x="6921500" y="66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28122</xdr:rowOff>
    </xdr:from>
    <xdr:ext cx="534377" cy="259045"/>
    <xdr:sp macro="" textlink="">
      <xdr:nvSpPr>
        <xdr:cNvPr id="321" name="テキスト ボックス 320"/>
        <xdr:cNvSpPr txBox="1"/>
      </xdr:nvSpPr>
      <xdr:spPr>
        <a:xfrm>
          <a:off x="6705111" y="67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130388</xdr:rowOff>
    </xdr:from>
    <xdr:to>
      <xdr:col>15</xdr:col>
      <xdr:colOff>180340</xdr:colOff>
      <xdr:row>59</xdr:row>
      <xdr:rowOff>80584</xdr:rowOff>
    </xdr:to>
    <xdr:cxnSp macro="">
      <xdr:nvCxnSpPr>
        <xdr:cNvPr id="344" name="直線コネクタ 343"/>
        <xdr:cNvCxnSpPr/>
      </xdr:nvCxnSpPr>
      <xdr:spPr>
        <a:xfrm flipV="1">
          <a:off x="10475595" y="9217238"/>
          <a:ext cx="1270" cy="978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84411</xdr:rowOff>
    </xdr:from>
    <xdr:ext cx="534377" cy="259045"/>
    <xdr:sp macro="" textlink="">
      <xdr:nvSpPr>
        <xdr:cNvPr id="345" name="普通建設事業費最小値テキスト"/>
        <xdr:cNvSpPr txBox="1"/>
      </xdr:nvSpPr>
      <xdr:spPr>
        <a:xfrm>
          <a:off x="10528300" y="101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52,629</a:t>
          </a:r>
          <a:endParaRPr kumimoji="1" lang="ja-JP" altLang="en-US" sz="1000" b="1">
            <a:latin typeface="ＭＳ Ｐゴシック"/>
          </a:endParaRPr>
        </a:p>
      </xdr:txBody>
    </xdr:sp>
    <xdr:clientData/>
  </xdr:oneCellAnchor>
  <xdr:twoCellAnchor>
    <xdr:from>
      <xdr:col>15</xdr:col>
      <xdr:colOff>92075</xdr:colOff>
      <xdr:row>59</xdr:row>
      <xdr:rowOff>80584</xdr:rowOff>
    </xdr:from>
    <xdr:to>
      <xdr:col>15</xdr:col>
      <xdr:colOff>269875</xdr:colOff>
      <xdr:row>59</xdr:row>
      <xdr:rowOff>80584</xdr:rowOff>
    </xdr:to>
    <xdr:cxnSp macro="">
      <xdr:nvCxnSpPr>
        <xdr:cNvPr id="346" name="直線コネクタ 345"/>
        <xdr:cNvCxnSpPr/>
      </xdr:nvCxnSpPr>
      <xdr:spPr>
        <a:xfrm>
          <a:off x="10388600" y="1019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77065</xdr:rowOff>
    </xdr:from>
    <xdr:ext cx="599010" cy="259045"/>
    <xdr:sp macro="" textlink="">
      <xdr:nvSpPr>
        <xdr:cNvPr id="347" name="普通建設事業費最大値テキスト"/>
        <xdr:cNvSpPr txBox="1"/>
      </xdr:nvSpPr>
      <xdr:spPr>
        <a:xfrm>
          <a:off x="10528300" y="899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116,861</a:t>
          </a:r>
          <a:endParaRPr kumimoji="1" lang="ja-JP" altLang="en-US" sz="1000" b="1">
            <a:latin typeface="ＭＳ Ｐゴシック"/>
          </a:endParaRPr>
        </a:p>
      </xdr:txBody>
    </xdr:sp>
    <xdr:clientData/>
  </xdr:oneCellAnchor>
  <xdr:twoCellAnchor>
    <xdr:from>
      <xdr:col>15</xdr:col>
      <xdr:colOff>92075</xdr:colOff>
      <xdr:row>53</xdr:row>
      <xdr:rowOff>130388</xdr:rowOff>
    </xdr:from>
    <xdr:to>
      <xdr:col>15</xdr:col>
      <xdr:colOff>269875</xdr:colOff>
      <xdr:row>53</xdr:row>
      <xdr:rowOff>130388</xdr:rowOff>
    </xdr:to>
    <xdr:cxnSp macro="">
      <xdr:nvCxnSpPr>
        <xdr:cNvPr id="348" name="直線コネクタ 347"/>
        <xdr:cNvCxnSpPr/>
      </xdr:nvCxnSpPr>
      <xdr:spPr>
        <a:xfrm>
          <a:off x="10388600" y="921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52467</xdr:rowOff>
    </xdr:from>
    <xdr:to>
      <xdr:col>15</xdr:col>
      <xdr:colOff>180975</xdr:colOff>
      <xdr:row>55</xdr:row>
      <xdr:rowOff>104922</xdr:rowOff>
    </xdr:to>
    <xdr:cxnSp macro="">
      <xdr:nvCxnSpPr>
        <xdr:cNvPr id="349" name="直線コネクタ 348"/>
        <xdr:cNvCxnSpPr/>
      </xdr:nvCxnSpPr>
      <xdr:spPr>
        <a:xfrm>
          <a:off x="9639300" y="8796417"/>
          <a:ext cx="838200" cy="7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28038</xdr:rowOff>
    </xdr:from>
    <xdr:ext cx="534377" cy="259045"/>
    <xdr:sp macro="" textlink="">
      <xdr:nvSpPr>
        <xdr:cNvPr id="350" name="普通建設事業費平均値テキスト"/>
        <xdr:cNvSpPr txBox="1"/>
      </xdr:nvSpPr>
      <xdr:spPr>
        <a:xfrm>
          <a:off x="10528300" y="962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85,078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49611</xdr:rowOff>
    </xdr:from>
    <xdr:to>
      <xdr:col>15</xdr:col>
      <xdr:colOff>231775</xdr:colOff>
      <xdr:row>56</xdr:row>
      <xdr:rowOff>151211</xdr:rowOff>
    </xdr:to>
    <xdr:sp macro="" textlink="">
      <xdr:nvSpPr>
        <xdr:cNvPr id="351" name="フローチャート : 判断 350"/>
        <xdr:cNvSpPr/>
      </xdr:nvSpPr>
      <xdr:spPr>
        <a:xfrm>
          <a:off x="10426700" y="965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27686</xdr:rowOff>
    </xdr:from>
    <xdr:to>
      <xdr:col>14</xdr:col>
      <xdr:colOff>28575</xdr:colOff>
      <xdr:row>51</xdr:row>
      <xdr:rowOff>52467</xdr:rowOff>
    </xdr:to>
    <xdr:cxnSp macro="">
      <xdr:nvCxnSpPr>
        <xdr:cNvPr id="352" name="直線コネクタ 351"/>
        <xdr:cNvCxnSpPr/>
      </xdr:nvCxnSpPr>
      <xdr:spPr>
        <a:xfrm>
          <a:off x="8750300" y="8600186"/>
          <a:ext cx="889000" cy="19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6238</xdr:rowOff>
    </xdr:from>
    <xdr:to>
      <xdr:col>14</xdr:col>
      <xdr:colOff>79375</xdr:colOff>
      <xdr:row>56</xdr:row>
      <xdr:rowOff>107838</xdr:rowOff>
    </xdr:to>
    <xdr:sp macro="" textlink="">
      <xdr:nvSpPr>
        <xdr:cNvPr id="353" name="フローチャート : 判断 352"/>
        <xdr:cNvSpPr/>
      </xdr:nvSpPr>
      <xdr:spPr>
        <a:xfrm>
          <a:off x="9588500" y="960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98965</xdr:rowOff>
    </xdr:from>
    <xdr:ext cx="534377" cy="259045"/>
    <xdr:sp macro="" textlink="">
      <xdr:nvSpPr>
        <xdr:cNvPr id="354" name="テキスト ボックス 353"/>
        <xdr:cNvSpPr txBox="1"/>
      </xdr:nvSpPr>
      <xdr:spPr>
        <a:xfrm>
          <a:off x="9372111" y="97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27686</xdr:rowOff>
    </xdr:from>
    <xdr:to>
      <xdr:col>12</xdr:col>
      <xdr:colOff>511175</xdr:colOff>
      <xdr:row>55</xdr:row>
      <xdr:rowOff>25339</xdr:rowOff>
    </xdr:to>
    <xdr:cxnSp macro="">
      <xdr:nvCxnSpPr>
        <xdr:cNvPr id="355" name="直線コネクタ 354"/>
        <xdr:cNvCxnSpPr/>
      </xdr:nvCxnSpPr>
      <xdr:spPr>
        <a:xfrm flipV="1">
          <a:off x="7861300" y="8600186"/>
          <a:ext cx="889000" cy="8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149006</xdr:rowOff>
    </xdr:from>
    <xdr:to>
      <xdr:col>12</xdr:col>
      <xdr:colOff>561975</xdr:colOff>
      <xdr:row>57</xdr:row>
      <xdr:rowOff>79156</xdr:rowOff>
    </xdr:to>
    <xdr:sp macro="" textlink="">
      <xdr:nvSpPr>
        <xdr:cNvPr id="356" name="フローチャート : 判断 355"/>
        <xdr:cNvSpPr/>
      </xdr:nvSpPr>
      <xdr:spPr>
        <a:xfrm>
          <a:off x="8699500" y="975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70283</xdr:rowOff>
    </xdr:from>
    <xdr:ext cx="534377" cy="259045"/>
    <xdr:sp macro="" textlink="">
      <xdr:nvSpPr>
        <xdr:cNvPr id="357" name="テキスト ボックス 356"/>
        <xdr:cNvSpPr txBox="1"/>
      </xdr:nvSpPr>
      <xdr:spPr>
        <a:xfrm>
          <a:off x="8483111" y="98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24150</xdr:rowOff>
    </xdr:from>
    <xdr:to>
      <xdr:col>11</xdr:col>
      <xdr:colOff>307975</xdr:colOff>
      <xdr:row>55</xdr:row>
      <xdr:rowOff>25339</xdr:rowOff>
    </xdr:to>
    <xdr:cxnSp macro="">
      <xdr:nvCxnSpPr>
        <xdr:cNvPr id="358" name="直線コネクタ 357"/>
        <xdr:cNvCxnSpPr/>
      </xdr:nvCxnSpPr>
      <xdr:spPr>
        <a:xfrm>
          <a:off x="6972300" y="8939550"/>
          <a:ext cx="889000" cy="5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104932</xdr:rowOff>
    </xdr:from>
    <xdr:to>
      <xdr:col>11</xdr:col>
      <xdr:colOff>358775</xdr:colOff>
      <xdr:row>56</xdr:row>
      <xdr:rowOff>35082</xdr:rowOff>
    </xdr:to>
    <xdr:sp macro="" textlink="">
      <xdr:nvSpPr>
        <xdr:cNvPr id="359" name="フローチャート : 判断 358"/>
        <xdr:cNvSpPr/>
      </xdr:nvSpPr>
      <xdr:spPr>
        <a:xfrm>
          <a:off x="7810500" y="95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26209</xdr:rowOff>
    </xdr:from>
    <xdr:ext cx="534377" cy="259045"/>
    <xdr:sp macro="" textlink="">
      <xdr:nvSpPr>
        <xdr:cNvPr id="360" name="テキスト ボックス 359"/>
        <xdr:cNvSpPr txBox="1"/>
      </xdr:nvSpPr>
      <xdr:spPr>
        <a:xfrm>
          <a:off x="7594111" y="96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118207</xdr:rowOff>
    </xdr:from>
    <xdr:to>
      <xdr:col>10</xdr:col>
      <xdr:colOff>155575</xdr:colOff>
      <xdr:row>57</xdr:row>
      <xdr:rowOff>48357</xdr:rowOff>
    </xdr:to>
    <xdr:sp macro="" textlink="">
      <xdr:nvSpPr>
        <xdr:cNvPr id="361" name="フローチャート : 判断 360"/>
        <xdr:cNvSpPr/>
      </xdr:nvSpPr>
      <xdr:spPr>
        <a:xfrm>
          <a:off x="6921500" y="971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39484</xdr:rowOff>
    </xdr:from>
    <xdr:ext cx="534377" cy="259045"/>
    <xdr:sp macro="" textlink="">
      <xdr:nvSpPr>
        <xdr:cNvPr id="362" name="テキスト ボックス 361"/>
        <xdr:cNvSpPr txBox="1"/>
      </xdr:nvSpPr>
      <xdr:spPr>
        <a:xfrm>
          <a:off x="6705111" y="98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54122</xdr:rowOff>
    </xdr:from>
    <xdr:to>
      <xdr:col>15</xdr:col>
      <xdr:colOff>231775</xdr:colOff>
      <xdr:row>55</xdr:row>
      <xdr:rowOff>155722</xdr:rowOff>
    </xdr:to>
    <xdr:sp macro="" textlink="">
      <xdr:nvSpPr>
        <xdr:cNvPr id="368" name="円/楕円 367"/>
        <xdr:cNvSpPr/>
      </xdr:nvSpPr>
      <xdr:spPr>
        <a:xfrm>
          <a:off x="10426700" y="94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76999</xdr:rowOff>
    </xdr:from>
    <xdr:ext cx="534377" cy="259045"/>
    <xdr:sp macro="" textlink="">
      <xdr:nvSpPr>
        <xdr:cNvPr id="369" name="普通建設事業費該当値テキスト"/>
        <xdr:cNvSpPr txBox="1"/>
      </xdr:nvSpPr>
      <xdr:spPr>
        <a:xfrm>
          <a:off x="10528300" y="93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96,032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1667</xdr:rowOff>
    </xdr:from>
    <xdr:to>
      <xdr:col>14</xdr:col>
      <xdr:colOff>79375</xdr:colOff>
      <xdr:row>51</xdr:row>
      <xdr:rowOff>103267</xdr:rowOff>
    </xdr:to>
    <xdr:sp macro="" textlink="">
      <xdr:nvSpPr>
        <xdr:cNvPr id="370" name="円/楕円 369"/>
        <xdr:cNvSpPr/>
      </xdr:nvSpPr>
      <xdr:spPr>
        <a:xfrm>
          <a:off x="9588500" y="87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119794</xdr:rowOff>
    </xdr:from>
    <xdr:ext cx="599010" cy="259045"/>
    <xdr:sp macro="" textlink="">
      <xdr:nvSpPr>
        <xdr:cNvPr id="371" name="テキスト ボックス 370"/>
        <xdr:cNvSpPr txBox="1"/>
      </xdr:nvSpPr>
      <xdr:spPr>
        <a:xfrm>
          <a:off x="9339794" y="852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144,474</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148336</xdr:rowOff>
    </xdr:from>
    <xdr:to>
      <xdr:col>12</xdr:col>
      <xdr:colOff>561975</xdr:colOff>
      <xdr:row>50</xdr:row>
      <xdr:rowOff>78486</xdr:rowOff>
    </xdr:to>
    <xdr:sp macro="" textlink="">
      <xdr:nvSpPr>
        <xdr:cNvPr id="372" name="円/楕円 371"/>
        <xdr:cNvSpPr/>
      </xdr:nvSpPr>
      <xdr:spPr>
        <a:xfrm>
          <a:off x="8699500" y="85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95013</xdr:rowOff>
    </xdr:from>
    <xdr:ext cx="599010" cy="259045"/>
    <xdr:sp macro="" textlink="">
      <xdr:nvSpPr>
        <xdr:cNvPr id="373" name="テキスト ボックス 372"/>
        <xdr:cNvSpPr txBox="1"/>
      </xdr:nvSpPr>
      <xdr:spPr>
        <a:xfrm>
          <a:off x="8450794" y="832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145989</xdr:rowOff>
    </xdr:from>
    <xdr:to>
      <xdr:col>11</xdr:col>
      <xdr:colOff>358775</xdr:colOff>
      <xdr:row>55</xdr:row>
      <xdr:rowOff>76139</xdr:rowOff>
    </xdr:to>
    <xdr:sp macro="" textlink="">
      <xdr:nvSpPr>
        <xdr:cNvPr id="374" name="円/楕円 373"/>
        <xdr:cNvSpPr/>
      </xdr:nvSpPr>
      <xdr:spPr>
        <a:xfrm>
          <a:off x="7810500" y="94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92666</xdr:rowOff>
    </xdr:from>
    <xdr:ext cx="599010" cy="259045"/>
    <xdr:sp macro="" textlink="">
      <xdr:nvSpPr>
        <xdr:cNvPr id="375" name="テキスト ボックス 374"/>
        <xdr:cNvSpPr txBox="1"/>
      </xdr:nvSpPr>
      <xdr:spPr>
        <a:xfrm>
          <a:off x="7561794" y="91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101,254</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144800</xdr:rowOff>
    </xdr:from>
    <xdr:to>
      <xdr:col>10</xdr:col>
      <xdr:colOff>155575</xdr:colOff>
      <xdr:row>52</xdr:row>
      <xdr:rowOff>74950</xdr:rowOff>
    </xdr:to>
    <xdr:sp macro="" textlink="">
      <xdr:nvSpPr>
        <xdr:cNvPr id="376" name="円/楕円 375"/>
        <xdr:cNvSpPr/>
      </xdr:nvSpPr>
      <xdr:spPr>
        <a:xfrm>
          <a:off x="6921500" y="88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91477</xdr:rowOff>
    </xdr:from>
    <xdr:ext cx="599010" cy="259045"/>
    <xdr:sp macro="" textlink="">
      <xdr:nvSpPr>
        <xdr:cNvPr id="377" name="テキスト ボックス 376"/>
        <xdr:cNvSpPr txBox="1"/>
      </xdr:nvSpPr>
      <xdr:spPr>
        <a:xfrm>
          <a:off x="6672794" y="866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36449</xdr:rowOff>
    </xdr:from>
    <xdr:to>
      <xdr:col>15</xdr:col>
      <xdr:colOff>180340</xdr:colOff>
      <xdr:row>78</xdr:row>
      <xdr:rowOff>101943</xdr:rowOff>
    </xdr:to>
    <xdr:cxnSp macro="">
      <xdr:nvCxnSpPr>
        <xdr:cNvPr id="401" name="直線コネクタ 400"/>
        <xdr:cNvCxnSpPr/>
      </xdr:nvCxnSpPr>
      <xdr:spPr>
        <a:xfrm flipV="1">
          <a:off x="10475595" y="12380849"/>
          <a:ext cx="1270" cy="1094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105770</xdr:rowOff>
    </xdr:from>
    <xdr:ext cx="469744" cy="259045"/>
    <xdr:sp macro="" textlink="">
      <xdr:nvSpPr>
        <xdr:cNvPr id="402" name="普通建設事業費 （ うち新規整備　）最小値テキスト"/>
        <xdr:cNvSpPr txBox="1"/>
      </xdr:nvSpPr>
      <xdr:spPr>
        <a:xfrm>
          <a:off x="10528300" y="13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a:t>
          </a:r>
          <a:endParaRPr kumimoji="1" lang="ja-JP" altLang="en-US" sz="1000" b="1">
            <a:latin typeface="ＭＳ Ｐゴシック"/>
          </a:endParaRPr>
        </a:p>
      </xdr:txBody>
    </xdr:sp>
    <xdr:clientData/>
  </xdr:oneCellAnchor>
  <xdr:twoCellAnchor>
    <xdr:from>
      <xdr:col>15</xdr:col>
      <xdr:colOff>92075</xdr:colOff>
      <xdr:row>78</xdr:row>
      <xdr:rowOff>101943</xdr:rowOff>
    </xdr:from>
    <xdr:to>
      <xdr:col>15</xdr:col>
      <xdr:colOff>269875</xdr:colOff>
      <xdr:row>78</xdr:row>
      <xdr:rowOff>101943</xdr:rowOff>
    </xdr:to>
    <xdr:cxnSp macro="">
      <xdr:nvCxnSpPr>
        <xdr:cNvPr id="403" name="直線コネクタ 402"/>
        <xdr:cNvCxnSpPr/>
      </xdr:nvCxnSpPr>
      <xdr:spPr>
        <a:xfrm>
          <a:off x="10388600" y="1347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154576</xdr:rowOff>
    </xdr:from>
    <xdr:ext cx="534377" cy="259045"/>
    <xdr:sp macro="" textlink="">
      <xdr:nvSpPr>
        <xdr:cNvPr id="404" name="普通建設事業費 （ うち新規整備　）最大値テキスト"/>
        <xdr:cNvSpPr txBox="1"/>
      </xdr:nvSpPr>
      <xdr:spPr>
        <a:xfrm>
          <a:off x="10528300" y="121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31,710</a:t>
          </a:r>
          <a:endParaRPr kumimoji="1" lang="ja-JP" altLang="en-US" sz="1000" b="1">
            <a:latin typeface="ＭＳ Ｐゴシック"/>
          </a:endParaRPr>
        </a:p>
      </xdr:txBody>
    </xdr:sp>
    <xdr:clientData/>
  </xdr:oneCellAnchor>
  <xdr:twoCellAnchor>
    <xdr:from>
      <xdr:col>15</xdr:col>
      <xdr:colOff>92075</xdr:colOff>
      <xdr:row>72</xdr:row>
      <xdr:rowOff>36449</xdr:rowOff>
    </xdr:from>
    <xdr:to>
      <xdr:col>15</xdr:col>
      <xdr:colOff>269875</xdr:colOff>
      <xdr:row>72</xdr:row>
      <xdr:rowOff>36449</xdr:rowOff>
    </xdr:to>
    <xdr:cxnSp macro="">
      <xdr:nvCxnSpPr>
        <xdr:cNvPr id="405" name="直線コネクタ 404"/>
        <xdr:cNvCxnSpPr/>
      </xdr:nvCxnSpPr>
      <xdr:spPr>
        <a:xfrm>
          <a:off x="10388600" y="1238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51842</xdr:rowOff>
    </xdr:from>
    <xdr:to>
      <xdr:col>15</xdr:col>
      <xdr:colOff>180975</xdr:colOff>
      <xdr:row>78</xdr:row>
      <xdr:rowOff>59004</xdr:rowOff>
    </xdr:to>
    <xdr:cxnSp macro="">
      <xdr:nvCxnSpPr>
        <xdr:cNvPr id="406" name="直線コネクタ 405"/>
        <xdr:cNvCxnSpPr/>
      </xdr:nvCxnSpPr>
      <xdr:spPr>
        <a:xfrm>
          <a:off x="9639300" y="13253492"/>
          <a:ext cx="8382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99928</xdr:rowOff>
    </xdr:from>
    <xdr:ext cx="534377" cy="259045"/>
    <xdr:sp macro="" textlink="">
      <xdr:nvSpPr>
        <xdr:cNvPr id="407" name="普通建設事業費 （ うち新規整備　）平均値テキスト"/>
        <xdr:cNvSpPr txBox="1"/>
      </xdr:nvSpPr>
      <xdr:spPr>
        <a:xfrm>
          <a:off x="10528300" y="12958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77051</xdr:rowOff>
    </xdr:from>
    <xdr:to>
      <xdr:col>15</xdr:col>
      <xdr:colOff>231775</xdr:colOff>
      <xdr:row>77</xdr:row>
      <xdr:rowOff>7201</xdr:rowOff>
    </xdr:to>
    <xdr:sp macro="" textlink="">
      <xdr:nvSpPr>
        <xdr:cNvPr id="408" name="フローチャート : 判断 407"/>
        <xdr:cNvSpPr/>
      </xdr:nvSpPr>
      <xdr:spPr>
        <a:xfrm>
          <a:off x="104267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147473</xdr:rowOff>
    </xdr:from>
    <xdr:to>
      <xdr:col>14</xdr:col>
      <xdr:colOff>28575</xdr:colOff>
      <xdr:row>77</xdr:row>
      <xdr:rowOff>51842</xdr:rowOff>
    </xdr:to>
    <xdr:cxnSp macro="">
      <xdr:nvCxnSpPr>
        <xdr:cNvPr id="409" name="直線コネクタ 408"/>
        <xdr:cNvCxnSpPr/>
      </xdr:nvCxnSpPr>
      <xdr:spPr>
        <a:xfrm>
          <a:off x="8750300" y="1317767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70</xdr:row>
      <xdr:rowOff>171386</xdr:rowOff>
    </xdr:from>
    <xdr:to>
      <xdr:col>14</xdr:col>
      <xdr:colOff>79375</xdr:colOff>
      <xdr:row>71</xdr:row>
      <xdr:rowOff>101536</xdr:rowOff>
    </xdr:to>
    <xdr:sp macro="" textlink="">
      <xdr:nvSpPr>
        <xdr:cNvPr id="410" name="フローチャート : 判断 409"/>
        <xdr:cNvSpPr/>
      </xdr:nvSpPr>
      <xdr:spPr>
        <a:xfrm>
          <a:off x="9588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118063</xdr:rowOff>
    </xdr:from>
    <xdr:ext cx="534377" cy="259045"/>
    <xdr:sp macro="" textlink="">
      <xdr:nvSpPr>
        <xdr:cNvPr id="411" name="テキスト ボックス 410"/>
        <xdr:cNvSpPr txBox="1"/>
      </xdr:nvSpPr>
      <xdr:spPr>
        <a:xfrm>
          <a:off x="9372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142811</xdr:rowOff>
    </xdr:from>
    <xdr:to>
      <xdr:col>12</xdr:col>
      <xdr:colOff>561975</xdr:colOff>
      <xdr:row>75</xdr:row>
      <xdr:rowOff>72961</xdr:rowOff>
    </xdr:to>
    <xdr:sp macro="" textlink="">
      <xdr:nvSpPr>
        <xdr:cNvPr id="412" name="フローチャート : 判断 411"/>
        <xdr:cNvSpPr/>
      </xdr:nvSpPr>
      <xdr:spPr>
        <a:xfrm>
          <a:off x="8699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89488</xdr:rowOff>
    </xdr:from>
    <xdr:ext cx="534377" cy="259045"/>
    <xdr:sp macro="" textlink="">
      <xdr:nvSpPr>
        <xdr:cNvPr id="413" name="テキスト ボックス 412"/>
        <xdr:cNvSpPr txBox="1"/>
      </xdr:nvSpPr>
      <xdr:spPr>
        <a:xfrm>
          <a:off x="8483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8204</xdr:rowOff>
    </xdr:from>
    <xdr:to>
      <xdr:col>15</xdr:col>
      <xdr:colOff>231775</xdr:colOff>
      <xdr:row>78</xdr:row>
      <xdr:rowOff>109804</xdr:rowOff>
    </xdr:to>
    <xdr:sp macro="" textlink="">
      <xdr:nvSpPr>
        <xdr:cNvPr id="419" name="円/楕円 418"/>
        <xdr:cNvSpPr/>
      </xdr:nvSpPr>
      <xdr:spPr>
        <a:xfrm>
          <a:off x="104267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94581</xdr:rowOff>
    </xdr:from>
    <xdr:ext cx="469744" cy="259045"/>
    <xdr:sp macro="" textlink="">
      <xdr:nvSpPr>
        <xdr:cNvPr id="420" name="普通建設事業費 （ うち新規整備　）該当値テキスト"/>
        <xdr:cNvSpPr txBox="1"/>
      </xdr:nvSpPr>
      <xdr:spPr>
        <a:xfrm>
          <a:off x="10528300" y="1329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1042</xdr:rowOff>
    </xdr:from>
    <xdr:to>
      <xdr:col>14</xdr:col>
      <xdr:colOff>79375</xdr:colOff>
      <xdr:row>77</xdr:row>
      <xdr:rowOff>102642</xdr:rowOff>
    </xdr:to>
    <xdr:sp macro="" textlink="">
      <xdr:nvSpPr>
        <xdr:cNvPr id="421" name="円/楕円 420"/>
        <xdr:cNvSpPr/>
      </xdr:nvSpPr>
      <xdr:spPr>
        <a:xfrm>
          <a:off x="9588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93769</xdr:rowOff>
    </xdr:from>
    <xdr:ext cx="469744" cy="259045"/>
    <xdr:sp macro="" textlink="">
      <xdr:nvSpPr>
        <xdr:cNvPr id="422" name="テキスト ボックス 421"/>
        <xdr:cNvSpPr txBox="1"/>
      </xdr:nvSpPr>
      <xdr:spPr>
        <a:xfrm>
          <a:off x="9404427" y="132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96673</xdr:rowOff>
    </xdr:from>
    <xdr:to>
      <xdr:col>12</xdr:col>
      <xdr:colOff>561975</xdr:colOff>
      <xdr:row>77</xdr:row>
      <xdr:rowOff>26823</xdr:rowOff>
    </xdr:to>
    <xdr:sp macro="" textlink="">
      <xdr:nvSpPr>
        <xdr:cNvPr id="423" name="円/楕円 422"/>
        <xdr:cNvSpPr/>
      </xdr:nvSpPr>
      <xdr:spPr>
        <a:xfrm>
          <a:off x="8699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17950</xdr:rowOff>
    </xdr:from>
    <xdr:ext cx="534377" cy="259045"/>
    <xdr:sp macro="" textlink="">
      <xdr:nvSpPr>
        <xdr:cNvPr id="424" name="テキスト ボックス 423"/>
        <xdr:cNvSpPr txBox="1"/>
      </xdr:nvSpPr>
      <xdr:spPr>
        <a:xfrm>
          <a:off x="8483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5" name="テキスト ボックス 43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7" name="テキスト ボックス 43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33959</xdr:rowOff>
    </xdr:from>
    <xdr:to>
      <xdr:col>15</xdr:col>
      <xdr:colOff>180340</xdr:colOff>
      <xdr:row>99</xdr:row>
      <xdr:rowOff>94831</xdr:rowOff>
    </xdr:to>
    <xdr:cxnSp macro="">
      <xdr:nvCxnSpPr>
        <xdr:cNvPr id="449" name="直線コネクタ 448"/>
        <xdr:cNvCxnSpPr/>
      </xdr:nvCxnSpPr>
      <xdr:spPr>
        <a:xfrm flipV="1">
          <a:off x="10475595" y="16150259"/>
          <a:ext cx="1270" cy="9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98658</xdr:rowOff>
    </xdr:from>
    <xdr:ext cx="534377" cy="259045"/>
    <xdr:sp macro="" textlink="">
      <xdr:nvSpPr>
        <xdr:cNvPr id="450" name="普通建設事業費 （ うち更新整備　）最小値テキスト"/>
        <xdr:cNvSpPr txBox="1"/>
      </xdr:nvSpPr>
      <xdr:spPr>
        <a:xfrm>
          <a:off x="10528300" y="170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26,033</a:t>
          </a:r>
          <a:endParaRPr kumimoji="1" lang="ja-JP" altLang="en-US" sz="1000" b="1">
            <a:latin typeface="ＭＳ Ｐゴシック"/>
          </a:endParaRPr>
        </a:p>
      </xdr:txBody>
    </xdr:sp>
    <xdr:clientData/>
  </xdr:oneCellAnchor>
  <xdr:twoCellAnchor>
    <xdr:from>
      <xdr:col>15</xdr:col>
      <xdr:colOff>92075</xdr:colOff>
      <xdr:row>99</xdr:row>
      <xdr:rowOff>94831</xdr:rowOff>
    </xdr:from>
    <xdr:to>
      <xdr:col>15</xdr:col>
      <xdr:colOff>269875</xdr:colOff>
      <xdr:row>99</xdr:row>
      <xdr:rowOff>94831</xdr:rowOff>
    </xdr:to>
    <xdr:cxnSp macro="">
      <xdr:nvCxnSpPr>
        <xdr:cNvPr id="451" name="直線コネクタ 450"/>
        <xdr:cNvCxnSpPr/>
      </xdr:nvCxnSpPr>
      <xdr:spPr>
        <a:xfrm>
          <a:off x="10388600" y="1706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152086</xdr:rowOff>
    </xdr:from>
    <xdr:ext cx="534377" cy="259045"/>
    <xdr:sp macro="" textlink="">
      <xdr:nvSpPr>
        <xdr:cNvPr id="452" name="普通建設事業費 （ うち更新整備　）最大値テキスト"/>
        <xdr:cNvSpPr txBox="1"/>
      </xdr:nvSpPr>
      <xdr:spPr>
        <a:xfrm>
          <a:off x="10528300" y="159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98,326</a:t>
          </a:r>
          <a:endParaRPr kumimoji="1" lang="ja-JP" altLang="en-US" sz="1000" b="1">
            <a:latin typeface="ＭＳ Ｐゴシック"/>
          </a:endParaRPr>
        </a:p>
      </xdr:txBody>
    </xdr:sp>
    <xdr:clientData/>
  </xdr:oneCellAnchor>
  <xdr:twoCellAnchor>
    <xdr:from>
      <xdr:col>15</xdr:col>
      <xdr:colOff>92075</xdr:colOff>
      <xdr:row>94</xdr:row>
      <xdr:rowOff>33959</xdr:rowOff>
    </xdr:from>
    <xdr:to>
      <xdr:col>15</xdr:col>
      <xdr:colOff>269875</xdr:colOff>
      <xdr:row>94</xdr:row>
      <xdr:rowOff>33959</xdr:rowOff>
    </xdr:to>
    <xdr:cxnSp macro="">
      <xdr:nvCxnSpPr>
        <xdr:cNvPr id="453" name="直線コネクタ 452"/>
        <xdr:cNvCxnSpPr/>
      </xdr:nvCxnSpPr>
      <xdr:spPr>
        <a:xfrm>
          <a:off x="10388600" y="1615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125603</xdr:rowOff>
    </xdr:from>
    <xdr:to>
      <xdr:col>15</xdr:col>
      <xdr:colOff>180975</xdr:colOff>
      <xdr:row>95</xdr:row>
      <xdr:rowOff>76518</xdr:rowOff>
    </xdr:to>
    <xdr:cxnSp macro="">
      <xdr:nvCxnSpPr>
        <xdr:cNvPr id="454" name="直線コネクタ 453"/>
        <xdr:cNvCxnSpPr/>
      </xdr:nvCxnSpPr>
      <xdr:spPr>
        <a:xfrm>
          <a:off x="9639300" y="15727553"/>
          <a:ext cx="838200" cy="6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149979</xdr:rowOff>
    </xdr:from>
    <xdr:ext cx="534377" cy="259045"/>
    <xdr:sp macro="" textlink="">
      <xdr:nvSpPr>
        <xdr:cNvPr id="455" name="普通建設事業費 （ うち更新整備　）平均値テキスト"/>
        <xdr:cNvSpPr txBox="1"/>
      </xdr:nvSpPr>
      <xdr:spPr>
        <a:xfrm>
          <a:off x="10528300" y="16609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102</xdr:rowOff>
    </xdr:from>
    <xdr:to>
      <xdr:col>15</xdr:col>
      <xdr:colOff>231775</xdr:colOff>
      <xdr:row>97</xdr:row>
      <xdr:rowOff>101702</xdr:rowOff>
    </xdr:to>
    <xdr:sp macro="" textlink="">
      <xdr:nvSpPr>
        <xdr:cNvPr id="456" name="フローチャート : 判断 455"/>
        <xdr:cNvSpPr/>
      </xdr:nvSpPr>
      <xdr:spPr>
        <a:xfrm>
          <a:off x="10426700" y="1663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153352</xdr:rowOff>
    </xdr:from>
    <xdr:to>
      <xdr:col>14</xdr:col>
      <xdr:colOff>28575</xdr:colOff>
      <xdr:row>91</xdr:row>
      <xdr:rowOff>125603</xdr:rowOff>
    </xdr:to>
    <xdr:cxnSp macro="">
      <xdr:nvCxnSpPr>
        <xdr:cNvPr id="457" name="直線コネクタ 456"/>
        <xdr:cNvCxnSpPr/>
      </xdr:nvCxnSpPr>
      <xdr:spPr>
        <a:xfrm>
          <a:off x="8750300" y="15583852"/>
          <a:ext cx="889000" cy="1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49504</xdr:rowOff>
    </xdr:from>
    <xdr:to>
      <xdr:col>14</xdr:col>
      <xdr:colOff>79375</xdr:colOff>
      <xdr:row>98</xdr:row>
      <xdr:rowOff>151104</xdr:rowOff>
    </xdr:to>
    <xdr:sp macro="" textlink="">
      <xdr:nvSpPr>
        <xdr:cNvPr id="458" name="フローチャート : 判断 457"/>
        <xdr:cNvSpPr/>
      </xdr:nvSpPr>
      <xdr:spPr>
        <a:xfrm>
          <a:off x="9588500" y="1685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142231</xdr:rowOff>
    </xdr:from>
    <xdr:ext cx="534377" cy="259045"/>
    <xdr:sp macro="" textlink="">
      <xdr:nvSpPr>
        <xdr:cNvPr id="459" name="テキスト ボックス 458"/>
        <xdr:cNvSpPr txBox="1"/>
      </xdr:nvSpPr>
      <xdr:spPr>
        <a:xfrm>
          <a:off x="9372111" y="169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115660</xdr:rowOff>
    </xdr:from>
    <xdr:to>
      <xdr:col>12</xdr:col>
      <xdr:colOff>561975</xdr:colOff>
      <xdr:row>98</xdr:row>
      <xdr:rowOff>45810</xdr:rowOff>
    </xdr:to>
    <xdr:sp macro="" textlink="">
      <xdr:nvSpPr>
        <xdr:cNvPr id="460" name="フローチャート : 判断 459"/>
        <xdr:cNvSpPr/>
      </xdr:nvSpPr>
      <xdr:spPr>
        <a:xfrm>
          <a:off x="8699500" y="167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36937</xdr:rowOff>
    </xdr:from>
    <xdr:ext cx="534377" cy="259045"/>
    <xdr:sp macro="" textlink="">
      <xdr:nvSpPr>
        <xdr:cNvPr id="461" name="テキスト ボックス 460"/>
        <xdr:cNvSpPr txBox="1"/>
      </xdr:nvSpPr>
      <xdr:spPr>
        <a:xfrm>
          <a:off x="8483111" y="168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25718</xdr:rowOff>
    </xdr:from>
    <xdr:to>
      <xdr:col>15</xdr:col>
      <xdr:colOff>231775</xdr:colOff>
      <xdr:row>95</xdr:row>
      <xdr:rowOff>127318</xdr:rowOff>
    </xdr:to>
    <xdr:sp macro="" textlink="">
      <xdr:nvSpPr>
        <xdr:cNvPr id="467" name="円/楕円 466"/>
        <xdr:cNvSpPr/>
      </xdr:nvSpPr>
      <xdr:spPr>
        <a:xfrm>
          <a:off x="10426700" y="163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48595</xdr:rowOff>
    </xdr:from>
    <xdr:ext cx="534377" cy="259045"/>
    <xdr:sp macro="" textlink="">
      <xdr:nvSpPr>
        <xdr:cNvPr id="468" name="普通建設事業費 （ うち更新整備　）該当値テキスト"/>
        <xdr:cNvSpPr txBox="1"/>
      </xdr:nvSpPr>
      <xdr:spPr>
        <a:xfrm>
          <a:off x="10528300" y="161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81,475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74803</xdr:rowOff>
    </xdr:from>
    <xdr:to>
      <xdr:col>14</xdr:col>
      <xdr:colOff>79375</xdr:colOff>
      <xdr:row>92</xdr:row>
      <xdr:rowOff>4953</xdr:rowOff>
    </xdr:to>
    <xdr:sp macro="" textlink="">
      <xdr:nvSpPr>
        <xdr:cNvPr id="469" name="円/楕円 468"/>
        <xdr:cNvSpPr/>
      </xdr:nvSpPr>
      <xdr:spPr>
        <a:xfrm>
          <a:off x="9588500" y="156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21480</xdr:rowOff>
    </xdr:from>
    <xdr:ext cx="599010" cy="259045"/>
    <xdr:sp macro="" textlink="">
      <xdr:nvSpPr>
        <xdr:cNvPr id="470" name="テキスト ボックス 469"/>
        <xdr:cNvSpPr txBox="1"/>
      </xdr:nvSpPr>
      <xdr:spPr>
        <a:xfrm>
          <a:off x="9339794" y="1545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131,610</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102552</xdr:rowOff>
    </xdr:from>
    <xdr:to>
      <xdr:col>12</xdr:col>
      <xdr:colOff>561975</xdr:colOff>
      <xdr:row>91</xdr:row>
      <xdr:rowOff>32702</xdr:rowOff>
    </xdr:to>
    <xdr:sp macro="" textlink="">
      <xdr:nvSpPr>
        <xdr:cNvPr id="471" name="円/楕円 470"/>
        <xdr:cNvSpPr/>
      </xdr:nvSpPr>
      <xdr:spPr>
        <a:xfrm>
          <a:off x="8699500" y="155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49229</xdr:rowOff>
    </xdr:from>
    <xdr:ext cx="599010" cy="259045"/>
    <xdr:sp macro="" textlink="">
      <xdr:nvSpPr>
        <xdr:cNvPr id="472" name="テキスト ボックス 471"/>
        <xdr:cNvSpPr txBox="1"/>
      </xdr:nvSpPr>
      <xdr:spPr>
        <a:xfrm>
          <a:off x="8450794" y="1530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72857</xdr:rowOff>
    </xdr:from>
    <xdr:to>
      <xdr:col>23</xdr:col>
      <xdr:colOff>516889</xdr:colOff>
      <xdr:row>38</xdr:row>
      <xdr:rowOff>118394</xdr:rowOff>
    </xdr:to>
    <xdr:cxnSp macro="">
      <xdr:nvCxnSpPr>
        <xdr:cNvPr id="494" name="直線コネクタ 493"/>
        <xdr:cNvCxnSpPr/>
      </xdr:nvCxnSpPr>
      <xdr:spPr>
        <a:xfrm flipV="1">
          <a:off x="16317595" y="5216357"/>
          <a:ext cx="1269" cy="141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122221</xdr:rowOff>
    </xdr:from>
    <xdr:ext cx="378565" cy="259045"/>
    <xdr:sp macro="" textlink="">
      <xdr:nvSpPr>
        <xdr:cNvPr id="495" name="災害復旧事業費最小値テキスト"/>
        <xdr:cNvSpPr txBox="1"/>
      </xdr:nvSpPr>
      <xdr:spPr>
        <a:xfrm>
          <a:off x="16370300" y="6637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38</xdr:row>
      <xdr:rowOff>118394</xdr:rowOff>
    </xdr:from>
    <xdr:to>
      <xdr:col>23</xdr:col>
      <xdr:colOff>606425</xdr:colOff>
      <xdr:row>38</xdr:row>
      <xdr:rowOff>118394</xdr:rowOff>
    </xdr:to>
    <xdr:cxnSp macro="">
      <xdr:nvCxnSpPr>
        <xdr:cNvPr id="496" name="直線コネクタ 495"/>
        <xdr:cNvCxnSpPr/>
      </xdr:nvCxnSpPr>
      <xdr:spPr>
        <a:xfrm>
          <a:off x="16230600" y="663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19534</xdr:rowOff>
    </xdr:from>
    <xdr:ext cx="534377" cy="259045"/>
    <xdr:sp macro="" textlink="">
      <xdr:nvSpPr>
        <xdr:cNvPr id="497" name="災害復旧事業費最大値テキスト"/>
        <xdr:cNvSpPr txBox="1"/>
      </xdr:nvSpPr>
      <xdr:spPr>
        <a:xfrm>
          <a:off x="16370300" y="49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30</xdr:row>
      <xdr:rowOff>72857</xdr:rowOff>
    </xdr:from>
    <xdr:to>
      <xdr:col>23</xdr:col>
      <xdr:colOff>606425</xdr:colOff>
      <xdr:row>30</xdr:row>
      <xdr:rowOff>72857</xdr:rowOff>
    </xdr:to>
    <xdr:cxnSp macro="">
      <xdr:nvCxnSpPr>
        <xdr:cNvPr id="498" name="直線コネクタ 497"/>
        <xdr:cNvCxnSpPr/>
      </xdr:nvCxnSpPr>
      <xdr:spPr>
        <a:xfrm>
          <a:off x="16230600" y="521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96632</xdr:rowOff>
    </xdr:from>
    <xdr:to>
      <xdr:col>23</xdr:col>
      <xdr:colOff>517525</xdr:colOff>
      <xdr:row>38</xdr:row>
      <xdr:rowOff>117937</xdr:rowOff>
    </xdr:to>
    <xdr:cxnSp macro="">
      <xdr:nvCxnSpPr>
        <xdr:cNvPr id="499" name="直線コネクタ 498"/>
        <xdr:cNvCxnSpPr/>
      </xdr:nvCxnSpPr>
      <xdr:spPr>
        <a:xfrm>
          <a:off x="15481300" y="6611732"/>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37436</xdr:rowOff>
    </xdr:from>
    <xdr:ext cx="469744" cy="259045"/>
    <xdr:sp macro="" textlink="">
      <xdr:nvSpPr>
        <xdr:cNvPr id="500" name="災害復旧事業費平均値テキスト"/>
        <xdr:cNvSpPr txBox="1"/>
      </xdr:nvSpPr>
      <xdr:spPr>
        <a:xfrm>
          <a:off x="16370300" y="6038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14559</xdr:rowOff>
    </xdr:from>
    <xdr:to>
      <xdr:col>23</xdr:col>
      <xdr:colOff>568325</xdr:colOff>
      <xdr:row>36</xdr:row>
      <xdr:rowOff>116159</xdr:rowOff>
    </xdr:to>
    <xdr:sp macro="" textlink="">
      <xdr:nvSpPr>
        <xdr:cNvPr id="501" name="フローチャート : 判断 500"/>
        <xdr:cNvSpPr/>
      </xdr:nvSpPr>
      <xdr:spPr>
        <a:xfrm>
          <a:off x="162687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57679</xdr:rowOff>
    </xdr:from>
    <xdr:to>
      <xdr:col>22</xdr:col>
      <xdr:colOff>365125</xdr:colOff>
      <xdr:row>38</xdr:row>
      <xdr:rowOff>96632</xdr:rowOff>
    </xdr:to>
    <xdr:cxnSp macro="">
      <xdr:nvCxnSpPr>
        <xdr:cNvPr id="502" name="直線コネクタ 501"/>
        <xdr:cNvCxnSpPr/>
      </xdr:nvCxnSpPr>
      <xdr:spPr>
        <a:xfrm>
          <a:off x="14592300" y="6572779"/>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84968</xdr:rowOff>
    </xdr:from>
    <xdr:to>
      <xdr:col>22</xdr:col>
      <xdr:colOff>415925</xdr:colOff>
      <xdr:row>37</xdr:row>
      <xdr:rowOff>15118</xdr:rowOff>
    </xdr:to>
    <xdr:sp macro="" textlink="">
      <xdr:nvSpPr>
        <xdr:cNvPr id="503" name="フローチャート : 判断 502"/>
        <xdr:cNvSpPr/>
      </xdr:nvSpPr>
      <xdr:spPr>
        <a:xfrm>
          <a:off x="15430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31645</xdr:rowOff>
    </xdr:from>
    <xdr:ext cx="469744" cy="259045"/>
    <xdr:sp macro="" textlink="">
      <xdr:nvSpPr>
        <xdr:cNvPr id="504" name="テキスト ボックス 503"/>
        <xdr:cNvSpPr txBox="1"/>
      </xdr:nvSpPr>
      <xdr:spPr>
        <a:xfrm>
          <a:off x="15246427" y="60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57679</xdr:rowOff>
    </xdr:from>
    <xdr:to>
      <xdr:col>21</xdr:col>
      <xdr:colOff>161925</xdr:colOff>
      <xdr:row>38</xdr:row>
      <xdr:rowOff>100289</xdr:rowOff>
    </xdr:to>
    <xdr:cxnSp macro="">
      <xdr:nvCxnSpPr>
        <xdr:cNvPr id="505" name="直線コネクタ 504"/>
        <xdr:cNvCxnSpPr/>
      </xdr:nvCxnSpPr>
      <xdr:spPr>
        <a:xfrm flipV="1">
          <a:off x="13703300" y="6572779"/>
          <a:ext cx="889000" cy="4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16297</xdr:rowOff>
    </xdr:from>
    <xdr:to>
      <xdr:col>21</xdr:col>
      <xdr:colOff>212725</xdr:colOff>
      <xdr:row>37</xdr:row>
      <xdr:rowOff>117897</xdr:rowOff>
    </xdr:to>
    <xdr:sp macro="" textlink="">
      <xdr:nvSpPr>
        <xdr:cNvPr id="506" name="フローチャート : 判断 505"/>
        <xdr:cNvSpPr/>
      </xdr:nvSpPr>
      <xdr:spPr>
        <a:xfrm>
          <a:off x="14541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134424</xdr:rowOff>
    </xdr:from>
    <xdr:ext cx="469744" cy="259045"/>
    <xdr:sp macro="" textlink="">
      <xdr:nvSpPr>
        <xdr:cNvPr id="507" name="テキスト ボックス 506"/>
        <xdr:cNvSpPr txBox="1"/>
      </xdr:nvSpPr>
      <xdr:spPr>
        <a:xfrm>
          <a:off x="14357427"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136957</xdr:rowOff>
    </xdr:from>
    <xdr:to>
      <xdr:col>19</xdr:col>
      <xdr:colOff>644525</xdr:colOff>
      <xdr:row>38</xdr:row>
      <xdr:rowOff>100289</xdr:rowOff>
    </xdr:to>
    <xdr:cxnSp macro="">
      <xdr:nvCxnSpPr>
        <xdr:cNvPr id="508" name="直線コネクタ 507"/>
        <xdr:cNvCxnSpPr/>
      </xdr:nvCxnSpPr>
      <xdr:spPr>
        <a:xfrm>
          <a:off x="12814300" y="6480607"/>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31659</xdr:rowOff>
    </xdr:from>
    <xdr:to>
      <xdr:col>20</xdr:col>
      <xdr:colOff>9525</xdr:colOff>
      <xdr:row>37</xdr:row>
      <xdr:rowOff>133259</xdr:rowOff>
    </xdr:to>
    <xdr:sp macro="" textlink="">
      <xdr:nvSpPr>
        <xdr:cNvPr id="509" name="フローチャート : 判断 508"/>
        <xdr:cNvSpPr/>
      </xdr:nvSpPr>
      <xdr:spPr>
        <a:xfrm>
          <a:off x="13652500" y="63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149786</xdr:rowOff>
    </xdr:from>
    <xdr:ext cx="469744" cy="259045"/>
    <xdr:sp macro="" textlink="">
      <xdr:nvSpPr>
        <xdr:cNvPr id="510" name="テキスト ボックス 509"/>
        <xdr:cNvSpPr txBox="1"/>
      </xdr:nvSpPr>
      <xdr:spPr>
        <a:xfrm>
          <a:off x="13468427" y="61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171288</xdr:rowOff>
    </xdr:from>
    <xdr:to>
      <xdr:col>18</xdr:col>
      <xdr:colOff>492125</xdr:colOff>
      <xdr:row>36</xdr:row>
      <xdr:rowOff>101438</xdr:rowOff>
    </xdr:to>
    <xdr:sp macro="" textlink="">
      <xdr:nvSpPr>
        <xdr:cNvPr id="511" name="フローチャート : 判断 510"/>
        <xdr:cNvSpPr/>
      </xdr:nvSpPr>
      <xdr:spPr>
        <a:xfrm>
          <a:off x="12763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117965</xdr:rowOff>
    </xdr:from>
    <xdr:ext cx="469744" cy="259045"/>
    <xdr:sp macro="" textlink="">
      <xdr:nvSpPr>
        <xdr:cNvPr id="512" name="テキスト ボックス 511"/>
        <xdr:cNvSpPr txBox="1"/>
      </xdr:nvSpPr>
      <xdr:spPr>
        <a:xfrm>
          <a:off x="12579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67137</xdr:rowOff>
    </xdr:from>
    <xdr:to>
      <xdr:col>23</xdr:col>
      <xdr:colOff>568325</xdr:colOff>
      <xdr:row>38</xdr:row>
      <xdr:rowOff>168737</xdr:rowOff>
    </xdr:to>
    <xdr:sp macro="" textlink="">
      <xdr:nvSpPr>
        <xdr:cNvPr id="518" name="円/楕円 517"/>
        <xdr:cNvSpPr/>
      </xdr:nvSpPr>
      <xdr:spPr>
        <a:xfrm>
          <a:off x="16268700" y="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153514</xdr:rowOff>
    </xdr:from>
    <xdr:ext cx="378565" cy="259045"/>
    <xdr:sp macro="" textlink="">
      <xdr:nvSpPr>
        <xdr:cNvPr id="519" name="災害復旧事業費該当値テキスト"/>
        <xdr:cNvSpPr txBox="1"/>
      </xdr:nvSpPr>
      <xdr:spPr>
        <a:xfrm>
          <a:off x="16370300" y="649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45832</xdr:rowOff>
    </xdr:from>
    <xdr:to>
      <xdr:col>22</xdr:col>
      <xdr:colOff>415925</xdr:colOff>
      <xdr:row>38</xdr:row>
      <xdr:rowOff>147432</xdr:rowOff>
    </xdr:to>
    <xdr:sp macro="" textlink="">
      <xdr:nvSpPr>
        <xdr:cNvPr id="520" name="円/楕円 519"/>
        <xdr:cNvSpPr/>
      </xdr:nvSpPr>
      <xdr:spPr>
        <a:xfrm>
          <a:off x="15430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138559</xdr:rowOff>
    </xdr:from>
    <xdr:ext cx="378565" cy="259045"/>
    <xdr:sp macro="" textlink="">
      <xdr:nvSpPr>
        <xdr:cNvPr id="521" name="テキスト ボックス 520"/>
        <xdr:cNvSpPr txBox="1"/>
      </xdr:nvSpPr>
      <xdr:spPr>
        <a:xfrm>
          <a:off x="15292017" y="665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6879</xdr:rowOff>
    </xdr:from>
    <xdr:to>
      <xdr:col>21</xdr:col>
      <xdr:colOff>212725</xdr:colOff>
      <xdr:row>38</xdr:row>
      <xdr:rowOff>108479</xdr:rowOff>
    </xdr:to>
    <xdr:sp macro="" textlink="">
      <xdr:nvSpPr>
        <xdr:cNvPr id="522" name="円/楕円 521"/>
        <xdr:cNvSpPr/>
      </xdr:nvSpPr>
      <xdr:spPr>
        <a:xfrm>
          <a:off x="145415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99606</xdr:rowOff>
    </xdr:from>
    <xdr:ext cx="378565" cy="259045"/>
    <xdr:sp macro="" textlink="">
      <xdr:nvSpPr>
        <xdr:cNvPr id="523" name="テキスト ボックス 522"/>
        <xdr:cNvSpPr txBox="1"/>
      </xdr:nvSpPr>
      <xdr:spPr>
        <a:xfrm>
          <a:off x="14403017" y="661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49489</xdr:rowOff>
    </xdr:from>
    <xdr:to>
      <xdr:col>20</xdr:col>
      <xdr:colOff>9525</xdr:colOff>
      <xdr:row>38</xdr:row>
      <xdr:rowOff>151089</xdr:rowOff>
    </xdr:to>
    <xdr:sp macro="" textlink="">
      <xdr:nvSpPr>
        <xdr:cNvPr id="524" name="円/楕円 523"/>
        <xdr:cNvSpPr/>
      </xdr:nvSpPr>
      <xdr:spPr>
        <a:xfrm>
          <a:off x="13652500" y="65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142216</xdr:rowOff>
    </xdr:from>
    <xdr:ext cx="378565" cy="259045"/>
    <xdr:sp macro="" textlink="">
      <xdr:nvSpPr>
        <xdr:cNvPr id="525" name="テキスト ボックス 524"/>
        <xdr:cNvSpPr txBox="1"/>
      </xdr:nvSpPr>
      <xdr:spPr>
        <a:xfrm>
          <a:off x="13514017" y="6657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86157</xdr:rowOff>
    </xdr:from>
    <xdr:to>
      <xdr:col>18</xdr:col>
      <xdr:colOff>492125</xdr:colOff>
      <xdr:row>38</xdr:row>
      <xdr:rowOff>16307</xdr:rowOff>
    </xdr:to>
    <xdr:sp macro="" textlink="">
      <xdr:nvSpPr>
        <xdr:cNvPr id="526" name="円/楕円 525"/>
        <xdr:cNvSpPr/>
      </xdr:nvSpPr>
      <xdr:spPr>
        <a:xfrm>
          <a:off x="12763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7434</xdr:rowOff>
    </xdr:from>
    <xdr:ext cx="469744" cy="259045"/>
    <xdr:sp macro="" textlink="">
      <xdr:nvSpPr>
        <xdr:cNvPr id="527" name="テキスト ボックス 526"/>
        <xdr:cNvSpPr txBox="1"/>
      </xdr:nvSpPr>
      <xdr:spPr>
        <a:xfrm>
          <a:off x="12579427" y="65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7" name="テキスト ボックス 58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8" name="直線コネクタ 58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9" name="テキスト ボックス 58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0" name="直線コネクタ 58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1" name="テキスト ボックス 59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2" name="直線コネクタ 59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3" name="テキスト ボックス 59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4" name="直線コネクタ 59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5" name="テキスト ボックス 59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6" name="直線コネクタ 59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7" name="テキスト ボックス 59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8" name="直線コネクタ 59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9" name="テキスト ボックス 59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56261</xdr:rowOff>
    </xdr:from>
    <xdr:to>
      <xdr:col>23</xdr:col>
      <xdr:colOff>516889</xdr:colOff>
      <xdr:row>79</xdr:row>
      <xdr:rowOff>11472</xdr:rowOff>
    </xdr:to>
    <xdr:cxnSp macro="">
      <xdr:nvCxnSpPr>
        <xdr:cNvPr id="603" name="直線コネクタ 602"/>
        <xdr:cNvCxnSpPr/>
      </xdr:nvCxnSpPr>
      <xdr:spPr>
        <a:xfrm flipV="1">
          <a:off x="16317595" y="12229211"/>
          <a:ext cx="1269" cy="132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15299</xdr:rowOff>
    </xdr:from>
    <xdr:ext cx="534377" cy="259045"/>
    <xdr:sp macro="" textlink="">
      <xdr:nvSpPr>
        <xdr:cNvPr id="604" name="公債費最小値テキスト"/>
        <xdr:cNvSpPr txBox="1"/>
      </xdr:nvSpPr>
      <xdr:spPr>
        <a:xfrm>
          <a:off x="16370300" y="135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79</xdr:row>
      <xdr:rowOff>11472</xdr:rowOff>
    </xdr:from>
    <xdr:to>
      <xdr:col>23</xdr:col>
      <xdr:colOff>606425</xdr:colOff>
      <xdr:row>79</xdr:row>
      <xdr:rowOff>11472</xdr:rowOff>
    </xdr:to>
    <xdr:cxnSp macro="">
      <xdr:nvCxnSpPr>
        <xdr:cNvPr id="605" name="直線コネクタ 604"/>
        <xdr:cNvCxnSpPr/>
      </xdr:nvCxnSpPr>
      <xdr:spPr>
        <a:xfrm>
          <a:off x="16230600" y="135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2938</xdr:rowOff>
    </xdr:from>
    <xdr:ext cx="599010" cy="259045"/>
    <xdr:sp macro="" textlink="">
      <xdr:nvSpPr>
        <xdr:cNvPr id="606" name="公債費最大値テキスト"/>
        <xdr:cNvSpPr txBox="1"/>
      </xdr:nvSpPr>
      <xdr:spPr>
        <a:xfrm>
          <a:off x="16370300" y="120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71</xdr:row>
      <xdr:rowOff>56261</xdr:rowOff>
    </xdr:from>
    <xdr:to>
      <xdr:col>23</xdr:col>
      <xdr:colOff>606425</xdr:colOff>
      <xdr:row>71</xdr:row>
      <xdr:rowOff>56261</xdr:rowOff>
    </xdr:to>
    <xdr:cxnSp macro="">
      <xdr:nvCxnSpPr>
        <xdr:cNvPr id="607" name="直線コネクタ 606"/>
        <xdr:cNvCxnSpPr/>
      </xdr:nvCxnSpPr>
      <xdr:spPr>
        <a:xfrm>
          <a:off x="16230600" y="1222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56261</xdr:rowOff>
    </xdr:from>
    <xdr:to>
      <xdr:col>23</xdr:col>
      <xdr:colOff>517525</xdr:colOff>
      <xdr:row>71</xdr:row>
      <xdr:rowOff>83285</xdr:rowOff>
    </xdr:to>
    <xdr:cxnSp macro="">
      <xdr:nvCxnSpPr>
        <xdr:cNvPr id="608" name="直線コネクタ 607"/>
        <xdr:cNvCxnSpPr/>
      </xdr:nvCxnSpPr>
      <xdr:spPr>
        <a:xfrm flipV="1">
          <a:off x="15481300" y="12229211"/>
          <a:ext cx="8382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93077</xdr:rowOff>
    </xdr:from>
    <xdr:ext cx="534377" cy="259045"/>
    <xdr:sp macro="" textlink="">
      <xdr:nvSpPr>
        <xdr:cNvPr id="609" name="公債費平均値テキスト"/>
        <xdr:cNvSpPr txBox="1"/>
      </xdr:nvSpPr>
      <xdr:spPr>
        <a:xfrm>
          <a:off x="16370300" y="12608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114650</xdr:rowOff>
    </xdr:from>
    <xdr:to>
      <xdr:col>23</xdr:col>
      <xdr:colOff>568325</xdr:colOff>
      <xdr:row>74</xdr:row>
      <xdr:rowOff>44800</xdr:rowOff>
    </xdr:to>
    <xdr:sp macro="" textlink="">
      <xdr:nvSpPr>
        <xdr:cNvPr id="610" name="フローチャート : 判断 609"/>
        <xdr:cNvSpPr/>
      </xdr:nvSpPr>
      <xdr:spPr>
        <a:xfrm>
          <a:off x="162687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49485</xdr:rowOff>
    </xdr:from>
    <xdr:to>
      <xdr:col>22</xdr:col>
      <xdr:colOff>365125</xdr:colOff>
      <xdr:row>71</xdr:row>
      <xdr:rowOff>83285</xdr:rowOff>
    </xdr:to>
    <xdr:cxnSp macro="">
      <xdr:nvCxnSpPr>
        <xdr:cNvPr id="611" name="直線コネクタ 610"/>
        <xdr:cNvCxnSpPr/>
      </xdr:nvCxnSpPr>
      <xdr:spPr>
        <a:xfrm>
          <a:off x="14592300" y="12222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141217</xdr:rowOff>
    </xdr:from>
    <xdr:to>
      <xdr:col>22</xdr:col>
      <xdr:colOff>415925</xdr:colOff>
      <xdr:row>74</xdr:row>
      <xdr:rowOff>71367</xdr:rowOff>
    </xdr:to>
    <xdr:sp macro="" textlink="">
      <xdr:nvSpPr>
        <xdr:cNvPr id="612" name="フローチャート : 判断 611"/>
        <xdr:cNvSpPr/>
      </xdr:nvSpPr>
      <xdr:spPr>
        <a:xfrm>
          <a:off x="15430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62494</xdr:rowOff>
    </xdr:from>
    <xdr:ext cx="534377" cy="259045"/>
    <xdr:sp macro="" textlink="">
      <xdr:nvSpPr>
        <xdr:cNvPr id="613" name="テキスト ボックス 612"/>
        <xdr:cNvSpPr txBox="1"/>
      </xdr:nvSpPr>
      <xdr:spPr>
        <a:xfrm>
          <a:off x="15214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111011</xdr:rowOff>
    </xdr:from>
    <xdr:to>
      <xdr:col>21</xdr:col>
      <xdr:colOff>161925</xdr:colOff>
      <xdr:row>71</xdr:row>
      <xdr:rowOff>49485</xdr:rowOff>
    </xdr:to>
    <xdr:cxnSp macro="">
      <xdr:nvCxnSpPr>
        <xdr:cNvPr id="614" name="直線コネクタ 613"/>
        <xdr:cNvCxnSpPr/>
      </xdr:nvCxnSpPr>
      <xdr:spPr>
        <a:xfrm>
          <a:off x="13703300" y="12112511"/>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59492</xdr:rowOff>
    </xdr:from>
    <xdr:to>
      <xdr:col>21</xdr:col>
      <xdr:colOff>212725</xdr:colOff>
      <xdr:row>74</xdr:row>
      <xdr:rowOff>161092</xdr:rowOff>
    </xdr:to>
    <xdr:sp macro="" textlink="">
      <xdr:nvSpPr>
        <xdr:cNvPr id="615" name="フローチャート : 判断 614"/>
        <xdr:cNvSpPr/>
      </xdr:nvSpPr>
      <xdr:spPr>
        <a:xfrm>
          <a:off x="14541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152219</xdr:rowOff>
    </xdr:from>
    <xdr:ext cx="534377" cy="259045"/>
    <xdr:sp macro="" textlink="">
      <xdr:nvSpPr>
        <xdr:cNvPr id="616" name="テキスト ボックス 615"/>
        <xdr:cNvSpPr txBox="1"/>
      </xdr:nvSpPr>
      <xdr:spPr>
        <a:xfrm>
          <a:off x="14325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149987</xdr:rowOff>
    </xdr:from>
    <xdr:to>
      <xdr:col>19</xdr:col>
      <xdr:colOff>644525</xdr:colOff>
      <xdr:row>70</xdr:row>
      <xdr:rowOff>111011</xdr:rowOff>
    </xdr:to>
    <xdr:cxnSp macro="">
      <xdr:nvCxnSpPr>
        <xdr:cNvPr id="617" name="直線コネクタ 616"/>
        <xdr:cNvCxnSpPr/>
      </xdr:nvCxnSpPr>
      <xdr:spPr>
        <a:xfrm>
          <a:off x="12814300" y="11980037"/>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7028</xdr:rowOff>
    </xdr:from>
    <xdr:to>
      <xdr:col>20</xdr:col>
      <xdr:colOff>9525</xdr:colOff>
      <xdr:row>74</xdr:row>
      <xdr:rowOff>108628</xdr:rowOff>
    </xdr:to>
    <xdr:sp macro="" textlink="">
      <xdr:nvSpPr>
        <xdr:cNvPr id="618" name="フローチャート : 判断 617"/>
        <xdr:cNvSpPr/>
      </xdr:nvSpPr>
      <xdr:spPr>
        <a:xfrm>
          <a:off x="13652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99755</xdr:rowOff>
    </xdr:from>
    <xdr:ext cx="534377" cy="259045"/>
    <xdr:sp macro="" textlink="">
      <xdr:nvSpPr>
        <xdr:cNvPr id="619" name="テキスト ボックス 618"/>
        <xdr:cNvSpPr txBox="1"/>
      </xdr:nvSpPr>
      <xdr:spPr>
        <a:xfrm>
          <a:off x="13436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151733</xdr:rowOff>
    </xdr:from>
    <xdr:to>
      <xdr:col>18</xdr:col>
      <xdr:colOff>492125</xdr:colOff>
      <xdr:row>74</xdr:row>
      <xdr:rowOff>81883</xdr:rowOff>
    </xdr:to>
    <xdr:sp macro="" textlink="">
      <xdr:nvSpPr>
        <xdr:cNvPr id="620" name="フローチャート : 判断 619"/>
        <xdr:cNvSpPr/>
      </xdr:nvSpPr>
      <xdr:spPr>
        <a:xfrm>
          <a:off x="12763500" y="126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73010</xdr:rowOff>
    </xdr:from>
    <xdr:ext cx="534377" cy="259045"/>
    <xdr:sp macro="" textlink="">
      <xdr:nvSpPr>
        <xdr:cNvPr id="621" name="テキスト ボックス 620"/>
        <xdr:cNvSpPr txBox="1"/>
      </xdr:nvSpPr>
      <xdr:spPr>
        <a:xfrm>
          <a:off x="12547111" y="12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5461</xdr:rowOff>
    </xdr:from>
    <xdr:to>
      <xdr:col>23</xdr:col>
      <xdr:colOff>568325</xdr:colOff>
      <xdr:row>71</xdr:row>
      <xdr:rowOff>107061</xdr:rowOff>
    </xdr:to>
    <xdr:sp macro="" textlink="">
      <xdr:nvSpPr>
        <xdr:cNvPr id="627" name="円/楕円 626"/>
        <xdr:cNvSpPr/>
      </xdr:nvSpPr>
      <xdr:spPr>
        <a:xfrm>
          <a:off x="16268700" y="121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129938</xdr:rowOff>
    </xdr:from>
    <xdr:ext cx="599010" cy="259045"/>
    <xdr:sp macro="" textlink="">
      <xdr:nvSpPr>
        <xdr:cNvPr id="628" name="公債費該当値テキスト"/>
        <xdr:cNvSpPr txBox="1"/>
      </xdr:nvSpPr>
      <xdr:spPr>
        <a:xfrm>
          <a:off x="16370300" y="1213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32485</xdr:rowOff>
    </xdr:from>
    <xdr:to>
      <xdr:col>22</xdr:col>
      <xdr:colOff>415925</xdr:colOff>
      <xdr:row>71</xdr:row>
      <xdr:rowOff>134085</xdr:rowOff>
    </xdr:to>
    <xdr:sp macro="" textlink="">
      <xdr:nvSpPr>
        <xdr:cNvPr id="629" name="円/楕円 628"/>
        <xdr:cNvSpPr/>
      </xdr:nvSpPr>
      <xdr:spPr>
        <a:xfrm>
          <a:off x="154305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150612</xdr:rowOff>
    </xdr:from>
    <xdr:ext cx="599010" cy="259045"/>
    <xdr:sp macro="" textlink="">
      <xdr:nvSpPr>
        <xdr:cNvPr id="630" name="テキスト ボックス 629"/>
        <xdr:cNvSpPr txBox="1"/>
      </xdr:nvSpPr>
      <xdr:spPr>
        <a:xfrm>
          <a:off x="15181794" y="119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170135</xdr:rowOff>
    </xdr:from>
    <xdr:to>
      <xdr:col>21</xdr:col>
      <xdr:colOff>212725</xdr:colOff>
      <xdr:row>71</xdr:row>
      <xdr:rowOff>100285</xdr:rowOff>
    </xdr:to>
    <xdr:sp macro="" textlink="">
      <xdr:nvSpPr>
        <xdr:cNvPr id="631" name="円/楕円 630"/>
        <xdr:cNvSpPr/>
      </xdr:nvSpPr>
      <xdr:spPr>
        <a:xfrm>
          <a:off x="14541500" y="12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116812</xdr:rowOff>
    </xdr:from>
    <xdr:ext cx="599010" cy="259045"/>
    <xdr:sp macro="" textlink="">
      <xdr:nvSpPr>
        <xdr:cNvPr id="632" name="テキスト ボックス 631"/>
        <xdr:cNvSpPr txBox="1"/>
      </xdr:nvSpPr>
      <xdr:spPr>
        <a:xfrm>
          <a:off x="14292794" y="119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60211</xdr:rowOff>
    </xdr:from>
    <xdr:to>
      <xdr:col>20</xdr:col>
      <xdr:colOff>9525</xdr:colOff>
      <xdr:row>70</xdr:row>
      <xdr:rowOff>161811</xdr:rowOff>
    </xdr:to>
    <xdr:sp macro="" textlink="">
      <xdr:nvSpPr>
        <xdr:cNvPr id="633" name="円/楕円 632"/>
        <xdr:cNvSpPr/>
      </xdr:nvSpPr>
      <xdr:spPr>
        <a:xfrm>
          <a:off x="13652500" y="120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6888</xdr:rowOff>
    </xdr:from>
    <xdr:ext cx="599010" cy="259045"/>
    <xdr:sp macro="" textlink="">
      <xdr:nvSpPr>
        <xdr:cNvPr id="634" name="テキスト ボックス 633"/>
        <xdr:cNvSpPr txBox="1"/>
      </xdr:nvSpPr>
      <xdr:spPr>
        <a:xfrm>
          <a:off x="13403794" y="118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99187</xdr:rowOff>
    </xdr:from>
    <xdr:to>
      <xdr:col>18</xdr:col>
      <xdr:colOff>492125</xdr:colOff>
      <xdr:row>70</xdr:row>
      <xdr:rowOff>29337</xdr:rowOff>
    </xdr:to>
    <xdr:sp macro="" textlink="">
      <xdr:nvSpPr>
        <xdr:cNvPr id="635" name="円/楕円 634"/>
        <xdr:cNvSpPr/>
      </xdr:nvSpPr>
      <xdr:spPr>
        <a:xfrm>
          <a:off x="12763500" y="119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45864</xdr:rowOff>
    </xdr:from>
    <xdr:ext cx="599010" cy="259045"/>
    <xdr:sp macro="" textlink="">
      <xdr:nvSpPr>
        <xdr:cNvPr id="636" name="テキスト ボックス 635"/>
        <xdr:cNvSpPr txBox="1"/>
      </xdr:nvSpPr>
      <xdr:spPr>
        <a:xfrm>
          <a:off x="12514794" y="1170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7" name="テキスト ボックス 64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49" name="テキスト ボックス 64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44374</xdr:rowOff>
    </xdr:from>
    <xdr:to>
      <xdr:col>23</xdr:col>
      <xdr:colOff>516889</xdr:colOff>
      <xdr:row>99</xdr:row>
      <xdr:rowOff>48946</xdr:rowOff>
    </xdr:to>
    <xdr:cxnSp macro="">
      <xdr:nvCxnSpPr>
        <xdr:cNvPr id="659" name="直線コネクタ 658"/>
        <xdr:cNvCxnSpPr/>
      </xdr:nvCxnSpPr>
      <xdr:spPr>
        <a:xfrm flipV="1">
          <a:off x="16317595" y="15474874"/>
          <a:ext cx="1269" cy="154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52773</xdr:rowOff>
    </xdr:from>
    <xdr:ext cx="469744" cy="259045"/>
    <xdr:sp macro="" textlink="">
      <xdr:nvSpPr>
        <xdr:cNvPr id="660" name="積立金最小値テキスト"/>
        <xdr:cNvSpPr txBox="1"/>
      </xdr:nvSpPr>
      <xdr:spPr>
        <a:xfrm>
          <a:off x="16370300" y="170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8,235</a:t>
          </a:r>
          <a:endParaRPr kumimoji="1" lang="ja-JP" altLang="en-US" sz="1000" b="1">
            <a:latin typeface="ＭＳ Ｐゴシック"/>
          </a:endParaRPr>
        </a:p>
      </xdr:txBody>
    </xdr:sp>
    <xdr:clientData/>
  </xdr:oneCellAnchor>
  <xdr:twoCellAnchor>
    <xdr:from>
      <xdr:col>23</xdr:col>
      <xdr:colOff>428625</xdr:colOff>
      <xdr:row>99</xdr:row>
      <xdr:rowOff>48946</xdr:rowOff>
    </xdr:from>
    <xdr:to>
      <xdr:col>23</xdr:col>
      <xdr:colOff>606425</xdr:colOff>
      <xdr:row>99</xdr:row>
      <xdr:rowOff>48946</xdr:rowOff>
    </xdr:to>
    <xdr:cxnSp macro="">
      <xdr:nvCxnSpPr>
        <xdr:cNvPr id="661" name="直線コネクタ 660"/>
        <xdr:cNvCxnSpPr/>
      </xdr:nvCxnSpPr>
      <xdr:spPr>
        <a:xfrm>
          <a:off x="16230600" y="1702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162501</xdr:rowOff>
    </xdr:from>
    <xdr:ext cx="534377" cy="259045"/>
    <xdr:sp macro="" textlink="">
      <xdr:nvSpPr>
        <xdr:cNvPr id="662" name="積立金最大値テキスト"/>
        <xdr:cNvSpPr txBox="1"/>
      </xdr:nvSpPr>
      <xdr:spPr>
        <a:xfrm>
          <a:off x="16370300" y="152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42,085</a:t>
          </a:r>
          <a:endParaRPr kumimoji="1" lang="ja-JP" altLang="en-US" sz="1000" b="1">
            <a:latin typeface="ＭＳ Ｐゴシック"/>
          </a:endParaRPr>
        </a:p>
      </xdr:txBody>
    </xdr:sp>
    <xdr:clientData/>
  </xdr:oneCellAnchor>
  <xdr:twoCellAnchor>
    <xdr:from>
      <xdr:col>23</xdr:col>
      <xdr:colOff>428625</xdr:colOff>
      <xdr:row>90</xdr:row>
      <xdr:rowOff>44374</xdr:rowOff>
    </xdr:from>
    <xdr:to>
      <xdr:col>23</xdr:col>
      <xdr:colOff>606425</xdr:colOff>
      <xdr:row>90</xdr:row>
      <xdr:rowOff>44374</xdr:rowOff>
    </xdr:to>
    <xdr:cxnSp macro="">
      <xdr:nvCxnSpPr>
        <xdr:cNvPr id="663" name="直線コネクタ 662"/>
        <xdr:cNvCxnSpPr/>
      </xdr:nvCxnSpPr>
      <xdr:spPr>
        <a:xfrm>
          <a:off x="16230600" y="1547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77978</xdr:rowOff>
    </xdr:from>
    <xdr:to>
      <xdr:col>23</xdr:col>
      <xdr:colOff>517525</xdr:colOff>
      <xdr:row>96</xdr:row>
      <xdr:rowOff>71851</xdr:rowOff>
    </xdr:to>
    <xdr:cxnSp macro="">
      <xdr:nvCxnSpPr>
        <xdr:cNvPr id="664" name="直線コネクタ 663"/>
        <xdr:cNvCxnSpPr/>
      </xdr:nvCxnSpPr>
      <xdr:spPr>
        <a:xfrm flipV="1">
          <a:off x="15481300" y="16365728"/>
          <a:ext cx="838200" cy="1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47860</xdr:rowOff>
    </xdr:from>
    <xdr:ext cx="534377" cy="259045"/>
    <xdr:sp macro="" textlink="">
      <xdr:nvSpPr>
        <xdr:cNvPr id="665" name="積立金平均値テキスト"/>
        <xdr:cNvSpPr txBox="1"/>
      </xdr:nvSpPr>
      <xdr:spPr>
        <a:xfrm>
          <a:off x="16370300" y="1616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22,648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24983</xdr:rowOff>
    </xdr:from>
    <xdr:to>
      <xdr:col>23</xdr:col>
      <xdr:colOff>568325</xdr:colOff>
      <xdr:row>95</xdr:row>
      <xdr:rowOff>126583</xdr:rowOff>
    </xdr:to>
    <xdr:sp macro="" textlink="">
      <xdr:nvSpPr>
        <xdr:cNvPr id="666" name="フローチャート : 判断 665"/>
        <xdr:cNvSpPr/>
      </xdr:nvSpPr>
      <xdr:spPr>
        <a:xfrm>
          <a:off x="16268700" y="163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141117</xdr:rowOff>
    </xdr:from>
    <xdr:to>
      <xdr:col>22</xdr:col>
      <xdr:colOff>365125</xdr:colOff>
      <xdr:row>96</xdr:row>
      <xdr:rowOff>71851</xdr:rowOff>
    </xdr:to>
    <xdr:cxnSp macro="">
      <xdr:nvCxnSpPr>
        <xdr:cNvPr id="667" name="直線コネクタ 666"/>
        <xdr:cNvCxnSpPr/>
      </xdr:nvCxnSpPr>
      <xdr:spPr>
        <a:xfrm>
          <a:off x="14592300" y="15914517"/>
          <a:ext cx="889000" cy="6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113635</xdr:rowOff>
    </xdr:from>
    <xdr:to>
      <xdr:col>22</xdr:col>
      <xdr:colOff>415925</xdr:colOff>
      <xdr:row>93</xdr:row>
      <xdr:rowOff>43785</xdr:rowOff>
    </xdr:to>
    <xdr:sp macro="" textlink="">
      <xdr:nvSpPr>
        <xdr:cNvPr id="668" name="フローチャート : 判断 667"/>
        <xdr:cNvSpPr/>
      </xdr:nvSpPr>
      <xdr:spPr>
        <a:xfrm>
          <a:off x="1543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60312</xdr:rowOff>
    </xdr:from>
    <xdr:ext cx="534377" cy="259045"/>
    <xdr:sp macro="" textlink="">
      <xdr:nvSpPr>
        <xdr:cNvPr id="669" name="テキスト ボックス 668"/>
        <xdr:cNvSpPr txBox="1"/>
      </xdr:nvSpPr>
      <xdr:spPr>
        <a:xfrm>
          <a:off x="1521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141117</xdr:rowOff>
    </xdr:from>
    <xdr:to>
      <xdr:col>21</xdr:col>
      <xdr:colOff>161925</xdr:colOff>
      <xdr:row>95</xdr:row>
      <xdr:rowOff>82869</xdr:rowOff>
    </xdr:to>
    <xdr:cxnSp macro="">
      <xdr:nvCxnSpPr>
        <xdr:cNvPr id="670" name="直線コネクタ 669"/>
        <xdr:cNvCxnSpPr/>
      </xdr:nvCxnSpPr>
      <xdr:spPr>
        <a:xfrm flipV="1">
          <a:off x="13703300" y="15914517"/>
          <a:ext cx="889000" cy="4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118618</xdr:rowOff>
    </xdr:from>
    <xdr:to>
      <xdr:col>21</xdr:col>
      <xdr:colOff>212725</xdr:colOff>
      <xdr:row>96</xdr:row>
      <xdr:rowOff>48768</xdr:rowOff>
    </xdr:to>
    <xdr:sp macro="" textlink="">
      <xdr:nvSpPr>
        <xdr:cNvPr id="671" name="フローチャート : 判断 670"/>
        <xdr:cNvSpPr/>
      </xdr:nvSpPr>
      <xdr:spPr>
        <a:xfrm>
          <a:off x="14541500" y="164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39895</xdr:rowOff>
    </xdr:from>
    <xdr:ext cx="534377" cy="259045"/>
    <xdr:sp macro="" textlink="">
      <xdr:nvSpPr>
        <xdr:cNvPr id="672" name="テキスト ボックス 671"/>
        <xdr:cNvSpPr txBox="1"/>
      </xdr:nvSpPr>
      <xdr:spPr>
        <a:xfrm>
          <a:off x="14325111" y="164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82869</xdr:rowOff>
    </xdr:from>
    <xdr:to>
      <xdr:col>19</xdr:col>
      <xdr:colOff>644525</xdr:colOff>
      <xdr:row>96</xdr:row>
      <xdr:rowOff>62570</xdr:rowOff>
    </xdr:to>
    <xdr:cxnSp macro="">
      <xdr:nvCxnSpPr>
        <xdr:cNvPr id="673" name="直線コネクタ 672"/>
        <xdr:cNvCxnSpPr/>
      </xdr:nvCxnSpPr>
      <xdr:spPr>
        <a:xfrm flipV="1">
          <a:off x="12814300" y="16370619"/>
          <a:ext cx="889000" cy="15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68737</xdr:rowOff>
    </xdr:from>
    <xdr:to>
      <xdr:col>20</xdr:col>
      <xdr:colOff>9525</xdr:colOff>
      <xdr:row>95</xdr:row>
      <xdr:rowOff>170337</xdr:rowOff>
    </xdr:to>
    <xdr:sp macro="" textlink="">
      <xdr:nvSpPr>
        <xdr:cNvPr id="674" name="フローチャート : 判断 673"/>
        <xdr:cNvSpPr/>
      </xdr:nvSpPr>
      <xdr:spPr>
        <a:xfrm>
          <a:off x="13652500" y="1635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161464</xdr:rowOff>
    </xdr:from>
    <xdr:ext cx="534377" cy="259045"/>
    <xdr:sp macro="" textlink="">
      <xdr:nvSpPr>
        <xdr:cNvPr id="675" name="テキスト ボックス 674"/>
        <xdr:cNvSpPr txBox="1"/>
      </xdr:nvSpPr>
      <xdr:spPr>
        <a:xfrm>
          <a:off x="13436111" y="164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72304</xdr:rowOff>
    </xdr:from>
    <xdr:to>
      <xdr:col>18</xdr:col>
      <xdr:colOff>492125</xdr:colOff>
      <xdr:row>97</xdr:row>
      <xdr:rowOff>2454</xdr:rowOff>
    </xdr:to>
    <xdr:sp macro="" textlink="">
      <xdr:nvSpPr>
        <xdr:cNvPr id="676" name="フローチャート : 判断 675"/>
        <xdr:cNvSpPr/>
      </xdr:nvSpPr>
      <xdr:spPr>
        <a:xfrm>
          <a:off x="12763500" y="1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165031</xdr:rowOff>
    </xdr:from>
    <xdr:ext cx="534377" cy="259045"/>
    <xdr:sp macro="" textlink="">
      <xdr:nvSpPr>
        <xdr:cNvPr id="677" name="テキスト ボックス 676"/>
        <xdr:cNvSpPr txBox="1"/>
      </xdr:nvSpPr>
      <xdr:spPr>
        <a:xfrm>
          <a:off x="12547111" y="1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27178</xdr:rowOff>
    </xdr:from>
    <xdr:to>
      <xdr:col>23</xdr:col>
      <xdr:colOff>568325</xdr:colOff>
      <xdr:row>95</xdr:row>
      <xdr:rowOff>128778</xdr:rowOff>
    </xdr:to>
    <xdr:sp macro="" textlink="">
      <xdr:nvSpPr>
        <xdr:cNvPr id="683" name="円/楕円 682"/>
        <xdr:cNvSpPr/>
      </xdr:nvSpPr>
      <xdr:spPr>
        <a:xfrm>
          <a:off x="162687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5605</xdr:rowOff>
    </xdr:from>
    <xdr:ext cx="534377" cy="259045"/>
    <xdr:sp macro="" textlink="">
      <xdr:nvSpPr>
        <xdr:cNvPr id="684" name="積立金該当値テキスト"/>
        <xdr:cNvSpPr txBox="1"/>
      </xdr:nvSpPr>
      <xdr:spPr>
        <a:xfrm>
          <a:off x="16370300" y="162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21051</xdr:rowOff>
    </xdr:from>
    <xdr:to>
      <xdr:col>22</xdr:col>
      <xdr:colOff>415925</xdr:colOff>
      <xdr:row>96</xdr:row>
      <xdr:rowOff>122651</xdr:rowOff>
    </xdr:to>
    <xdr:sp macro="" textlink="">
      <xdr:nvSpPr>
        <xdr:cNvPr id="685" name="円/楕円 684"/>
        <xdr:cNvSpPr/>
      </xdr:nvSpPr>
      <xdr:spPr>
        <a:xfrm>
          <a:off x="15430500" y="164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113778</xdr:rowOff>
    </xdr:from>
    <xdr:ext cx="534377" cy="259045"/>
    <xdr:sp macro="" textlink="">
      <xdr:nvSpPr>
        <xdr:cNvPr id="686" name="テキスト ボックス 685"/>
        <xdr:cNvSpPr txBox="1"/>
      </xdr:nvSpPr>
      <xdr:spPr>
        <a:xfrm>
          <a:off x="15214111" y="165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90317</xdr:rowOff>
    </xdr:from>
    <xdr:to>
      <xdr:col>21</xdr:col>
      <xdr:colOff>212725</xdr:colOff>
      <xdr:row>93</xdr:row>
      <xdr:rowOff>20467</xdr:rowOff>
    </xdr:to>
    <xdr:sp macro="" textlink="">
      <xdr:nvSpPr>
        <xdr:cNvPr id="687" name="円/楕円 686"/>
        <xdr:cNvSpPr/>
      </xdr:nvSpPr>
      <xdr:spPr>
        <a:xfrm>
          <a:off x="14541500" y="1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36994</xdr:rowOff>
    </xdr:from>
    <xdr:ext cx="534377" cy="259045"/>
    <xdr:sp macro="" textlink="">
      <xdr:nvSpPr>
        <xdr:cNvPr id="688" name="テキスト ボックス 687"/>
        <xdr:cNvSpPr txBox="1"/>
      </xdr:nvSpPr>
      <xdr:spPr>
        <a:xfrm>
          <a:off x="14325111" y="1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32069</xdr:rowOff>
    </xdr:from>
    <xdr:to>
      <xdr:col>20</xdr:col>
      <xdr:colOff>9525</xdr:colOff>
      <xdr:row>95</xdr:row>
      <xdr:rowOff>133669</xdr:rowOff>
    </xdr:to>
    <xdr:sp macro="" textlink="">
      <xdr:nvSpPr>
        <xdr:cNvPr id="689" name="円/楕円 688"/>
        <xdr:cNvSpPr/>
      </xdr:nvSpPr>
      <xdr:spPr>
        <a:xfrm>
          <a:off x="13652500" y="163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150196</xdr:rowOff>
    </xdr:from>
    <xdr:ext cx="534377" cy="259045"/>
    <xdr:sp macro="" textlink="">
      <xdr:nvSpPr>
        <xdr:cNvPr id="690" name="テキスト ボックス 689"/>
        <xdr:cNvSpPr txBox="1"/>
      </xdr:nvSpPr>
      <xdr:spPr>
        <a:xfrm>
          <a:off x="13436111" y="160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11770</xdr:rowOff>
    </xdr:from>
    <xdr:to>
      <xdr:col>18</xdr:col>
      <xdr:colOff>492125</xdr:colOff>
      <xdr:row>96</xdr:row>
      <xdr:rowOff>113370</xdr:rowOff>
    </xdr:to>
    <xdr:sp macro="" textlink="">
      <xdr:nvSpPr>
        <xdr:cNvPr id="691" name="円/楕円 690"/>
        <xdr:cNvSpPr/>
      </xdr:nvSpPr>
      <xdr:spPr>
        <a:xfrm>
          <a:off x="12763500" y="164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129897</xdr:rowOff>
    </xdr:from>
    <xdr:ext cx="534377" cy="259045"/>
    <xdr:sp macro="" textlink="">
      <xdr:nvSpPr>
        <xdr:cNvPr id="692" name="テキスト ボックス 691"/>
        <xdr:cNvSpPr txBox="1"/>
      </xdr:nvSpPr>
      <xdr:spPr>
        <a:xfrm>
          <a:off x="12547111" y="162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06" name="テキスト ボックス 70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52070</xdr:rowOff>
    </xdr:from>
    <xdr:to>
      <xdr:col>32</xdr:col>
      <xdr:colOff>186689</xdr:colOff>
      <xdr:row>39</xdr:row>
      <xdr:rowOff>44450</xdr:rowOff>
    </xdr:to>
    <xdr:cxnSp macro="">
      <xdr:nvCxnSpPr>
        <xdr:cNvPr id="716" name="直線コネクタ 715"/>
        <xdr:cNvCxnSpPr/>
      </xdr:nvCxnSpPr>
      <xdr:spPr>
        <a:xfrm flipV="1">
          <a:off x="22159595" y="6052820"/>
          <a:ext cx="1269" cy="678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170197</xdr:rowOff>
    </xdr:from>
    <xdr:ext cx="378565" cy="259045"/>
    <xdr:sp macro="" textlink="">
      <xdr:nvSpPr>
        <xdr:cNvPr id="719" name="投資及び出資金最大値テキスト"/>
        <xdr:cNvSpPr txBox="1"/>
      </xdr:nvSpPr>
      <xdr:spPr>
        <a:xfrm>
          <a:off x="22212300" y="5828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32</xdr:col>
      <xdr:colOff>98425</xdr:colOff>
      <xdr:row>35</xdr:row>
      <xdr:rowOff>52070</xdr:rowOff>
    </xdr:from>
    <xdr:to>
      <xdr:col>32</xdr:col>
      <xdr:colOff>276225</xdr:colOff>
      <xdr:row>35</xdr:row>
      <xdr:rowOff>52070</xdr:rowOff>
    </xdr:to>
    <xdr:cxnSp macro="">
      <xdr:nvCxnSpPr>
        <xdr:cNvPr id="720" name="直線コネクタ 719"/>
        <xdr:cNvCxnSpPr/>
      </xdr:nvCxnSpPr>
      <xdr:spPr>
        <a:xfrm>
          <a:off x="22072600" y="60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169418</xdr:rowOff>
    </xdr:from>
    <xdr:to>
      <xdr:col>32</xdr:col>
      <xdr:colOff>187325</xdr:colOff>
      <xdr:row>35</xdr:row>
      <xdr:rowOff>52070</xdr:rowOff>
    </xdr:to>
    <xdr:cxnSp macro="">
      <xdr:nvCxnSpPr>
        <xdr:cNvPr id="721" name="直線コネクタ 720"/>
        <xdr:cNvCxnSpPr/>
      </xdr:nvCxnSpPr>
      <xdr:spPr>
        <a:xfrm>
          <a:off x="21323300" y="5998718"/>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722"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94996</xdr:rowOff>
    </xdr:from>
    <xdr:to>
      <xdr:col>32</xdr:col>
      <xdr:colOff>238125</xdr:colOff>
      <xdr:row>38</xdr:row>
      <xdr:rowOff>25146</xdr:rowOff>
    </xdr:to>
    <xdr:sp macro="" textlink="">
      <xdr:nvSpPr>
        <xdr:cNvPr id="723" name="フローチャート : 判断 722"/>
        <xdr:cNvSpPr/>
      </xdr:nvSpPr>
      <xdr:spPr>
        <a:xfrm>
          <a:off x="221107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169418</xdr:rowOff>
    </xdr:from>
    <xdr:to>
      <xdr:col>31</xdr:col>
      <xdr:colOff>34925</xdr:colOff>
      <xdr:row>39</xdr:row>
      <xdr:rowOff>44450</xdr:rowOff>
    </xdr:to>
    <xdr:cxnSp macro="">
      <xdr:nvCxnSpPr>
        <xdr:cNvPr id="724" name="直線コネクタ 723"/>
        <xdr:cNvCxnSpPr/>
      </xdr:nvCxnSpPr>
      <xdr:spPr>
        <a:xfrm flipV="1">
          <a:off x="20434300" y="5998718"/>
          <a:ext cx="889000" cy="7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107950</xdr:rowOff>
    </xdr:from>
    <xdr:to>
      <xdr:col>31</xdr:col>
      <xdr:colOff>85725</xdr:colOff>
      <xdr:row>35</xdr:row>
      <xdr:rowOff>38100</xdr:rowOff>
    </xdr:to>
    <xdr:sp macro="" textlink="">
      <xdr:nvSpPr>
        <xdr:cNvPr id="725" name="フローチャート : 判断 724"/>
        <xdr:cNvSpPr/>
      </xdr:nvSpPr>
      <xdr:spPr>
        <a:xfrm>
          <a:off x="21272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33</xdr:row>
      <xdr:rowOff>54627</xdr:rowOff>
    </xdr:from>
    <xdr:ext cx="378565" cy="259045"/>
    <xdr:sp macro="" textlink="">
      <xdr:nvSpPr>
        <xdr:cNvPr id="726" name="テキスト ボックス 725"/>
        <xdr:cNvSpPr txBox="1"/>
      </xdr:nvSpPr>
      <xdr:spPr>
        <a:xfrm>
          <a:off x="21134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65024</xdr:rowOff>
    </xdr:from>
    <xdr:to>
      <xdr:col>29</xdr:col>
      <xdr:colOff>517525</xdr:colOff>
      <xdr:row>39</xdr:row>
      <xdr:rowOff>44450</xdr:rowOff>
    </xdr:to>
    <xdr:cxnSp macro="">
      <xdr:nvCxnSpPr>
        <xdr:cNvPr id="727" name="直線コネクタ 726"/>
        <xdr:cNvCxnSpPr/>
      </xdr:nvCxnSpPr>
      <xdr:spPr>
        <a:xfrm>
          <a:off x="19545300" y="5379974"/>
          <a:ext cx="889000" cy="135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114808</xdr:rowOff>
    </xdr:from>
    <xdr:to>
      <xdr:col>29</xdr:col>
      <xdr:colOff>568325</xdr:colOff>
      <xdr:row>37</xdr:row>
      <xdr:rowOff>44958</xdr:rowOff>
    </xdr:to>
    <xdr:sp macro="" textlink="">
      <xdr:nvSpPr>
        <xdr:cNvPr id="728" name="フローチャート : 判断 727"/>
        <xdr:cNvSpPr/>
      </xdr:nvSpPr>
      <xdr:spPr>
        <a:xfrm>
          <a:off x="20383500" y="628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61485</xdr:rowOff>
    </xdr:from>
    <xdr:ext cx="378565" cy="259045"/>
    <xdr:sp macro="" textlink="">
      <xdr:nvSpPr>
        <xdr:cNvPr id="729" name="テキスト ボックス 728"/>
        <xdr:cNvSpPr txBox="1"/>
      </xdr:nvSpPr>
      <xdr:spPr>
        <a:xfrm>
          <a:off x="20245017" y="606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65024</xdr:rowOff>
    </xdr:from>
    <xdr:to>
      <xdr:col>28</xdr:col>
      <xdr:colOff>314325</xdr:colOff>
      <xdr:row>35</xdr:row>
      <xdr:rowOff>36830</xdr:rowOff>
    </xdr:to>
    <xdr:cxnSp macro="">
      <xdr:nvCxnSpPr>
        <xdr:cNvPr id="730" name="直線コネクタ 729"/>
        <xdr:cNvCxnSpPr/>
      </xdr:nvCxnSpPr>
      <xdr:spPr>
        <a:xfrm flipV="1">
          <a:off x="18656300" y="5379974"/>
          <a:ext cx="889000" cy="65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37084</xdr:rowOff>
    </xdr:from>
    <xdr:to>
      <xdr:col>28</xdr:col>
      <xdr:colOff>365125</xdr:colOff>
      <xdr:row>35</xdr:row>
      <xdr:rowOff>138684</xdr:rowOff>
    </xdr:to>
    <xdr:sp macro="" textlink="">
      <xdr:nvSpPr>
        <xdr:cNvPr id="731" name="フローチャート : 判断 730"/>
        <xdr:cNvSpPr/>
      </xdr:nvSpPr>
      <xdr:spPr>
        <a:xfrm>
          <a:off x="19494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129811</xdr:rowOff>
    </xdr:from>
    <xdr:ext cx="378565" cy="259045"/>
    <xdr:sp macro="" textlink="">
      <xdr:nvSpPr>
        <xdr:cNvPr id="732" name="テキスト ボックス 731"/>
        <xdr:cNvSpPr txBox="1"/>
      </xdr:nvSpPr>
      <xdr:spPr>
        <a:xfrm>
          <a:off x="19356017" y="613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8890</xdr:rowOff>
    </xdr:from>
    <xdr:to>
      <xdr:col>27</xdr:col>
      <xdr:colOff>161925</xdr:colOff>
      <xdr:row>36</xdr:row>
      <xdr:rowOff>110490</xdr:rowOff>
    </xdr:to>
    <xdr:sp macro="" textlink="">
      <xdr:nvSpPr>
        <xdr:cNvPr id="733" name="フローチャート : 判断 732"/>
        <xdr:cNvSpPr/>
      </xdr:nvSpPr>
      <xdr:spPr>
        <a:xfrm>
          <a:off x="18605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101617</xdr:rowOff>
    </xdr:from>
    <xdr:ext cx="378565" cy="259045"/>
    <xdr:sp macro="" textlink="">
      <xdr:nvSpPr>
        <xdr:cNvPr id="734" name="テキスト ボックス 733"/>
        <xdr:cNvSpPr txBox="1"/>
      </xdr:nvSpPr>
      <xdr:spPr>
        <a:xfrm>
          <a:off x="18467017" y="62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1270</xdr:rowOff>
    </xdr:from>
    <xdr:to>
      <xdr:col>32</xdr:col>
      <xdr:colOff>238125</xdr:colOff>
      <xdr:row>35</xdr:row>
      <xdr:rowOff>102870</xdr:rowOff>
    </xdr:to>
    <xdr:sp macro="" textlink="">
      <xdr:nvSpPr>
        <xdr:cNvPr id="740" name="円/楕円 739"/>
        <xdr:cNvSpPr/>
      </xdr:nvSpPr>
      <xdr:spPr>
        <a:xfrm>
          <a:off x="22110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125747</xdr:rowOff>
    </xdr:from>
    <xdr:ext cx="378565" cy="259045"/>
    <xdr:sp macro="" textlink="">
      <xdr:nvSpPr>
        <xdr:cNvPr id="741" name="投資及び出資金該当値テキスト"/>
        <xdr:cNvSpPr txBox="1"/>
      </xdr:nvSpPr>
      <xdr:spPr>
        <a:xfrm>
          <a:off x="22212300" y="5955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118618</xdr:rowOff>
    </xdr:from>
    <xdr:to>
      <xdr:col>31</xdr:col>
      <xdr:colOff>85725</xdr:colOff>
      <xdr:row>35</xdr:row>
      <xdr:rowOff>48768</xdr:rowOff>
    </xdr:to>
    <xdr:sp macro="" textlink="">
      <xdr:nvSpPr>
        <xdr:cNvPr id="742" name="円/楕円 741"/>
        <xdr:cNvSpPr/>
      </xdr:nvSpPr>
      <xdr:spPr>
        <a:xfrm>
          <a:off x="21272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39895</xdr:rowOff>
    </xdr:from>
    <xdr:ext cx="378565" cy="259045"/>
    <xdr:sp macro="" textlink="">
      <xdr:nvSpPr>
        <xdr:cNvPr id="743" name="テキスト ボックス 742"/>
        <xdr:cNvSpPr txBox="1"/>
      </xdr:nvSpPr>
      <xdr:spPr>
        <a:xfrm>
          <a:off x="211340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4" name="円/楕円 74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5" name="テキスト ボックス 74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14224</xdr:rowOff>
    </xdr:from>
    <xdr:to>
      <xdr:col>28</xdr:col>
      <xdr:colOff>365125</xdr:colOff>
      <xdr:row>31</xdr:row>
      <xdr:rowOff>115824</xdr:rowOff>
    </xdr:to>
    <xdr:sp macro="" textlink="">
      <xdr:nvSpPr>
        <xdr:cNvPr id="746" name="円/楕円 745"/>
        <xdr:cNvSpPr/>
      </xdr:nvSpPr>
      <xdr:spPr>
        <a:xfrm>
          <a:off x="19494500" y="53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132351</xdr:rowOff>
    </xdr:from>
    <xdr:ext cx="469744" cy="259045"/>
    <xdr:sp macro="" textlink="">
      <xdr:nvSpPr>
        <xdr:cNvPr id="747" name="テキスト ボックス 746"/>
        <xdr:cNvSpPr txBox="1"/>
      </xdr:nvSpPr>
      <xdr:spPr>
        <a:xfrm>
          <a:off x="19310427" y="510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157480</xdr:rowOff>
    </xdr:from>
    <xdr:to>
      <xdr:col>27</xdr:col>
      <xdr:colOff>161925</xdr:colOff>
      <xdr:row>35</xdr:row>
      <xdr:rowOff>87630</xdr:rowOff>
    </xdr:to>
    <xdr:sp macro="" textlink="">
      <xdr:nvSpPr>
        <xdr:cNvPr id="748" name="円/楕円 747"/>
        <xdr:cNvSpPr/>
      </xdr:nvSpPr>
      <xdr:spPr>
        <a:xfrm>
          <a:off x="18605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104157</xdr:rowOff>
    </xdr:from>
    <xdr:ext cx="378565" cy="259045"/>
    <xdr:sp macro="" textlink="">
      <xdr:nvSpPr>
        <xdr:cNvPr id="749" name="テキスト ボックス 748"/>
        <xdr:cNvSpPr txBox="1"/>
      </xdr:nvSpPr>
      <xdr:spPr>
        <a:xfrm>
          <a:off x="18467017" y="576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3" name="テキスト ボックス 76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65" name="テキスト ボックス 764"/>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67" name="テキスト ボックス 766"/>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69" name="テキスト ボックス 76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89179</xdr:rowOff>
    </xdr:from>
    <xdr:to>
      <xdr:col>32</xdr:col>
      <xdr:colOff>186689</xdr:colOff>
      <xdr:row>58</xdr:row>
      <xdr:rowOff>139700</xdr:rowOff>
    </xdr:to>
    <xdr:cxnSp macro="">
      <xdr:nvCxnSpPr>
        <xdr:cNvPr id="771" name="直線コネクタ 770"/>
        <xdr:cNvCxnSpPr/>
      </xdr:nvCxnSpPr>
      <xdr:spPr>
        <a:xfrm flipV="1">
          <a:off x="22159595" y="8833129"/>
          <a:ext cx="1269" cy="12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35856</xdr:rowOff>
    </xdr:from>
    <xdr:ext cx="469744" cy="259045"/>
    <xdr:sp macro="" textlink="">
      <xdr:nvSpPr>
        <xdr:cNvPr id="774" name="貸付金最大値テキスト"/>
        <xdr:cNvSpPr txBox="1"/>
      </xdr:nvSpPr>
      <xdr:spPr>
        <a:xfrm>
          <a:off x="22212300" y="860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a:t>
          </a:r>
          <a:endParaRPr kumimoji="1" lang="ja-JP" altLang="en-US" sz="1000" b="1">
            <a:latin typeface="ＭＳ Ｐゴシック"/>
          </a:endParaRPr>
        </a:p>
      </xdr:txBody>
    </xdr:sp>
    <xdr:clientData/>
  </xdr:oneCellAnchor>
  <xdr:twoCellAnchor>
    <xdr:from>
      <xdr:col>32</xdr:col>
      <xdr:colOff>98425</xdr:colOff>
      <xdr:row>51</xdr:row>
      <xdr:rowOff>89179</xdr:rowOff>
    </xdr:from>
    <xdr:to>
      <xdr:col>32</xdr:col>
      <xdr:colOff>276225</xdr:colOff>
      <xdr:row>51</xdr:row>
      <xdr:rowOff>89179</xdr:rowOff>
    </xdr:to>
    <xdr:cxnSp macro="">
      <xdr:nvCxnSpPr>
        <xdr:cNvPr id="775" name="直線コネクタ 774"/>
        <xdr:cNvCxnSpPr/>
      </xdr:nvCxnSpPr>
      <xdr:spPr>
        <a:xfrm>
          <a:off x="22072600" y="883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62891</xdr:rowOff>
    </xdr:from>
    <xdr:to>
      <xdr:col>32</xdr:col>
      <xdr:colOff>187325</xdr:colOff>
      <xdr:row>58</xdr:row>
      <xdr:rowOff>80721</xdr:rowOff>
    </xdr:to>
    <xdr:cxnSp macro="">
      <xdr:nvCxnSpPr>
        <xdr:cNvPr id="776" name="直線コネクタ 775"/>
        <xdr:cNvCxnSpPr/>
      </xdr:nvCxnSpPr>
      <xdr:spPr>
        <a:xfrm flipV="1">
          <a:off x="21323300" y="10006991"/>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83431</xdr:rowOff>
    </xdr:from>
    <xdr:ext cx="469744" cy="259045"/>
    <xdr:sp macro="" textlink="">
      <xdr:nvSpPr>
        <xdr:cNvPr id="777" name="貸付金平均値テキスト"/>
        <xdr:cNvSpPr txBox="1"/>
      </xdr:nvSpPr>
      <xdr:spPr>
        <a:xfrm>
          <a:off x="22212300" y="9513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1,624</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60554</xdr:rowOff>
    </xdr:from>
    <xdr:to>
      <xdr:col>32</xdr:col>
      <xdr:colOff>238125</xdr:colOff>
      <xdr:row>56</xdr:row>
      <xdr:rowOff>162154</xdr:rowOff>
    </xdr:to>
    <xdr:sp macro="" textlink="">
      <xdr:nvSpPr>
        <xdr:cNvPr id="778" name="フローチャート : 判断 777"/>
        <xdr:cNvSpPr/>
      </xdr:nvSpPr>
      <xdr:spPr>
        <a:xfrm>
          <a:off x="221107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57404</xdr:rowOff>
    </xdr:from>
    <xdr:to>
      <xdr:col>31</xdr:col>
      <xdr:colOff>34925</xdr:colOff>
      <xdr:row>58</xdr:row>
      <xdr:rowOff>80721</xdr:rowOff>
    </xdr:to>
    <xdr:cxnSp macro="">
      <xdr:nvCxnSpPr>
        <xdr:cNvPr id="779" name="直線コネクタ 778"/>
        <xdr:cNvCxnSpPr/>
      </xdr:nvCxnSpPr>
      <xdr:spPr>
        <a:xfrm>
          <a:off x="20434300" y="100015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148107</xdr:rowOff>
    </xdr:from>
    <xdr:to>
      <xdr:col>31</xdr:col>
      <xdr:colOff>85725</xdr:colOff>
      <xdr:row>51</xdr:row>
      <xdr:rowOff>78257</xdr:rowOff>
    </xdr:to>
    <xdr:sp macro="" textlink="">
      <xdr:nvSpPr>
        <xdr:cNvPr id="780" name="フローチャート : 判断 779"/>
        <xdr:cNvSpPr/>
      </xdr:nvSpPr>
      <xdr:spPr>
        <a:xfrm>
          <a:off x="21272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49</xdr:row>
      <xdr:rowOff>94784</xdr:rowOff>
    </xdr:from>
    <xdr:ext cx="469744" cy="259045"/>
    <xdr:sp macro="" textlink="">
      <xdr:nvSpPr>
        <xdr:cNvPr id="781" name="テキスト ボックス 780"/>
        <xdr:cNvSpPr txBox="1"/>
      </xdr:nvSpPr>
      <xdr:spPr>
        <a:xfrm>
          <a:off x="21088427"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12598</xdr:rowOff>
    </xdr:from>
    <xdr:to>
      <xdr:col>29</xdr:col>
      <xdr:colOff>517525</xdr:colOff>
      <xdr:row>58</xdr:row>
      <xdr:rowOff>57404</xdr:rowOff>
    </xdr:to>
    <xdr:cxnSp macro="">
      <xdr:nvCxnSpPr>
        <xdr:cNvPr id="782" name="直線コネクタ 781"/>
        <xdr:cNvCxnSpPr/>
      </xdr:nvCxnSpPr>
      <xdr:spPr>
        <a:xfrm>
          <a:off x="19545300" y="995669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51</xdr:row>
      <xdr:rowOff>27636</xdr:rowOff>
    </xdr:from>
    <xdr:to>
      <xdr:col>29</xdr:col>
      <xdr:colOff>568325</xdr:colOff>
      <xdr:row>51</xdr:row>
      <xdr:rowOff>129236</xdr:rowOff>
    </xdr:to>
    <xdr:sp macro="" textlink="">
      <xdr:nvSpPr>
        <xdr:cNvPr id="783" name="フローチャート : 判断 782"/>
        <xdr:cNvSpPr/>
      </xdr:nvSpPr>
      <xdr:spPr>
        <a:xfrm>
          <a:off x="20383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49</xdr:row>
      <xdr:rowOff>145763</xdr:rowOff>
    </xdr:from>
    <xdr:ext cx="469744" cy="259045"/>
    <xdr:sp macro="" textlink="">
      <xdr:nvSpPr>
        <xdr:cNvPr id="784" name="テキスト ボックス 783"/>
        <xdr:cNvSpPr txBox="1"/>
      </xdr:nvSpPr>
      <xdr:spPr>
        <a:xfrm>
          <a:off x="20199427"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12598</xdr:rowOff>
    </xdr:from>
    <xdr:to>
      <xdr:col>28</xdr:col>
      <xdr:colOff>314325</xdr:colOff>
      <xdr:row>58</xdr:row>
      <xdr:rowOff>84836</xdr:rowOff>
    </xdr:to>
    <xdr:cxnSp macro="">
      <xdr:nvCxnSpPr>
        <xdr:cNvPr id="785" name="直線コネクタ 784"/>
        <xdr:cNvCxnSpPr/>
      </xdr:nvCxnSpPr>
      <xdr:spPr>
        <a:xfrm flipV="1">
          <a:off x="18656300" y="995669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889</xdr:rowOff>
    </xdr:from>
    <xdr:to>
      <xdr:col>28</xdr:col>
      <xdr:colOff>365125</xdr:colOff>
      <xdr:row>51</xdr:row>
      <xdr:rowOff>102489</xdr:rowOff>
    </xdr:to>
    <xdr:sp macro="" textlink="">
      <xdr:nvSpPr>
        <xdr:cNvPr id="786" name="フローチャート : 判断 785"/>
        <xdr:cNvSpPr/>
      </xdr:nvSpPr>
      <xdr:spPr>
        <a:xfrm>
          <a:off x="19494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49</xdr:row>
      <xdr:rowOff>119016</xdr:rowOff>
    </xdr:from>
    <xdr:ext cx="469744" cy="259045"/>
    <xdr:sp macro="" textlink="">
      <xdr:nvSpPr>
        <xdr:cNvPr id="787" name="テキスト ボックス 786"/>
        <xdr:cNvSpPr txBox="1"/>
      </xdr:nvSpPr>
      <xdr:spPr>
        <a:xfrm>
          <a:off x="19310427"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40208</xdr:rowOff>
    </xdr:from>
    <xdr:to>
      <xdr:col>27</xdr:col>
      <xdr:colOff>161925</xdr:colOff>
      <xdr:row>51</xdr:row>
      <xdr:rowOff>141808</xdr:rowOff>
    </xdr:to>
    <xdr:sp macro="" textlink="">
      <xdr:nvSpPr>
        <xdr:cNvPr id="788" name="フローチャート : 判断 787"/>
        <xdr:cNvSpPr/>
      </xdr:nvSpPr>
      <xdr:spPr>
        <a:xfrm>
          <a:off x="18605500" y="878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158335</xdr:rowOff>
    </xdr:from>
    <xdr:ext cx="469744" cy="259045"/>
    <xdr:sp macro="" textlink="">
      <xdr:nvSpPr>
        <xdr:cNvPr id="789" name="テキスト ボックス 788"/>
        <xdr:cNvSpPr txBox="1"/>
      </xdr:nvSpPr>
      <xdr:spPr>
        <a:xfrm>
          <a:off x="18421427" y="855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12091</xdr:rowOff>
    </xdr:from>
    <xdr:to>
      <xdr:col>32</xdr:col>
      <xdr:colOff>238125</xdr:colOff>
      <xdr:row>58</xdr:row>
      <xdr:rowOff>113691</xdr:rowOff>
    </xdr:to>
    <xdr:sp macro="" textlink="">
      <xdr:nvSpPr>
        <xdr:cNvPr id="795" name="円/楕円 794"/>
        <xdr:cNvSpPr/>
      </xdr:nvSpPr>
      <xdr:spPr>
        <a:xfrm>
          <a:off x="221107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98468</xdr:rowOff>
    </xdr:from>
    <xdr:ext cx="378565" cy="259045"/>
    <xdr:sp macro="" textlink="">
      <xdr:nvSpPr>
        <xdr:cNvPr id="796" name="貸付金該当値テキスト"/>
        <xdr:cNvSpPr txBox="1"/>
      </xdr:nvSpPr>
      <xdr:spPr>
        <a:xfrm>
          <a:off x="22212300" y="9871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29921</xdr:rowOff>
    </xdr:from>
    <xdr:to>
      <xdr:col>31</xdr:col>
      <xdr:colOff>85725</xdr:colOff>
      <xdr:row>58</xdr:row>
      <xdr:rowOff>131521</xdr:rowOff>
    </xdr:to>
    <xdr:sp macro="" textlink="">
      <xdr:nvSpPr>
        <xdr:cNvPr id="797" name="円/楕円 796"/>
        <xdr:cNvSpPr/>
      </xdr:nvSpPr>
      <xdr:spPr>
        <a:xfrm>
          <a:off x="21272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122648</xdr:rowOff>
    </xdr:from>
    <xdr:ext cx="378565" cy="259045"/>
    <xdr:sp macro="" textlink="">
      <xdr:nvSpPr>
        <xdr:cNvPr id="798" name="テキスト ボックス 797"/>
        <xdr:cNvSpPr txBox="1"/>
      </xdr:nvSpPr>
      <xdr:spPr>
        <a:xfrm>
          <a:off x="21134017" y="100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6604</xdr:rowOff>
    </xdr:from>
    <xdr:to>
      <xdr:col>29</xdr:col>
      <xdr:colOff>568325</xdr:colOff>
      <xdr:row>58</xdr:row>
      <xdr:rowOff>108204</xdr:rowOff>
    </xdr:to>
    <xdr:sp macro="" textlink="">
      <xdr:nvSpPr>
        <xdr:cNvPr id="799" name="円/楕円 798"/>
        <xdr:cNvSpPr/>
      </xdr:nvSpPr>
      <xdr:spPr>
        <a:xfrm>
          <a:off x="20383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99331</xdr:rowOff>
    </xdr:from>
    <xdr:ext cx="378565" cy="259045"/>
    <xdr:sp macro="" textlink="">
      <xdr:nvSpPr>
        <xdr:cNvPr id="800" name="テキスト ボックス 799"/>
        <xdr:cNvSpPr txBox="1"/>
      </xdr:nvSpPr>
      <xdr:spPr>
        <a:xfrm>
          <a:off x="20245017" y="1004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133248</xdr:rowOff>
    </xdr:from>
    <xdr:to>
      <xdr:col>28</xdr:col>
      <xdr:colOff>365125</xdr:colOff>
      <xdr:row>58</xdr:row>
      <xdr:rowOff>63398</xdr:rowOff>
    </xdr:to>
    <xdr:sp macro="" textlink="">
      <xdr:nvSpPr>
        <xdr:cNvPr id="801" name="円/楕円 800"/>
        <xdr:cNvSpPr/>
      </xdr:nvSpPr>
      <xdr:spPr>
        <a:xfrm>
          <a:off x="19494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54525</xdr:rowOff>
    </xdr:from>
    <xdr:ext cx="378565" cy="259045"/>
    <xdr:sp macro="" textlink="">
      <xdr:nvSpPr>
        <xdr:cNvPr id="802" name="テキスト ボックス 801"/>
        <xdr:cNvSpPr txBox="1"/>
      </xdr:nvSpPr>
      <xdr:spPr>
        <a:xfrm>
          <a:off x="19356017" y="99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34036</xdr:rowOff>
    </xdr:from>
    <xdr:to>
      <xdr:col>27</xdr:col>
      <xdr:colOff>161925</xdr:colOff>
      <xdr:row>58</xdr:row>
      <xdr:rowOff>135636</xdr:rowOff>
    </xdr:to>
    <xdr:sp macro="" textlink="">
      <xdr:nvSpPr>
        <xdr:cNvPr id="803" name="円/楕円 802"/>
        <xdr:cNvSpPr/>
      </xdr:nvSpPr>
      <xdr:spPr>
        <a:xfrm>
          <a:off x="18605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126763</xdr:rowOff>
    </xdr:from>
    <xdr:ext cx="378565" cy="259045"/>
    <xdr:sp macro="" textlink="">
      <xdr:nvSpPr>
        <xdr:cNvPr id="804" name="テキスト ボックス 803"/>
        <xdr:cNvSpPr txBox="1"/>
      </xdr:nvSpPr>
      <xdr:spPr>
        <a:xfrm>
          <a:off x="18467017" y="1007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21103</xdr:rowOff>
    </xdr:from>
    <xdr:to>
      <xdr:col>32</xdr:col>
      <xdr:colOff>186689</xdr:colOff>
      <xdr:row>75</xdr:row>
      <xdr:rowOff>68559</xdr:rowOff>
    </xdr:to>
    <xdr:cxnSp macro="">
      <xdr:nvCxnSpPr>
        <xdr:cNvPr id="827" name="直線コネクタ 826"/>
        <xdr:cNvCxnSpPr/>
      </xdr:nvCxnSpPr>
      <xdr:spPr>
        <a:xfrm flipV="1">
          <a:off x="22159595" y="12022603"/>
          <a:ext cx="1269" cy="904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72386</xdr:rowOff>
    </xdr:from>
    <xdr:ext cx="534377" cy="259045"/>
    <xdr:sp macro="" textlink="">
      <xdr:nvSpPr>
        <xdr:cNvPr id="828" name="繰出金最小値テキスト"/>
        <xdr:cNvSpPr txBox="1"/>
      </xdr:nvSpPr>
      <xdr:spPr>
        <a:xfrm>
          <a:off x="22212300" y="129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62,806</a:t>
          </a:r>
          <a:endParaRPr kumimoji="1" lang="ja-JP" altLang="en-US" sz="1000" b="1">
            <a:latin typeface="ＭＳ Ｐゴシック"/>
          </a:endParaRPr>
        </a:p>
      </xdr:txBody>
    </xdr:sp>
    <xdr:clientData/>
  </xdr:oneCellAnchor>
  <xdr:twoCellAnchor>
    <xdr:from>
      <xdr:col>32</xdr:col>
      <xdr:colOff>98425</xdr:colOff>
      <xdr:row>75</xdr:row>
      <xdr:rowOff>68559</xdr:rowOff>
    </xdr:from>
    <xdr:to>
      <xdr:col>32</xdr:col>
      <xdr:colOff>276225</xdr:colOff>
      <xdr:row>75</xdr:row>
      <xdr:rowOff>68559</xdr:rowOff>
    </xdr:to>
    <xdr:cxnSp macro="">
      <xdr:nvCxnSpPr>
        <xdr:cNvPr id="829" name="直線コネクタ 828"/>
        <xdr:cNvCxnSpPr/>
      </xdr:nvCxnSpPr>
      <xdr:spPr>
        <a:xfrm>
          <a:off x="22072600" y="1292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139230</xdr:rowOff>
    </xdr:from>
    <xdr:ext cx="534377" cy="259045"/>
    <xdr:sp macro="" textlink="">
      <xdr:nvSpPr>
        <xdr:cNvPr id="830" name="繰出金最大値テキスト"/>
        <xdr:cNvSpPr txBox="1"/>
      </xdr:nvSpPr>
      <xdr:spPr>
        <a:xfrm>
          <a:off x="22212300" y="117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82,594</a:t>
          </a:r>
          <a:endParaRPr kumimoji="1" lang="ja-JP" altLang="en-US" sz="1000" b="1">
            <a:latin typeface="ＭＳ Ｐゴシック"/>
          </a:endParaRPr>
        </a:p>
      </xdr:txBody>
    </xdr:sp>
    <xdr:clientData/>
  </xdr:oneCellAnchor>
  <xdr:twoCellAnchor>
    <xdr:from>
      <xdr:col>32</xdr:col>
      <xdr:colOff>98425</xdr:colOff>
      <xdr:row>70</xdr:row>
      <xdr:rowOff>21103</xdr:rowOff>
    </xdr:from>
    <xdr:to>
      <xdr:col>32</xdr:col>
      <xdr:colOff>276225</xdr:colOff>
      <xdr:row>70</xdr:row>
      <xdr:rowOff>21103</xdr:rowOff>
    </xdr:to>
    <xdr:cxnSp macro="">
      <xdr:nvCxnSpPr>
        <xdr:cNvPr id="831" name="直線コネクタ 830"/>
        <xdr:cNvCxnSpPr/>
      </xdr:nvCxnSpPr>
      <xdr:spPr>
        <a:xfrm>
          <a:off x="22072600" y="1202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96403</xdr:rowOff>
    </xdr:from>
    <xdr:to>
      <xdr:col>32</xdr:col>
      <xdr:colOff>187325</xdr:colOff>
      <xdr:row>74</xdr:row>
      <xdr:rowOff>58501</xdr:rowOff>
    </xdr:to>
    <xdr:cxnSp macro="">
      <xdr:nvCxnSpPr>
        <xdr:cNvPr id="832" name="直線コネクタ 831"/>
        <xdr:cNvCxnSpPr/>
      </xdr:nvCxnSpPr>
      <xdr:spPr>
        <a:xfrm>
          <a:off x="21323300" y="12612253"/>
          <a:ext cx="8382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21480</xdr:rowOff>
    </xdr:from>
    <xdr:ext cx="534377" cy="259045"/>
    <xdr:sp macro="" textlink="">
      <xdr:nvSpPr>
        <xdr:cNvPr id="833" name="繰出金平均値テキスト"/>
        <xdr:cNvSpPr txBox="1"/>
      </xdr:nvSpPr>
      <xdr:spPr>
        <a:xfrm>
          <a:off x="22212300" y="12365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70,725</a:t>
          </a:r>
          <a:endParaRPr kumimoji="1" lang="ja-JP" altLang="en-US" sz="1000" b="1">
            <a:solidFill>
              <a:srgbClr val="000080"/>
            </a:solidFill>
            <a:latin typeface="ＭＳ Ｐゴシック"/>
          </a:endParaRPr>
        </a:p>
      </xdr:txBody>
    </xdr:sp>
    <xdr:clientData/>
  </xdr:oneCellAnchor>
  <xdr:twoCellAnchor>
    <xdr:from>
      <xdr:col>32</xdr:col>
      <xdr:colOff>136525</xdr:colOff>
      <xdr:row>72</xdr:row>
      <xdr:rowOff>170053</xdr:rowOff>
    </xdr:from>
    <xdr:to>
      <xdr:col>32</xdr:col>
      <xdr:colOff>238125</xdr:colOff>
      <xdr:row>73</xdr:row>
      <xdr:rowOff>100203</xdr:rowOff>
    </xdr:to>
    <xdr:sp macro="" textlink="">
      <xdr:nvSpPr>
        <xdr:cNvPr id="834" name="フローチャート : 判断 833"/>
        <xdr:cNvSpPr/>
      </xdr:nvSpPr>
      <xdr:spPr>
        <a:xfrm>
          <a:off x="22110700" y="125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96403</xdr:rowOff>
    </xdr:from>
    <xdr:to>
      <xdr:col>31</xdr:col>
      <xdr:colOff>34925</xdr:colOff>
      <xdr:row>75</xdr:row>
      <xdr:rowOff>28875</xdr:rowOff>
    </xdr:to>
    <xdr:cxnSp macro="">
      <xdr:nvCxnSpPr>
        <xdr:cNvPr id="835" name="直線コネクタ 834"/>
        <xdr:cNvCxnSpPr/>
      </xdr:nvCxnSpPr>
      <xdr:spPr>
        <a:xfrm flipV="1">
          <a:off x="20434300" y="12612253"/>
          <a:ext cx="889000" cy="2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38471</xdr:rowOff>
    </xdr:from>
    <xdr:to>
      <xdr:col>31</xdr:col>
      <xdr:colOff>85725</xdr:colOff>
      <xdr:row>73</xdr:row>
      <xdr:rowOff>140071</xdr:rowOff>
    </xdr:to>
    <xdr:sp macro="" textlink="">
      <xdr:nvSpPr>
        <xdr:cNvPr id="836" name="フローチャート : 判断 835"/>
        <xdr:cNvSpPr/>
      </xdr:nvSpPr>
      <xdr:spPr>
        <a:xfrm>
          <a:off x="212725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156598</xdr:rowOff>
    </xdr:from>
    <xdr:ext cx="534377" cy="259045"/>
    <xdr:sp macro="" textlink="">
      <xdr:nvSpPr>
        <xdr:cNvPr id="837" name="テキスト ボックス 836"/>
        <xdr:cNvSpPr txBox="1"/>
      </xdr:nvSpPr>
      <xdr:spPr>
        <a:xfrm>
          <a:off x="21056111" y="123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120817</xdr:rowOff>
    </xdr:from>
    <xdr:to>
      <xdr:col>29</xdr:col>
      <xdr:colOff>517525</xdr:colOff>
      <xdr:row>75</xdr:row>
      <xdr:rowOff>28875</xdr:rowOff>
    </xdr:to>
    <xdr:cxnSp macro="">
      <xdr:nvCxnSpPr>
        <xdr:cNvPr id="838" name="直線コネクタ 837"/>
        <xdr:cNvCxnSpPr/>
      </xdr:nvCxnSpPr>
      <xdr:spPr>
        <a:xfrm>
          <a:off x="19545300" y="12808117"/>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94524</xdr:rowOff>
    </xdr:from>
    <xdr:to>
      <xdr:col>29</xdr:col>
      <xdr:colOff>568325</xdr:colOff>
      <xdr:row>76</xdr:row>
      <xdr:rowOff>24674</xdr:rowOff>
    </xdr:to>
    <xdr:sp macro="" textlink="">
      <xdr:nvSpPr>
        <xdr:cNvPr id="839" name="フローチャート : 判断 838"/>
        <xdr:cNvSpPr/>
      </xdr:nvSpPr>
      <xdr:spPr>
        <a:xfrm>
          <a:off x="20383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15800</xdr:rowOff>
    </xdr:from>
    <xdr:ext cx="534377" cy="259045"/>
    <xdr:sp macro="" textlink="">
      <xdr:nvSpPr>
        <xdr:cNvPr id="840" name="テキスト ボックス 839"/>
        <xdr:cNvSpPr txBox="1"/>
      </xdr:nvSpPr>
      <xdr:spPr>
        <a:xfrm>
          <a:off x="20167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103032</xdr:rowOff>
    </xdr:from>
    <xdr:to>
      <xdr:col>28</xdr:col>
      <xdr:colOff>314325</xdr:colOff>
      <xdr:row>74</xdr:row>
      <xdr:rowOff>120817</xdr:rowOff>
    </xdr:to>
    <xdr:cxnSp macro="">
      <xdr:nvCxnSpPr>
        <xdr:cNvPr id="841" name="直線コネクタ 840"/>
        <xdr:cNvCxnSpPr/>
      </xdr:nvCxnSpPr>
      <xdr:spPr>
        <a:xfrm>
          <a:off x="18656300" y="1279033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71251</xdr:rowOff>
    </xdr:from>
    <xdr:to>
      <xdr:col>28</xdr:col>
      <xdr:colOff>365125</xdr:colOff>
      <xdr:row>77</xdr:row>
      <xdr:rowOff>1401</xdr:rowOff>
    </xdr:to>
    <xdr:sp macro="" textlink="">
      <xdr:nvSpPr>
        <xdr:cNvPr id="842" name="フローチャート : 判断 841"/>
        <xdr:cNvSpPr/>
      </xdr:nvSpPr>
      <xdr:spPr>
        <a:xfrm>
          <a:off x="19494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163978</xdr:rowOff>
    </xdr:from>
    <xdr:ext cx="534377" cy="259045"/>
    <xdr:sp macro="" textlink="">
      <xdr:nvSpPr>
        <xdr:cNvPr id="843" name="テキスト ボックス 842"/>
        <xdr:cNvSpPr txBox="1"/>
      </xdr:nvSpPr>
      <xdr:spPr>
        <a:xfrm>
          <a:off x="19278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108651</xdr:rowOff>
    </xdr:from>
    <xdr:to>
      <xdr:col>27</xdr:col>
      <xdr:colOff>161925</xdr:colOff>
      <xdr:row>77</xdr:row>
      <xdr:rowOff>38801</xdr:rowOff>
    </xdr:to>
    <xdr:sp macro="" textlink="">
      <xdr:nvSpPr>
        <xdr:cNvPr id="844" name="フローチャート : 判断 843"/>
        <xdr:cNvSpPr/>
      </xdr:nvSpPr>
      <xdr:spPr>
        <a:xfrm>
          <a:off x="18605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29928</xdr:rowOff>
    </xdr:from>
    <xdr:ext cx="534377" cy="259045"/>
    <xdr:sp macro="" textlink="">
      <xdr:nvSpPr>
        <xdr:cNvPr id="845" name="テキスト ボックス 844"/>
        <xdr:cNvSpPr txBox="1"/>
      </xdr:nvSpPr>
      <xdr:spPr>
        <a:xfrm>
          <a:off x="18389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7701</xdr:rowOff>
    </xdr:from>
    <xdr:to>
      <xdr:col>32</xdr:col>
      <xdr:colOff>238125</xdr:colOff>
      <xdr:row>74</xdr:row>
      <xdr:rowOff>109301</xdr:rowOff>
    </xdr:to>
    <xdr:sp macro="" textlink="">
      <xdr:nvSpPr>
        <xdr:cNvPr id="851" name="円/楕円 850"/>
        <xdr:cNvSpPr/>
      </xdr:nvSpPr>
      <xdr:spPr>
        <a:xfrm>
          <a:off x="221107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157578</xdr:rowOff>
    </xdr:from>
    <xdr:ext cx="534377" cy="259045"/>
    <xdr:sp macro="" textlink="">
      <xdr:nvSpPr>
        <xdr:cNvPr id="852" name="繰出金該当値テキスト"/>
        <xdr:cNvSpPr txBox="1"/>
      </xdr:nvSpPr>
      <xdr:spPr>
        <a:xfrm>
          <a:off x="22212300" y="1267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66,776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45603</xdr:rowOff>
    </xdr:from>
    <xdr:to>
      <xdr:col>31</xdr:col>
      <xdr:colOff>85725</xdr:colOff>
      <xdr:row>73</xdr:row>
      <xdr:rowOff>147203</xdr:rowOff>
    </xdr:to>
    <xdr:sp macro="" textlink="">
      <xdr:nvSpPr>
        <xdr:cNvPr id="853" name="円/楕円 852"/>
        <xdr:cNvSpPr/>
      </xdr:nvSpPr>
      <xdr:spPr>
        <a:xfrm>
          <a:off x="21272500" y="125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138330</xdr:rowOff>
    </xdr:from>
    <xdr:ext cx="534377" cy="259045"/>
    <xdr:sp macro="" textlink="">
      <xdr:nvSpPr>
        <xdr:cNvPr id="854" name="テキスト ボックス 853"/>
        <xdr:cNvSpPr txBox="1"/>
      </xdr:nvSpPr>
      <xdr:spPr>
        <a:xfrm>
          <a:off x="21056111" y="126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149525</xdr:rowOff>
    </xdr:from>
    <xdr:to>
      <xdr:col>29</xdr:col>
      <xdr:colOff>568325</xdr:colOff>
      <xdr:row>75</xdr:row>
      <xdr:rowOff>79675</xdr:rowOff>
    </xdr:to>
    <xdr:sp macro="" textlink="">
      <xdr:nvSpPr>
        <xdr:cNvPr id="855" name="円/楕円 854"/>
        <xdr:cNvSpPr/>
      </xdr:nvSpPr>
      <xdr:spPr>
        <a:xfrm>
          <a:off x="20383500" y="128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96202</xdr:rowOff>
    </xdr:from>
    <xdr:ext cx="534377" cy="259045"/>
    <xdr:sp macro="" textlink="">
      <xdr:nvSpPr>
        <xdr:cNvPr id="856" name="テキスト ボックス 855"/>
        <xdr:cNvSpPr txBox="1"/>
      </xdr:nvSpPr>
      <xdr:spPr>
        <a:xfrm>
          <a:off x="20167111" y="126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70017</xdr:rowOff>
    </xdr:from>
    <xdr:to>
      <xdr:col>28</xdr:col>
      <xdr:colOff>365125</xdr:colOff>
      <xdr:row>75</xdr:row>
      <xdr:rowOff>167</xdr:rowOff>
    </xdr:to>
    <xdr:sp macro="" textlink="">
      <xdr:nvSpPr>
        <xdr:cNvPr id="857" name="円/楕円 856"/>
        <xdr:cNvSpPr/>
      </xdr:nvSpPr>
      <xdr:spPr>
        <a:xfrm>
          <a:off x="19494500" y="127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16694</xdr:rowOff>
    </xdr:from>
    <xdr:ext cx="534377" cy="259045"/>
    <xdr:sp macro="" textlink="">
      <xdr:nvSpPr>
        <xdr:cNvPr id="858" name="テキスト ボックス 857"/>
        <xdr:cNvSpPr txBox="1"/>
      </xdr:nvSpPr>
      <xdr:spPr>
        <a:xfrm>
          <a:off x="19278111" y="125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52232</xdr:rowOff>
    </xdr:from>
    <xdr:to>
      <xdr:col>27</xdr:col>
      <xdr:colOff>161925</xdr:colOff>
      <xdr:row>74</xdr:row>
      <xdr:rowOff>153832</xdr:rowOff>
    </xdr:to>
    <xdr:sp macro="" textlink="">
      <xdr:nvSpPr>
        <xdr:cNvPr id="859" name="円/楕円 858"/>
        <xdr:cNvSpPr/>
      </xdr:nvSpPr>
      <xdr:spPr>
        <a:xfrm>
          <a:off x="18605500" y="12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170359</xdr:rowOff>
    </xdr:from>
    <xdr:ext cx="534377" cy="259045"/>
    <xdr:sp macro="" textlink="">
      <xdr:nvSpPr>
        <xdr:cNvPr id="860" name="テキスト ボックス 859"/>
        <xdr:cNvSpPr txBox="1"/>
      </xdr:nvSpPr>
      <xdr:spPr>
        <a:xfrm>
          <a:off x="18389111" y="125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000">
              <a:solidFill>
                <a:schemeClr val="dk1"/>
              </a:solidFill>
              <a:effectLst/>
              <a:latin typeface="+mn-lt"/>
              <a:ea typeface="+mn-ea"/>
              <a:cs typeface="+mn-cs"/>
            </a:rPr>
            <a:t>住民一人当たりの性質別決算額において、類似団体や全国平均と比較して、人件費、物件費、</a:t>
          </a:r>
          <a:r>
            <a:rPr kumimoji="1" lang="ja-JP" altLang="en-US" sz="1000">
              <a:solidFill>
                <a:schemeClr val="dk1"/>
              </a:solidFill>
              <a:effectLst/>
              <a:latin typeface="+mn-lt"/>
              <a:ea typeface="+mn-ea"/>
              <a:cs typeface="+mn-cs"/>
            </a:rPr>
            <a:t>補助費等、</a:t>
          </a:r>
          <a:r>
            <a:rPr kumimoji="1" lang="ja-JP" altLang="ja-JP" sz="1000">
              <a:solidFill>
                <a:schemeClr val="dk1"/>
              </a:solidFill>
              <a:effectLst/>
              <a:latin typeface="+mn-lt"/>
              <a:ea typeface="+mn-ea"/>
              <a:cs typeface="+mn-cs"/>
            </a:rPr>
            <a:t>普通建設事業費</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公債費及び</a:t>
          </a:r>
          <a:r>
            <a:rPr kumimoji="1" lang="ja-JP" altLang="en-US" sz="1000">
              <a:solidFill>
                <a:schemeClr val="dk1"/>
              </a:solidFill>
              <a:effectLst/>
              <a:latin typeface="+mn-lt"/>
              <a:ea typeface="+mn-ea"/>
              <a:cs typeface="+mn-cs"/>
            </a:rPr>
            <a:t>投資及び出資金</a:t>
          </a:r>
          <a:r>
            <a:rPr kumimoji="1" lang="ja-JP" altLang="ja-JP" sz="1000">
              <a:solidFill>
                <a:schemeClr val="dk1"/>
              </a:solidFill>
              <a:effectLst/>
              <a:latin typeface="+mn-lt"/>
              <a:ea typeface="+mn-ea"/>
              <a:cs typeface="+mn-cs"/>
            </a:rPr>
            <a:t>が高い水準にある。</a:t>
          </a:r>
          <a:endParaRPr lang="ja-JP" altLang="ja-JP" sz="1000">
            <a:effectLst/>
          </a:endParaRPr>
        </a:p>
        <a:p>
          <a:r>
            <a:rPr kumimoji="1" lang="ja-JP" altLang="ja-JP" sz="1000">
              <a:solidFill>
                <a:schemeClr val="dk1"/>
              </a:solidFill>
              <a:effectLst/>
              <a:latin typeface="+mn-lt"/>
              <a:ea typeface="+mn-ea"/>
              <a:cs typeface="+mn-cs"/>
            </a:rPr>
            <a:t>　人件費については、</a:t>
          </a:r>
          <a:r>
            <a:rPr lang="ja-JP" altLang="ja-JP" sz="1000" b="0" i="0" baseline="0">
              <a:solidFill>
                <a:schemeClr val="dk1"/>
              </a:solidFill>
              <a:effectLst/>
              <a:latin typeface="+mn-lt"/>
              <a:ea typeface="+mn-ea"/>
              <a:cs typeface="+mn-cs"/>
            </a:rPr>
            <a:t>町村合併に伴い消防及びごみ処理事業に係る一部事務組合の職員の身分をそのまま引き継ぎ、現在も単独で実施していることが主な要因として考えられるが、職員の定員管理や給与の適正化等に努めており、町村合併を行なった平成</a:t>
          </a:r>
          <a:r>
            <a:rPr lang="en-US" altLang="ja-JP" sz="1000" b="0" i="0" baseline="0">
              <a:solidFill>
                <a:schemeClr val="dk1"/>
              </a:solidFill>
              <a:effectLst/>
              <a:latin typeface="+mn-lt"/>
              <a:ea typeface="+mn-ea"/>
              <a:cs typeface="+mn-cs"/>
            </a:rPr>
            <a:t>16</a:t>
          </a:r>
          <a:r>
            <a:rPr lang="ja-JP" altLang="ja-JP" sz="1000" b="0" i="0" baseline="0">
              <a:solidFill>
                <a:schemeClr val="dk1"/>
              </a:solidFill>
              <a:effectLst/>
              <a:latin typeface="+mn-lt"/>
              <a:ea typeface="+mn-ea"/>
              <a:cs typeface="+mn-cs"/>
            </a:rPr>
            <a:t>年度と比較して、職員数で△</a:t>
          </a:r>
          <a:r>
            <a:rPr lang="en-US" altLang="ja-JP" sz="1000" b="0" i="0" baseline="0">
              <a:solidFill>
                <a:schemeClr val="dk1"/>
              </a:solidFill>
              <a:effectLst/>
              <a:latin typeface="+mn-lt"/>
              <a:ea typeface="+mn-ea"/>
              <a:cs typeface="+mn-cs"/>
            </a:rPr>
            <a:t>168</a:t>
          </a:r>
          <a:r>
            <a:rPr lang="ja-JP" altLang="ja-JP" sz="1000" b="0" i="0" baseline="0">
              <a:solidFill>
                <a:schemeClr val="dk1"/>
              </a:solidFill>
              <a:effectLst/>
              <a:latin typeface="+mn-lt"/>
              <a:ea typeface="+mn-ea"/>
              <a:cs typeface="+mn-cs"/>
            </a:rPr>
            <a:t>人、金額で△</a:t>
          </a:r>
          <a:r>
            <a:rPr lang="en-US" altLang="ja-JP" sz="1000" b="0" i="0" baseline="0">
              <a:solidFill>
                <a:schemeClr val="dk1"/>
              </a:solidFill>
              <a:effectLst/>
              <a:latin typeface="+mn-lt"/>
              <a:ea typeface="+mn-ea"/>
              <a:cs typeface="+mn-cs"/>
            </a:rPr>
            <a:t>1349,273</a:t>
          </a:r>
          <a:r>
            <a:rPr lang="ja-JP" altLang="ja-JP" sz="1000" b="0" i="0" baseline="0">
              <a:solidFill>
                <a:schemeClr val="dk1"/>
              </a:solidFill>
              <a:effectLst/>
              <a:latin typeface="+mn-lt"/>
              <a:ea typeface="+mn-ea"/>
              <a:cs typeface="+mn-cs"/>
            </a:rPr>
            <a:t>千円減少している。</a:t>
          </a:r>
          <a:endParaRPr lang="ja-JP" altLang="ja-JP" sz="1000">
            <a:effectLst/>
          </a:endParaRPr>
        </a:p>
        <a:p>
          <a:pPr rtl="0" eaLnBrk="1" fontAlgn="auto" latinLnBrk="0" hangingPunct="1"/>
          <a:r>
            <a:rPr kumimoji="1" lang="ja-JP" altLang="ja-JP" sz="1000">
              <a:solidFill>
                <a:schemeClr val="dk1"/>
              </a:solidFill>
              <a:effectLst/>
              <a:latin typeface="+mn-lt"/>
              <a:ea typeface="+mn-ea"/>
              <a:cs typeface="+mn-cs"/>
            </a:rPr>
            <a:t>　物件費については、</a:t>
          </a:r>
          <a:r>
            <a:rPr lang="ja-JP" altLang="ja-JP" sz="1000" b="0" i="0" baseline="0">
              <a:solidFill>
                <a:schemeClr val="dk1"/>
              </a:solidFill>
              <a:effectLst/>
              <a:latin typeface="+mn-lt"/>
              <a:ea typeface="+mn-ea"/>
              <a:cs typeface="+mn-cs"/>
            </a:rPr>
            <a:t>県内最南端（県庁まで約</a:t>
          </a:r>
          <a:r>
            <a:rPr lang="en-US" altLang="ja-JP" sz="1000" b="0" i="0" baseline="0">
              <a:solidFill>
                <a:schemeClr val="dk1"/>
              </a:solidFill>
              <a:effectLst/>
              <a:latin typeface="+mn-lt"/>
              <a:ea typeface="+mn-ea"/>
              <a:cs typeface="+mn-cs"/>
            </a:rPr>
            <a:t>130㎞</a:t>
          </a:r>
          <a:r>
            <a:rPr lang="ja-JP" altLang="ja-JP" sz="1000" b="0" i="0" baseline="0">
              <a:solidFill>
                <a:schemeClr val="dk1"/>
              </a:solidFill>
              <a:effectLst/>
              <a:latin typeface="+mn-lt"/>
              <a:ea typeface="+mn-ea"/>
              <a:cs typeface="+mn-cs"/>
            </a:rPr>
            <a:t>）に位置するなど地理的条件により発生する旅費及び燃料費等の経費や人件費と同じく、町単独で実施している消防及びごみ処理施設の運営経費などが、物件費を押し上げる要因と考えられる。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補助費については、平成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年度において、病院事業会計への補助金や宇和島地区広域事務組合への負担金の増加などにより、類似団体を上回る状況となった。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公債費については、</a:t>
          </a:r>
          <a:r>
            <a:rPr lang="ja-JP" altLang="ja-JP" sz="10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000" b="0" i="0" baseline="0">
              <a:solidFill>
                <a:schemeClr val="dk1"/>
              </a:solidFill>
              <a:effectLst/>
              <a:latin typeface="+mn-lt"/>
              <a:ea typeface="+mn-ea"/>
              <a:cs typeface="+mn-cs"/>
            </a:rPr>
            <a:t>49</a:t>
          </a:r>
          <a:r>
            <a:rPr lang="ja-JP" altLang="ja-JP" sz="10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000">
            <a:effectLst/>
          </a:endParaRPr>
        </a:p>
        <a:p>
          <a:r>
            <a:rPr kumimoji="1" lang="ja-JP" altLang="ja-JP" sz="1000">
              <a:solidFill>
                <a:schemeClr val="dk1"/>
              </a:solidFill>
              <a:effectLst/>
              <a:latin typeface="+mn-lt"/>
              <a:ea typeface="+mn-ea"/>
              <a:cs typeface="+mn-cs"/>
            </a:rPr>
            <a:t>　普通建設事業については、水産業を町の基幹産業としていることにより、漁港施設等の整備に多額の経費を要していること、また、</a:t>
          </a:r>
          <a:r>
            <a:rPr lang="ja-JP" altLang="ja-JP" sz="1000" b="0" i="0" baseline="0">
              <a:solidFill>
                <a:schemeClr val="dk1"/>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年度及び平成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年度においては、</a:t>
          </a:r>
          <a:r>
            <a:rPr lang="ja-JP" altLang="ja-JP" sz="1000" b="0" i="0" baseline="0">
              <a:solidFill>
                <a:schemeClr val="dk1"/>
              </a:solidFill>
              <a:effectLst/>
              <a:latin typeface="+mn-lt"/>
              <a:ea typeface="+mn-ea"/>
              <a:cs typeface="+mn-cs"/>
            </a:rPr>
            <a:t>消防庁舎や新庁舎の建設、消防救急デジタル無線の整備などにより、全国、類似団体と比較して高い水準となっている。</a:t>
          </a:r>
          <a:endParaRPr lang="ja-JP" altLang="ja-JP" sz="1000">
            <a:effectLst/>
          </a:endParaRPr>
        </a:p>
        <a:p>
          <a:pPr rtl="0"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投資及び出資金については、上水道事業会計が実施する老朽管更新事業等に対する出資金であり、</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半島部を多く有する地理的要件などもあり、</a:t>
          </a:r>
          <a:r>
            <a:rPr lang="ja-JP" altLang="en-US" sz="1100" b="0" i="0" baseline="0">
              <a:solidFill>
                <a:schemeClr val="dk1"/>
              </a:solidFill>
              <a:effectLst/>
              <a:latin typeface="+mn-lt"/>
              <a:ea typeface="+mn-ea"/>
              <a:cs typeface="+mn-cs"/>
            </a:rPr>
            <a:t>管路の延長も長く老朽化も進んでいることから、今後も増加していくことが見込まれる。</a:t>
          </a:r>
          <a:endParaRPr kumimoji="1" lang="en-US" altLang="ja-JP" sz="1000" b="0" i="0" baseline="0">
            <a:solidFill>
              <a:schemeClr val="dk1"/>
            </a:solidFill>
            <a:effectLst/>
            <a:latin typeface="+mn-lt"/>
            <a:ea typeface="+mn-ea"/>
            <a:cs typeface="+mn-cs"/>
          </a:endParaRPr>
        </a:p>
        <a:p>
          <a:pPr rtl="0"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こうしたことを踏まえ、</a:t>
          </a:r>
          <a:r>
            <a:rPr lang="ja-JP" altLang="ja-JP" sz="10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000">
            <a:effectLst/>
          </a:endParaRPr>
        </a:p>
        <a:p>
          <a:endParaRPr kumimoji="1" lang="ja-JP" altLang="en-US" sz="10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10160</xdr:rowOff>
    </xdr:from>
    <xdr:to>
      <xdr:col>6</xdr:col>
      <xdr:colOff>510540</xdr:colOff>
      <xdr:row>39</xdr:row>
      <xdr:rowOff>97790</xdr:rowOff>
    </xdr:to>
    <xdr:cxnSp macro="">
      <xdr:nvCxnSpPr>
        <xdr:cNvPr id="58" name="直線コネクタ 57"/>
        <xdr:cNvCxnSpPr/>
      </xdr:nvCxnSpPr>
      <xdr:spPr>
        <a:xfrm flipV="1">
          <a:off x="4633595" y="5153660"/>
          <a:ext cx="127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9"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3,901</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60" name="直線コネクタ 59"/>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128287</xdr:rowOff>
    </xdr:from>
    <xdr:ext cx="469744" cy="259045"/>
    <xdr:sp macro="" textlink="">
      <xdr:nvSpPr>
        <xdr:cNvPr id="61" name="議会費最大値テキスト"/>
        <xdr:cNvSpPr txBox="1"/>
      </xdr:nvSpPr>
      <xdr:spPr>
        <a:xfrm>
          <a:off x="4686300" y="49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6</xdr:col>
      <xdr:colOff>422275</xdr:colOff>
      <xdr:row>30</xdr:row>
      <xdr:rowOff>10160</xdr:rowOff>
    </xdr:from>
    <xdr:to>
      <xdr:col>6</xdr:col>
      <xdr:colOff>600075</xdr:colOff>
      <xdr:row>30</xdr:row>
      <xdr:rowOff>10160</xdr:rowOff>
    </xdr:to>
    <xdr:cxnSp macro="">
      <xdr:nvCxnSpPr>
        <xdr:cNvPr id="62" name="直線コネクタ 61"/>
        <xdr:cNvCxnSpPr/>
      </xdr:nvCxnSpPr>
      <xdr:spPr>
        <a:xfrm>
          <a:off x="4546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35197</xdr:rowOff>
    </xdr:from>
    <xdr:to>
      <xdr:col>6</xdr:col>
      <xdr:colOff>511175</xdr:colOff>
      <xdr:row>39</xdr:row>
      <xdr:rowOff>97790</xdr:rowOff>
    </xdr:to>
    <xdr:cxnSp macro="">
      <xdr:nvCxnSpPr>
        <xdr:cNvPr id="63" name="直線コネクタ 62"/>
        <xdr:cNvCxnSpPr/>
      </xdr:nvCxnSpPr>
      <xdr:spPr>
        <a:xfrm>
          <a:off x="3797300" y="6550297"/>
          <a:ext cx="838200" cy="2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147155</xdr:rowOff>
    </xdr:from>
    <xdr:ext cx="469744" cy="259045"/>
    <xdr:sp macro="" textlink="">
      <xdr:nvSpPr>
        <xdr:cNvPr id="64" name="議会費平均値テキスト"/>
        <xdr:cNvSpPr txBox="1"/>
      </xdr:nvSpPr>
      <xdr:spPr>
        <a:xfrm>
          <a:off x="4686300" y="5976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124278</xdr:rowOff>
    </xdr:from>
    <xdr:to>
      <xdr:col>6</xdr:col>
      <xdr:colOff>561975</xdr:colOff>
      <xdr:row>36</xdr:row>
      <xdr:rowOff>54428</xdr:rowOff>
    </xdr:to>
    <xdr:sp macro="" textlink="">
      <xdr:nvSpPr>
        <xdr:cNvPr id="65" name="フローチャート : 判断 64"/>
        <xdr:cNvSpPr/>
      </xdr:nvSpPr>
      <xdr:spPr>
        <a:xfrm>
          <a:off x="4584700" y="612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35197</xdr:rowOff>
    </xdr:from>
    <xdr:to>
      <xdr:col>5</xdr:col>
      <xdr:colOff>358775</xdr:colOff>
      <xdr:row>38</xdr:row>
      <xdr:rowOff>77651</xdr:rowOff>
    </xdr:to>
    <xdr:cxnSp macro="">
      <xdr:nvCxnSpPr>
        <xdr:cNvPr id="66" name="直線コネクタ 65"/>
        <xdr:cNvCxnSpPr/>
      </xdr:nvCxnSpPr>
      <xdr:spPr>
        <a:xfrm flipV="1">
          <a:off x="2908300" y="65502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82369</xdr:rowOff>
    </xdr:from>
    <xdr:to>
      <xdr:col>5</xdr:col>
      <xdr:colOff>409575</xdr:colOff>
      <xdr:row>33</xdr:row>
      <xdr:rowOff>12519</xdr:rowOff>
    </xdr:to>
    <xdr:sp macro="" textlink="">
      <xdr:nvSpPr>
        <xdr:cNvPr id="67" name="フローチャート : 判断 66"/>
        <xdr:cNvSpPr/>
      </xdr:nvSpPr>
      <xdr:spPr>
        <a:xfrm>
          <a:off x="3746500" y="556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29046</xdr:rowOff>
    </xdr:from>
    <xdr:ext cx="469744" cy="259045"/>
    <xdr:sp macro="" textlink="">
      <xdr:nvSpPr>
        <xdr:cNvPr id="68" name="テキスト ボックス 67"/>
        <xdr:cNvSpPr txBox="1"/>
      </xdr:nvSpPr>
      <xdr:spPr>
        <a:xfrm>
          <a:off x="3562427"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77651</xdr:rowOff>
    </xdr:from>
    <xdr:to>
      <xdr:col>4</xdr:col>
      <xdr:colOff>155575</xdr:colOff>
      <xdr:row>39</xdr:row>
      <xdr:rowOff>49893</xdr:rowOff>
    </xdr:to>
    <xdr:cxnSp macro="">
      <xdr:nvCxnSpPr>
        <xdr:cNvPr id="69" name="直線コネクタ 68"/>
        <xdr:cNvCxnSpPr/>
      </xdr:nvCxnSpPr>
      <xdr:spPr>
        <a:xfrm flipV="1">
          <a:off x="2019300" y="659275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57331</xdr:rowOff>
    </xdr:from>
    <xdr:to>
      <xdr:col>4</xdr:col>
      <xdr:colOff>206375</xdr:colOff>
      <xdr:row>34</xdr:row>
      <xdr:rowOff>158931</xdr:rowOff>
    </xdr:to>
    <xdr:sp macro="" textlink="">
      <xdr:nvSpPr>
        <xdr:cNvPr id="70" name="フローチャート : 判断 69"/>
        <xdr:cNvSpPr/>
      </xdr:nvSpPr>
      <xdr:spPr>
        <a:xfrm>
          <a:off x="2857500" y="588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4008</xdr:rowOff>
    </xdr:from>
    <xdr:ext cx="469744" cy="259045"/>
    <xdr:sp macro="" textlink="">
      <xdr:nvSpPr>
        <xdr:cNvPr id="71" name="テキスト ボックス 70"/>
        <xdr:cNvSpPr txBox="1"/>
      </xdr:nvSpPr>
      <xdr:spPr>
        <a:xfrm>
          <a:off x="2673427" y="566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22134</xdr:rowOff>
    </xdr:from>
    <xdr:to>
      <xdr:col>2</xdr:col>
      <xdr:colOff>638175</xdr:colOff>
      <xdr:row>39</xdr:row>
      <xdr:rowOff>49893</xdr:rowOff>
    </xdr:to>
    <xdr:cxnSp macro="">
      <xdr:nvCxnSpPr>
        <xdr:cNvPr id="72" name="直線コネクタ 71"/>
        <xdr:cNvCxnSpPr/>
      </xdr:nvCxnSpPr>
      <xdr:spPr>
        <a:xfrm>
          <a:off x="1130300" y="6194334"/>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160746</xdr:rowOff>
    </xdr:from>
    <xdr:to>
      <xdr:col>3</xdr:col>
      <xdr:colOff>3175</xdr:colOff>
      <xdr:row>35</xdr:row>
      <xdr:rowOff>90896</xdr:rowOff>
    </xdr:to>
    <xdr:sp macro="" textlink="">
      <xdr:nvSpPr>
        <xdr:cNvPr id="73" name="フローチャート : 判断 72"/>
        <xdr:cNvSpPr/>
      </xdr:nvSpPr>
      <xdr:spPr>
        <a:xfrm>
          <a:off x="19685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107423</xdr:rowOff>
    </xdr:from>
    <xdr:ext cx="469744" cy="259045"/>
    <xdr:sp macro="" textlink="">
      <xdr:nvSpPr>
        <xdr:cNvPr id="74" name="テキスト ボックス 73"/>
        <xdr:cNvSpPr txBox="1"/>
      </xdr:nvSpPr>
      <xdr:spPr>
        <a:xfrm>
          <a:off x="1784427"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61142</xdr:rowOff>
    </xdr:from>
    <xdr:to>
      <xdr:col>1</xdr:col>
      <xdr:colOff>485775</xdr:colOff>
      <xdr:row>33</xdr:row>
      <xdr:rowOff>162742</xdr:rowOff>
    </xdr:to>
    <xdr:sp macro="" textlink="">
      <xdr:nvSpPr>
        <xdr:cNvPr id="75" name="フローチャート : 判断 74"/>
        <xdr:cNvSpPr/>
      </xdr:nvSpPr>
      <xdr:spPr>
        <a:xfrm>
          <a:off x="1079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7819</xdr:rowOff>
    </xdr:from>
    <xdr:ext cx="469744" cy="259045"/>
    <xdr:sp macro="" textlink="">
      <xdr:nvSpPr>
        <xdr:cNvPr id="76" name="テキスト ボックス 75"/>
        <xdr:cNvSpPr txBox="1"/>
      </xdr:nvSpPr>
      <xdr:spPr>
        <a:xfrm>
          <a:off x="895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46990</xdr:rowOff>
    </xdr:from>
    <xdr:to>
      <xdr:col>6</xdr:col>
      <xdr:colOff>561975</xdr:colOff>
      <xdr:row>39</xdr:row>
      <xdr:rowOff>148590</xdr:rowOff>
    </xdr:to>
    <xdr:sp macro="" textlink="">
      <xdr:nvSpPr>
        <xdr:cNvPr id="82" name="円/楕円 81"/>
        <xdr:cNvSpPr/>
      </xdr:nvSpPr>
      <xdr:spPr>
        <a:xfrm>
          <a:off x="4584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133367</xdr:rowOff>
    </xdr:from>
    <xdr:ext cx="469744" cy="259045"/>
    <xdr:sp macro="" textlink="">
      <xdr:nvSpPr>
        <xdr:cNvPr id="83" name="議会費該当値テキスト"/>
        <xdr:cNvSpPr txBox="1"/>
      </xdr:nvSpPr>
      <xdr:spPr>
        <a:xfrm>
          <a:off x="46863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155847</xdr:rowOff>
    </xdr:from>
    <xdr:to>
      <xdr:col>5</xdr:col>
      <xdr:colOff>409575</xdr:colOff>
      <xdr:row>38</xdr:row>
      <xdr:rowOff>85997</xdr:rowOff>
    </xdr:to>
    <xdr:sp macro="" textlink="">
      <xdr:nvSpPr>
        <xdr:cNvPr id="84" name="円/楕円 83"/>
        <xdr:cNvSpPr/>
      </xdr:nvSpPr>
      <xdr:spPr>
        <a:xfrm>
          <a:off x="3746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77124</xdr:rowOff>
    </xdr:from>
    <xdr:ext cx="469744" cy="259045"/>
    <xdr:sp macro="" textlink="">
      <xdr:nvSpPr>
        <xdr:cNvPr id="85" name="テキスト ボックス 84"/>
        <xdr:cNvSpPr txBox="1"/>
      </xdr:nvSpPr>
      <xdr:spPr>
        <a:xfrm>
          <a:off x="3562427" y="65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26851</xdr:rowOff>
    </xdr:from>
    <xdr:to>
      <xdr:col>4</xdr:col>
      <xdr:colOff>206375</xdr:colOff>
      <xdr:row>38</xdr:row>
      <xdr:rowOff>128451</xdr:rowOff>
    </xdr:to>
    <xdr:sp macro="" textlink="">
      <xdr:nvSpPr>
        <xdr:cNvPr id="86" name="円/楕円 85"/>
        <xdr:cNvSpPr/>
      </xdr:nvSpPr>
      <xdr:spPr>
        <a:xfrm>
          <a:off x="2857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119578</xdr:rowOff>
    </xdr:from>
    <xdr:ext cx="469744" cy="259045"/>
    <xdr:sp macro="" textlink="">
      <xdr:nvSpPr>
        <xdr:cNvPr id="87" name="テキスト ボックス 86"/>
        <xdr:cNvSpPr txBox="1"/>
      </xdr:nvSpPr>
      <xdr:spPr>
        <a:xfrm>
          <a:off x="2673427" y="663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170543</xdr:rowOff>
    </xdr:from>
    <xdr:to>
      <xdr:col>3</xdr:col>
      <xdr:colOff>3175</xdr:colOff>
      <xdr:row>39</xdr:row>
      <xdr:rowOff>100693</xdr:rowOff>
    </xdr:to>
    <xdr:sp macro="" textlink="">
      <xdr:nvSpPr>
        <xdr:cNvPr id="88" name="円/楕円 87"/>
        <xdr:cNvSpPr/>
      </xdr:nvSpPr>
      <xdr:spPr>
        <a:xfrm>
          <a:off x="1968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91820</xdr:rowOff>
    </xdr:from>
    <xdr:ext cx="469744" cy="259045"/>
    <xdr:sp macro="" textlink="">
      <xdr:nvSpPr>
        <xdr:cNvPr id="89" name="テキスト ボックス 88"/>
        <xdr:cNvSpPr txBox="1"/>
      </xdr:nvSpPr>
      <xdr:spPr>
        <a:xfrm>
          <a:off x="1784427" y="677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142784</xdr:rowOff>
    </xdr:from>
    <xdr:to>
      <xdr:col>1</xdr:col>
      <xdr:colOff>485775</xdr:colOff>
      <xdr:row>36</xdr:row>
      <xdr:rowOff>72934</xdr:rowOff>
    </xdr:to>
    <xdr:sp macro="" textlink="">
      <xdr:nvSpPr>
        <xdr:cNvPr id="90" name="円/楕円 89"/>
        <xdr:cNvSpPr/>
      </xdr:nvSpPr>
      <xdr:spPr>
        <a:xfrm>
          <a:off x="1079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64061</xdr:rowOff>
    </xdr:from>
    <xdr:ext cx="469744" cy="259045"/>
    <xdr:sp macro="" textlink="">
      <xdr:nvSpPr>
        <xdr:cNvPr id="91" name="テキスト ボックス 90"/>
        <xdr:cNvSpPr txBox="1"/>
      </xdr:nvSpPr>
      <xdr:spPr>
        <a:xfrm>
          <a:off x="895427"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22682</xdr:rowOff>
    </xdr:from>
    <xdr:to>
      <xdr:col>6</xdr:col>
      <xdr:colOff>510540</xdr:colOff>
      <xdr:row>59</xdr:row>
      <xdr:rowOff>82194</xdr:rowOff>
    </xdr:to>
    <xdr:cxnSp macro="">
      <xdr:nvCxnSpPr>
        <xdr:cNvPr id="116" name="直線コネクタ 115"/>
        <xdr:cNvCxnSpPr/>
      </xdr:nvCxnSpPr>
      <xdr:spPr>
        <a:xfrm flipV="1">
          <a:off x="4633595" y="9109532"/>
          <a:ext cx="1270" cy="1088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86021</xdr:rowOff>
    </xdr:from>
    <xdr:ext cx="534377" cy="259045"/>
    <xdr:sp macro="" textlink="">
      <xdr:nvSpPr>
        <xdr:cNvPr id="117" name="総務費最小値テキスト"/>
        <xdr:cNvSpPr txBox="1"/>
      </xdr:nvSpPr>
      <xdr:spPr>
        <a:xfrm>
          <a:off x="4686300" y="102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57,028</a:t>
          </a:r>
          <a:endParaRPr kumimoji="1" lang="ja-JP" altLang="en-US" sz="1000" b="1">
            <a:latin typeface="ＭＳ Ｐゴシック"/>
          </a:endParaRPr>
        </a:p>
      </xdr:txBody>
    </xdr:sp>
    <xdr:clientData/>
  </xdr:oneCellAnchor>
  <xdr:twoCellAnchor>
    <xdr:from>
      <xdr:col>6</xdr:col>
      <xdr:colOff>422275</xdr:colOff>
      <xdr:row>59</xdr:row>
      <xdr:rowOff>82194</xdr:rowOff>
    </xdr:from>
    <xdr:to>
      <xdr:col>6</xdr:col>
      <xdr:colOff>600075</xdr:colOff>
      <xdr:row>59</xdr:row>
      <xdr:rowOff>82194</xdr:rowOff>
    </xdr:to>
    <xdr:cxnSp macro="">
      <xdr:nvCxnSpPr>
        <xdr:cNvPr id="118" name="直線コネクタ 117"/>
        <xdr:cNvCxnSpPr/>
      </xdr:nvCxnSpPr>
      <xdr:spPr>
        <a:xfrm>
          <a:off x="4546600" y="1019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140809</xdr:rowOff>
    </xdr:from>
    <xdr:ext cx="599010" cy="259045"/>
    <xdr:sp macro="" textlink="">
      <xdr:nvSpPr>
        <xdr:cNvPr id="119" name="総務費最大値テキスト"/>
        <xdr:cNvSpPr txBox="1"/>
      </xdr:nvSpPr>
      <xdr:spPr>
        <a:xfrm>
          <a:off x="4686300" y="88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142,714</a:t>
          </a:r>
          <a:endParaRPr kumimoji="1" lang="ja-JP" altLang="en-US" sz="1000" b="1">
            <a:latin typeface="ＭＳ Ｐゴシック"/>
          </a:endParaRPr>
        </a:p>
      </xdr:txBody>
    </xdr:sp>
    <xdr:clientData/>
  </xdr:oneCellAnchor>
  <xdr:twoCellAnchor>
    <xdr:from>
      <xdr:col>6</xdr:col>
      <xdr:colOff>422275</xdr:colOff>
      <xdr:row>53</xdr:row>
      <xdr:rowOff>22682</xdr:rowOff>
    </xdr:from>
    <xdr:to>
      <xdr:col>6</xdr:col>
      <xdr:colOff>600075</xdr:colOff>
      <xdr:row>53</xdr:row>
      <xdr:rowOff>22682</xdr:rowOff>
    </xdr:to>
    <xdr:cxnSp macro="">
      <xdr:nvCxnSpPr>
        <xdr:cNvPr id="120" name="直線コネクタ 119"/>
        <xdr:cNvCxnSpPr/>
      </xdr:nvCxnSpPr>
      <xdr:spPr>
        <a:xfrm>
          <a:off x="4546600" y="910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86513</xdr:rowOff>
    </xdr:from>
    <xdr:to>
      <xdr:col>6</xdr:col>
      <xdr:colOff>511175</xdr:colOff>
      <xdr:row>54</xdr:row>
      <xdr:rowOff>118846</xdr:rowOff>
    </xdr:to>
    <xdr:cxnSp macro="">
      <xdr:nvCxnSpPr>
        <xdr:cNvPr id="121" name="直線コネクタ 120"/>
        <xdr:cNvCxnSpPr/>
      </xdr:nvCxnSpPr>
      <xdr:spPr>
        <a:xfrm>
          <a:off x="3797300" y="8830463"/>
          <a:ext cx="838200" cy="5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134650</xdr:rowOff>
    </xdr:from>
    <xdr:ext cx="599010" cy="259045"/>
    <xdr:sp macro="" textlink="">
      <xdr:nvSpPr>
        <xdr:cNvPr id="122" name="総務費平均値テキスト"/>
        <xdr:cNvSpPr txBox="1"/>
      </xdr:nvSpPr>
      <xdr:spPr>
        <a:xfrm>
          <a:off x="4686300" y="95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101,199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156223</xdr:rowOff>
    </xdr:from>
    <xdr:to>
      <xdr:col>6</xdr:col>
      <xdr:colOff>561975</xdr:colOff>
      <xdr:row>56</xdr:row>
      <xdr:rowOff>86373</xdr:rowOff>
    </xdr:to>
    <xdr:sp macro="" textlink="">
      <xdr:nvSpPr>
        <xdr:cNvPr id="123" name="フローチャート : 判断 122"/>
        <xdr:cNvSpPr/>
      </xdr:nvSpPr>
      <xdr:spPr>
        <a:xfrm>
          <a:off x="4584700" y="958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86513</xdr:rowOff>
    </xdr:from>
    <xdr:to>
      <xdr:col>5</xdr:col>
      <xdr:colOff>358775</xdr:colOff>
      <xdr:row>51</xdr:row>
      <xdr:rowOff>162573</xdr:rowOff>
    </xdr:to>
    <xdr:cxnSp macro="">
      <xdr:nvCxnSpPr>
        <xdr:cNvPr id="124" name="直線コネクタ 123"/>
        <xdr:cNvCxnSpPr/>
      </xdr:nvCxnSpPr>
      <xdr:spPr>
        <a:xfrm flipV="1">
          <a:off x="2908300" y="8830463"/>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110833</xdr:rowOff>
    </xdr:from>
    <xdr:to>
      <xdr:col>5</xdr:col>
      <xdr:colOff>409575</xdr:colOff>
      <xdr:row>55</xdr:row>
      <xdr:rowOff>40983</xdr:rowOff>
    </xdr:to>
    <xdr:sp macro="" textlink="">
      <xdr:nvSpPr>
        <xdr:cNvPr id="125" name="フローチャート : 判断 124"/>
        <xdr:cNvSpPr/>
      </xdr:nvSpPr>
      <xdr:spPr>
        <a:xfrm>
          <a:off x="37465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32110</xdr:rowOff>
    </xdr:from>
    <xdr:ext cx="599010" cy="259045"/>
    <xdr:sp macro="" textlink="">
      <xdr:nvSpPr>
        <xdr:cNvPr id="126" name="テキスト ボックス 125"/>
        <xdr:cNvSpPr txBox="1"/>
      </xdr:nvSpPr>
      <xdr:spPr>
        <a:xfrm>
          <a:off x="3497794" y="94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162573</xdr:rowOff>
    </xdr:from>
    <xdr:to>
      <xdr:col>4</xdr:col>
      <xdr:colOff>155575</xdr:colOff>
      <xdr:row>56</xdr:row>
      <xdr:rowOff>109258</xdr:rowOff>
    </xdr:to>
    <xdr:cxnSp macro="">
      <xdr:nvCxnSpPr>
        <xdr:cNvPr id="127" name="直線コネクタ 126"/>
        <xdr:cNvCxnSpPr/>
      </xdr:nvCxnSpPr>
      <xdr:spPr>
        <a:xfrm flipV="1">
          <a:off x="2019300" y="8906523"/>
          <a:ext cx="889000" cy="80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58103</xdr:rowOff>
    </xdr:from>
    <xdr:to>
      <xdr:col>4</xdr:col>
      <xdr:colOff>206375</xdr:colOff>
      <xdr:row>57</xdr:row>
      <xdr:rowOff>159703</xdr:rowOff>
    </xdr:to>
    <xdr:sp macro="" textlink="">
      <xdr:nvSpPr>
        <xdr:cNvPr id="128" name="フローチャート : 判断 127"/>
        <xdr:cNvSpPr/>
      </xdr:nvSpPr>
      <xdr:spPr>
        <a:xfrm>
          <a:off x="2857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150830</xdr:rowOff>
    </xdr:from>
    <xdr:ext cx="534377" cy="259045"/>
    <xdr:sp macro="" textlink="">
      <xdr:nvSpPr>
        <xdr:cNvPr id="129" name="テキスト ボックス 128"/>
        <xdr:cNvSpPr txBox="1"/>
      </xdr:nvSpPr>
      <xdr:spPr>
        <a:xfrm>
          <a:off x="2641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109258</xdr:rowOff>
    </xdr:from>
    <xdr:to>
      <xdr:col>2</xdr:col>
      <xdr:colOff>638175</xdr:colOff>
      <xdr:row>56</xdr:row>
      <xdr:rowOff>150584</xdr:rowOff>
    </xdr:to>
    <xdr:cxnSp macro="">
      <xdr:nvCxnSpPr>
        <xdr:cNvPr id="130" name="直線コネクタ 129"/>
        <xdr:cNvCxnSpPr/>
      </xdr:nvCxnSpPr>
      <xdr:spPr>
        <a:xfrm flipV="1">
          <a:off x="1130300" y="9710458"/>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93929</xdr:rowOff>
    </xdr:from>
    <xdr:to>
      <xdr:col>3</xdr:col>
      <xdr:colOff>3175</xdr:colOff>
      <xdr:row>58</xdr:row>
      <xdr:rowOff>24079</xdr:rowOff>
    </xdr:to>
    <xdr:sp macro="" textlink="">
      <xdr:nvSpPr>
        <xdr:cNvPr id="131" name="フローチャート : 判断 130"/>
        <xdr:cNvSpPr/>
      </xdr:nvSpPr>
      <xdr:spPr>
        <a:xfrm>
          <a:off x="1968500" y="98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15206</xdr:rowOff>
    </xdr:from>
    <xdr:ext cx="534377" cy="259045"/>
    <xdr:sp macro="" textlink="">
      <xdr:nvSpPr>
        <xdr:cNvPr id="132" name="テキスト ボックス 131"/>
        <xdr:cNvSpPr txBox="1"/>
      </xdr:nvSpPr>
      <xdr:spPr>
        <a:xfrm>
          <a:off x="1752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169481</xdr:rowOff>
    </xdr:from>
    <xdr:to>
      <xdr:col>1</xdr:col>
      <xdr:colOff>485775</xdr:colOff>
      <xdr:row>58</xdr:row>
      <xdr:rowOff>99631</xdr:rowOff>
    </xdr:to>
    <xdr:sp macro="" textlink="">
      <xdr:nvSpPr>
        <xdr:cNvPr id="133" name="フローチャート : 判断 132"/>
        <xdr:cNvSpPr/>
      </xdr:nvSpPr>
      <xdr:spPr>
        <a:xfrm>
          <a:off x="1079500" y="994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90758</xdr:rowOff>
    </xdr:from>
    <xdr:ext cx="534377" cy="259045"/>
    <xdr:sp macro="" textlink="">
      <xdr:nvSpPr>
        <xdr:cNvPr id="134" name="テキスト ボックス 133"/>
        <xdr:cNvSpPr txBox="1"/>
      </xdr:nvSpPr>
      <xdr:spPr>
        <a:xfrm>
          <a:off x="863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68046</xdr:rowOff>
    </xdr:from>
    <xdr:to>
      <xdr:col>6</xdr:col>
      <xdr:colOff>561975</xdr:colOff>
      <xdr:row>54</xdr:row>
      <xdr:rowOff>169646</xdr:rowOff>
    </xdr:to>
    <xdr:sp macro="" textlink="">
      <xdr:nvSpPr>
        <xdr:cNvPr id="140" name="円/楕円 139"/>
        <xdr:cNvSpPr/>
      </xdr:nvSpPr>
      <xdr:spPr>
        <a:xfrm>
          <a:off x="4584700" y="9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90923</xdr:rowOff>
    </xdr:from>
    <xdr:ext cx="599010" cy="259045"/>
    <xdr:sp macro="" textlink="">
      <xdr:nvSpPr>
        <xdr:cNvPr id="141" name="総務費該当値テキスト"/>
        <xdr:cNvSpPr txBox="1"/>
      </xdr:nvSpPr>
      <xdr:spPr>
        <a:xfrm>
          <a:off x="4686300" y="91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121,642</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35713</xdr:rowOff>
    </xdr:from>
    <xdr:to>
      <xdr:col>5</xdr:col>
      <xdr:colOff>409575</xdr:colOff>
      <xdr:row>51</xdr:row>
      <xdr:rowOff>137313</xdr:rowOff>
    </xdr:to>
    <xdr:sp macro="" textlink="">
      <xdr:nvSpPr>
        <xdr:cNvPr id="142" name="円/楕円 141"/>
        <xdr:cNvSpPr/>
      </xdr:nvSpPr>
      <xdr:spPr>
        <a:xfrm>
          <a:off x="37465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153840</xdr:rowOff>
    </xdr:from>
    <xdr:ext cx="599010" cy="259045"/>
    <xdr:sp macro="" textlink="">
      <xdr:nvSpPr>
        <xdr:cNvPr id="143" name="テキスト ボックス 142"/>
        <xdr:cNvSpPr txBox="1"/>
      </xdr:nvSpPr>
      <xdr:spPr>
        <a:xfrm>
          <a:off x="3497794" y="85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164,688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111773</xdr:rowOff>
    </xdr:from>
    <xdr:to>
      <xdr:col>4</xdr:col>
      <xdr:colOff>206375</xdr:colOff>
      <xdr:row>52</xdr:row>
      <xdr:rowOff>41923</xdr:rowOff>
    </xdr:to>
    <xdr:sp macro="" textlink="">
      <xdr:nvSpPr>
        <xdr:cNvPr id="144" name="円/楕円 143"/>
        <xdr:cNvSpPr/>
      </xdr:nvSpPr>
      <xdr:spPr>
        <a:xfrm>
          <a:off x="2857500" y="88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58450</xdr:rowOff>
    </xdr:from>
    <xdr:ext cx="599010" cy="259045"/>
    <xdr:sp macro="" textlink="">
      <xdr:nvSpPr>
        <xdr:cNvPr id="145" name="テキスト ボックス 144"/>
        <xdr:cNvSpPr txBox="1"/>
      </xdr:nvSpPr>
      <xdr:spPr>
        <a:xfrm>
          <a:off x="2608794" y="86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58458</xdr:rowOff>
    </xdr:from>
    <xdr:to>
      <xdr:col>3</xdr:col>
      <xdr:colOff>3175</xdr:colOff>
      <xdr:row>56</xdr:row>
      <xdr:rowOff>160058</xdr:rowOff>
    </xdr:to>
    <xdr:sp macro="" textlink="">
      <xdr:nvSpPr>
        <xdr:cNvPr id="146" name="円/楕円 145"/>
        <xdr:cNvSpPr/>
      </xdr:nvSpPr>
      <xdr:spPr>
        <a:xfrm>
          <a:off x="1968500" y="9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5135</xdr:rowOff>
    </xdr:from>
    <xdr:ext cx="534377" cy="259045"/>
    <xdr:sp macro="" textlink="">
      <xdr:nvSpPr>
        <xdr:cNvPr id="147" name="テキスト ボックス 146"/>
        <xdr:cNvSpPr txBox="1"/>
      </xdr:nvSpPr>
      <xdr:spPr>
        <a:xfrm>
          <a:off x="1752111" y="9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99784</xdr:rowOff>
    </xdr:from>
    <xdr:to>
      <xdr:col>1</xdr:col>
      <xdr:colOff>485775</xdr:colOff>
      <xdr:row>57</xdr:row>
      <xdr:rowOff>29934</xdr:rowOff>
    </xdr:to>
    <xdr:sp macro="" textlink="">
      <xdr:nvSpPr>
        <xdr:cNvPr id="148" name="円/楕円 147"/>
        <xdr:cNvSpPr/>
      </xdr:nvSpPr>
      <xdr:spPr>
        <a:xfrm>
          <a:off x="1079500" y="97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46461</xdr:rowOff>
    </xdr:from>
    <xdr:ext cx="534377" cy="259045"/>
    <xdr:sp macro="" textlink="">
      <xdr:nvSpPr>
        <xdr:cNvPr id="149" name="テキスト ボックス 148"/>
        <xdr:cNvSpPr txBox="1"/>
      </xdr:nvSpPr>
      <xdr:spPr>
        <a:xfrm>
          <a:off x="863111" y="94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132728</xdr:rowOff>
    </xdr:from>
    <xdr:to>
      <xdr:col>6</xdr:col>
      <xdr:colOff>510540</xdr:colOff>
      <xdr:row>79</xdr:row>
      <xdr:rowOff>33686</xdr:rowOff>
    </xdr:to>
    <xdr:cxnSp macro="">
      <xdr:nvCxnSpPr>
        <xdr:cNvPr id="174" name="直線コネクタ 173"/>
        <xdr:cNvCxnSpPr/>
      </xdr:nvCxnSpPr>
      <xdr:spPr>
        <a:xfrm flipV="1">
          <a:off x="4633595" y="12305678"/>
          <a:ext cx="1270" cy="12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37513</xdr:rowOff>
    </xdr:from>
    <xdr:ext cx="599010" cy="259045"/>
    <xdr:sp macro="" textlink="">
      <xdr:nvSpPr>
        <xdr:cNvPr id="175" name="民生費最小値テキスト"/>
        <xdr:cNvSpPr txBox="1"/>
      </xdr:nvSpPr>
      <xdr:spPr>
        <a:xfrm>
          <a:off x="4686300" y="1358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120,565</a:t>
          </a:r>
          <a:endParaRPr kumimoji="1" lang="ja-JP" altLang="en-US" sz="1000" b="1">
            <a:latin typeface="ＭＳ Ｐゴシック"/>
          </a:endParaRPr>
        </a:p>
      </xdr:txBody>
    </xdr:sp>
    <xdr:clientData/>
  </xdr:oneCellAnchor>
  <xdr:twoCellAnchor>
    <xdr:from>
      <xdr:col>6</xdr:col>
      <xdr:colOff>422275</xdr:colOff>
      <xdr:row>79</xdr:row>
      <xdr:rowOff>33686</xdr:rowOff>
    </xdr:from>
    <xdr:to>
      <xdr:col>6</xdr:col>
      <xdr:colOff>600075</xdr:colOff>
      <xdr:row>79</xdr:row>
      <xdr:rowOff>33686</xdr:rowOff>
    </xdr:to>
    <xdr:cxnSp macro="">
      <xdr:nvCxnSpPr>
        <xdr:cNvPr id="176" name="直線コネクタ 175"/>
        <xdr:cNvCxnSpPr/>
      </xdr:nvCxnSpPr>
      <xdr:spPr>
        <a:xfrm>
          <a:off x="4546600" y="1357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79405</xdr:rowOff>
    </xdr:from>
    <xdr:ext cx="599010" cy="259045"/>
    <xdr:sp macro="" textlink="">
      <xdr:nvSpPr>
        <xdr:cNvPr id="177" name="民生費最大値テキスト"/>
        <xdr:cNvSpPr txBox="1"/>
      </xdr:nvSpPr>
      <xdr:spPr>
        <a:xfrm>
          <a:off x="4686300" y="120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187,366</a:t>
          </a:r>
          <a:endParaRPr kumimoji="1" lang="ja-JP" altLang="en-US" sz="1000" b="1">
            <a:latin typeface="ＭＳ Ｐゴシック"/>
          </a:endParaRPr>
        </a:p>
      </xdr:txBody>
    </xdr:sp>
    <xdr:clientData/>
  </xdr:oneCellAnchor>
  <xdr:twoCellAnchor>
    <xdr:from>
      <xdr:col>6</xdr:col>
      <xdr:colOff>422275</xdr:colOff>
      <xdr:row>71</xdr:row>
      <xdr:rowOff>132728</xdr:rowOff>
    </xdr:from>
    <xdr:to>
      <xdr:col>6</xdr:col>
      <xdr:colOff>600075</xdr:colOff>
      <xdr:row>71</xdr:row>
      <xdr:rowOff>132728</xdr:rowOff>
    </xdr:to>
    <xdr:cxnSp macro="">
      <xdr:nvCxnSpPr>
        <xdr:cNvPr id="178" name="直線コネクタ 177"/>
        <xdr:cNvCxnSpPr/>
      </xdr:nvCxnSpPr>
      <xdr:spPr>
        <a:xfrm>
          <a:off x="4546600" y="123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108896</xdr:rowOff>
    </xdr:from>
    <xdr:to>
      <xdr:col>6</xdr:col>
      <xdr:colOff>511175</xdr:colOff>
      <xdr:row>74</xdr:row>
      <xdr:rowOff>148634</xdr:rowOff>
    </xdr:to>
    <xdr:cxnSp macro="">
      <xdr:nvCxnSpPr>
        <xdr:cNvPr id="179" name="直線コネクタ 178"/>
        <xdr:cNvCxnSpPr/>
      </xdr:nvCxnSpPr>
      <xdr:spPr>
        <a:xfrm flipV="1">
          <a:off x="3797300" y="12624746"/>
          <a:ext cx="838200" cy="2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132783</xdr:rowOff>
    </xdr:from>
    <xdr:ext cx="599010" cy="259045"/>
    <xdr:sp macro="" textlink="">
      <xdr:nvSpPr>
        <xdr:cNvPr id="180" name="民生費平均値テキスト"/>
        <xdr:cNvSpPr txBox="1"/>
      </xdr:nvSpPr>
      <xdr:spPr>
        <a:xfrm>
          <a:off x="4686300" y="1282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156,564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154356</xdr:rowOff>
    </xdr:from>
    <xdr:to>
      <xdr:col>6</xdr:col>
      <xdr:colOff>561975</xdr:colOff>
      <xdr:row>75</xdr:row>
      <xdr:rowOff>84506</xdr:rowOff>
    </xdr:to>
    <xdr:sp macro="" textlink="">
      <xdr:nvSpPr>
        <xdr:cNvPr id="181" name="フローチャート : 判断 180"/>
        <xdr:cNvSpPr/>
      </xdr:nvSpPr>
      <xdr:spPr>
        <a:xfrm>
          <a:off x="45847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148634</xdr:rowOff>
    </xdr:from>
    <xdr:to>
      <xdr:col>5</xdr:col>
      <xdr:colOff>358775</xdr:colOff>
      <xdr:row>75</xdr:row>
      <xdr:rowOff>92932</xdr:rowOff>
    </xdr:to>
    <xdr:cxnSp macro="">
      <xdr:nvCxnSpPr>
        <xdr:cNvPr id="182" name="直線コネクタ 181"/>
        <xdr:cNvCxnSpPr/>
      </xdr:nvCxnSpPr>
      <xdr:spPr>
        <a:xfrm flipV="1">
          <a:off x="2908300" y="12835934"/>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167062</xdr:rowOff>
    </xdr:from>
    <xdr:to>
      <xdr:col>5</xdr:col>
      <xdr:colOff>409575</xdr:colOff>
      <xdr:row>75</xdr:row>
      <xdr:rowOff>97212</xdr:rowOff>
    </xdr:to>
    <xdr:sp macro="" textlink="">
      <xdr:nvSpPr>
        <xdr:cNvPr id="183" name="フローチャート : 判断 182"/>
        <xdr:cNvSpPr/>
      </xdr:nvSpPr>
      <xdr:spPr>
        <a:xfrm>
          <a:off x="3746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88339</xdr:rowOff>
    </xdr:from>
    <xdr:ext cx="599010" cy="259045"/>
    <xdr:sp macro="" textlink="">
      <xdr:nvSpPr>
        <xdr:cNvPr id="184" name="テキスト ボックス 183"/>
        <xdr:cNvSpPr txBox="1"/>
      </xdr:nvSpPr>
      <xdr:spPr>
        <a:xfrm>
          <a:off x="3497794"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92932</xdr:rowOff>
    </xdr:from>
    <xdr:to>
      <xdr:col>4</xdr:col>
      <xdr:colOff>155575</xdr:colOff>
      <xdr:row>76</xdr:row>
      <xdr:rowOff>75388</xdr:rowOff>
    </xdr:to>
    <xdr:cxnSp macro="">
      <xdr:nvCxnSpPr>
        <xdr:cNvPr id="185" name="直線コネクタ 184"/>
        <xdr:cNvCxnSpPr/>
      </xdr:nvCxnSpPr>
      <xdr:spPr>
        <a:xfrm flipV="1">
          <a:off x="2019300" y="12951682"/>
          <a:ext cx="889000" cy="1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39142</xdr:rowOff>
    </xdr:from>
    <xdr:to>
      <xdr:col>4</xdr:col>
      <xdr:colOff>206375</xdr:colOff>
      <xdr:row>76</xdr:row>
      <xdr:rowOff>140742</xdr:rowOff>
    </xdr:to>
    <xdr:sp macro="" textlink="">
      <xdr:nvSpPr>
        <xdr:cNvPr id="186" name="フローチャート : 判断 185"/>
        <xdr:cNvSpPr/>
      </xdr:nvSpPr>
      <xdr:spPr>
        <a:xfrm>
          <a:off x="2857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131869</xdr:rowOff>
    </xdr:from>
    <xdr:ext cx="599010" cy="259045"/>
    <xdr:sp macro="" textlink="">
      <xdr:nvSpPr>
        <xdr:cNvPr id="187" name="テキスト ボックス 186"/>
        <xdr:cNvSpPr txBox="1"/>
      </xdr:nvSpPr>
      <xdr:spPr>
        <a:xfrm>
          <a:off x="2608794" y="131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48261</xdr:rowOff>
    </xdr:from>
    <xdr:to>
      <xdr:col>2</xdr:col>
      <xdr:colOff>638175</xdr:colOff>
      <xdr:row>76</xdr:row>
      <xdr:rowOff>75388</xdr:rowOff>
    </xdr:to>
    <xdr:cxnSp macro="">
      <xdr:nvCxnSpPr>
        <xdr:cNvPr id="188" name="直線コネクタ 187"/>
        <xdr:cNvCxnSpPr/>
      </xdr:nvCxnSpPr>
      <xdr:spPr>
        <a:xfrm>
          <a:off x="1130300" y="13078461"/>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100864</xdr:rowOff>
    </xdr:from>
    <xdr:to>
      <xdr:col>3</xdr:col>
      <xdr:colOff>3175</xdr:colOff>
      <xdr:row>78</xdr:row>
      <xdr:rowOff>31014</xdr:rowOff>
    </xdr:to>
    <xdr:sp macro="" textlink="">
      <xdr:nvSpPr>
        <xdr:cNvPr id="189" name="フローチャート : 判断 188"/>
        <xdr:cNvSpPr/>
      </xdr:nvSpPr>
      <xdr:spPr>
        <a:xfrm>
          <a:off x="1968500" y="1330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22141</xdr:rowOff>
    </xdr:from>
    <xdr:ext cx="599010" cy="259045"/>
    <xdr:sp macro="" textlink="">
      <xdr:nvSpPr>
        <xdr:cNvPr id="190" name="テキスト ボックス 189"/>
        <xdr:cNvSpPr txBox="1"/>
      </xdr:nvSpPr>
      <xdr:spPr>
        <a:xfrm>
          <a:off x="1719794" y="1339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135192</xdr:rowOff>
    </xdr:from>
    <xdr:to>
      <xdr:col>1</xdr:col>
      <xdr:colOff>485775</xdr:colOff>
      <xdr:row>78</xdr:row>
      <xdr:rowOff>65342</xdr:rowOff>
    </xdr:to>
    <xdr:sp macro="" textlink="">
      <xdr:nvSpPr>
        <xdr:cNvPr id="191" name="フローチャート : 判断 190"/>
        <xdr:cNvSpPr/>
      </xdr:nvSpPr>
      <xdr:spPr>
        <a:xfrm>
          <a:off x="1079500" y="1333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56469</xdr:rowOff>
    </xdr:from>
    <xdr:ext cx="599010" cy="259045"/>
    <xdr:sp macro="" textlink="">
      <xdr:nvSpPr>
        <xdr:cNvPr id="192" name="テキスト ボックス 191"/>
        <xdr:cNvSpPr txBox="1"/>
      </xdr:nvSpPr>
      <xdr:spPr>
        <a:xfrm>
          <a:off x="830794" y="134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58096</xdr:rowOff>
    </xdr:from>
    <xdr:to>
      <xdr:col>6</xdr:col>
      <xdr:colOff>561975</xdr:colOff>
      <xdr:row>73</xdr:row>
      <xdr:rowOff>159696</xdr:rowOff>
    </xdr:to>
    <xdr:sp macro="" textlink="">
      <xdr:nvSpPr>
        <xdr:cNvPr id="198" name="円/楕円 197"/>
        <xdr:cNvSpPr/>
      </xdr:nvSpPr>
      <xdr:spPr>
        <a:xfrm>
          <a:off x="4584700" y="125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80973</xdr:rowOff>
    </xdr:from>
    <xdr:ext cx="599010" cy="259045"/>
    <xdr:sp macro="" textlink="">
      <xdr:nvSpPr>
        <xdr:cNvPr id="199" name="民生費該当値テキスト"/>
        <xdr:cNvSpPr txBox="1"/>
      </xdr:nvSpPr>
      <xdr:spPr>
        <a:xfrm>
          <a:off x="4686300" y="124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170,617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97834</xdr:rowOff>
    </xdr:from>
    <xdr:to>
      <xdr:col>5</xdr:col>
      <xdr:colOff>409575</xdr:colOff>
      <xdr:row>75</xdr:row>
      <xdr:rowOff>27984</xdr:rowOff>
    </xdr:to>
    <xdr:sp macro="" textlink="">
      <xdr:nvSpPr>
        <xdr:cNvPr id="200" name="円/楕円 199"/>
        <xdr:cNvSpPr/>
      </xdr:nvSpPr>
      <xdr:spPr>
        <a:xfrm>
          <a:off x="3746500" y="127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44511</xdr:rowOff>
    </xdr:from>
    <xdr:ext cx="599010" cy="259045"/>
    <xdr:sp macro="" textlink="">
      <xdr:nvSpPr>
        <xdr:cNvPr id="201" name="テキスト ボックス 200"/>
        <xdr:cNvSpPr txBox="1"/>
      </xdr:nvSpPr>
      <xdr:spPr>
        <a:xfrm>
          <a:off x="3497794" y="1256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42132</xdr:rowOff>
    </xdr:from>
    <xdr:to>
      <xdr:col>4</xdr:col>
      <xdr:colOff>206375</xdr:colOff>
      <xdr:row>75</xdr:row>
      <xdr:rowOff>143732</xdr:rowOff>
    </xdr:to>
    <xdr:sp macro="" textlink="">
      <xdr:nvSpPr>
        <xdr:cNvPr id="202" name="円/楕円 201"/>
        <xdr:cNvSpPr/>
      </xdr:nvSpPr>
      <xdr:spPr>
        <a:xfrm>
          <a:off x="2857500" y="129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160259</xdr:rowOff>
    </xdr:from>
    <xdr:ext cx="599010" cy="259045"/>
    <xdr:sp macro="" textlink="">
      <xdr:nvSpPr>
        <xdr:cNvPr id="203" name="テキスト ボックス 202"/>
        <xdr:cNvSpPr txBox="1"/>
      </xdr:nvSpPr>
      <xdr:spPr>
        <a:xfrm>
          <a:off x="2608794" y="12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24588</xdr:rowOff>
    </xdr:from>
    <xdr:to>
      <xdr:col>3</xdr:col>
      <xdr:colOff>3175</xdr:colOff>
      <xdr:row>76</xdr:row>
      <xdr:rowOff>126188</xdr:rowOff>
    </xdr:to>
    <xdr:sp macro="" textlink="">
      <xdr:nvSpPr>
        <xdr:cNvPr id="204" name="円/楕円 203"/>
        <xdr:cNvSpPr/>
      </xdr:nvSpPr>
      <xdr:spPr>
        <a:xfrm>
          <a:off x="1968500" y="130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142714</xdr:rowOff>
    </xdr:from>
    <xdr:ext cx="599010" cy="259045"/>
    <xdr:sp macro="" textlink="">
      <xdr:nvSpPr>
        <xdr:cNvPr id="205" name="テキスト ボックス 204"/>
        <xdr:cNvSpPr txBox="1"/>
      </xdr:nvSpPr>
      <xdr:spPr>
        <a:xfrm>
          <a:off x="1719794" y="128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168911</xdr:rowOff>
    </xdr:from>
    <xdr:to>
      <xdr:col>1</xdr:col>
      <xdr:colOff>485775</xdr:colOff>
      <xdr:row>76</xdr:row>
      <xdr:rowOff>99061</xdr:rowOff>
    </xdr:to>
    <xdr:sp macro="" textlink="">
      <xdr:nvSpPr>
        <xdr:cNvPr id="206" name="円/楕円 205"/>
        <xdr:cNvSpPr/>
      </xdr:nvSpPr>
      <xdr:spPr>
        <a:xfrm>
          <a:off x="1079500" y="130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115587</xdr:rowOff>
    </xdr:from>
    <xdr:ext cx="599010" cy="259045"/>
    <xdr:sp macro="" textlink="">
      <xdr:nvSpPr>
        <xdr:cNvPr id="207" name="テキスト ボックス 206"/>
        <xdr:cNvSpPr txBox="1"/>
      </xdr:nvSpPr>
      <xdr:spPr>
        <a:xfrm>
          <a:off x="830794" y="1280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75330</xdr:rowOff>
    </xdr:from>
    <xdr:to>
      <xdr:col>6</xdr:col>
      <xdr:colOff>510540</xdr:colOff>
      <xdr:row>98</xdr:row>
      <xdr:rowOff>112821</xdr:rowOff>
    </xdr:to>
    <xdr:cxnSp macro="">
      <xdr:nvCxnSpPr>
        <xdr:cNvPr id="232" name="直線コネクタ 231"/>
        <xdr:cNvCxnSpPr/>
      </xdr:nvCxnSpPr>
      <xdr:spPr>
        <a:xfrm flipV="1">
          <a:off x="4633595" y="15505830"/>
          <a:ext cx="1270" cy="140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116648</xdr:rowOff>
    </xdr:from>
    <xdr:ext cx="534377" cy="259045"/>
    <xdr:sp macro="" textlink="">
      <xdr:nvSpPr>
        <xdr:cNvPr id="233" name="衛生費最小値テキスト"/>
        <xdr:cNvSpPr txBox="1"/>
      </xdr:nvSpPr>
      <xdr:spPr>
        <a:xfrm>
          <a:off x="4686300" y="1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25,411</a:t>
          </a:r>
          <a:endParaRPr kumimoji="1" lang="ja-JP" altLang="en-US" sz="1000" b="1">
            <a:latin typeface="ＭＳ Ｐゴシック"/>
          </a:endParaRPr>
        </a:p>
      </xdr:txBody>
    </xdr:sp>
    <xdr:clientData/>
  </xdr:oneCellAnchor>
  <xdr:twoCellAnchor>
    <xdr:from>
      <xdr:col>6</xdr:col>
      <xdr:colOff>422275</xdr:colOff>
      <xdr:row>98</xdr:row>
      <xdr:rowOff>112821</xdr:rowOff>
    </xdr:from>
    <xdr:to>
      <xdr:col>6</xdr:col>
      <xdr:colOff>600075</xdr:colOff>
      <xdr:row>98</xdr:row>
      <xdr:rowOff>112821</xdr:rowOff>
    </xdr:to>
    <xdr:cxnSp macro="">
      <xdr:nvCxnSpPr>
        <xdr:cNvPr id="234" name="直線コネクタ 233"/>
        <xdr:cNvCxnSpPr/>
      </xdr:nvCxnSpPr>
      <xdr:spPr>
        <a:xfrm>
          <a:off x="4546600" y="1691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22007</xdr:rowOff>
    </xdr:from>
    <xdr:ext cx="534377" cy="259045"/>
    <xdr:sp macro="" textlink="">
      <xdr:nvSpPr>
        <xdr:cNvPr id="235" name="衛生費最大値テキスト"/>
        <xdr:cNvSpPr txBox="1"/>
      </xdr:nvSpPr>
      <xdr:spPr>
        <a:xfrm>
          <a:off x="4686300" y="152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99,379</a:t>
          </a:r>
          <a:endParaRPr kumimoji="1" lang="ja-JP" altLang="en-US" sz="1000" b="1">
            <a:latin typeface="ＭＳ Ｐゴシック"/>
          </a:endParaRPr>
        </a:p>
      </xdr:txBody>
    </xdr:sp>
    <xdr:clientData/>
  </xdr:oneCellAnchor>
  <xdr:twoCellAnchor>
    <xdr:from>
      <xdr:col>6</xdr:col>
      <xdr:colOff>422275</xdr:colOff>
      <xdr:row>90</xdr:row>
      <xdr:rowOff>75330</xdr:rowOff>
    </xdr:from>
    <xdr:to>
      <xdr:col>6</xdr:col>
      <xdr:colOff>600075</xdr:colOff>
      <xdr:row>90</xdr:row>
      <xdr:rowOff>75330</xdr:rowOff>
    </xdr:to>
    <xdr:cxnSp macro="">
      <xdr:nvCxnSpPr>
        <xdr:cNvPr id="236" name="直線コネクタ 235"/>
        <xdr:cNvCxnSpPr/>
      </xdr:nvCxnSpPr>
      <xdr:spPr>
        <a:xfrm>
          <a:off x="4546600" y="1550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75330</xdr:rowOff>
    </xdr:from>
    <xdr:to>
      <xdr:col>6</xdr:col>
      <xdr:colOff>511175</xdr:colOff>
      <xdr:row>92</xdr:row>
      <xdr:rowOff>63615</xdr:rowOff>
    </xdr:to>
    <xdr:cxnSp macro="">
      <xdr:nvCxnSpPr>
        <xdr:cNvPr id="237" name="直線コネクタ 236"/>
        <xdr:cNvCxnSpPr/>
      </xdr:nvCxnSpPr>
      <xdr:spPr>
        <a:xfrm flipV="1">
          <a:off x="3797300" y="15505830"/>
          <a:ext cx="838200" cy="3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8" name="衛生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9" name="フローチャート : 判断 238"/>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63615</xdr:rowOff>
    </xdr:from>
    <xdr:to>
      <xdr:col>5</xdr:col>
      <xdr:colOff>358775</xdr:colOff>
      <xdr:row>95</xdr:row>
      <xdr:rowOff>3284</xdr:rowOff>
    </xdr:to>
    <xdr:cxnSp macro="">
      <xdr:nvCxnSpPr>
        <xdr:cNvPr id="240" name="直線コネクタ 239"/>
        <xdr:cNvCxnSpPr/>
      </xdr:nvCxnSpPr>
      <xdr:spPr>
        <a:xfrm flipV="1">
          <a:off x="2908300" y="15837015"/>
          <a:ext cx="889000" cy="4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139345</xdr:rowOff>
    </xdr:from>
    <xdr:to>
      <xdr:col>5</xdr:col>
      <xdr:colOff>409575</xdr:colOff>
      <xdr:row>96</xdr:row>
      <xdr:rowOff>69495</xdr:rowOff>
    </xdr:to>
    <xdr:sp macro="" textlink="">
      <xdr:nvSpPr>
        <xdr:cNvPr id="241" name="フローチャート : 判断 240"/>
        <xdr:cNvSpPr/>
      </xdr:nvSpPr>
      <xdr:spPr>
        <a:xfrm>
          <a:off x="3746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60622</xdr:rowOff>
    </xdr:from>
    <xdr:ext cx="534377" cy="259045"/>
    <xdr:sp macro="" textlink="">
      <xdr:nvSpPr>
        <xdr:cNvPr id="242" name="テキスト ボックス 241"/>
        <xdr:cNvSpPr txBox="1"/>
      </xdr:nvSpPr>
      <xdr:spPr>
        <a:xfrm>
          <a:off x="3530111" y="165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163303</xdr:rowOff>
    </xdr:from>
    <xdr:to>
      <xdr:col>4</xdr:col>
      <xdr:colOff>155575</xdr:colOff>
      <xdr:row>95</xdr:row>
      <xdr:rowOff>3284</xdr:rowOff>
    </xdr:to>
    <xdr:cxnSp macro="">
      <xdr:nvCxnSpPr>
        <xdr:cNvPr id="243" name="直線コネクタ 242"/>
        <xdr:cNvCxnSpPr/>
      </xdr:nvCxnSpPr>
      <xdr:spPr>
        <a:xfrm>
          <a:off x="2019300" y="1627960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64878</xdr:rowOff>
    </xdr:from>
    <xdr:to>
      <xdr:col>4</xdr:col>
      <xdr:colOff>206375</xdr:colOff>
      <xdr:row>96</xdr:row>
      <xdr:rowOff>166478</xdr:rowOff>
    </xdr:to>
    <xdr:sp macro="" textlink="">
      <xdr:nvSpPr>
        <xdr:cNvPr id="244" name="フローチャート : 判断 243"/>
        <xdr:cNvSpPr/>
      </xdr:nvSpPr>
      <xdr:spPr>
        <a:xfrm>
          <a:off x="2857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157605</xdr:rowOff>
    </xdr:from>
    <xdr:ext cx="534377" cy="259045"/>
    <xdr:sp macro="" textlink="">
      <xdr:nvSpPr>
        <xdr:cNvPr id="245" name="テキスト ボックス 244"/>
        <xdr:cNvSpPr txBox="1"/>
      </xdr:nvSpPr>
      <xdr:spPr>
        <a:xfrm>
          <a:off x="2641111" y="166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108896</xdr:rowOff>
    </xdr:from>
    <xdr:to>
      <xdr:col>2</xdr:col>
      <xdr:colOff>638175</xdr:colOff>
      <xdr:row>94</xdr:row>
      <xdr:rowOff>163303</xdr:rowOff>
    </xdr:to>
    <xdr:cxnSp macro="">
      <xdr:nvCxnSpPr>
        <xdr:cNvPr id="246" name="直線コネクタ 245"/>
        <xdr:cNvCxnSpPr/>
      </xdr:nvCxnSpPr>
      <xdr:spPr>
        <a:xfrm>
          <a:off x="1130300" y="16225196"/>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94938</xdr:rowOff>
    </xdr:from>
    <xdr:to>
      <xdr:col>3</xdr:col>
      <xdr:colOff>3175</xdr:colOff>
      <xdr:row>97</xdr:row>
      <xdr:rowOff>25088</xdr:rowOff>
    </xdr:to>
    <xdr:sp macro="" textlink="">
      <xdr:nvSpPr>
        <xdr:cNvPr id="247" name="フローチャート : 判断 246"/>
        <xdr:cNvSpPr/>
      </xdr:nvSpPr>
      <xdr:spPr>
        <a:xfrm>
          <a:off x="1968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16215</xdr:rowOff>
    </xdr:from>
    <xdr:ext cx="534377" cy="259045"/>
    <xdr:sp macro="" textlink="">
      <xdr:nvSpPr>
        <xdr:cNvPr id="248" name="テキスト ボックス 247"/>
        <xdr:cNvSpPr txBox="1"/>
      </xdr:nvSpPr>
      <xdr:spPr>
        <a:xfrm>
          <a:off x="1752111" y="166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80156</xdr:rowOff>
    </xdr:from>
    <xdr:to>
      <xdr:col>1</xdr:col>
      <xdr:colOff>485775</xdr:colOff>
      <xdr:row>97</xdr:row>
      <xdr:rowOff>10306</xdr:rowOff>
    </xdr:to>
    <xdr:sp macro="" textlink="">
      <xdr:nvSpPr>
        <xdr:cNvPr id="249" name="フローチャート : 判断 248"/>
        <xdr:cNvSpPr/>
      </xdr:nvSpPr>
      <xdr:spPr>
        <a:xfrm>
          <a:off x="1079500" y="165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1433</xdr:rowOff>
    </xdr:from>
    <xdr:ext cx="534377" cy="259045"/>
    <xdr:sp macro="" textlink="">
      <xdr:nvSpPr>
        <xdr:cNvPr id="250" name="テキスト ボックス 249"/>
        <xdr:cNvSpPr txBox="1"/>
      </xdr:nvSpPr>
      <xdr:spPr>
        <a:xfrm>
          <a:off x="863111" y="166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24530</xdr:rowOff>
    </xdr:from>
    <xdr:to>
      <xdr:col>6</xdr:col>
      <xdr:colOff>561975</xdr:colOff>
      <xdr:row>90</xdr:row>
      <xdr:rowOff>126130</xdr:rowOff>
    </xdr:to>
    <xdr:sp macro="" textlink="">
      <xdr:nvSpPr>
        <xdr:cNvPr id="256" name="円/楕円 255"/>
        <xdr:cNvSpPr/>
      </xdr:nvSpPr>
      <xdr:spPr>
        <a:xfrm>
          <a:off x="4584700" y="15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149007</xdr:rowOff>
    </xdr:from>
    <xdr:ext cx="534377" cy="259045"/>
    <xdr:sp macro="" textlink="">
      <xdr:nvSpPr>
        <xdr:cNvPr id="257" name="衛生費該当値テキスト"/>
        <xdr:cNvSpPr txBox="1"/>
      </xdr:nvSpPr>
      <xdr:spPr>
        <a:xfrm>
          <a:off x="4686300" y="154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99,379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12815</xdr:rowOff>
    </xdr:from>
    <xdr:to>
      <xdr:col>5</xdr:col>
      <xdr:colOff>409575</xdr:colOff>
      <xdr:row>92</xdr:row>
      <xdr:rowOff>114415</xdr:rowOff>
    </xdr:to>
    <xdr:sp macro="" textlink="">
      <xdr:nvSpPr>
        <xdr:cNvPr id="258" name="円/楕円 257"/>
        <xdr:cNvSpPr/>
      </xdr:nvSpPr>
      <xdr:spPr>
        <a:xfrm>
          <a:off x="3746500" y="1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130942</xdr:rowOff>
    </xdr:from>
    <xdr:ext cx="534377" cy="259045"/>
    <xdr:sp macro="" textlink="">
      <xdr:nvSpPr>
        <xdr:cNvPr id="259" name="テキスト ボックス 258"/>
        <xdr:cNvSpPr txBox="1"/>
      </xdr:nvSpPr>
      <xdr:spPr>
        <a:xfrm>
          <a:off x="3530111" y="1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123934</xdr:rowOff>
    </xdr:from>
    <xdr:to>
      <xdr:col>4</xdr:col>
      <xdr:colOff>206375</xdr:colOff>
      <xdr:row>95</xdr:row>
      <xdr:rowOff>54084</xdr:rowOff>
    </xdr:to>
    <xdr:sp macro="" textlink="">
      <xdr:nvSpPr>
        <xdr:cNvPr id="260" name="円/楕円 259"/>
        <xdr:cNvSpPr/>
      </xdr:nvSpPr>
      <xdr:spPr>
        <a:xfrm>
          <a:off x="2857500" y="162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70611</xdr:rowOff>
    </xdr:from>
    <xdr:ext cx="534377" cy="259045"/>
    <xdr:sp macro="" textlink="">
      <xdr:nvSpPr>
        <xdr:cNvPr id="261" name="テキスト ボックス 260"/>
        <xdr:cNvSpPr txBox="1"/>
      </xdr:nvSpPr>
      <xdr:spPr>
        <a:xfrm>
          <a:off x="2641111" y="160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112503</xdr:rowOff>
    </xdr:from>
    <xdr:to>
      <xdr:col>3</xdr:col>
      <xdr:colOff>3175</xdr:colOff>
      <xdr:row>95</xdr:row>
      <xdr:rowOff>42653</xdr:rowOff>
    </xdr:to>
    <xdr:sp macro="" textlink="">
      <xdr:nvSpPr>
        <xdr:cNvPr id="262" name="円/楕円 261"/>
        <xdr:cNvSpPr/>
      </xdr:nvSpPr>
      <xdr:spPr>
        <a:xfrm>
          <a:off x="1968500" y="162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59180</xdr:rowOff>
    </xdr:from>
    <xdr:ext cx="534377" cy="259045"/>
    <xdr:sp macro="" textlink="">
      <xdr:nvSpPr>
        <xdr:cNvPr id="263" name="テキスト ボックス 262"/>
        <xdr:cNvSpPr txBox="1"/>
      </xdr:nvSpPr>
      <xdr:spPr>
        <a:xfrm>
          <a:off x="1752111" y="160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58096</xdr:rowOff>
    </xdr:from>
    <xdr:to>
      <xdr:col>1</xdr:col>
      <xdr:colOff>485775</xdr:colOff>
      <xdr:row>94</xdr:row>
      <xdr:rowOff>159696</xdr:rowOff>
    </xdr:to>
    <xdr:sp macro="" textlink="">
      <xdr:nvSpPr>
        <xdr:cNvPr id="264" name="円/楕円 263"/>
        <xdr:cNvSpPr/>
      </xdr:nvSpPr>
      <xdr:spPr>
        <a:xfrm>
          <a:off x="1079500" y="161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4773</xdr:rowOff>
    </xdr:from>
    <xdr:ext cx="534377" cy="259045"/>
    <xdr:sp macro="" textlink="">
      <xdr:nvSpPr>
        <xdr:cNvPr id="265" name="テキスト ボックス 264"/>
        <xdr:cNvSpPr txBox="1"/>
      </xdr:nvSpPr>
      <xdr:spPr>
        <a:xfrm>
          <a:off x="863111" y="159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35</xdr:row>
      <xdr:rowOff>54627</xdr:rowOff>
    </xdr:from>
    <xdr:ext cx="377026" cy="259045"/>
    <xdr:sp macro="" textlink="">
      <xdr:nvSpPr>
        <xdr:cNvPr id="279" name="テキスト ボックス 278"/>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32258</xdr:rowOff>
    </xdr:from>
    <xdr:to>
      <xdr:col>15</xdr:col>
      <xdr:colOff>180340</xdr:colOff>
      <xdr:row>38</xdr:row>
      <xdr:rowOff>139700</xdr:rowOff>
    </xdr:to>
    <xdr:cxnSp macro="">
      <xdr:nvCxnSpPr>
        <xdr:cNvPr id="287" name="直線コネクタ 286"/>
        <xdr:cNvCxnSpPr/>
      </xdr:nvCxnSpPr>
      <xdr:spPr>
        <a:xfrm flipV="1">
          <a:off x="10475595" y="5347208"/>
          <a:ext cx="127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150385</xdr:rowOff>
    </xdr:from>
    <xdr:ext cx="469744" cy="259045"/>
    <xdr:sp macro="" textlink="">
      <xdr:nvSpPr>
        <xdr:cNvPr id="290" name="労働費最大値テキスト"/>
        <xdr:cNvSpPr txBox="1"/>
      </xdr:nvSpPr>
      <xdr:spPr>
        <a:xfrm>
          <a:off x="10528300" y="512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15</xdr:col>
      <xdr:colOff>92075</xdr:colOff>
      <xdr:row>31</xdr:row>
      <xdr:rowOff>32258</xdr:rowOff>
    </xdr:from>
    <xdr:to>
      <xdr:col>15</xdr:col>
      <xdr:colOff>269875</xdr:colOff>
      <xdr:row>31</xdr:row>
      <xdr:rowOff>32258</xdr:rowOff>
    </xdr:to>
    <xdr:cxnSp macro="">
      <xdr:nvCxnSpPr>
        <xdr:cNvPr id="291" name="直線コネクタ 290"/>
        <xdr:cNvCxnSpPr/>
      </xdr:nvCxnSpPr>
      <xdr:spPr>
        <a:xfrm>
          <a:off x="10388600" y="534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114978</xdr:rowOff>
    </xdr:from>
    <xdr:ext cx="378565" cy="259045"/>
    <xdr:sp macro="" textlink="">
      <xdr:nvSpPr>
        <xdr:cNvPr id="293" name="労働費平均値テキスト"/>
        <xdr:cNvSpPr txBox="1"/>
      </xdr:nvSpPr>
      <xdr:spPr>
        <a:xfrm>
          <a:off x="10528300" y="59442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92101</xdr:rowOff>
    </xdr:from>
    <xdr:to>
      <xdr:col>15</xdr:col>
      <xdr:colOff>231775</xdr:colOff>
      <xdr:row>36</xdr:row>
      <xdr:rowOff>22251</xdr:rowOff>
    </xdr:to>
    <xdr:sp macro="" textlink="">
      <xdr:nvSpPr>
        <xdr:cNvPr id="294" name="フローチャート : 判断 293"/>
        <xdr:cNvSpPr/>
      </xdr:nvSpPr>
      <xdr:spPr>
        <a:xfrm>
          <a:off x="10426700" y="60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146558</xdr:rowOff>
    </xdr:from>
    <xdr:to>
      <xdr:col>14</xdr:col>
      <xdr:colOff>28575</xdr:colOff>
      <xdr:row>38</xdr:row>
      <xdr:rowOff>139700</xdr:rowOff>
    </xdr:to>
    <xdr:cxnSp macro="">
      <xdr:nvCxnSpPr>
        <xdr:cNvPr id="295" name="直線コネクタ 294"/>
        <xdr:cNvCxnSpPr/>
      </xdr:nvCxnSpPr>
      <xdr:spPr>
        <a:xfrm>
          <a:off x="8750300" y="5804408"/>
          <a:ext cx="889000" cy="8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121819</xdr:rowOff>
    </xdr:from>
    <xdr:to>
      <xdr:col>14</xdr:col>
      <xdr:colOff>79375</xdr:colOff>
      <xdr:row>35</xdr:row>
      <xdr:rowOff>51969</xdr:rowOff>
    </xdr:to>
    <xdr:sp macro="" textlink="">
      <xdr:nvSpPr>
        <xdr:cNvPr id="296" name="フローチャート : 判断 295"/>
        <xdr:cNvSpPr/>
      </xdr:nvSpPr>
      <xdr:spPr>
        <a:xfrm>
          <a:off x="9588500" y="595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68496</xdr:rowOff>
    </xdr:from>
    <xdr:ext cx="378565" cy="259045"/>
    <xdr:sp macro="" textlink="">
      <xdr:nvSpPr>
        <xdr:cNvPr id="297" name="テキスト ボックス 296"/>
        <xdr:cNvSpPr txBox="1"/>
      </xdr:nvSpPr>
      <xdr:spPr>
        <a:xfrm>
          <a:off x="9450017" y="572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118669</xdr:rowOff>
    </xdr:from>
    <xdr:to>
      <xdr:col>12</xdr:col>
      <xdr:colOff>511175</xdr:colOff>
      <xdr:row>33</xdr:row>
      <xdr:rowOff>146558</xdr:rowOff>
    </xdr:to>
    <xdr:cxnSp macro="">
      <xdr:nvCxnSpPr>
        <xdr:cNvPr id="298" name="直線コネクタ 297"/>
        <xdr:cNvCxnSpPr/>
      </xdr:nvCxnSpPr>
      <xdr:spPr>
        <a:xfrm>
          <a:off x="7861300" y="5262169"/>
          <a:ext cx="889000" cy="5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25349</xdr:rowOff>
    </xdr:from>
    <xdr:to>
      <xdr:col>12</xdr:col>
      <xdr:colOff>561975</xdr:colOff>
      <xdr:row>33</xdr:row>
      <xdr:rowOff>126949</xdr:rowOff>
    </xdr:to>
    <xdr:sp macro="" textlink="">
      <xdr:nvSpPr>
        <xdr:cNvPr id="299" name="フローチャート : 判断 298"/>
        <xdr:cNvSpPr/>
      </xdr:nvSpPr>
      <xdr:spPr>
        <a:xfrm>
          <a:off x="8699500" y="568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143476</xdr:rowOff>
    </xdr:from>
    <xdr:ext cx="469744" cy="259045"/>
    <xdr:sp macro="" textlink="">
      <xdr:nvSpPr>
        <xdr:cNvPr id="300" name="テキスト ボックス 299"/>
        <xdr:cNvSpPr txBox="1"/>
      </xdr:nvSpPr>
      <xdr:spPr>
        <a:xfrm>
          <a:off x="8515427" y="54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65634</xdr:rowOff>
    </xdr:from>
    <xdr:to>
      <xdr:col>11</xdr:col>
      <xdr:colOff>307975</xdr:colOff>
      <xdr:row>30</xdr:row>
      <xdr:rowOff>118669</xdr:rowOff>
    </xdr:to>
    <xdr:cxnSp macro="">
      <xdr:nvCxnSpPr>
        <xdr:cNvPr id="301" name="直線コネクタ 300"/>
        <xdr:cNvCxnSpPr/>
      </xdr:nvCxnSpPr>
      <xdr:spPr>
        <a:xfrm>
          <a:off x="6972300" y="520913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38151</xdr:rowOff>
    </xdr:from>
    <xdr:to>
      <xdr:col>11</xdr:col>
      <xdr:colOff>358775</xdr:colOff>
      <xdr:row>31</xdr:row>
      <xdr:rowOff>139751</xdr:rowOff>
    </xdr:to>
    <xdr:sp macro="" textlink="">
      <xdr:nvSpPr>
        <xdr:cNvPr id="302" name="フローチャート : 判断 301"/>
        <xdr:cNvSpPr/>
      </xdr:nvSpPr>
      <xdr:spPr>
        <a:xfrm>
          <a:off x="7810500" y="535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130878</xdr:rowOff>
    </xdr:from>
    <xdr:ext cx="469744" cy="259045"/>
    <xdr:sp macro="" textlink="">
      <xdr:nvSpPr>
        <xdr:cNvPr id="303" name="テキスト ボックス 302"/>
        <xdr:cNvSpPr txBox="1"/>
      </xdr:nvSpPr>
      <xdr:spPr>
        <a:xfrm>
          <a:off x="7626427" y="54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155651</xdr:rowOff>
    </xdr:from>
    <xdr:to>
      <xdr:col>10</xdr:col>
      <xdr:colOff>155575</xdr:colOff>
      <xdr:row>31</xdr:row>
      <xdr:rowOff>85801</xdr:rowOff>
    </xdr:to>
    <xdr:sp macro="" textlink="">
      <xdr:nvSpPr>
        <xdr:cNvPr id="304" name="フローチャート : 判断 303"/>
        <xdr:cNvSpPr/>
      </xdr:nvSpPr>
      <xdr:spPr>
        <a:xfrm>
          <a:off x="6921500" y="529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76928</xdr:rowOff>
    </xdr:from>
    <xdr:ext cx="469744" cy="259045"/>
    <xdr:sp macro="" textlink="">
      <xdr:nvSpPr>
        <xdr:cNvPr id="305" name="テキスト ボックス 304"/>
        <xdr:cNvSpPr txBox="1"/>
      </xdr:nvSpPr>
      <xdr:spPr>
        <a:xfrm>
          <a:off x="6737427" y="53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1" name="円/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3" name="円/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4" name="テキスト ボックス 313"/>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95758</xdr:rowOff>
    </xdr:from>
    <xdr:to>
      <xdr:col>12</xdr:col>
      <xdr:colOff>561975</xdr:colOff>
      <xdr:row>34</xdr:row>
      <xdr:rowOff>25908</xdr:rowOff>
    </xdr:to>
    <xdr:sp macro="" textlink="">
      <xdr:nvSpPr>
        <xdr:cNvPr id="315" name="円/楕円 314"/>
        <xdr:cNvSpPr/>
      </xdr:nvSpPr>
      <xdr:spPr>
        <a:xfrm>
          <a:off x="8699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17035</xdr:rowOff>
    </xdr:from>
    <xdr:ext cx="378565" cy="259045"/>
    <xdr:sp macro="" textlink="">
      <xdr:nvSpPr>
        <xdr:cNvPr id="316" name="テキスト ボックス 315"/>
        <xdr:cNvSpPr txBox="1"/>
      </xdr:nvSpPr>
      <xdr:spPr>
        <a:xfrm>
          <a:off x="8561017" y="5846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67869</xdr:rowOff>
    </xdr:from>
    <xdr:to>
      <xdr:col>11</xdr:col>
      <xdr:colOff>358775</xdr:colOff>
      <xdr:row>30</xdr:row>
      <xdr:rowOff>169469</xdr:rowOff>
    </xdr:to>
    <xdr:sp macro="" textlink="">
      <xdr:nvSpPr>
        <xdr:cNvPr id="317" name="円/楕円 316"/>
        <xdr:cNvSpPr/>
      </xdr:nvSpPr>
      <xdr:spPr>
        <a:xfrm>
          <a:off x="78105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14546</xdr:rowOff>
    </xdr:from>
    <xdr:ext cx="469744" cy="259045"/>
    <xdr:sp macro="" textlink="">
      <xdr:nvSpPr>
        <xdr:cNvPr id="318" name="テキスト ボックス 317"/>
        <xdr:cNvSpPr txBox="1"/>
      </xdr:nvSpPr>
      <xdr:spPr>
        <a:xfrm>
          <a:off x="7626427" y="498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14834</xdr:rowOff>
    </xdr:from>
    <xdr:to>
      <xdr:col>10</xdr:col>
      <xdr:colOff>155575</xdr:colOff>
      <xdr:row>30</xdr:row>
      <xdr:rowOff>116434</xdr:rowOff>
    </xdr:to>
    <xdr:sp macro="" textlink="">
      <xdr:nvSpPr>
        <xdr:cNvPr id="319" name="円/楕円 318"/>
        <xdr:cNvSpPr/>
      </xdr:nvSpPr>
      <xdr:spPr>
        <a:xfrm>
          <a:off x="6921500" y="51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132961</xdr:rowOff>
    </xdr:from>
    <xdr:ext cx="469744" cy="259045"/>
    <xdr:sp macro="" textlink="">
      <xdr:nvSpPr>
        <xdr:cNvPr id="320" name="テキスト ボックス 319"/>
        <xdr:cNvSpPr txBox="1"/>
      </xdr:nvSpPr>
      <xdr:spPr>
        <a:xfrm>
          <a:off x="6737427" y="493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34224</xdr:rowOff>
    </xdr:from>
    <xdr:to>
      <xdr:col>15</xdr:col>
      <xdr:colOff>180340</xdr:colOff>
      <xdr:row>59</xdr:row>
      <xdr:rowOff>17170</xdr:rowOff>
    </xdr:to>
    <xdr:cxnSp macro="">
      <xdr:nvCxnSpPr>
        <xdr:cNvPr id="343" name="直線コネクタ 342"/>
        <xdr:cNvCxnSpPr/>
      </xdr:nvCxnSpPr>
      <xdr:spPr>
        <a:xfrm flipV="1">
          <a:off x="10475595" y="8778174"/>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20997</xdr:rowOff>
    </xdr:from>
    <xdr:ext cx="534377" cy="259045"/>
    <xdr:sp macro="" textlink="">
      <xdr:nvSpPr>
        <xdr:cNvPr id="344" name="農林水産業費最小値テキスト"/>
        <xdr:cNvSpPr txBox="1"/>
      </xdr:nvSpPr>
      <xdr:spPr>
        <a:xfrm>
          <a:off x="10528300" y="101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17,860</a:t>
          </a:r>
          <a:endParaRPr kumimoji="1" lang="ja-JP" altLang="en-US" sz="1000" b="1">
            <a:latin typeface="ＭＳ Ｐゴシック"/>
          </a:endParaRPr>
        </a:p>
      </xdr:txBody>
    </xdr:sp>
    <xdr:clientData/>
  </xdr:oneCellAnchor>
  <xdr:twoCellAnchor>
    <xdr:from>
      <xdr:col>15</xdr:col>
      <xdr:colOff>92075</xdr:colOff>
      <xdr:row>59</xdr:row>
      <xdr:rowOff>17170</xdr:rowOff>
    </xdr:from>
    <xdr:to>
      <xdr:col>15</xdr:col>
      <xdr:colOff>269875</xdr:colOff>
      <xdr:row>59</xdr:row>
      <xdr:rowOff>17170</xdr:rowOff>
    </xdr:to>
    <xdr:cxnSp macro="">
      <xdr:nvCxnSpPr>
        <xdr:cNvPr id="345" name="直線コネクタ 344"/>
        <xdr:cNvCxnSpPr/>
      </xdr:nvCxnSpPr>
      <xdr:spPr>
        <a:xfrm>
          <a:off x="10388600" y="1013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152351</xdr:rowOff>
    </xdr:from>
    <xdr:ext cx="534377" cy="259045"/>
    <xdr:sp macro="" textlink="">
      <xdr:nvSpPr>
        <xdr:cNvPr id="346" name="農林水産業費最大値テキスト"/>
        <xdr:cNvSpPr txBox="1"/>
      </xdr:nvSpPr>
      <xdr:spPr>
        <a:xfrm>
          <a:off x="10528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51</xdr:row>
      <xdr:rowOff>34224</xdr:rowOff>
    </xdr:from>
    <xdr:to>
      <xdr:col>15</xdr:col>
      <xdr:colOff>269875</xdr:colOff>
      <xdr:row>51</xdr:row>
      <xdr:rowOff>34224</xdr:rowOff>
    </xdr:to>
    <xdr:cxnSp macro="">
      <xdr:nvCxnSpPr>
        <xdr:cNvPr id="347" name="直線コネクタ 346"/>
        <xdr:cNvCxnSpPr/>
      </xdr:nvCxnSpPr>
      <xdr:spPr>
        <a:xfrm>
          <a:off x="10388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141232</xdr:rowOff>
    </xdr:from>
    <xdr:to>
      <xdr:col>15</xdr:col>
      <xdr:colOff>180975</xdr:colOff>
      <xdr:row>55</xdr:row>
      <xdr:rowOff>46225</xdr:rowOff>
    </xdr:to>
    <xdr:cxnSp macro="">
      <xdr:nvCxnSpPr>
        <xdr:cNvPr id="348" name="直線コネクタ 347"/>
        <xdr:cNvCxnSpPr/>
      </xdr:nvCxnSpPr>
      <xdr:spPr>
        <a:xfrm flipV="1">
          <a:off x="9639300" y="9056632"/>
          <a:ext cx="838200" cy="4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53336</xdr:rowOff>
    </xdr:from>
    <xdr:ext cx="534377" cy="259045"/>
    <xdr:sp macro="" textlink="">
      <xdr:nvSpPr>
        <xdr:cNvPr id="349" name="農林水産業費平均値テキスト"/>
        <xdr:cNvSpPr txBox="1"/>
      </xdr:nvSpPr>
      <xdr:spPr>
        <a:xfrm>
          <a:off x="10528300" y="9140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74909</xdr:rowOff>
    </xdr:from>
    <xdr:to>
      <xdr:col>15</xdr:col>
      <xdr:colOff>231775</xdr:colOff>
      <xdr:row>54</xdr:row>
      <xdr:rowOff>5059</xdr:rowOff>
    </xdr:to>
    <xdr:sp macro="" textlink="">
      <xdr:nvSpPr>
        <xdr:cNvPr id="350" name="フローチャート : 判断 349"/>
        <xdr:cNvSpPr/>
      </xdr:nvSpPr>
      <xdr:spPr>
        <a:xfrm>
          <a:off x="104267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18382</xdr:rowOff>
    </xdr:from>
    <xdr:to>
      <xdr:col>14</xdr:col>
      <xdr:colOff>28575</xdr:colOff>
      <xdr:row>55</xdr:row>
      <xdr:rowOff>46225</xdr:rowOff>
    </xdr:to>
    <xdr:cxnSp macro="">
      <xdr:nvCxnSpPr>
        <xdr:cNvPr id="351" name="直線コネクタ 350"/>
        <xdr:cNvCxnSpPr/>
      </xdr:nvCxnSpPr>
      <xdr:spPr>
        <a:xfrm>
          <a:off x="8750300" y="9448132"/>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20320</xdr:rowOff>
    </xdr:from>
    <xdr:to>
      <xdr:col>14</xdr:col>
      <xdr:colOff>79375</xdr:colOff>
      <xdr:row>53</xdr:row>
      <xdr:rowOff>121920</xdr:rowOff>
    </xdr:to>
    <xdr:sp macro="" textlink="">
      <xdr:nvSpPr>
        <xdr:cNvPr id="352" name="フローチャート : 判断 351"/>
        <xdr:cNvSpPr/>
      </xdr:nvSpPr>
      <xdr:spPr>
        <a:xfrm>
          <a:off x="9588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138447</xdr:rowOff>
    </xdr:from>
    <xdr:ext cx="534377" cy="259045"/>
    <xdr:sp macro="" textlink="">
      <xdr:nvSpPr>
        <xdr:cNvPr id="353" name="テキスト ボックス 352"/>
        <xdr:cNvSpPr txBox="1"/>
      </xdr:nvSpPr>
      <xdr:spPr>
        <a:xfrm>
          <a:off x="9372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84333</xdr:rowOff>
    </xdr:from>
    <xdr:to>
      <xdr:col>12</xdr:col>
      <xdr:colOff>511175</xdr:colOff>
      <xdr:row>55</xdr:row>
      <xdr:rowOff>18382</xdr:rowOff>
    </xdr:to>
    <xdr:cxnSp macro="">
      <xdr:nvCxnSpPr>
        <xdr:cNvPr id="354" name="直線コネクタ 353"/>
        <xdr:cNvCxnSpPr/>
      </xdr:nvCxnSpPr>
      <xdr:spPr>
        <a:xfrm>
          <a:off x="7861300" y="9171183"/>
          <a:ext cx="889000" cy="2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88717</xdr:rowOff>
    </xdr:from>
    <xdr:to>
      <xdr:col>12</xdr:col>
      <xdr:colOff>561975</xdr:colOff>
      <xdr:row>56</xdr:row>
      <xdr:rowOff>18867</xdr:rowOff>
    </xdr:to>
    <xdr:sp macro="" textlink="">
      <xdr:nvSpPr>
        <xdr:cNvPr id="355" name="フローチャート : 判断 354"/>
        <xdr:cNvSpPr/>
      </xdr:nvSpPr>
      <xdr:spPr>
        <a:xfrm>
          <a:off x="8699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9994</xdr:rowOff>
    </xdr:from>
    <xdr:ext cx="534377" cy="259045"/>
    <xdr:sp macro="" textlink="">
      <xdr:nvSpPr>
        <xdr:cNvPr id="356" name="テキスト ボックス 355"/>
        <xdr:cNvSpPr txBox="1"/>
      </xdr:nvSpPr>
      <xdr:spPr>
        <a:xfrm>
          <a:off x="8483111" y="96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116932</xdr:rowOff>
    </xdr:from>
    <xdr:to>
      <xdr:col>11</xdr:col>
      <xdr:colOff>307975</xdr:colOff>
      <xdr:row>53</xdr:row>
      <xdr:rowOff>84333</xdr:rowOff>
    </xdr:to>
    <xdr:cxnSp macro="">
      <xdr:nvCxnSpPr>
        <xdr:cNvPr id="357" name="直線コネクタ 356"/>
        <xdr:cNvCxnSpPr/>
      </xdr:nvCxnSpPr>
      <xdr:spPr>
        <a:xfrm>
          <a:off x="6972300" y="8860882"/>
          <a:ext cx="889000" cy="3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56782</xdr:rowOff>
    </xdr:from>
    <xdr:to>
      <xdr:col>11</xdr:col>
      <xdr:colOff>358775</xdr:colOff>
      <xdr:row>54</xdr:row>
      <xdr:rowOff>158382</xdr:rowOff>
    </xdr:to>
    <xdr:sp macro="" textlink="">
      <xdr:nvSpPr>
        <xdr:cNvPr id="358" name="フローチャート : 判断 357"/>
        <xdr:cNvSpPr/>
      </xdr:nvSpPr>
      <xdr:spPr>
        <a:xfrm>
          <a:off x="7810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149509</xdr:rowOff>
    </xdr:from>
    <xdr:ext cx="534377" cy="259045"/>
    <xdr:sp macro="" textlink="">
      <xdr:nvSpPr>
        <xdr:cNvPr id="359" name="テキスト ボックス 358"/>
        <xdr:cNvSpPr txBox="1"/>
      </xdr:nvSpPr>
      <xdr:spPr>
        <a:xfrm>
          <a:off x="7594111" y="9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153274</xdr:rowOff>
    </xdr:from>
    <xdr:to>
      <xdr:col>10</xdr:col>
      <xdr:colOff>155575</xdr:colOff>
      <xdr:row>55</xdr:row>
      <xdr:rowOff>83424</xdr:rowOff>
    </xdr:to>
    <xdr:sp macro="" textlink="">
      <xdr:nvSpPr>
        <xdr:cNvPr id="360" name="フローチャート : 判断 359"/>
        <xdr:cNvSpPr/>
      </xdr:nvSpPr>
      <xdr:spPr>
        <a:xfrm>
          <a:off x="6921500" y="941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74551</xdr:rowOff>
    </xdr:from>
    <xdr:ext cx="534377" cy="259045"/>
    <xdr:sp macro="" textlink="">
      <xdr:nvSpPr>
        <xdr:cNvPr id="361" name="テキスト ボックス 360"/>
        <xdr:cNvSpPr txBox="1"/>
      </xdr:nvSpPr>
      <xdr:spPr>
        <a:xfrm>
          <a:off x="6705111" y="95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90432</xdr:rowOff>
    </xdr:from>
    <xdr:to>
      <xdr:col>15</xdr:col>
      <xdr:colOff>231775</xdr:colOff>
      <xdr:row>53</xdr:row>
      <xdr:rowOff>20582</xdr:rowOff>
    </xdr:to>
    <xdr:sp macro="" textlink="">
      <xdr:nvSpPr>
        <xdr:cNvPr id="367" name="円/楕円 366"/>
        <xdr:cNvSpPr/>
      </xdr:nvSpPr>
      <xdr:spPr>
        <a:xfrm>
          <a:off x="10426700" y="90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113309</xdr:rowOff>
    </xdr:from>
    <xdr:ext cx="534377" cy="259045"/>
    <xdr:sp macro="" textlink="">
      <xdr:nvSpPr>
        <xdr:cNvPr id="368" name="農林水産業費該当値テキスト"/>
        <xdr:cNvSpPr txBox="1"/>
      </xdr:nvSpPr>
      <xdr:spPr>
        <a:xfrm>
          <a:off x="10528300" y="885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166875</xdr:rowOff>
    </xdr:from>
    <xdr:to>
      <xdr:col>14</xdr:col>
      <xdr:colOff>79375</xdr:colOff>
      <xdr:row>55</xdr:row>
      <xdr:rowOff>97025</xdr:rowOff>
    </xdr:to>
    <xdr:sp macro="" textlink="">
      <xdr:nvSpPr>
        <xdr:cNvPr id="369" name="円/楕円 368"/>
        <xdr:cNvSpPr/>
      </xdr:nvSpPr>
      <xdr:spPr>
        <a:xfrm>
          <a:off x="9588500" y="94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88152</xdr:rowOff>
    </xdr:from>
    <xdr:ext cx="534377" cy="259045"/>
    <xdr:sp macro="" textlink="">
      <xdr:nvSpPr>
        <xdr:cNvPr id="370" name="テキスト ボックス 369"/>
        <xdr:cNvSpPr txBox="1"/>
      </xdr:nvSpPr>
      <xdr:spPr>
        <a:xfrm>
          <a:off x="9372111" y="95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139032</xdr:rowOff>
    </xdr:from>
    <xdr:to>
      <xdr:col>12</xdr:col>
      <xdr:colOff>561975</xdr:colOff>
      <xdr:row>55</xdr:row>
      <xdr:rowOff>69182</xdr:rowOff>
    </xdr:to>
    <xdr:sp macro="" textlink="">
      <xdr:nvSpPr>
        <xdr:cNvPr id="371" name="円/楕円 370"/>
        <xdr:cNvSpPr/>
      </xdr:nvSpPr>
      <xdr:spPr>
        <a:xfrm>
          <a:off x="8699500" y="93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85709</xdr:rowOff>
    </xdr:from>
    <xdr:ext cx="534377" cy="259045"/>
    <xdr:sp macro="" textlink="">
      <xdr:nvSpPr>
        <xdr:cNvPr id="372" name="テキスト ボックス 371"/>
        <xdr:cNvSpPr txBox="1"/>
      </xdr:nvSpPr>
      <xdr:spPr>
        <a:xfrm>
          <a:off x="8483111" y="91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33533</xdr:rowOff>
    </xdr:from>
    <xdr:to>
      <xdr:col>11</xdr:col>
      <xdr:colOff>358775</xdr:colOff>
      <xdr:row>53</xdr:row>
      <xdr:rowOff>135133</xdr:rowOff>
    </xdr:to>
    <xdr:sp macro="" textlink="">
      <xdr:nvSpPr>
        <xdr:cNvPr id="373" name="円/楕円 372"/>
        <xdr:cNvSpPr/>
      </xdr:nvSpPr>
      <xdr:spPr>
        <a:xfrm>
          <a:off x="7810500" y="91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151660</xdr:rowOff>
    </xdr:from>
    <xdr:ext cx="534377" cy="259045"/>
    <xdr:sp macro="" textlink="">
      <xdr:nvSpPr>
        <xdr:cNvPr id="374" name="テキスト ボックス 373"/>
        <xdr:cNvSpPr txBox="1"/>
      </xdr:nvSpPr>
      <xdr:spPr>
        <a:xfrm>
          <a:off x="7594111" y="88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59,922</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66132</xdr:rowOff>
    </xdr:from>
    <xdr:to>
      <xdr:col>10</xdr:col>
      <xdr:colOff>155575</xdr:colOff>
      <xdr:row>51</xdr:row>
      <xdr:rowOff>167732</xdr:rowOff>
    </xdr:to>
    <xdr:sp macro="" textlink="">
      <xdr:nvSpPr>
        <xdr:cNvPr id="375" name="円/楕円 374"/>
        <xdr:cNvSpPr/>
      </xdr:nvSpPr>
      <xdr:spPr>
        <a:xfrm>
          <a:off x="6921500" y="88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12809</xdr:rowOff>
    </xdr:from>
    <xdr:ext cx="534377" cy="259045"/>
    <xdr:sp macro="" textlink="">
      <xdr:nvSpPr>
        <xdr:cNvPr id="376" name="テキスト ボックス 375"/>
        <xdr:cNvSpPr txBox="1"/>
      </xdr:nvSpPr>
      <xdr:spPr>
        <a:xfrm>
          <a:off x="6705111" y="85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87" name="直線コネクタ 386"/>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88" name="テキスト ボックス 387"/>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54627</xdr:rowOff>
    </xdr:from>
    <xdr:ext cx="467179" cy="259045"/>
    <xdr:sp macro="" textlink="">
      <xdr:nvSpPr>
        <xdr:cNvPr id="390" name="テキスト ボックス 389"/>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91" name="直線コネクタ 390"/>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75</xdr:row>
      <xdr:rowOff>111777</xdr:rowOff>
    </xdr:from>
    <xdr:ext cx="467179" cy="259045"/>
    <xdr:sp macro="" textlink="">
      <xdr:nvSpPr>
        <xdr:cNvPr id="392" name="テキスト ボックス 391"/>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73</xdr:row>
      <xdr:rowOff>168927</xdr:rowOff>
    </xdr:from>
    <xdr:ext cx="467179" cy="259045"/>
    <xdr:sp macro="" textlink="">
      <xdr:nvSpPr>
        <xdr:cNvPr id="394" name="テキスト ボックス 393"/>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95" name="直線コネクタ 394"/>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96" name="テキスト ボックス 395"/>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8" name="テキスト ボックス 397"/>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99" name="直線コネクタ 398"/>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68</xdr:row>
      <xdr:rowOff>168927</xdr:rowOff>
    </xdr:from>
    <xdr:ext cx="531299" cy="259045"/>
    <xdr:sp macro="" textlink="">
      <xdr:nvSpPr>
        <xdr:cNvPr id="400" name="テキスト ボックス 399"/>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75502</xdr:rowOff>
    </xdr:from>
    <xdr:to>
      <xdr:col>15</xdr:col>
      <xdr:colOff>180340</xdr:colOff>
      <xdr:row>78</xdr:row>
      <xdr:rowOff>105887</xdr:rowOff>
    </xdr:to>
    <xdr:cxnSp macro="">
      <xdr:nvCxnSpPr>
        <xdr:cNvPr id="404" name="直線コネクタ 403"/>
        <xdr:cNvCxnSpPr/>
      </xdr:nvCxnSpPr>
      <xdr:spPr>
        <a:xfrm flipV="1">
          <a:off x="10475595" y="12077002"/>
          <a:ext cx="1270" cy="140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109714</xdr:rowOff>
    </xdr:from>
    <xdr:ext cx="469744" cy="259045"/>
    <xdr:sp macro="" textlink="">
      <xdr:nvSpPr>
        <xdr:cNvPr id="405" name="商工費最小値テキスト"/>
        <xdr:cNvSpPr txBox="1"/>
      </xdr:nvSpPr>
      <xdr:spPr>
        <a:xfrm>
          <a:off x="10528300" y="134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a:t>
          </a:r>
          <a:endParaRPr kumimoji="1" lang="ja-JP" altLang="en-US" sz="1000" b="1">
            <a:latin typeface="ＭＳ Ｐゴシック"/>
          </a:endParaRPr>
        </a:p>
      </xdr:txBody>
    </xdr:sp>
    <xdr:clientData/>
  </xdr:oneCellAnchor>
  <xdr:twoCellAnchor>
    <xdr:from>
      <xdr:col>15</xdr:col>
      <xdr:colOff>92075</xdr:colOff>
      <xdr:row>78</xdr:row>
      <xdr:rowOff>105887</xdr:rowOff>
    </xdr:from>
    <xdr:to>
      <xdr:col>15</xdr:col>
      <xdr:colOff>269875</xdr:colOff>
      <xdr:row>78</xdr:row>
      <xdr:rowOff>105887</xdr:rowOff>
    </xdr:to>
    <xdr:cxnSp macro="">
      <xdr:nvCxnSpPr>
        <xdr:cNvPr id="406" name="直線コネクタ 405"/>
        <xdr:cNvCxnSpPr/>
      </xdr:nvCxnSpPr>
      <xdr:spPr>
        <a:xfrm>
          <a:off x="10388600" y="1347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22179</xdr:rowOff>
    </xdr:from>
    <xdr:ext cx="534377" cy="259045"/>
    <xdr:sp macro="" textlink="">
      <xdr:nvSpPr>
        <xdr:cNvPr id="407" name="商工費最大値テキスト"/>
        <xdr:cNvSpPr txBox="1"/>
      </xdr:nvSpPr>
      <xdr:spPr>
        <a:xfrm>
          <a:off x="10528300" y="118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16,874</a:t>
          </a:r>
          <a:endParaRPr kumimoji="1" lang="ja-JP" altLang="en-US" sz="1000" b="1">
            <a:latin typeface="ＭＳ Ｐゴシック"/>
          </a:endParaRPr>
        </a:p>
      </xdr:txBody>
    </xdr:sp>
    <xdr:clientData/>
  </xdr:oneCellAnchor>
  <xdr:twoCellAnchor>
    <xdr:from>
      <xdr:col>15</xdr:col>
      <xdr:colOff>92075</xdr:colOff>
      <xdr:row>70</xdr:row>
      <xdr:rowOff>75502</xdr:rowOff>
    </xdr:from>
    <xdr:to>
      <xdr:col>15</xdr:col>
      <xdr:colOff>269875</xdr:colOff>
      <xdr:row>70</xdr:row>
      <xdr:rowOff>75502</xdr:rowOff>
    </xdr:to>
    <xdr:cxnSp macro="">
      <xdr:nvCxnSpPr>
        <xdr:cNvPr id="408" name="直線コネクタ 407"/>
        <xdr:cNvCxnSpPr/>
      </xdr:nvCxnSpPr>
      <xdr:spPr>
        <a:xfrm>
          <a:off x="10388600" y="1207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120364</xdr:rowOff>
    </xdr:from>
    <xdr:to>
      <xdr:col>15</xdr:col>
      <xdr:colOff>180975</xdr:colOff>
      <xdr:row>73</xdr:row>
      <xdr:rowOff>20256</xdr:rowOff>
    </xdr:to>
    <xdr:cxnSp macro="">
      <xdr:nvCxnSpPr>
        <xdr:cNvPr id="409" name="直線コネクタ 408"/>
        <xdr:cNvCxnSpPr/>
      </xdr:nvCxnSpPr>
      <xdr:spPr>
        <a:xfrm>
          <a:off x="9639300" y="12464764"/>
          <a:ext cx="8382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87139</xdr:rowOff>
    </xdr:from>
    <xdr:ext cx="469744" cy="259045"/>
    <xdr:sp macro="" textlink="">
      <xdr:nvSpPr>
        <xdr:cNvPr id="410" name="商工費平均値テキスト"/>
        <xdr:cNvSpPr txBox="1"/>
      </xdr:nvSpPr>
      <xdr:spPr>
        <a:xfrm>
          <a:off x="10528300" y="12774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108712</xdr:rowOff>
    </xdr:from>
    <xdr:to>
      <xdr:col>15</xdr:col>
      <xdr:colOff>231775</xdr:colOff>
      <xdr:row>75</xdr:row>
      <xdr:rowOff>38862</xdr:rowOff>
    </xdr:to>
    <xdr:sp macro="" textlink="">
      <xdr:nvSpPr>
        <xdr:cNvPr id="411" name="フローチャート : 判断 410"/>
        <xdr:cNvSpPr/>
      </xdr:nvSpPr>
      <xdr:spPr>
        <a:xfrm>
          <a:off x="10426700" y="127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120364</xdr:rowOff>
    </xdr:from>
    <xdr:to>
      <xdr:col>14</xdr:col>
      <xdr:colOff>28575</xdr:colOff>
      <xdr:row>74</xdr:row>
      <xdr:rowOff>6350</xdr:rowOff>
    </xdr:to>
    <xdr:cxnSp macro="">
      <xdr:nvCxnSpPr>
        <xdr:cNvPr id="412" name="直線コネクタ 411"/>
        <xdr:cNvCxnSpPr/>
      </xdr:nvCxnSpPr>
      <xdr:spPr>
        <a:xfrm flipV="1">
          <a:off x="8750300" y="12464764"/>
          <a:ext cx="889000" cy="2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27654</xdr:rowOff>
    </xdr:from>
    <xdr:to>
      <xdr:col>14</xdr:col>
      <xdr:colOff>79375</xdr:colOff>
      <xdr:row>72</xdr:row>
      <xdr:rowOff>129254</xdr:rowOff>
    </xdr:to>
    <xdr:sp macro="" textlink="">
      <xdr:nvSpPr>
        <xdr:cNvPr id="413" name="フローチャート : 判断 412"/>
        <xdr:cNvSpPr/>
      </xdr:nvSpPr>
      <xdr:spPr>
        <a:xfrm>
          <a:off x="9588500" y="1237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145781</xdr:rowOff>
    </xdr:from>
    <xdr:ext cx="534377" cy="259045"/>
    <xdr:sp macro="" textlink="">
      <xdr:nvSpPr>
        <xdr:cNvPr id="414" name="テキスト ボックス 413"/>
        <xdr:cNvSpPr txBox="1"/>
      </xdr:nvSpPr>
      <xdr:spPr>
        <a:xfrm>
          <a:off x="9372111" y="12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6350</xdr:rowOff>
    </xdr:from>
    <xdr:to>
      <xdr:col>12</xdr:col>
      <xdr:colOff>511175</xdr:colOff>
      <xdr:row>74</xdr:row>
      <xdr:rowOff>79025</xdr:rowOff>
    </xdr:to>
    <xdr:cxnSp macro="">
      <xdr:nvCxnSpPr>
        <xdr:cNvPr id="415" name="直線コネクタ 414"/>
        <xdr:cNvCxnSpPr/>
      </xdr:nvCxnSpPr>
      <xdr:spPr>
        <a:xfrm flipV="1">
          <a:off x="7861300" y="12693650"/>
          <a:ext cx="889000" cy="7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31941</xdr:rowOff>
    </xdr:from>
    <xdr:to>
      <xdr:col>12</xdr:col>
      <xdr:colOff>561975</xdr:colOff>
      <xdr:row>74</xdr:row>
      <xdr:rowOff>133541</xdr:rowOff>
    </xdr:to>
    <xdr:sp macro="" textlink="">
      <xdr:nvSpPr>
        <xdr:cNvPr id="416" name="フローチャート : 判断 415"/>
        <xdr:cNvSpPr/>
      </xdr:nvSpPr>
      <xdr:spPr>
        <a:xfrm>
          <a:off x="8699500" y="127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124668</xdr:rowOff>
    </xdr:from>
    <xdr:ext cx="469744" cy="259045"/>
    <xdr:sp macro="" textlink="">
      <xdr:nvSpPr>
        <xdr:cNvPr id="417" name="テキスト ボックス 416"/>
        <xdr:cNvSpPr txBox="1"/>
      </xdr:nvSpPr>
      <xdr:spPr>
        <a:xfrm>
          <a:off x="8515427" y="128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138271</xdr:rowOff>
    </xdr:from>
    <xdr:to>
      <xdr:col>11</xdr:col>
      <xdr:colOff>307975</xdr:colOff>
      <xdr:row>74</xdr:row>
      <xdr:rowOff>79025</xdr:rowOff>
    </xdr:to>
    <xdr:cxnSp macro="">
      <xdr:nvCxnSpPr>
        <xdr:cNvPr id="418" name="直線コネクタ 417"/>
        <xdr:cNvCxnSpPr/>
      </xdr:nvCxnSpPr>
      <xdr:spPr>
        <a:xfrm>
          <a:off x="6972300" y="12654121"/>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147193</xdr:rowOff>
    </xdr:from>
    <xdr:to>
      <xdr:col>11</xdr:col>
      <xdr:colOff>358775</xdr:colOff>
      <xdr:row>74</xdr:row>
      <xdr:rowOff>77343</xdr:rowOff>
    </xdr:to>
    <xdr:sp macro="" textlink="">
      <xdr:nvSpPr>
        <xdr:cNvPr id="419" name="フローチャート : 判断 418"/>
        <xdr:cNvSpPr/>
      </xdr:nvSpPr>
      <xdr:spPr>
        <a:xfrm>
          <a:off x="7810500" y="126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93870</xdr:rowOff>
    </xdr:from>
    <xdr:ext cx="534377" cy="259045"/>
    <xdr:sp macro="" textlink="">
      <xdr:nvSpPr>
        <xdr:cNvPr id="420" name="テキスト ボックス 419"/>
        <xdr:cNvSpPr txBox="1"/>
      </xdr:nvSpPr>
      <xdr:spPr>
        <a:xfrm>
          <a:off x="7594111" y="124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54515</xdr:rowOff>
    </xdr:from>
    <xdr:to>
      <xdr:col>10</xdr:col>
      <xdr:colOff>155575</xdr:colOff>
      <xdr:row>74</xdr:row>
      <xdr:rowOff>156115</xdr:rowOff>
    </xdr:to>
    <xdr:sp macro="" textlink="">
      <xdr:nvSpPr>
        <xdr:cNvPr id="421" name="フローチャート : 判断 420"/>
        <xdr:cNvSpPr/>
      </xdr:nvSpPr>
      <xdr:spPr>
        <a:xfrm>
          <a:off x="6921500" y="127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147242</xdr:rowOff>
    </xdr:from>
    <xdr:ext cx="469744" cy="259045"/>
    <xdr:sp macro="" textlink="">
      <xdr:nvSpPr>
        <xdr:cNvPr id="422" name="テキスト ボックス 421"/>
        <xdr:cNvSpPr txBox="1"/>
      </xdr:nvSpPr>
      <xdr:spPr>
        <a:xfrm>
          <a:off x="6737427" y="1283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140906</xdr:rowOff>
    </xdr:from>
    <xdr:to>
      <xdr:col>15</xdr:col>
      <xdr:colOff>231775</xdr:colOff>
      <xdr:row>73</xdr:row>
      <xdr:rowOff>71056</xdr:rowOff>
    </xdr:to>
    <xdr:sp macro="" textlink="">
      <xdr:nvSpPr>
        <xdr:cNvPr id="428" name="円/楕円 427"/>
        <xdr:cNvSpPr/>
      </xdr:nvSpPr>
      <xdr:spPr>
        <a:xfrm>
          <a:off x="10426700" y="124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163783</xdr:rowOff>
    </xdr:from>
    <xdr:ext cx="534377" cy="259045"/>
    <xdr:sp macro="" textlink="">
      <xdr:nvSpPr>
        <xdr:cNvPr id="429" name="商工費該当値テキスト"/>
        <xdr:cNvSpPr txBox="1"/>
      </xdr:nvSpPr>
      <xdr:spPr>
        <a:xfrm>
          <a:off x="10528300" y="123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69564</xdr:rowOff>
    </xdr:from>
    <xdr:to>
      <xdr:col>14</xdr:col>
      <xdr:colOff>79375</xdr:colOff>
      <xdr:row>72</xdr:row>
      <xdr:rowOff>171164</xdr:rowOff>
    </xdr:to>
    <xdr:sp macro="" textlink="">
      <xdr:nvSpPr>
        <xdr:cNvPr id="430" name="円/楕円 429"/>
        <xdr:cNvSpPr/>
      </xdr:nvSpPr>
      <xdr:spPr>
        <a:xfrm>
          <a:off x="9588500" y="12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162291</xdr:rowOff>
    </xdr:from>
    <xdr:ext cx="534377" cy="259045"/>
    <xdr:sp macro="" textlink="">
      <xdr:nvSpPr>
        <xdr:cNvPr id="431" name="テキスト ボックス 430"/>
        <xdr:cNvSpPr txBox="1"/>
      </xdr:nvSpPr>
      <xdr:spPr>
        <a:xfrm>
          <a:off x="9372111" y="125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127000</xdr:rowOff>
    </xdr:from>
    <xdr:to>
      <xdr:col>12</xdr:col>
      <xdr:colOff>561975</xdr:colOff>
      <xdr:row>74</xdr:row>
      <xdr:rowOff>57150</xdr:rowOff>
    </xdr:to>
    <xdr:sp macro="" textlink="">
      <xdr:nvSpPr>
        <xdr:cNvPr id="432" name="円/楕円 431"/>
        <xdr:cNvSpPr/>
      </xdr:nvSpPr>
      <xdr:spPr>
        <a:xfrm>
          <a:off x="86995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73677</xdr:rowOff>
    </xdr:from>
    <xdr:ext cx="534377" cy="259045"/>
    <xdr:sp macro="" textlink="">
      <xdr:nvSpPr>
        <xdr:cNvPr id="433" name="テキスト ボックス 432"/>
        <xdr:cNvSpPr txBox="1"/>
      </xdr:nvSpPr>
      <xdr:spPr>
        <a:xfrm>
          <a:off x="8483111" y="124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28225</xdr:rowOff>
    </xdr:from>
    <xdr:to>
      <xdr:col>11</xdr:col>
      <xdr:colOff>358775</xdr:colOff>
      <xdr:row>74</xdr:row>
      <xdr:rowOff>129825</xdr:rowOff>
    </xdr:to>
    <xdr:sp macro="" textlink="">
      <xdr:nvSpPr>
        <xdr:cNvPr id="434" name="円/楕円 433"/>
        <xdr:cNvSpPr/>
      </xdr:nvSpPr>
      <xdr:spPr>
        <a:xfrm>
          <a:off x="7810500" y="127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120952</xdr:rowOff>
    </xdr:from>
    <xdr:ext cx="469744" cy="259045"/>
    <xdr:sp macro="" textlink="">
      <xdr:nvSpPr>
        <xdr:cNvPr id="435" name="テキスト ボックス 434"/>
        <xdr:cNvSpPr txBox="1"/>
      </xdr:nvSpPr>
      <xdr:spPr>
        <a:xfrm>
          <a:off x="7626427" y="128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87471</xdr:rowOff>
    </xdr:from>
    <xdr:to>
      <xdr:col>10</xdr:col>
      <xdr:colOff>155575</xdr:colOff>
      <xdr:row>74</xdr:row>
      <xdr:rowOff>17621</xdr:rowOff>
    </xdr:to>
    <xdr:sp macro="" textlink="">
      <xdr:nvSpPr>
        <xdr:cNvPr id="436" name="円/楕円 435"/>
        <xdr:cNvSpPr/>
      </xdr:nvSpPr>
      <xdr:spPr>
        <a:xfrm>
          <a:off x="6921500" y="126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34148</xdr:rowOff>
    </xdr:from>
    <xdr:ext cx="534377" cy="259045"/>
    <xdr:sp macro="" textlink="">
      <xdr:nvSpPr>
        <xdr:cNvPr id="437" name="テキスト ボックス 436"/>
        <xdr:cNvSpPr txBox="1"/>
      </xdr:nvSpPr>
      <xdr:spPr>
        <a:xfrm>
          <a:off x="6705111" y="12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41494</xdr:rowOff>
    </xdr:from>
    <xdr:to>
      <xdr:col>15</xdr:col>
      <xdr:colOff>180340</xdr:colOff>
      <xdr:row>97</xdr:row>
      <xdr:rowOff>25400</xdr:rowOff>
    </xdr:to>
    <xdr:cxnSp macro="">
      <xdr:nvCxnSpPr>
        <xdr:cNvPr id="460" name="直線コネクタ 459"/>
        <xdr:cNvCxnSpPr/>
      </xdr:nvCxnSpPr>
      <xdr:spPr>
        <a:xfrm flipV="1">
          <a:off x="10475595" y="15471994"/>
          <a:ext cx="1270" cy="118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29227</xdr:rowOff>
    </xdr:from>
    <xdr:ext cx="534377" cy="259045"/>
    <xdr:sp macro="" textlink="">
      <xdr:nvSpPr>
        <xdr:cNvPr id="461" name="土木費最小値テキスト"/>
        <xdr:cNvSpPr txBox="1"/>
      </xdr:nvSpPr>
      <xdr:spPr>
        <a:xfrm>
          <a:off x="10528300" y="166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32,500</a:t>
          </a:r>
          <a:endParaRPr kumimoji="1" lang="ja-JP" altLang="en-US" sz="1000" b="1">
            <a:latin typeface="ＭＳ Ｐゴシック"/>
          </a:endParaRPr>
        </a:p>
      </xdr:txBody>
    </xdr:sp>
    <xdr:clientData/>
  </xdr:oneCellAnchor>
  <xdr:twoCellAnchor>
    <xdr:from>
      <xdr:col>15</xdr:col>
      <xdr:colOff>92075</xdr:colOff>
      <xdr:row>97</xdr:row>
      <xdr:rowOff>25400</xdr:rowOff>
    </xdr:from>
    <xdr:to>
      <xdr:col>15</xdr:col>
      <xdr:colOff>269875</xdr:colOff>
      <xdr:row>97</xdr:row>
      <xdr:rowOff>25400</xdr:rowOff>
    </xdr:to>
    <xdr:cxnSp macro="">
      <xdr:nvCxnSpPr>
        <xdr:cNvPr id="462" name="直線コネクタ 461"/>
        <xdr:cNvCxnSpPr/>
      </xdr:nvCxnSpPr>
      <xdr:spPr>
        <a:xfrm>
          <a:off x="10388600" y="1665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159621</xdr:rowOff>
    </xdr:from>
    <xdr:ext cx="534377" cy="259045"/>
    <xdr:sp macro="" textlink="">
      <xdr:nvSpPr>
        <xdr:cNvPr id="463" name="土木費最大値テキスト"/>
        <xdr:cNvSpPr txBox="1"/>
      </xdr:nvSpPr>
      <xdr:spPr>
        <a:xfrm>
          <a:off x="10528300" y="152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84,296</a:t>
          </a:r>
          <a:endParaRPr kumimoji="1" lang="ja-JP" altLang="en-US" sz="1000" b="1">
            <a:latin typeface="ＭＳ Ｐゴシック"/>
          </a:endParaRPr>
        </a:p>
      </xdr:txBody>
    </xdr:sp>
    <xdr:clientData/>
  </xdr:oneCellAnchor>
  <xdr:twoCellAnchor>
    <xdr:from>
      <xdr:col>15</xdr:col>
      <xdr:colOff>92075</xdr:colOff>
      <xdr:row>90</xdr:row>
      <xdr:rowOff>41494</xdr:rowOff>
    </xdr:from>
    <xdr:to>
      <xdr:col>15</xdr:col>
      <xdr:colOff>269875</xdr:colOff>
      <xdr:row>90</xdr:row>
      <xdr:rowOff>41494</xdr:rowOff>
    </xdr:to>
    <xdr:cxnSp macro="">
      <xdr:nvCxnSpPr>
        <xdr:cNvPr id="464" name="直線コネクタ 463"/>
        <xdr:cNvCxnSpPr/>
      </xdr:nvCxnSpPr>
      <xdr:spPr>
        <a:xfrm>
          <a:off x="10388600" y="15471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121366</xdr:rowOff>
    </xdr:from>
    <xdr:to>
      <xdr:col>15</xdr:col>
      <xdr:colOff>180975</xdr:colOff>
      <xdr:row>97</xdr:row>
      <xdr:rowOff>52009</xdr:rowOff>
    </xdr:to>
    <xdr:cxnSp macro="">
      <xdr:nvCxnSpPr>
        <xdr:cNvPr id="465" name="直線コネクタ 464"/>
        <xdr:cNvCxnSpPr/>
      </xdr:nvCxnSpPr>
      <xdr:spPr>
        <a:xfrm flipV="1">
          <a:off x="9639300" y="16580566"/>
          <a:ext cx="8382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18119</xdr:rowOff>
    </xdr:from>
    <xdr:ext cx="534377" cy="259045"/>
    <xdr:sp macro="" textlink="">
      <xdr:nvSpPr>
        <xdr:cNvPr id="466" name="土木費平均値テキスト"/>
        <xdr:cNvSpPr txBox="1"/>
      </xdr:nvSpPr>
      <xdr:spPr>
        <a:xfrm>
          <a:off x="10528300" y="1613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46,597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166692</xdr:rowOff>
    </xdr:from>
    <xdr:to>
      <xdr:col>15</xdr:col>
      <xdr:colOff>231775</xdr:colOff>
      <xdr:row>95</xdr:row>
      <xdr:rowOff>96842</xdr:rowOff>
    </xdr:to>
    <xdr:sp macro="" textlink="">
      <xdr:nvSpPr>
        <xdr:cNvPr id="467" name="フローチャート : 判断 466"/>
        <xdr:cNvSpPr/>
      </xdr:nvSpPr>
      <xdr:spPr>
        <a:xfrm>
          <a:off x="104267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150444</xdr:rowOff>
    </xdr:from>
    <xdr:to>
      <xdr:col>14</xdr:col>
      <xdr:colOff>28575</xdr:colOff>
      <xdr:row>97</xdr:row>
      <xdr:rowOff>52009</xdr:rowOff>
    </xdr:to>
    <xdr:cxnSp macro="">
      <xdr:nvCxnSpPr>
        <xdr:cNvPr id="468" name="直線コネクタ 467"/>
        <xdr:cNvCxnSpPr/>
      </xdr:nvCxnSpPr>
      <xdr:spPr>
        <a:xfrm>
          <a:off x="8750300" y="16609644"/>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35133</xdr:rowOff>
    </xdr:from>
    <xdr:to>
      <xdr:col>14</xdr:col>
      <xdr:colOff>79375</xdr:colOff>
      <xdr:row>95</xdr:row>
      <xdr:rowOff>136733</xdr:rowOff>
    </xdr:to>
    <xdr:sp macro="" textlink="">
      <xdr:nvSpPr>
        <xdr:cNvPr id="469" name="フローチャート : 判断 468"/>
        <xdr:cNvSpPr/>
      </xdr:nvSpPr>
      <xdr:spPr>
        <a:xfrm>
          <a:off x="9588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153260</xdr:rowOff>
    </xdr:from>
    <xdr:ext cx="534377" cy="259045"/>
    <xdr:sp macro="" textlink="">
      <xdr:nvSpPr>
        <xdr:cNvPr id="470" name="テキスト ボックス 469"/>
        <xdr:cNvSpPr txBox="1"/>
      </xdr:nvSpPr>
      <xdr:spPr>
        <a:xfrm>
          <a:off x="9372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150444</xdr:rowOff>
    </xdr:from>
    <xdr:to>
      <xdr:col>12</xdr:col>
      <xdr:colOff>511175</xdr:colOff>
      <xdr:row>97</xdr:row>
      <xdr:rowOff>6998</xdr:rowOff>
    </xdr:to>
    <xdr:cxnSp macro="">
      <xdr:nvCxnSpPr>
        <xdr:cNvPr id="471" name="直線コネクタ 470"/>
        <xdr:cNvCxnSpPr/>
      </xdr:nvCxnSpPr>
      <xdr:spPr>
        <a:xfrm flipV="1">
          <a:off x="7861300" y="16609644"/>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105794</xdr:rowOff>
    </xdr:from>
    <xdr:to>
      <xdr:col>12</xdr:col>
      <xdr:colOff>561975</xdr:colOff>
      <xdr:row>96</xdr:row>
      <xdr:rowOff>35944</xdr:rowOff>
    </xdr:to>
    <xdr:sp macro="" textlink="">
      <xdr:nvSpPr>
        <xdr:cNvPr id="472" name="フローチャート : 判断 471"/>
        <xdr:cNvSpPr/>
      </xdr:nvSpPr>
      <xdr:spPr>
        <a:xfrm>
          <a:off x="8699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52471</xdr:rowOff>
    </xdr:from>
    <xdr:ext cx="534377" cy="259045"/>
    <xdr:sp macro="" textlink="">
      <xdr:nvSpPr>
        <xdr:cNvPr id="473" name="テキスト ボックス 472"/>
        <xdr:cNvSpPr txBox="1"/>
      </xdr:nvSpPr>
      <xdr:spPr>
        <a:xfrm>
          <a:off x="8483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6998</xdr:rowOff>
    </xdr:from>
    <xdr:to>
      <xdr:col>11</xdr:col>
      <xdr:colOff>307975</xdr:colOff>
      <xdr:row>97</xdr:row>
      <xdr:rowOff>108862</xdr:rowOff>
    </xdr:to>
    <xdr:cxnSp macro="">
      <xdr:nvCxnSpPr>
        <xdr:cNvPr id="474" name="直線コネクタ 473"/>
        <xdr:cNvCxnSpPr/>
      </xdr:nvCxnSpPr>
      <xdr:spPr>
        <a:xfrm flipV="1">
          <a:off x="6972300" y="16637648"/>
          <a:ext cx="8890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62040</xdr:rowOff>
    </xdr:from>
    <xdr:to>
      <xdr:col>11</xdr:col>
      <xdr:colOff>358775</xdr:colOff>
      <xdr:row>95</xdr:row>
      <xdr:rowOff>163640</xdr:rowOff>
    </xdr:to>
    <xdr:sp macro="" textlink="">
      <xdr:nvSpPr>
        <xdr:cNvPr id="475" name="フローチャート : 判断 474"/>
        <xdr:cNvSpPr/>
      </xdr:nvSpPr>
      <xdr:spPr>
        <a:xfrm>
          <a:off x="7810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8717</xdr:rowOff>
    </xdr:from>
    <xdr:ext cx="534377" cy="259045"/>
    <xdr:sp macro="" textlink="">
      <xdr:nvSpPr>
        <xdr:cNvPr id="476" name="テキスト ボックス 475"/>
        <xdr:cNvSpPr txBox="1"/>
      </xdr:nvSpPr>
      <xdr:spPr>
        <a:xfrm>
          <a:off x="7594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127191</xdr:rowOff>
    </xdr:from>
    <xdr:to>
      <xdr:col>10</xdr:col>
      <xdr:colOff>155575</xdr:colOff>
      <xdr:row>96</xdr:row>
      <xdr:rowOff>57341</xdr:rowOff>
    </xdr:to>
    <xdr:sp macro="" textlink="">
      <xdr:nvSpPr>
        <xdr:cNvPr id="477" name="フローチャート : 判断 476"/>
        <xdr:cNvSpPr/>
      </xdr:nvSpPr>
      <xdr:spPr>
        <a:xfrm>
          <a:off x="6921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73868</xdr:rowOff>
    </xdr:from>
    <xdr:ext cx="534377" cy="259045"/>
    <xdr:sp macro="" textlink="">
      <xdr:nvSpPr>
        <xdr:cNvPr id="478" name="テキスト ボックス 477"/>
        <xdr:cNvSpPr txBox="1"/>
      </xdr:nvSpPr>
      <xdr:spPr>
        <a:xfrm>
          <a:off x="6705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70566</xdr:rowOff>
    </xdr:from>
    <xdr:to>
      <xdr:col>15</xdr:col>
      <xdr:colOff>231775</xdr:colOff>
      <xdr:row>97</xdr:row>
      <xdr:rowOff>716</xdr:rowOff>
    </xdr:to>
    <xdr:sp macro="" textlink="">
      <xdr:nvSpPr>
        <xdr:cNvPr id="484" name="円/楕円 483"/>
        <xdr:cNvSpPr/>
      </xdr:nvSpPr>
      <xdr:spPr>
        <a:xfrm>
          <a:off x="10426700" y="165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156943</xdr:rowOff>
    </xdr:from>
    <xdr:ext cx="534377" cy="259045"/>
    <xdr:sp macro="" textlink="">
      <xdr:nvSpPr>
        <xdr:cNvPr id="485" name="土木費該当値テキスト"/>
        <xdr:cNvSpPr txBox="1"/>
      </xdr:nvSpPr>
      <xdr:spPr>
        <a:xfrm>
          <a:off x="10528300" y="164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1209</xdr:rowOff>
    </xdr:from>
    <xdr:to>
      <xdr:col>14</xdr:col>
      <xdr:colOff>79375</xdr:colOff>
      <xdr:row>97</xdr:row>
      <xdr:rowOff>102809</xdr:rowOff>
    </xdr:to>
    <xdr:sp macro="" textlink="">
      <xdr:nvSpPr>
        <xdr:cNvPr id="486" name="円/楕円 485"/>
        <xdr:cNvSpPr/>
      </xdr:nvSpPr>
      <xdr:spPr>
        <a:xfrm>
          <a:off x="95885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93936</xdr:rowOff>
    </xdr:from>
    <xdr:ext cx="534377" cy="259045"/>
    <xdr:sp macro="" textlink="">
      <xdr:nvSpPr>
        <xdr:cNvPr id="487" name="テキスト ボックス 486"/>
        <xdr:cNvSpPr txBox="1"/>
      </xdr:nvSpPr>
      <xdr:spPr>
        <a:xfrm>
          <a:off x="9372111" y="167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99644</xdr:rowOff>
    </xdr:from>
    <xdr:to>
      <xdr:col>12</xdr:col>
      <xdr:colOff>561975</xdr:colOff>
      <xdr:row>97</xdr:row>
      <xdr:rowOff>29794</xdr:rowOff>
    </xdr:to>
    <xdr:sp macro="" textlink="">
      <xdr:nvSpPr>
        <xdr:cNvPr id="488" name="円/楕円 487"/>
        <xdr:cNvSpPr/>
      </xdr:nvSpPr>
      <xdr:spPr>
        <a:xfrm>
          <a:off x="8699500" y="165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20921</xdr:rowOff>
    </xdr:from>
    <xdr:ext cx="534377" cy="259045"/>
    <xdr:sp macro="" textlink="">
      <xdr:nvSpPr>
        <xdr:cNvPr id="489" name="テキスト ボックス 488"/>
        <xdr:cNvSpPr txBox="1"/>
      </xdr:nvSpPr>
      <xdr:spPr>
        <a:xfrm>
          <a:off x="8483111" y="1665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127648</xdr:rowOff>
    </xdr:from>
    <xdr:to>
      <xdr:col>11</xdr:col>
      <xdr:colOff>358775</xdr:colOff>
      <xdr:row>97</xdr:row>
      <xdr:rowOff>57798</xdr:rowOff>
    </xdr:to>
    <xdr:sp macro="" textlink="">
      <xdr:nvSpPr>
        <xdr:cNvPr id="490" name="円/楕円 489"/>
        <xdr:cNvSpPr/>
      </xdr:nvSpPr>
      <xdr:spPr>
        <a:xfrm>
          <a:off x="7810500" y="16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48925</xdr:rowOff>
    </xdr:from>
    <xdr:ext cx="534377" cy="259045"/>
    <xdr:sp macro="" textlink="">
      <xdr:nvSpPr>
        <xdr:cNvPr id="491" name="テキスト ボックス 490"/>
        <xdr:cNvSpPr txBox="1"/>
      </xdr:nvSpPr>
      <xdr:spPr>
        <a:xfrm>
          <a:off x="7594111" y="166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58062</xdr:rowOff>
    </xdr:from>
    <xdr:to>
      <xdr:col>10</xdr:col>
      <xdr:colOff>155575</xdr:colOff>
      <xdr:row>97</xdr:row>
      <xdr:rowOff>159662</xdr:rowOff>
    </xdr:to>
    <xdr:sp macro="" textlink="">
      <xdr:nvSpPr>
        <xdr:cNvPr id="492" name="円/楕円 491"/>
        <xdr:cNvSpPr/>
      </xdr:nvSpPr>
      <xdr:spPr>
        <a:xfrm>
          <a:off x="69215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150789</xdr:rowOff>
    </xdr:from>
    <xdr:ext cx="534377" cy="259045"/>
    <xdr:sp macro="" textlink="">
      <xdr:nvSpPr>
        <xdr:cNvPr id="493" name="テキスト ボックス 492"/>
        <xdr:cNvSpPr txBox="1"/>
      </xdr:nvSpPr>
      <xdr:spPr>
        <a:xfrm>
          <a:off x="6705111" y="167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109502</xdr:rowOff>
    </xdr:from>
    <xdr:to>
      <xdr:col>23</xdr:col>
      <xdr:colOff>516889</xdr:colOff>
      <xdr:row>39</xdr:row>
      <xdr:rowOff>65816</xdr:rowOff>
    </xdr:to>
    <xdr:cxnSp macro="">
      <xdr:nvCxnSpPr>
        <xdr:cNvPr id="516" name="直線コネクタ 515"/>
        <xdr:cNvCxnSpPr/>
      </xdr:nvCxnSpPr>
      <xdr:spPr>
        <a:xfrm flipV="1">
          <a:off x="16317595" y="6453152"/>
          <a:ext cx="1269" cy="299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69643</xdr:rowOff>
    </xdr:from>
    <xdr:ext cx="534377" cy="259045"/>
    <xdr:sp macro="" textlink="">
      <xdr:nvSpPr>
        <xdr:cNvPr id="517" name="消防費最小値テキスト"/>
        <xdr:cNvSpPr txBox="1"/>
      </xdr:nvSpPr>
      <xdr:spPr>
        <a:xfrm>
          <a:off x="16370300" y="67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15,732</a:t>
          </a:r>
          <a:endParaRPr kumimoji="1" lang="ja-JP" altLang="en-US" sz="1000" b="1">
            <a:latin typeface="ＭＳ Ｐゴシック"/>
          </a:endParaRPr>
        </a:p>
      </xdr:txBody>
    </xdr:sp>
    <xdr:clientData/>
  </xdr:oneCellAnchor>
  <xdr:twoCellAnchor>
    <xdr:from>
      <xdr:col>23</xdr:col>
      <xdr:colOff>428625</xdr:colOff>
      <xdr:row>39</xdr:row>
      <xdr:rowOff>65816</xdr:rowOff>
    </xdr:from>
    <xdr:to>
      <xdr:col>23</xdr:col>
      <xdr:colOff>606425</xdr:colOff>
      <xdr:row>39</xdr:row>
      <xdr:rowOff>65816</xdr:rowOff>
    </xdr:to>
    <xdr:cxnSp macro="">
      <xdr:nvCxnSpPr>
        <xdr:cNvPr id="518" name="直線コネクタ 517"/>
        <xdr:cNvCxnSpPr/>
      </xdr:nvCxnSpPr>
      <xdr:spPr>
        <a:xfrm>
          <a:off x="16230600" y="6752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56179</xdr:rowOff>
    </xdr:from>
    <xdr:ext cx="534377" cy="259045"/>
    <xdr:sp macro="" textlink="">
      <xdr:nvSpPr>
        <xdr:cNvPr id="519" name="消防費最大値テキスト"/>
        <xdr:cNvSpPr txBox="1"/>
      </xdr:nvSpPr>
      <xdr:spPr>
        <a:xfrm>
          <a:off x="16370300" y="62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28,821</a:t>
          </a:r>
          <a:endParaRPr kumimoji="1" lang="ja-JP" altLang="en-US" sz="1000" b="1">
            <a:latin typeface="ＭＳ Ｐゴシック"/>
          </a:endParaRPr>
        </a:p>
      </xdr:txBody>
    </xdr:sp>
    <xdr:clientData/>
  </xdr:oneCellAnchor>
  <xdr:twoCellAnchor>
    <xdr:from>
      <xdr:col>23</xdr:col>
      <xdr:colOff>428625</xdr:colOff>
      <xdr:row>37</xdr:row>
      <xdr:rowOff>109502</xdr:rowOff>
    </xdr:from>
    <xdr:to>
      <xdr:col>23</xdr:col>
      <xdr:colOff>606425</xdr:colOff>
      <xdr:row>37</xdr:row>
      <xdr:rowOff>109502</xdr:rowOff>
    </xdr:to>
    <xdr:cxnSp macro="">
      <xdr:nvCxnSpPr>
        <xdr:cNvPr id="520" name="直線コネクタ 519"/>
        <xdr:cNvCxnSpPr/>
      </xdr:nvCxnSpPr>
      <xdr:spPr>
        <a:xfrm>
          <a:off x="16230600" y="645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36282</xdr:rowOff>
    </xdr:from>
    <xdr:to>
      <xdr:col>23</xdr:col>
      <xdr:colOff>517525</xdr:colOff>
      <xdr:row>38</xdr:row>
      <xdr:rowOff>44625</xdr:rowOff>
    </xdr:to>
    <xdr:cxnSp macro="">
      <xdr:nvCxnSpPr>
        <xdr:cNvPr id="521" name="直線コネクタ 520"/>
        <xdr:cNvCxnSpPr/>
      </xdr:nvCxnSpPr>
      <xdr:spPr>
        <a:xfrm flipV="1">
          <a:off x="15481300" y="6551382"/>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27408</xdr:rowOff>
    </xdr:from>
    <xdr:ext cx="534377" cy="259045"/>
    <xdr:sp macro="" textlink="">
      <xdr:nvSpPr>
        <xdr:cNvPr id="522" name="消防費平均値テキスト"/>
        <xdr:cNvSpPr txBox="1"/>
      </xdr:nvSpPr>
      <xdr:spPr>
        <a:xfrm>
          <a:off x="16370300" y="6542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23,915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170853</xdr:rowOff>
    </xdr:from>
    <xdr:to>
      <xdr:col>23</xdr:col>
      <xdr:colOff>568325</xdr:colOff>
      <xdr:row>38</xdr:row>
      <xdr:rowOff>101003</xdr:rowOff>
    </xdr:to>
    <xdr:sp macro="" textlink="">
      <xdr:nvSpPr>
        <xdr:cNvPr id="523" name="フローチャート : 判断 522"/>
        <xdr:cNvSpPr/>
      </xdr:nvSpPr>
      <xdr:spPr>
        <a:xfrm>
          <a:off x="16268700" y="65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59964</xdr:rowOff>
    </xdr:from>
    <xdr:to>
      <xdr:col>22</xdr:col>
      <xdr:colOff>365125</xdr:colOff>
      <xdr:row>38</xdr:row>
      <xdr:rowOff>44625</xdr:rowOff>
    </xdr:to>
    <xdr:cxnSp macro="">
      <xdr:nvCxnSpPr>
        <xdr:cNvPr id="524" name="直線コネクタ 523"/>
        <xdr:cNvCxnSpPr/>
      </xdr:nvCxnSpPr>
      <xdr:spPr>
        <a:xfrm>
          <a:off x="14592300" y="5546364"/>
          <a:ext cx="889000" cy="10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143787</xdr:rowOff>
    </xdr:from>
    <xdr:to>
      <xdr:col>22</xdr:col>
      <xdr:colOff>415925</xdr:colOff>
      <xdr:row>38</xdr:row>
      <xdr:rowOff>73937</xdr:rowOff>
    </xdr:to>
    <xdr:sp macro="" textlink="">
      <xdr:nvSpPr>
        <xdr:cNvPr id="525" name="フローチャート : 判断 524"/>
        <xdr:cNvSpPr/>
      </xdr:nvSpPr>
      <xdr:spPr>
        <a:xfrm>
          <a:off x="15430500" y="648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90464</xdr:rowOff>
    </xdr:from>
    <xdr:ext cx="534377" cy="259045"/>
    <xdr:sp macro="" textlink="">
      <xdr:nvSpPr>
        <xdr:cNvPr id="526" name="テキスト ボックス 525"/>
        <xdr:cNvSpPr txBox="1"/>
      </xdr:nvSpPr>
      <xdr:spPr>
        <a:xfrm>
          <a:off x="15214111" y="62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59964</xdr:rowOff>
    </xdr:from>
    <xdr:to>
      <xdr:col>21</xdr:col>
      <xdr:colOff>161925</xdr:colOff>
      <xdr:row>37</xdr:row>
      <xdr:rowOff>29812</xdr:rowOff>
    </xdr:to>
    <xdr:cxnSp macro="">
      <xdr:nvCxnSpPr>
        <xdr:cNvPr id="527" name="直線コネクタ 526"/>
        <xdr:cNvCxnSpPr/>
      </xdr:nvCxnSpPr>
      <xdr:spPr>
        <a:xfrm flipV="1">
          <a:off x="13703300" y="5546364"/>
          <a:ext cx="889000" cy="8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29647</xdr:rowOff>
    </xdr:from>
    <xdr:to>
      <xdr:col>21</xdr:col>
      <xdr:colOff>212725</xdr:colOff>
      <xdr:row>37</xdr:row>
      <xdr:rowOff>131247</xdr:rowOff>
    </xdr:to>
    <xdr:sp macro="" textlink="">
      <xdr:nvSpPr>
        <xdr:cNvPr id="528" name="フローチャート : 判断 527"/>
        <xdr:cNvSpPr/>
      </xdr:nvSpPr>
      <xdr:spPr>
        <a:xfrm>
          <a:off x="14541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122374</xdr:rowOff>
    </xdr:from>
    <xdr:ext cx="534377" cy="259045"/>
    <xdr:sp macro="" textlink="">
      <xdr:nvSpPr>
        <xdr:cNvPr id="529" name="テキスト ボックス 528"/>
        <xdr:cNvSpPr txBox="1"/>
      </xdr:nvSpPr>
      <xdr:spPr>
        <a:xfrm>
          <a:off x="14325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29812</xdr:rowOff>
    </xdr:from>
    <xdr:to>
      <xdr:col>19</xdr:col>
      <xdr:colOff>644525</xdr:colOff>
      <xdr:row>38</xdr:row>
      <xdr:rowOff>63965</xdr:rowOff>
    </xdr:to>
    <xdr:cxnSp macro="">
      <xdr:nvCxnSpPr>
        <xdr:cNvPr id="530" name="直線コネクタ 529"/>
        <xdr:cNvCxnSpPr/>
      </xdr:nvCxnSpPr>
      <xdr:spPr>
        <a:xfrm flipV="1">
          <a:off x="12814300" y="6373462"/>
          <a:ext cx="889000" cy="20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63685</xdr:rowOff>
    </xdr:from>
    <xdr:to>
      <xdr:col>20</xdr:col>
      <xdr:colOff>9525</xdr:colOff>
      <xdr:row>37</xdr:row>
      <xdr:rowOff>165285</xdr:rowOff>
    </xdr:to>
    <xdr:sp macro="" textlink="">
      <xdr:nvSpPr>
        <xdr:cNvPr id="531" name="フローチャート : 判断 530"/>
        <xdr:cNvSpPr/>
      </xdr:nvSpPr>
      <xdr:spPr>
        <a:xfrm>
          <a:off x="13652500" y="64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156412</xdr:rowOff>
    </xdr:from>
    <xdr:ext cx="534377" cy="259045"/>
    <xdr:sp macro="" textlink="">
      <xdr:nvSpPr>
        <xdr:cNvPr id="532" name="テキスト ボックス 531"/>
        <xdr:cNvSpPr txBox="1"/>
      </xdr:nvSpPr>
      <xdr:spPr>
        <a:xfrm>
          <a:off x="13436111" y="65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90134</xdr:rowOff>
    </xdr:from>
    <xdr:to>
      <xdr:col>18</xdr:col>
      <xdr:colOff>492125</xdr:colOff>
      <xdr:row>38</xdr:row>
      <xdr:rowOff>20284</xdr:rowOff>
    </xdr:to>
    <xdr:sp macro="" textlink="">
      <xdr:nvSpPr>
        <xdr:cNvPr id="533" name="フローチャート : 判断 532"/>
        <xdr:cNvSpPr/>
      </xdr:nvSpPr>
      <xdr:spPr>
        <a:xfrm>
          <a:off x="12763500" y="643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36811</xdr:rowOff>
    </xdr:from>
    <xdr:ext cx="534377" cy="259045"/>
    <xdr:sp macro="" textlink="">
      <xdr:nvSpPr>
        <xdr:cNvPr id="534" name="テキスト ボックス 533"/>
        <xdr:cNvSpPr txBox="1"/>
      </xdr:nvSpPr>
      <xdr:spPr>
        <a:xfrm>
          <a:off x="12547111" y="620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156932</xdr:rowOff>
    </xdr:from>
    <xdr:to>
      <xdr:col>23</xdr:col>
      <xdr:colOff>568325</xdr:colOff>
      <xdr:row>38</xdr:row>
      <xdr:rowOff>87082</xdr:rowOff>
    </xdr:to>
    <xdr:sp macro="" textlink="">
      <xdr:nvSpPr>
        <xdr:cNvPr id="540" name="円/楕円 539"/>
        <xdr:cNvSpPr/>
      </xdr:nvSpPr>
      <xdr:spPr>
        <a:xfrm>
          <a:off x="16268700" y="6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71859</xdr:rowOff>
    </xdr:from>
    <xdr:ext cx="534377" cy="259045"/>
    <xdr:sp macro="" textlink="">
      <xdr:nvSpPr>
        <xdr:cNvPr id="541" name="消防費該当値テキスト"/>
        <xdr:cNvSpPr txBox="1"/>
      </xdr:nvSpPr>
      <xdr:spPr>
        <a:xfrm>
          <a:off x="16370300" y="64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165275</xdr:rowOff>
    </xdr:from>
    <xdr:to>
      <xdr:col>22</xdr:col>
      <xdr:colOff>415925</xdr:colOff>
      <xdr:row>38</xdr:row>
      <xdr:rowOff>95425</xdr:rowOff>
    </xdr:to>
    <xdr:sp macro="" textlink="">
      <xdr:nvSpPr>
        <xdr:cNvPr id="542" name="円/楕円 541"/>
        <xdr:cNvSpPr/>
      </xdr:nvSpPr>
      <xdr:spPr>
        <a:xfrm>
          <a:off x="154305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86552</xdr:rowOff>
    </xdr:from>
    <xdr:ext cx="534377" cy="259045"/>
    <xdr:sp macro="" textlink="">
      <xdr:nvSpPr>
        <xdr:cNvPr id="543" name="テキスト ボックス 542"/>
        <xdr:cNvSpPr txBox="1"/>
      </xdr:nvSpPr>
      <xdr:spPr>
        <a:xfrm>
          <a:off x="15214111" y="66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9164</xdr:rowOff>
    </xdr:from>
    <xdr:to>
      <xdr:col>21</xdr:col>
      <xdr:colOff>212725</xdr:colOff>
      <xdr:row>32</xdr:row>
      <xdr:rowOff>110764</xdr:rowOff>
    </xdr:to>
    <xdr:sp macro="" textlink="">
      <xdr:nvSpPr>
        <xdr:cNvPr id="544" name="円/楕円 543"/>
        <xdr:cNvSpPr/>
      </xdr:nvSpPr>
      <xdr:spPr>
        <a:xfrm>
          <a:off x="14541500" y="54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127291</xdr:rowOff>
    </xdr:from>
    <xdr:ext cx="534377" cy="259045"/>
    <xdr:sp macro="" textlink="">
      <xdr:nvSpPr>
        <xdr:cNvPr id="545" name="テキスト ボックス 544"/>
        <xdr:cNvSpPr txBox="1"/>
      </xdr:nvSpPr>
      <xdr:spPr>
        <a:xfrm>
          <a:off x="14325111" y="52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150462</xdr:rowOff>
    </xdr:from>
    <xdr:to>
      <xdr:col>20</xdr:col>
      <xdr:colOff>9525</xdr:colOff>
      <xdr:row>37</xdr:row>
      <xdr:rowOff>80612</xdr:rowOff>
    </xdr:to>
    <xdr:sp macro="" textlink="">
      <xdr:nvSpPr>
        <xdr:cNvPr id="546" name="円/楕円 545"/>
        <xdr:cNvSpPr/>
      </xdr:nvSpPr>
      <xdr:spPr>
        <a:xfrm>
          <a:off x="13652500" y="63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97139</xdr:rowOff>
    </xdr:from>
    <xdr:ext cx="534377" cy="259045"/>
    <xdr:sp macro="" textlink="">
      <xdr:nvSpPr>
        <xdr:cNvPr id="547" name="テキスト ボックス 546"/>
        <xdr:cNvSpPr txBox="1"/>
      </xdr:nvSpPr>
      <xdr:spPr>
        <a:xfrm>
          <a:off x="13436111" y="60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13165</xdr:rowOff>
    </xdr:from>
    <xdr:to>
      <xdr:col>18</xdr:col>
      <xdr:colOff>492125</xdr:colOff>
      <xdr:row>38</xdr:row>
      <xdr:rowOff>114765</xdr:rowOff>
    </xdr:to>
    <xdr:sp macro="" textlink="">
      <xdr:nvSpPr>
        <xdr:cNvPr id="548" name="円/楕円 547"/>
        <xdr:cNvSpPr/>
      </xdr:nvSpPr>
      <xdr:spPr>
        <a:xfrm>
          <a:off x="12763500" y="65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105892</xdr:rowOff>
    </xdr:from>
    <xdr:ext cx="534377" cy="259045"/>
    <xdr:sp macro="" textlink="">
      <xdr:nvSpPr>
        <xdr:cNvPr id="549" name="テキスト ボックス 548"/>
        <xdr:cNvSpPr txBox="1"/>
      </xdr:nvSpPr>
      <xdr:spPr>
        <a:xfrm>
          <a:off x="12547111" y="66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97524</xdr:rowOff>
    </xdr:from>
    <xdr:to>
      <xdr:col>23</xdr:col>
      <xdr:colOff>516889</xdr:colOff>
      <xdr:row>58</xdr:row>
      <xdr:rowOff>64057</xdr:rowOff>
    </xdr:to>
    <xdr:cxnSp macro="">
      <xdr:nvCxnSpPr>
        <xdr:cNvPr id="572" name="直線コネクタ 571"/>
        <xdr:cNvCxnSpPr/>
      </xdr:nvCxnSpPr>
      <xdr:spPr>
        <a:xfrm flipV="1">
          <a:off x="16317595" y="9355824"/>
          <a:ext cx="1269" cy="65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67884</xdr:rowOff>
    </xdr:from>
    <xdr:ext cx="534377" cy="259045"/>
    <xdr:sp macro="" textlink="">
      <xdr:nvSpPr>
        <xdr:cNvPr id="573" name="教育費最小値テキスト"/>
        <xdr:cNvSpPr txBox="1"/>
      </xdr:nvSpPr>
      <xdr:spPr>
        <a:xfrm>
          <a:off x="16370300" y="100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43,309</a:t>
          </a:r>
          <a:endParaRPr kumimoji="1" lang="ja-JP" altLang="en-US" sz="1000" b="1">
            <a:latin typeface="ＭＳ Ｐゴシック"/>
          </a:endParaRPr>
        </a:p>
      </xdr:txBody>
    </xdr:sp>
    <xdr:clientData/>
  </xdr:oneCellAnchor>
  <xdr:twoCellAnchor>
    <xdr:from>
      <xdr:col>23</xdr:col>
      <xdr:colOff>428625</xdr:colOff>
      <xdr:row>58</xdr:row>
      <xdr:rowOff>64057</xdr:rowOff>
    </xdr:from>
    <xdr:to>
      <xdr:col>23</xdr:col>
      <xdr:colOff>606425</xdr:colOff>
      <xdr:row>58</xdr:row>
      <xdr:rowOff>64057</xdr:rowOff>
    </xdr:to>
    <xdr:cxnSp macro="">
      <xdr:nvCxnSpPr>
        <xdr:cNvPr id="574" name="直線コネクタ 573"/>
        <xdr:cNvCxnSpPr/>
      </xdr:nvCxnSpPr>
      <xdr:spPr>
        <a:xfrm>
          <a:off x="16230600" y="100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44201</xdr:rowOff>
    </xdr:from>
    <xdr:ext cx="534377" cy="259045"/>
    <xdr:sp macro="" textlink="">
      <xdr:nvSpPr>
        <xdr:cNvPr id="575" name="教育費最大値テキスト"/>
        <xdr:cNvSpPr txBox="1"/>
      </xdr:nvSpPr>
      <xdr:spPr>
        <a:xfrm>
          <a:off x="16370300" y="91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71,845</a:t>
          </a:r>
          <a:endParaRPr kumimoji="1" lang="ja-JP" altLang="en-US" sz="1000" b="1">
            <a:latin typeface="ＭＳ Ｐゴシック"/>
          </a:endParaRPr>
        </a:p>
      </xdr:txBody>
    </xdr:sp>
    <xdr:clientData/>
  </xdr:oneCellAnchor>
  <xdr:twoCellAnchor>
    <xdr:from>
      <xdr:col>23</xdr:col>
      <xdr:colOff>428625</xdr:colOff>
      <xdr:row>54</xdr:row>
      <xdr:rowOff>97524</xdr:rowOff>
    </xdr:from>
    <xdr:to>
      <xdr:col>23</xdr:col>
      <xdr:colOff>606425</xdr:colOff>
      <xdr:row>54</xdr:row>
      <xdr:rowOff>97524</xdr:rowOff>
    </xdr:to>
    <xdr:cxnSp macro="">
      <xdr:nvCxnSpPr>
        <xdr:cNvPr id="576" name="直線コネクタ 575"/>
        <xdr:cNvCxnSpPr/>
      </xdr:nvCxnSpPr>
      <xdr:spPr>
        <a:xfrm>
          <a:off x="16230600" y="935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10313</xdr:rowOff>
    </xdr:from>
    <xdr:to>
      <xdr:col>23</xdr:col>
      <xdr:colOff>517525</xdr:colOff>
      <xdr:row>56</xdr:row>
      <xdr:rowOff>57244</xdr:rowOff>
    </xdr:to>
    <xdr:cxnSp macro="">
      <xdr:nvCxnSpPr>
        <xdr:cNvPr id="577" name="直線コネクタ 576"/>
        <xdr:cNvCxnSpPr/>
      </xdr:nvCxnSpPr>
      <xdr:spPr>
        <a:xfrm>
          <a:off x="15481300" y="9440063"/>
          <a:ext cx="838200" cy="2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72790</xdr:rowOff>
    </xdr:from>
    <xdr:ext cx="534377" cy="259045"/>
    <xdr:sp macro="" textlink="">
      <xdr:nvSpPr>
        <xdr:cNvPr id="578" name="教育費平均値テキスト"/>
        <xdr:cNvSpPr txBox="1"/>
      </xdr:nvSpPr>
      <xdr:spPr>
        <a:xfrm>
          <a:off x="16370300" y="967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94363</xdr:rowOff>
    </xdr:from>
    <xdr:to>
      <xdr:col>23</xdr:col>
      <xdr:colOff>568325</xdr:colOff>
      <xdr:row>57</xdr:row>
      <xdr:rowOff>24513</xdr:rowOff>
    </xdr:to>
    <xdr:sp macro="" textlink="">
      <xdr:nvSpPr>
        <xdr:cNvPr id="579" name="フローチャート : 判断 578"/>
        <xdr:cNvSpPr/>
      </xdr:nvSpPr>
      <xdr:spPr>
        <a:xfrm>
          <a:off x="16268700" y="969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10313</xdr:rowOff>
    </xdr:from>
    <xdr:to>
      <xdr:col>22</xdr:col>
      <xdr:colOff>365125</xdr:colOff>
      <xdr:row>56</xdr:row>
      <xdr:rowOff>132910</xdr:rowOff>
    </xdr:to>
    <xdr:cxnSp macro="">
      <xdr:nvCxnSpPr>
        <xdr:cNvPr id="580" name="直線コネクタ 579"/>
        <xdr:cNvCxnSpPr/>
      </xdr:nvCxnSpPr>
      <xdr:spPr>
        <a:xfrm flipV="1">
          <a:off x="14592300" y="9440063"/>
          <a:ext cx="889000" cy="2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159926</xdr:rowOff>
    </xdr:from>
    <xdr:to>
      <xdr:col>22</xdr:col>
      <xdr:colOff>415925</xdr:colOff>
      <xdr:row>57</xdr:row>
      <xdr:rowOff>90076</xdr:rowOff>
    </xdr:to>
    <xdr:sp macro="" textlink="">
      <xdr:nvSpPr>
        <xdr:cNvPr id="581" name="フローチャート : 判断 580"/>
        <xdr:cNvSpPr/>
      </xdr:nvSpPr>
      <xdr:spPr>
        <a:xfrm>
          <a:off x="15430500" y="97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81203</xdr:rowOff>
    </xdr:from>
    <xdr:ext cx="534377" cy="259045"/>
    <xdr:sp macro="" textlink="">
      <xdr:nvSpPr>
        <xdr:cNvPr id="582" name="テキスト ボックス 581"/>
        <xdr:cNvSpPr txBox="1"/>
      </xdr:nvSpPr>
      <xdr:spPr>
        <a:xfrm>
          <a:off x="15214111" y="98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75852</xdr:rowOff>
    </xdr:from>
    <xdr:to>
      <xdr:col>21</xdr:col>
      <xdr:colOff>161925</xdr:colOff>
      <xdr:row>56</xdr:row>
      <xdr:rowOff>132910</xdr:rowOff>
    </xdr:to>
    <xdr:cxnSp macro="">
      <xdr:nvCxnSpPr>
        <xdr:cNvPr id="583" name="直線コネクタ 582"/>
        <xdr:cNvCxnSpPr/>
      </xdr:nvCxnSpPr>
      <xdr:spPr>
        <a:xfrm>
          <a:off x="13703300" y="9505602"/>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99895</xdr:rowOff>
    </xdr:from>
    <xdr:to>
      <xdr:col>21</xdr:col>
      <xdr:colOff>212725</xdr:colOff>
      <xdr:row>57</xdr:row>
      <xdr:rowOff>30045</xdr:rowOff>
    </xdr:to>
    <xdr:sp macro="" textlink="">
      <xdr:nvSpPr>
        <xdr:cNvPr id="584" name="フローチャート : 判断 583"/>
        <xdr:cNvSpPr/>
      </xdr:nvSpPr>
      <xdr:spPr>
        <a:xfrm>
          <a:off x="14541500" y="970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21172</xdr:rowOff>
    </xdr:from>
    <xdr:ext cx="534377" cy="259045"/>
    <xdr:sp macro="" textlink="">
      <xdr:nvSpPr>
        <xdr:cNvPr id="585" name="テキスト ボックス 584"/>
        <xdr:cNvSpPr txBox="1"/>
      </xdr:nvSpPr>
      <xdr:spPr>
        <a:xfrm>
          <a:off x="14325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52009</xdr:rowOff>
    </xdr:from>
    <xdr:to>
      <xdr:col>19</xdr:col>
      <xdr:colOff>644525</xdr:colOff>
      <xdr:row>55</xdr:row>
      <xdr:rowOff>75852</xdr:rowOff>
    </xdr:to>
    <xdr:cxnSp macro="">
      <xdr:nvCxnSpPr>
        <xdr:cNvPr id="586" name="直線コネクタ 585"/>
        <xdr:cNvCxnSpPr/>
      </xdr:nvCxnSpPr>
      <xdr:spPr>
        <a:xfrm>
          <a:off x="12814300" y="8795959"/>
          <a:ext cx="889000" cy="70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88626</xdr:rowOff>
    </xdr:from>
    <xdr:to>
      <xdr:col>20</xdr:col>
      <xdr:colOff>9525</xdr:colOff>
      <xdr:row>57</xdr:row>
      <xdr:rowOff>18776</xdr:rowOff>
    </xdr:to>
    <xdr:sp macro="" textlink="">
      <xdr:nvSpPr>
        <xdr:cNvPr id="587" name="フローチャート : 判断 586"/>
        <xdr:cNvSpPr/>
      </xdr:nvSpPr>
      <xdr:spPr>
        <a:xfrm>
          <a:off x="13652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9903</xdr:rowOff>
    </xdr:from>
    <xdr:ext cx="534377" cy="259045"/>
    <xdr:sp macro="" textlink="">
      <xdr:nvSpPr>
        <xdr:cNvPr id="588" name="テキスト ボックス 587"/>
        <xdr:cNvSpPr txBox="1"/>
      </xdr:nvSpPr>
      <xdr:spPr>
        <a:xfrm>
          <a:off x="13436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14902</xdr:rowOff>
    </xdr:from>
    <xdr:to>
      <xdr:col>18</xdr:col>
      <xdr:colOff>492125</xdr:colOff>
      <xdr:row>56</xdr:row>
      <xdr:rowOff>116502</xdr:rowOff>
    </xdr:to>
    <xdr:sp macro="" textlink="">
      <xdr:nvSpPr>
        <xdr:cNvPr id="589" name="フローチャート : 判断 588"/>
        <xdr:cNvSpPr/>
      </xdr:nvSpPr>
      <xdr:spPr>
        <a:xfrm>
          <a:off x="12763500" y="961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107629</xdr:rowOff>
    </xdr:from>
    <xdr:ext cx="534377" cy="259045"/>
    <xdr:sp macro="" textlink="">
      <xdr:nvSpPr>
        <xdr:cNvPr id="590" name="テキスト ボックス 589"/>
        <xdr:cNvSpPr txBox="1"/>
      </xdr:nvSpPr>
      <xdr:spPr>
        <a:xfrm>
          <a:off x="12547111" y="97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6444</xdr:rowOff>
    </xdr:from>
    <xdr:to>
      <xdr:col>23</xdr:col>
      <xdr:colOff>568325</xdr:colOff>
      <xdr:row>56</xdr:row>
      <xdr:rowOff>108044</xdr:rowOff>
    </xdr:to>
    <xdr:sp macro="" textlink="">
      <xdr:nvSpPr>
        <xdr:cNvPr id="596" name="円/楕円 595"/>
        <xdr:cNvSpPr/>
      </xdr:nvSpPr>
      <xdr:spPr>
        <a:xfrm>
          <a:off x="16268700" y="96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29321</xdr:rowOff>
    </xdr:from>
    <xdr:ext cx="534377" cy="259045"/>
    <xdr:sp macro="" textlink="">
      <xdr:nvSpPr>
        <xdr:cNvPr id="597" name="教育費該当値テキスト"/>
        <xdr:cNvSpPr txBox="1"/>
      </xdr:nvSpPr>
      <xdr:spPr>
        <a:xfrm>
          <a:off x="16370300" y="94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130963</xdr:rowOff>
    </xdr:from>
    <xdr:to>
      <xdr:col>22</xdr:col>
      <xdr:colOff>415925</xdr:colOff>
      <xdr:row>55</xdr:row>
      <xdr:rowOff>61113</xdr:rowOff>
    </xdr:to>
    <xdr:sp macro="" textlink="">
      <xdr:nvSpPr>
        <xdr:cNvPr id="598" name="円/楕円 597"/>
        <xdr:cNvSpPr/>
      </xdr:nvSpPr>
      <xdr:spPr>
        <a:xfrm>
          <a:off x="154305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77640</xdr:rowOff>
    </xdr:from>
    <xdr:ext cx="534377" cy="259045"/>
    <xdr:sp macro="" textlink="">
      <xdr:nvSpPr>
        <xdr:cNvPr id="599" name="テキスト ボックス 598"/>
        <xdr:cNvSpPr txBox="1"/>
      </xdr:nvSpPr>
      <xdr:spPr>
        <a:xfrm>
          <a:off x="15214111" y="91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82110</xdr:rowOff>
    </xdr:from>
    <xdr:to>
      <xdr:col>21</xdr:col>
      <xdr:colOff>212725</xdr:colOff>
      <xdr:row>57</xdr:row>
      <xdr:rowOff>12260</xdr:rowOff>
    </xdr:to>
    <xdr:sp macro="" textlink="">
      <xdr:nvSpPr>
        <xdr:cNvPr id="600" name="円/楕円 599"/>
        <xdr:cNvSpPr/>
      </xdr:nvSpPr>
      <xdr:spPr>
        <a:xfrm>
          <a:off x="14541500" y="96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28787</xdr:rowOff>
    </xdr:from>
    <xdr:ext cx="534377" cy="259045"/>
    <xdr:sp macro="" textlink="">
      <xdr:nvSpPr>
        <xdr:cNvPr id="601" name="テキスト ボックス 600"/>
        <xdr:cNvSpPr txBox="1"/>
      </xdr:nvSpPr>
      <xdr:spPr>
        <a:xfrm>
          <a:off x="14325111" y="94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25052</xdr:rowOff>
    </xdr:from>
    <xdr:to>
      <xdr:col>20</xdr:col>
      <xdr:colOff>9525</xdr:colOff>
      <xdr:row>55</xdr:row>
      <xdr:rowOff>126652</xdr:rowOff>
    </xdr:to>
    <xdr:sp macro="" textlink="">
      <xdr:nvSpPr>
        <xdr:cNvPr id="602" name="円/楕円 601"/>
        <xdr:cNvSpPr/>
      </xdr:nvSpPr>
      <xdr:spPr>
        <a:xfrm>
          <a:off x="13652500" y="94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143179</xdr:rowOff>
    </xdr:from>
    <xdr:ext cx="534377" cy="259045"/>
    <xdr:sp macro="" textlink="">
      <xdr:nvSpPr>
        <xdr:cNvPr id="603" name="テキスト ボックス 602"/>
        <xdr:cNvSpPr txBox="1"/>
      </xdr:nvSpPr>
      <xdr:spPr>
        <a:xfrm>
          <a:off x="13436111" y="92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65,293</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1209</xdr:rowOff>
    </xdr:from>
    <xdr:to>
      <xdr:col>18</xdr:col>
      <xdr:colOff>492125</xdr:colOff>
      <xdr:row>51</xdr:row>
      <xdr:rowOff>102809</xdr:rowOff>
    </xdr:to>
    <xdr:sp macro="" textlink="">
      <xdr:nvSpPr>
        <xdr:cNvPr id="604" name="円/楕円 603"/>
        <xdr:cNvSpPr/>
      </xdr:nvSpPr>
      <xdr:spPr>
        <a:xfrm>
          <a:off x="12763500" y="87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49</xdr:row>
      <xdr:rowOff>119336</xdr:rowOff>
    </xdr:from>
    <xdr:ext cx="534377" cy="259045"/>
    <xdr:sp macro="" textlink="">
      <xdr:nvSpPr>
        <xdr:cNvPr id="605" name="テキスト ボックス 604"/>
        <xdr:cNvSpPr txBox="1"/>
      </xdr:nvSpPr>
      <xdr:spPr>
        <a:xfrm>
          <a:off x="12547111" y="85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9" name="テキスト ボックス 618"/>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72858</xdr:rowOff>
    </xdr:from>
    <xdr:to>
      <xdr:col>23</xdr:col>
      <xdr:colOff>516889</xdr:colOff>
      <xdr:row>78</xdr:row>
      <xdr:rowOff>118394</xdr:rowOff>
    </xdr:to>
    <xdr:cxnSp macro="">
      <xdr:nvCxnSpPr>
        <xdr:cNvPr id="627" name="直線コネクタ 626"/>
        <xdr:cNvCxnSpPr/>
      </xdr:nvCxnSpPr>
      <xdr:spPr>
        <a:xfrm flipV="1">
          <a:off x="16317595" y="12074358"/>
          <a:ext cx="1269" cy="141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122221</xdr:rowOff>
    </xdr:from>
    <xdr:ext cx="378565" cy="259045"/>
    <xdr:sp macro="" textlink="">
      <xdr:nvSpPr>
        <xdr:cNvPr id="628" name="災害復旧費最小値テキスト"/>
        <xdr:cNvSpPr txBox="1"/>
      </xdr:nvSpPr>
      <xdr:spPr>
        <a:xfrm>
          <a:off x="16370300" y="1349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78</xdr:row>
      <xdr:rowOff>118394</xdr:rowOff>
    </xdr:from>
    <xdr:to>
      <xdr:col>23</xdr:col>
      <xdr:colOff>606425</xdr:colOff>
      <xdr:row>78</xdr:row>
      <xdr:rowOff>118394</xdr:rowOff>
    </xdr:to>
    <xdr:cxnSp macro="">
      <xdr:nvCxnSpPr>
        <xdr:cNvPr id="629" name="直線コネクタ 628"/>
        <xdr:cNvCxnSpPr/>
      </xdr:nvCxnSpPr>
      <xdr:spPr>
        <a:xfrm>
          <a:off x="16230600" y="1349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19535</xdr:rowOff>
    </xdr:from>
    <xdr:ext cx="534377" cy="259045"/>
    <xdr:sp macro="" textlink="">
      <xdr:nvSpPr>
        <xdr:cNvPr id="630" name="災害復旧費最大値テキスト"/>
        <xdr:cNvSpPr txBox="1"/>
      </xdr:nvSpPr>
      <xdr:spPr>
        <a:xfrm>
          <a:off x="16370300" y="11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70</xdr:row>
      <xdr:rowOff>72858</xdr:rowOff>
    </xdr:from>
    <xdr:to>
      <xdr:col>23</xdr:col>
      <xdr:colOff>606425</xdr:colOff>
      <xdr:row>70</xdr:row>
      <xdr:rowOff>72858</xdr:rowOff>
    </xdr:to>
    <xdr:cxnSp macro="">
      <xdr:nvCxnSpPr>
        <xdr:cNvPr id="631" name="直線コネクタ 630"/>
        <xdr:cNvCxnSpPr/>
      </xdr:nvCxnSpPr>
      <xdr:spPr>
        <a:xfrm>
          <a:off x="16230600" y="120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96631</xdr:rowOff>
    </xdr:from>
    <xdr:to>
      <xdr:col>23</xdr:col>
      <xdr:colOff>517525</xdr:colOff>
      <xdr:row>78</xdr:row>
      <xdr:rowOff>117937</xdr:rowOff>
    </xdr:to>
    <xdr:cxnSp macro="">
      <xdr:nvCxnSpPr>
        <xdr:cNvPr id="632" name="直線コネクタ 631"/>
        <xdr:cNvCxnSpPr/>
      </xdr:nvCxnSpPr>
      <xdr:spPr>
        <a:xfrm>
          <a:off x="15481300" y="13469731"/>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37437</xdr:rowOff>
    </xdr:from>
    <xdr:ext cx="469744" cy="259045"/>
    <xdr:sp macro="" textlink="">
      <xdr:nvSpPr>
        <xdr:cNvPr id="633" name="災害復旧費平均値テキスト"/>
        <xdr:cNvSpPr txBox="1"/>
      </xdr:nvSpPr>
      <xdr:spPr>
        <a:xfrm>
          <a:off x="16370300" y="1289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14559</xdr:rowOff>
    </xdr:from>
    <xdr:to>
      <xdr:col>23</xdr:col>
      <xdr:colOff>568325</xdr:colOff>
      <xdr:row>76</xdr:row>
      <xdr:rowOff>116159</xdr:rowOff>
    </xdr:to>
    <xdr:sp macro="" textlink="">
      <xdr:nvSpPr>
        <xdr:cNvPr id="634" name="フローチャート : 判断 633"/>
        <xdr:cNvSpPr/>
      </xdr:nvSpPr>
      <xdr:spPr>
        <a:xfrm>
          <a:off x="162687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57679</xdr:rowOff>
    </xdr:from>
    <xdr:to>
      <xdr:col>22</xdr:col>
      <xdr:colOff>365125</xdr:colOff>
      <xdr:row>78</xdr:row>
      <xdr:rowOff>96631</xdr:rowOff>
    </xdr:to>
    <xdr:cxnSp macro="">
      <xdr:nvCxnSpPr>
        <xdr:cNvPr id="635" name="直線コネクタ 634"/>
        <xdr:cNvCxnSpPr/>
      </xdr:nvCxnSpPr>
      <xdr:spPr>
        <a:xfrm>
          <a:off x="14592300" y="13430779"/>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84877</xdr:rowOff>
    </xdr:from>
    <xdr:to>
      <xdr:col>22</xdr:col>
      <xdr:colOff>415925</xdr:colOff>
      <xdr:row>77</xdr:row>
      <xdr:rowOff>15027</xdr:rowOff>
    </xdr:to>
    <xdr:sp macro="" textlink="">
      <xdr:nvSpPr>
        <xdr:cNvPr id="636" name="フローチャート : 判断 635"/>
        <xdr:cNvSpPr/>
      </xdr:nvSpPr>
      <xdr:spPr>
        <a:xfrm>
          <a:off x="15430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31554</xdr:rowOff>
    </xdr:from>
    <xdr:ext cx="469744" cy="259045"/>
    <xdr:sp macro="" textlink="">
      <xdr:nvSpPr>
        <xdr:cNvPr id="637" name="テキスト ボックス 636"/>
        <xdr:cNvSpPr txBox="1"/>
      </xdr:nvSpPr>
      <xdr:spPr>
        <a:xfrm>
          <a:off x="15246427" y="12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57679</xdr:rowOff>
    </xdr:from>
    <xdr:to>
      <xdr:col>21</xdr:col>
      <xdr:colOff>161925</xdr:colOff>
      <xdr:row>78</xdr:row>
      <xdr:rowOff>100290</xdr:rowOff>
    </xdr:to>
    <xdr:cxnSp macro="">
      <xdr:nvCxnSpPr>
        <xdr:cNvPr id="638" name="直線コネクタ 637"/>
        <xdr:cNvCxnSpPr/>
      </xdr:nvCxnSpPr>
      <xdr:spPr>
        <a:xfrm flipV="1">
          <a:off x="13703300" y="13430779"/>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16297</xdr:rowOff>
    </xdr:from>
    <xdr:to>
      <xdr:col>21</xdr:col>
      <xdr:colOff>212725</xdr:colOff>
      <xdr:row>77</xdr:row>
      <xdr:rowOff>117897</xdr:rowOff>
    </xdr:to>
    <xdr:sp macro="" textlink="">
      <xdr:nvSpPr>
        <xdr:cNvPr id="639" name="フローチャート : 判断 638"/>
        <xdr:cNvSpPr/>
      </xdr:nvSpPr>
      <xdr:spPr>
        <a:xfrm>
          <a:off x="14541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134424</xdr:rowOff>
    </xdr:from>
    <xdr:ext cx="469744" cy="259045"/>
    <xdr:sp macro="" textlink="">
      <xdr:nvSpPr>
        <xdr:cNvPr id="640" name="テキスト ボックス 639"/>
        <xdr:cNvSpPr txBox="1"/>
      </xdr:nvSpPr>
      <xdr:spPr>
        <a:xfrm>
          <a:off x="14357427"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136958</xdr:rowOff>
    </xdr:from>
    <xdr:to>
      <xdr:col>19</xdr:col>
      <xdr:colOff>644525</xdr:colOff>
      <xdr:row>78</xdr:row>
      <xdr:rowOff>100290</xdr:rowOff>
    </xdr:to>
    <xdr:cxnSp macro="">
      <xdr:nvCxnSpPr>
        <xdr:cNvPr id="641" name="直線コネクタ 640"/>
        <xdr:cNvCxnSpPr/>
      </xdr:nvCxnSpPr>
      <xdr:spPr>
        <a:xfrm>
          <a:off x="12814300" y="13338608"/>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31659</xdr:rowOff>
    </xdr:from>
    <xdr:to>
      <xdr:col>20</xdr:col>
      <xdr:colOff>9525</xdr:colOff>
      <xdr:row>77</xdr:row>
      <xdr:rowOff>133259</xdr:rowOff>
    </xdr:to>
    <xdr:sp macro="" textlink="">
      <xdr:nvSpPr>
        <xdr:cNvPr id="642" name="フローチャート : 判断 641"/>
        <xdr:cNvSpPr/>
      </xdr:nvSpPr>
      <xdr:spPr>
        <a:xfrm>
          <a:off x="13652500" y="132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149786</xdr:rowOff>
    </xdr:from>
    <xdr:ext cx="469744" cy="259045"/>
    <xdr:sp macro="" textlink="">
      <xdr:nvSpPr>
        <xdr:cNvPr id="643" name="テキスト ボックス 642"/>
        <xdr:cNvSpPr txBox="1"/>
      </xdr:nvSpPr>
      <xdr:spPr>
        <a:xfrm>
          <a:off x="13468427" y="130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171287</xdr:rowOff>
    </xdr:from>
    <xdr:to>
      <xdr:col>18</xdr:col>
      <xdr:colOff>492125</xdr:colOff>
      <xdr:row>76</xdr:row>
      <xdr:rowOff>101437</xdr:rowOff>
    </xdr:to>
    <xdr:sp macro="" textlink="">
      <xdr:nvSpPr>
        <xdr:cNvPr id="644" name="フローチャート : 判断 643"/>
        <xdr:cNvSpPr/>
      </xdr:nvSpPr>
      <xdr:spPr>
        <a:xfrm>
          <a:off x="12763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117964</xdr:rowOff>
    </xdr:from>
    <xdr:ext cx="469744" cy="259045"/>
    <xdr:sp macro="" textlink="">
      <xdr:nvSpPr>
        <xdr:cNvPr id="645" name="テキスト ボックス 644"/>
        <xdr:cNvSpPr txBox="1"/>
      </xdr:nvSpPr>
      <xdr:spPr>
        <a:xfrm>
          <a:off x="12579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67137</xdr:rowOff>
    </xdr:from>
    <xdr:to>
      <xdr:col>23</xdr:col>
      <xdr:colOff>568325</xdr:colOff>
      <xdr:row>78</xdr:row>
      <xdr:rowOff>168737</xdr:rowOff>
    </xdr:to>
    <xdr:sp macro="" textlink="">
      <xdr:nvSpPr>
        <xdr:cNvPr id="651" name="円/楕円 650"/>
        <xdr:cNvSpPr/>
      </xdr:nvSpPr>
      <xdr:spPr>
        <a:xfrm>
          <a:off x="16268700" y="134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153514</xdr:rowOff>
    </xdr:from>
    <xdr:ext cx="378565" cy="259045"/>
    <xdr:sp macro="" textlink="">
      <xdr:nvSpPr>
        <xdr:cNvPr id="652" name="災害復旧費該当値テキスト"/>
        <xdr:cNvSpPr txBox="1"/>
      </xdr:nvSpPr>
      <xdr:spPr>
        <a:xfrm>
          <a:off x="16370300" y="1335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45831</xdr:rowOff>
    </xdr:from>
    <xdr:to>
      <xdr:col>22</xdr:col>
      <xdr:colOff>415925</xdr:colOff>
      <xdr:row>78</xdr:row>
      <xdr:rowOff>147431</xdr:rowOff>
    </xdr:to>
    <xdr:sp macro="" textlink="">
      <xdr:nvSpPr>
        <xdr:cNvPr id="653" name="円/楕円 652"/>
        <xdr:cNvSpPr/>
      </xdr:nvSpPr>
      <xdr:spPr>
        <a:xfrm>
          <a:off x="154305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138558</xdr:rowOff>
    </xdr:from>
    <xdr:ext cx="378565" cy="259045"/>
    <xdr:sp macro="" textlink="">
      <xdr:nvSpPr>
        <xdr:cNvPr id="654" name="テキスト ボックス 653"/>
        <xdr:cNvSpPr txBox="1"/>
      </xdr:nvSpPr>
      <xdr:spPr>
        <a:xfrm>
          <a:off x="15292017" y="1351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6879</xdr:rowOff>
    </xdr:from>
    <xdr:to>
      <xdr:col>21</xdr:col>
      <xdr:colOff>212725</xdr:colOff>
      <xdr:row>78</xdr:row>
      <xdr:rowOff>108479</xdr:rowOff>
    </xdr:to>
    <xdr:sp macro="" textlink="">
      <xdr:nvSpPr>
        <xdr:cNvPr id="655" name="円/楕円 654"/>
        <xdr:cNvSpPr/>
      </xdr:nvSpPr>
      <xdr:spPr>
        <a:xfrm>
          <a:off x="14541500" y="133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99606</xdr:rowOff>
    </xdr:from>
    <xdr:ext cx="378565" cy="259045"/>
    <xdr:sp macro="" textlink="">
      <xdr:nvSpPr>
        <xdr:cNvPr id="656" name="テキスト ボックス 655"/>
        <xdr:cNvSpPr txBox="1"/>
      </xdr:nvSpPr>
      <xdr:spPr>
        <a:xfrm>
          <a:off x="14403017" y="13472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49490</xdr:rowOff>
    </xdr:from>
    <xdr:to>
      <xdr:col>20</xdr:col>
      <xdr:colOff>9525</xdr:colOff>
      <xdr:row>78</xdr:row>
      <xdr:rowOff>151090</xdr:rowOff>
    </xdr:to>
    <xdr:sp macro="" textlink="">
      <xdr:nvSpPr>
        <xdr:cNvPr id="657" name="円/楕円 656"/>
        <xdr:cNvSpPr/>
      </xdr:nvSpPr>
      <xdr:spPr>
        <a:xfrm>
          <a:off x="13652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142217</xdr:rowOff>
    </xdr:from>
    <xdr:ext cx="378565" cy="259045"/>
    <xdr:sp macro="" textlink="">
      <xdr:nvSpPr>
        <xdr:cNvPr id="658" name="テキスト ボックス 657"/>
        <xdr:cNvSpPr txBox="1"/>
      </xdr:nvSpPr>
      <xdr:spPr>
        <a:xfrm>
          <a:off x="13514017" y="1351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86158</xdr:rowOff>
    </xdr:from>
    <xdr:to>
      <xdr:col>18</xdr:col>
      <xdr:colOff>492125</xdr:colOff>
      <xdr:row>78</xdr:row>
      <xdr:rowOff>16308</xdr:rowOff>
    </xdr:to>
    <xdr:sp macro="" textlink="">
      <xdr:nvSpPr>
        <xdr:cNvPr id="659" name="円/楕円 658"/>
        <xdr:cNvSpPr/>
      </xdr:nvSpPr>
      <xdr:spPr>
        <a:xfrm>
          <a:off x="1276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7435</xdr:rowOff>
    </xdr:from>
    <xdr:ext cx="469744" cy="259045"/>
    <xdr:sp macro="" textlink="">
      <xdr:nvSpPr>
        <xdr:cNvPr id="660" name="テキスト ボックス 659"/>
        <xdr:cNvSpPr txBox="1"/>
      </xdr:nvSpPr>
      <xdr:spPr>
        <a:xfrm>
          <a:off x="12579427"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1" name="テキスト ボックス 68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56262</xdr:rowOff>
    </xdr:from>
    <xdr:to>
      <xdr:col>23</xdr:col>
      <xdr:colOff>516889</xdr:colOff>
      <xdr:row>99</xdr:row>
      <xdr:rowOff>11472</xdr:rowOff>
    </xdr:to>
    <xdr:cxnSp macro="">
      <xdr:nvCxnSpPr>
        <xdr:cNvPr id="687" name="直線コネクタ 686"/>
        <xdr:cNvCxnSpPr/>
      </xdr:nvCxnSpPr>
      <xdr:spPr>
        <a:xfrm flipV="1">
          <a:off x="16317595" y="15658212"/>
          <a:ext cx="1269" cy="132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15299</xdr:rowOff>
    </xdr:from>
    <xdr:ext cx="534377" cy="259045"/>
    <xdr:sp macro="" textlink="">
      <xdr:nvSpPr>
        <xdr:cNvPr id="688" name="公債費最小値テキスト"/>
        <xdr:cNvSpPr txBox="1"/>
      </xdr:nvSpPr>
      <xdr:spPr>
        <a:xfrm>
          <a:off x="16370300" y="169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99</xdr:row>
      <xdr:rowOff>11472</xdr:rowOff>
    </xdr:from>
    <xdr:to>
      <xdr:col>23</xdr:col>
      <xdr:colOff>606425</xdr:colOff>
      <xdr:row>99</xdr:row>
      <xdr:rowOff>11472</xdr:rowOff>
    </xdr:to>
    <xdr:cxnSp macro="">
      <xdr:nvCxnSpPr>
        <xdr:cNvPr id="689" name="直線コネクタ 688"/>
        <xdr:cNvCxnSpPr/>
      </xdr:nvCxnSpPr>
      <xdr:spPr>
        <a:xfrm>
          <a:off x="16230600" y="1698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2939</xdr:rowOff>
    </xdr:from>
    <xdr:ext cx="599010" cy="259045"/>
    <xdr:sp macro="" textlink="">
      <xdr:nvSpPr>
        <xdr:cNvPr id="690" name="公債費最大値テキスト"/>
        <xdr:cNvSpPr txBox="1"/>
      </xdr:nvSpPr>
      <xdr:spPr>
        <a:xfrm>
          <a:off x="16370300" y="1543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91</xdr:row>
      <xdr:rowOff>56262</xdr:rowOff>
    </xdr:from>
    <xdr:to>
      <xdr:col>23</xdr:col>
      <xdr:colOff>606425</xdr:colOff>
      <xdr:row>91</xdr:row>
      <xdr:rowOff>56262</xdr:rowOff>
    </xdr:to>
    <xdr:cxnSp macro="">
      <xdr:nvCxnSpPr>
        <xdr:cNvPr id="691" name="直線コネクタ 690"/>
        <xdr:cNvCxnSpPr/>
      </xdr:nvCxnSpPr>
      <xdr:spPr>
        <a:xfrm>
          <a:off x="16230600" y="15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56262</xdr:rowOff>
    </xdr:from>
    <xdr:to>
      <xdr:col>23</xdr:col>
      <xdr:colOff>517525</xdr:colOff>
      <xdr:row>91</xdr:row>
      <xdr:rowOff>83285</xdr:rowOff>
    </xdr:to>
    <xdr:cxnSp macro="">
      <xdr:nvCxnSpPr>
        <xdr:cNvPr id="692" name="直線コネクタ 691"/>
        <xdr:cNvCxnSpPr/>
      </xdr:nvCxnSpPr>
      <xdr:spPr>
        <a:xfrm flipV="1">
          <a:off x="15481300" y="15658212"/>
          <a:ext cx="8382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93077</xdr:rowOff>
    </xdr:from>
    <xdr:ext cx="534377" cy="259045"/>
    <xdr:sp macro="" textlink="">
      <xdr:nvSpPr>
        <xdr:cNvPr id="693" name="公債費平均値テキスト"/>
        <xdr:cNvSpPr txBox="1"/>
      </xdr:nvSpPr>
      <xdr:spPr>
        <a:xfrm>
          <a:off x="16370300" y="160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114650</xdr:rowOff>
    </xdr:from>
    <xdr:to>
      <xdr:col>23</xdr:col>
      <xdr:colOff>568325</xdr:colOff>
      <xdr:row>94</xdr:row>
      <xdr:rowOff>44800</xdr:rowOff>
    </xdr:to>
    <xdr:sp macro="" textlink="">
      <xdr:nvSpPr>
        <xdr:cNvPr id="694" name="フローチャート : 判断 693"/>
        <xdr:cNvSpPr/>
      </xdr:nvSpPr>
      <xdr:spPr>
        <a:xfrm>
          <a:off x="162687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49485</xdr:rowOff>
    </xdr:from>
    <xdr:to>
      <xdr:col>22</xdr:col>
      <xdr:colOff>365125</xdr:colOff>
      <xdr:row>91</xdr:row>
      <xdr:rowOff>83285</xdr:rowOff>
    </xdr:to>
    <xdr:cxnSp macro="">
      <xdr:nvCxnSpPr>
        <xdr:cNvPr id="695" name="直線コネクタ 694"/>
        <xdr:cNvCxnSpPr/>
      </xdr:nvCxnSpPr>
      <xdr:spPr>
        <a:xfrm>
          <a:off x="14592300" y="15651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141216</xdr:rowOff>
    </xdr:from>
    <xdr:to>
      <xdr:col>22</xdr:col>
      <xdr:colOff>415925</xdr:colOff>
      <xdr:row>94</xdr:row>
      <xdr:rowOff>71366</xdr:rowOff>
    </xdr:to>
    <xdr:sp macro="" textlink="">
      <xdr:nvSpPr>
        <xdr:cNvPr id="696" name="フローチャート : 判断 695"/>
        <xdr:cNvSpPr/>
      </xdr:nvSpPr>
      <xdr:spPr>
        <a:xfrm>
          <a:off x="15430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62493</xdr:rowOff>
    </xdr:from>
    <xdr:ext cx="534377" cy="259045"/>
    <xdr:sp macro="" textlink="">
      <xdr:nvSpPr>
        <xdr:cNvPr id="697" name="テキスト ボックス 696"/>
        <xdr:cNvSpPr txBox="1"/>
      </xdr:nvSpPr>
      <xdr:spPr>
        <a:xfrm>
          <a:off x="15214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111010</xdr:rowOff>
    </xdr:from>
    <xdr:to>
      <xdr:col>21</xdr:col>
      <xdr:colOff>161925</xdr:colOff>
      <xdr:row>91</xdr:row>
      <xdr:rowOff>49485</xdr:rowOff>
    </xdr:to>
    <xdr:cxnSp macro="">
      <xdr:nvCxnSpPr>
        <xdr:cNvPr id="698" name="直線コネクタ 697"/>
        <xdr:cNvCxnSpPr/>
      </xdr:nvCxnSpPr>
      <xdr:spPr>
        <a:xfrm>
          <a:off x="13703300" y="15541510"/>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59492</xdr:rowOff>
    </xdr:from>
    <xdr:to>
      <xdr:col>21</xdr:col>
      <xdr:colOff>212725</xdr:colOff>
      <xdr:row>94</xdr:row>
      <xdr:rowOff>161092</xdr:rowOff>
    </xdr:to>
    <xdr:sp macro="" textlink="">
      <xdr:nvSpPr>
        <xdr:cNvPr id="699" name="フローチャート : 判断 698"/>
        <xdr:cNvSpPr/>
      </xdr:nvSpPr>
      <xdr:spPr>
        <a:xfrm>
          <a:off x="14541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152219</xdr:rowOff>
    </xdr:from>
    <xdr:ext cx="534377" cy="259045"/>
    <xdr:sp macro="" textlink="">
      <xdr:nvSpPr>
        <xdr:cNvPr id="700" name="テキスト ボックス 699"/>
        <xdr:cNvSpPr txBox="1"/>
      </xdr:nvSpPr>
      <xdr:spPr>
        <a:xfrm>
          <a:off x="14325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149988</xdr:rowOff>
    </xdr:from>
    <xdr:to>
      <xdr:col>19</xdr:col>
      <xdr:colOff>644525</xdr:colOff>
      <xdr:row>90</xdr:row>
      <xdr:rowOff>111010</xdr:rowOff>
    </xdr:to>
    <xdr:cxnSp macro="">
      <xdr:nvCxnSpPr>
        <xdr:cNvPr id="701" name="直線コネクタ 700"/>
        <xdr:cNvCxnSpPr/>
      </xdr:nvCxnSpPr>
      <xdr:spPr>
        <a:xfrm>
          <a:off x="12814300" y="15409038"/>
          <a:ext cx="889000" cy="1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7012</xdr:rowOff>
    </xdr:from>
    <xdr:to>
      <xdr:col>20</xdr:col>
      <xdr:colOff>9525</xdr:colOff>
      <xdr:row>94</xdr:row>
      <xdr:rowOff>108612</xdr:rowOff>
    </xdr:to>
    <xdr:sp macro="" textlink="">
      <xdr:nvSpPr>
        <xdr:cNvPr id="702" name="フローチャート : 判断 701"/>
        <xdr:cNvSpPr/>
      </xdr:nvSpPr>
      <xdr:spPr>
        <a:xfrm>
          <a:off x="13652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99739</xdr:rowOff>
    </xdr:from>
    <xdr:ext cx="534377" cy="259045"/>
    <xdr:sp macro="" textlink="">
      <xdr:nvSpPr>
        <xdr:cNvPr id="703" name="テキスト ボックス 702"/>
        <xdr:cNvSpPr txBox="1"/>
      </xdr:nvSpPr>
      <xdr:spPr>
        <a:xfrm>
          <a:off x="13436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151716</xdr:rowOff>
    </xdr:from>
    <xdr:to>
      <xdr:col>18</xdr:col>
      <xdr:colOff>492125</xdr:colOff>
      <xdr:row>94</xdr:row>
      <xdr:rowOff>81866</xdr:rowOff>
    </xdr:to>
    <xdr:sp macro="" textlink="">
      <xdr:nvSpPr>
        <xdr:cNvPr id="704" name="フローチャート : 判断 703"/>
        <xdr:cNvSpPr/>
      </xdr:nvSpPr>
      <xdr:spPr>
        <a:xfrm>
          <a:off x="12763500" y="160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72993</xdr:rowOff>
    </xdr:from>
    <xdr:ext cx="534377" cy="259045"/>
    <xdr:sp macro="" textlink="">
      <xdr:nvSpPr>
        <xdr:cNvPr id="705" name="テキスト ボックス 704"/>
        <xdr:cNvSpPr txBox="1"/>
      </xdr:nvSpPr>
      <xdr:spPr>
        <a:xfrm>
          <a:off x="12547111" y="161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5462</xdr:rowOff>
    </xdr:from>
    <xdr:to>
      <xdr:col>23</xdr:col>
      <xdr:colOff>568325</xdr:colOff>
      <xdr:row>91</xdr:row>
      <xdr:rowOff>107062</xdr:rowOff>
    </xdr:to>
    <xdr:sp macro="" textlink="">
      <xdr:nvSpPr>
        <xdr:cNvPr id="711" name="円/楕円 710"/>
        <xdr:cNvSpPr/>
      </xdr:nvSpPr>
      <xdr:spPr>
        <a:xfrm>
          <a:off x="16268700" y="15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129939</xdr:rowOff>
    </xdr:from>
    <xdr:ext cx="599010" cy="259045"/>
    <xdr:sp macro="" textlink="">
      <xdr:nvSpPr>
        <xdr:cNvPr id="712" name="公債費該当値テキスト"/>
        <xdr:cNvSpPr txBox="1"/>
      </xdr:nvSpPr>
      <xdr:spPr>
        <a:xfrm>
          <a:off x="16370300" y="1556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32485</xdr:rowOff>
    </xdr:from>
    <xdr:to>
      <xdr:col>22</xdr:col>
      <xdr:colOff>415925</xdr:colOff>
      <xdr:row>91</xdr:row>
      <xdr:rowOff>134085</xdr:rowOff>
    </xdr:to>
    <xdr:sp macro="" textlink="">
      <xdr:nvSpPr>
        <xdr:cNvPr id="713" name="円/楕円 712"/>
        <xdr:cNvSpPr/>
      </xdr:nvSpPr>
      <xdr:spPr>
        <a:xfrm>
          <a:off x="154305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150612</xdr:rowOff>
    </xdr:from>
    <xdr:ext cx="599010" cy="259045"/>
    <xdr:sp macro="" textlink="">
      <xdr:nvSpPr>
        <xdr:cNvPr id="714" name="テキスト ボックス 713"/>
        <xdr:cNvSpPr txBox="1"/>
      </xdr:nvSpPr>
      <xdr:spPr>
        <a:xfrm>
          <a:off x="15181794" y="1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170135</xdr:rowOff>
    </xdr:from>
    <xdr:to>
      <xdr:col>21</xdr:col>
      <xdr:colOff>212725</xdr:colOff>
      <xdr:row>91</xdr:row>
      <xdr:rowOff>100285</xdr:rowOff>
    </xdr:to>
    <xdr:sp macro="" textlink="">
      <xdr:nvSpPr>
        <xdr:cNvPr id="715" name="円/楕円 714"/>
        <xdr:cNvSpPr/>
      </xdr:nvSpPr>
      <xdr:spPr>
        <a:xfrm>
          <a:off x="14541500" y="156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116812</xdr:rowOff>
    </xdr:from>
    <xdr:ext cx="599010" cy="259045"/>
    <xdr:sp macro="" textlink="">
      <xdr:nvSpPr>
        <xdr:cNvPr id="716" name="テキスト ボックス 715"/>
        <xdr:cNvSpPr txBox="1"/>
      </xdr:nvSpPr>
      <xdr:spPr>
        <a:xfrm>
          <a:off x="14292794" y="153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60210</xdr:rowOff>
    </xdr:from>
    <xdr:to>
      <xdr:col>20</xdr:col>
      <xdr:colOff>9525</xdr:colOff>
      <xdr:row>90</xdr:row>
      <xdr:rowOff>161810</xdr:rowOff>
    </xdr:to>
    <xdr:sp macro="" textlink="">
      <xdr:nvSpPr>
        <xdr:cNvPr id="717" name="円/楕円 716"/>
        <xdr:cNvSpPr/>
      </xdr:nvSpPr>
      <xdr:spPr>
        <a:xfrm>
          <a:off x="13652500" y="15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6887</xdr:rowOff>
    </xdr:from>
    <xdr:ext cx="599010" cy="259045"/>
    <xdr:sp macro="" textlink="">
      <xdr:nvSpPr>
        <xdr:cNvPr id="718" name="テキスト ボックス 717"/>
        <xdr:cNvSpPr txBox="1"/>
      </xdr:nvSpPr>
      <xdr:spPr>
        <a:xfrm>
          <a:off x="13403794" y="152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99188</xdr:rowOff>
    </xdr:from>
    <xdr:to>
      <xdr:col>18</xdr:col>
      <xdr:colOff>492125</xdr:colOff>
      <xdr:row>90</xdr:row>
      <xdr:rowOff>29338</xdr:rowOff>
    </xdr:to>
    <xdr:sp macro="" textlink="">
      <xdr:nvSpPr>
        <xdr:cNvPr id="719" name="円/楕円 718"/>
        <xdr:cNvSpPr/>
      </xdr:nvSpPr>
      <xdr:spPr>
        <a:xfrm>
          <a:off x="12763500" y="15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45865</xdr:rowOff>
    </xdr:from>
    <xdr:ext cx="599010" cy="259045"/>
    <xdr:sp macro="" textlink="">
      <xdr:nvSpPr>
        <xdr:cNvPr id="720" name="テキスト ボックス 719"/>
        <xdr:cNvSpPr txBox="1"/>
      </xdr:nvSpPr>
      <xdr:spPr>
        <a:xfrm>
          <a:off x="12514794" y="1513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130810</xdr:rowOff>
    </xdr:from>
    <xdr:to>
      <xdr:col>32</xdr:col>
      <xdr:colOff>186689</xdr:colOff>
      <xdr:row>39</xdr:row>
      <xdr:rowOff>44450</xdr:rowOff>
    </xdr:to>
    <xdr:cxnSp macro="">
      <xdr:nvCxnSpPr>
        <xdr:cNvPr id="744" name="直線コネクタ 743"/>
        <xdr:cNvCxnSpPr/>
      </xdr:nvCxnSpPr>
      <xdr:spPr>
        <a:xfrm flipV="1">
          <a:off x="22159595" y="5617210"/>
          <a:ext cx="1269" cy="1113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77487</xdr:rowOff>
    </xdr:from>
    <xdr:ext cx="378565" cy="259045"/>
    <xdr:sp macro="" textlink="">
      <xdr:nvSpPr>
        <xdr:cNvPr id="747" name="諸支出金最大値テキスト"/>
        <xdr:cNvSpPr txBox="1"/>
      </xdr:nvSpPr>
      <xdr:spPr>
        <a:xfrm>
          <a:off x="22212300"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32</xdr:col>
      <xdr:colOff>98425</xdr:colOff>
      <xdr:row>32</xdr:row>
      <xdr:rowOff>130810</xdr:rowOff>
    </xdr:from>
    <xdr:to>
      <xdr:col>32</xdr:col>
      <xdr:colOff>276225</xdr:colOff>
      <xdr:row>32</xdr:row>
      <xdr:rowOff>130810</xdr:rowOff>
    </xdr:to>
    <xdr:cxnSp macro="">
      <xdr:nvCxnSpPr>
        <xdr:cNvPr id="748" name="直線コネクタ 747"/>
        <xdr:cNvCxnSpPr/>
      </xdr:nvCxnSpPr>
      <xdr:spPr>
        <a:xfrm>
          <a:off x="22072600" y="561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63500</xdr:rowOff>
    </xdr:from>
    <xdr:to>
      <xdr:col>32</xdr:col>
      <xdr:colOff>187325</xdr:colOff>
      <xdr:row>32</xdr:row>
      <xdr:rowOff>130810</xdr:rowOff>
    </xdr:to>
    <xdr:cxnSp macro="">
      <xdr:nvCxnSpPr>
        <xdr:cNvPr id="749" name="直線コネクタ 748"/>
        <xdr:cNvCxnSpPr/>
      </xdr:nvCxnSpPr>
      <xdr:spPr>
        <a:xfrm>
          <a:off x="21323300" y="5378450"/>
          <a:ext cx="838200" cy="2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105427</xdr:rowOff>
    </xdr:from>
    <xdr:ext cx="378565" cy="259045"/>
    <xdr:sp macro="" textlink="">
      <xdr:nvSpPr>
        <xdr:cNvPr id="750" name="諸支出金平均値テキスト"/>
        <xdr:cNvSpPr txBox="1"/>
      </xdr:nvSpPr>
      <xdr:spPr>
        <a:xfrm>
          <a:off x="22212300" y="64490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127000</xdr:rowOff>
    </xdr:from>
    <xdr:to>
      <xdr:col>32</xdr:col>
      <xdr:colOff>238125</xdr:colOff>
      <xdr:row>38</xdr:row>
      <xdr:rowOff>57150</xdr:rowOff>
    </xdr:to>
    <xdr:sp macro="" textlink="">
      <xdr:nvSpPr>
        <xdr:cNvPr id="751" name="フローチャート : 判断 750"/>
        <xdr:cNvSpPr/>
      </xdr:nvSpPr>
      <xdr:spPr>
        <a:xfrm>
          <a:off x="22110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63500</xdr:rowOff>
    </xdr:from>
    <xdr:to>
      <xdr:col>31</xdr:col>
      <xdr:colOff>34925</xdr:colOff>
      <xdr:row>32</xdr:row>
      <xdr:rowOff>33020</xdr:rowOff>
    </xdr:to>
    <xdr:cxnSp macro="">
      <xdr:nvCxnSpPr>
        <xdr:cNvPr id="752" name="直線コネクタ 751"/>
        <xdr:cNvCxnSpPr/>
      </xdr:nvCxnSpPr>
      <xdr:spPr>
        <a:xfrm flipV="1">
          <a:off x="20434300" y="53784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149860</xdr:rowOff>
    </xdr:from>
    <xdr:to>
      <xdr:col>31</xdr:col>
      <xdr:colOff>85725</xdr:colOff>
      <xdr:row>38</xdr:row>
      <xdr:rowOff>80010</xdr:rowOff>
    </xdr:to>
    <xdr:sp macro="" textlink="">
      <xdr:nvSpPr>
        <xdr:cNvPr id="753" name="フローチャート : 判断 752"/>
        <xdr:cNvSpPr/>
      </xdr:nvSpPr>
      <xdr:spPr>
        <a:xfrm>
          <a:off x="2127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71137</xdr:rowOff>
    </xdr:from>
    <xdr:ext cx="378565" cy="259045"/>
    <xdr:sp macro="" textlink="">
      <xdr:nvSpPr>
        <xdr:cNvPr id="754" name="テキスト ボックス 753"/>
        <xdr:cNvSpPr txBox="1"/>
      </xdr:nvSpPr>
      <xdr:spPr>
        <a:xfrm>
          <a:off x="21134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33020</xdr:rowOff>
    </xdr:from>
    <xdr:to>
      <xdr:col>29</xdr:col>
      <xdr:colOff>517525</xdr:colOff>
      <xdr:row>34</xdr:row>
      <xdr:rowOff>146050</xdr:rowOff>
    </xdr:to>
    <xdr:cxnSp macro="">
      <xdr:nvCxnSpPr>
        <xdr:cNvPr id="755" name="直線コネクタ 754"/>
        <xdr:cNvCxnSpPr/>
      </xdr:nvCxnSpPr>
      <xdr:spPr>
        <a:xfrm flipV="1">
          <a:off x="19545300" y="5519420"/>
          <a:ext cx="889000" cy="4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31750</xdr:rowOff>
    </xdr:from>
    <xdr:to>
      <xdr:col>29</xdr:col>
      <xdr:colOff>568325</xdr:colOff>
      <xdr:row>38</xdr:row>
      <xdr:rowOff>133350</xdr:rowOff>
    </xdr:to>
    <xdr:sp macro="" textlink="">
      <xdr:nvSpPr>
        <xdr:cNvPr id="756" name="フローチャート : 判断 755"/>
        <xdr:cNvSpPr/>
      </xdr:nvSpPr>
      <xdr:spPr>
        <a:xfrm>
          <a:off x="20383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124477</xdr:rowOff>
    </xdr:from>
    <xdr:ext cx="378565" cy="259045"/>
    <xdr:sp macro="" textlink="">
      <xdr:nvSpPr>
        <xdr:cNvPr id="757" name="テキスト ボックス 756"/>
        <xdr:cNvSpPr txBox="1"/>
      </xdr:nvSpPr>
      <xdr:spPr>
        <a:xfrm>
          <a:off x="20245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123190</xdr:rowOff>
    </xdr:from>
    <xdr:to>
      <xdr:col>28</xdr:col>
      <xdr:colOff>314325</xdr:colOff>
      <xdr:row>34</xdr:row>
      <xdr:rowOff>146050</xdr:rowOff>
    </xdr:to>
    <xdr:cxnSp macro="">
      <xdr:nvCxnSpPr>
        <xdr:cNvPr id="758" name="直線コネクタ 757"/>
        <xdr:cNvCxnSpPr/>
      </xdr:nvCxnSpPr>
      <xdr:spPr>
        <a:xfrm>
          <a:off x="18656300" y="5952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59" name="フローチャート : 判断 758"/>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2557</xdr:rowOff>
    </xdr:from>
    <xdr:ext cx="313932" cy="259045"/>
    <xdr:sp macro="" textlink="">
      <xdr:nvSpPr>
        <xdr:cNvPr id="760" name="テキスト ボックス 759"/>
        <xdr:cNvSpPr txBox="1"/>
      </xdr:nvSpPr>
      <xdr:spPr>
        <a:xfrm>
          <a:off x="19388333" y="66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78740</xdr:rowOff>
    </xdr:from>
    <xdr:to>
      <xdr:col>27</xdr:col>
      <xdr:colOff>161925</xdr:colOff>
      <xdr:row>39</xdr:row>
      <xdr:rowOff>8890</xdr:rowOff>
    </xdr:to>
    <xdr:sp macro="" textlink="">
      <xdr:nvSpPr>
        <xdr:cNvPr id="761" name="フローチャート : 判断 760"/>
        <xdr:cNvSpPr/>
      </xdr:nvSpPr>
      <xdr:spPr>
        <a:xfrm>
          <a:off x="18605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17</xdr:rowOff>
    </xdr:from>
    <xdr:ext cx="313932" cy="259045"/>
    <xdr:sp macro="" textlink="">
      <xdr:nvSpPr>
        <xdr:cNvPr id="762" name="テキスト ボックス 761"/>
        <xdr:cNvSpPr txBox="1"/>
      </xdr:nvSpPr>
      <xdr:spPr>
        <a:xfrm>
          <a:off x="18499333" y="6686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80010</xdr:rowOff>
    </xdr:from>
    <xdr:to>
      <xdr:col>32</xdr:col>
      <xdr:colOff>238125</xdr:colOff>
      <xdr:row>33</xdr:row>
      <xdr:rowOff>10160</xdr:rowOff>
    </xdr:to>
    <xdr:sp macro="" textlink="">
      <xdr:nvSpPr>
        <xdr:cNvPr id="768" name="円/楕円 767"/>
        <xdr:cNvSpPr/>
      </xdr:nvSpPr>
      <xdr:spPr>
        <a:xfrm>
          <a:off x="221107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33037</xdr:rowOff>
    </xdr:from>
    <xdr:ext cx="378565" cy="259045"/>
    <xdr:sp macro="" textlink="">
      <xdr:nvSpPr>
        <xdr:cNvPr id="769" name="諸支出金該当値テキスト"/>
        <xdr:cNvSpPr txBox="1"/>
      </xdr:nvSpPr>
      <xdr:spPr>
        <a:xfrm>
          <a:off x="22212300" y="5519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12700</xdr:rowOff>
    </xdr:from>
    <xdr:to>
      <xdr:col>31</xdr:col>
      <xdr:colOff>85725</xdr:colOff>
      <xdr:row>31</xdr:row>
      <xdr:rowOff>114300</xdr:rowOff>
    </xdr:to>
    <xdr:sp macro="" textlink="">
      <xdr:nvSpPr>
        <xdr:cNvPr id="770" name="円/楕円 769"/>
        <xdr:cNvSpPr/>
      </xdr:nvSpPr>
      <xdr:spPr>
        <a:xfrm>
          <a:off x="21272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130827</xdr:rowOff>
    </xdr:from>
    <xdr:ext cx="469744" cy="259045"/>
    <xdr:sp macro="" textlink="">
      <xdr:nvSpPr>
        <xdr:cNvPr id="771" name="テキスト ボックス 770"/>
        <xdr:cNvSpPr txBox="1"/>
      </xdr:nvSpPr>
      <xdr:spPr>
        <a:xfrm>
          <a:off x="21088427"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153670</xdr:rowOff>
    </xdr:from>
    <xdr:to>
      <xdr:col>29</xdr:col>
      <xdr:colOff>568325</xdr:colOff>
      <xdr:row>32</xdr:row>
      <xdr:rowOff>83820</xdr:rowOff>
    </xdr:to>
    <xdr:sp macro="" textlink="">
      <xdr:nvSpPr>
        <xdr:cNvPr id="772" name="円/楕円 771"/>
        <xdr:cNvSpPr/>
      </xdr:nvSpPr>
      <xdr:spPr>
        <a:xfrm>
          <a:off x="20383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30</xdr:row>
      <xdr:rowOff>100347</xdr:rowOff>
    </xdr:from>
    <xdr:ext cx="378565" cy="259045"/>
    <xdr:sp macro="" textlink="">
      <xdr:nvSpPr>
        <xdr:cNvPr id="773" name="テキスト ボックス 772"/>
        <xdr:cNvSpPr txBox="1"/>
      </xdr:nvSpPr>
      <xdr:spPr>
        <a:xfrm>
          <a:off x="20245017" y="524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95250</xdr:rowOff>
    </xdr:from>
    <xdr:to>
      <xdr:col>28</xdr:col>
      <xdr:colOff>365125</xdr:colOff>
      <xdr:row>35</xdr:row>
      <xdr:rowOff>25400</xdr:rowOff>
    </xdr:to>
    <xdr:sp macro="" textlink="">
      <xdr:nvSpPr>
        <xdr:cNvPr id="774" name="円/楕円 773"/>
        <xdr:cNvSpPr/>
      </xdr:nvSpPr>
      <xdr:spPr>
        <a:xfrm>
          <a:off x="19494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41927</xdr:rowOff>
    </xdr:from>
    <xdr:ext cx="378565" cy="259045"/>
    <xdr:sp macro="" textlink="">
      <xdr:nvSpPr>
        <xdr:cNvPr id="775" name="テキスト ボックス 774"/>
        <xdr:cNvSpPr txBox="1"/>
      </xdr:nvSpPr>
      <xdr:spPr>
        <a:xfrm>
          <a:off x="19356017" y="569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72390</xdr:rowOff>
    </xdr:from>
    <xdr:to>
      <xdr:col>27</xdr:col>
      <xdr:colOff>161925</xdr:colOff>
      <xdr:row>35</xdr:row>
      <xdr:rowOff>2540</xdr:rowOff>
    </xdr:to>
    <xdr:sp macro="" textlink="">
      <xdr:nvSpPr>
        <xdr:cNvPr id="776" name="円/楕円 775"/>
        <xdr:cNvSpPr/>
      </xdr:nvSpPr>
      <xdr:spPr>
        <a:xfrm>
          <a:off x="18605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19067</xdr:rowOff>
    </xdr:from>
    <xdr:ext cx="378565" cy="259045"/>
    <xdr:sp macro="" textlink="">
      <xdr:nvSpPr>
        <xdr:cNvPr id="777" name="テキスト ボックス 776"/>
        <xdr:cNvSpPr txBox="1"/>
      </xdr:nvSpPr>
      <xdr:spPr>
        <a:xfrm>
          <a:off x="18467017" y="567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住民一人当たりの目的別決算額において、類似団体や全国平均と比較して、総務費、</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衛生費、公債費及び諸支出金が高い水準にある。</a:t>
          </a:r>
          <a:endParaRPr lang="ja-JP" altLang="ja-JP" sz="1400">
            <a:effectLst/>
          </a:endParaRPr>
        </a:p>
        <a:p>
          <a:r>
            <a:rPr kumimoji="1" lang="ja-JP" altLang="ja-JP" sz="1100">
              <a:solidFill>
                <a:schemeClr val="dk1"/>
              </a:solidFill>
              <a:effectLst/>
              <a:latin typeface="+mn-lt"/>
              <a:ea typeface="+mn-ea"/>
              <a:cs typeface="+mn-cs"/>
            </a:rPr>
            <a:t>　総務費については、平成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年度にかけて、新庁舎の建設を行ったことが主な要因となっている。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民生費については、臨時福祉給付金や介護訓練サービス給付費が増加したことが主な要因でとなっている。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衛生費については、これまで単独で運営していたし尿処理施設の広域化に伴い、施設の建設経費に係る負担金が増加したことが主な要因である。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諸支出金については、町が運営（指定管理）する旅客船事業への繰出し金によるものである。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年度は若干の赤字となっているが、ほぼ黒字を保っており、今後においても、町の規模に見合った財政運営に努める。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16677725</v>
      </c>
      <c r="BO4" s="381"/>
      <c r="BP4" s="381"/>
      <c r="BQ4" s="381"/>
      <c r="BR4" s="381"/>
      <c r="BS4" s="381"/>
      <c r="BT4" s="381"/>
      <c r="BU4" s="382"/>
      <c r="BV4" s="380">
        <v>17122513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8.1999999999999993</v>
      </c>
      <c r="CU4" s="387"/>
      <c r="CV4" s="387"/>
      <c r="CW4" s="387"/>
      <c r="CX4" s="387"/>
      <c r="CY4" s="387"/>
      <c r="CZ4" s="387"/>
      <c r="DA4" s="388"/>
      <c r="DB4" s="386">
        <v>7.1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15780563</v>
      </c>
      <c r="BO5" s="418"/>
      <c r="BP5" s="418"/>
      <c r="BQ5" s="418"/>
      <c r="BR5" s="418"/>
      <c r="BS5" s="418"/>
      <c r="BT5" s="418"/>
      <c r="BU5" s="419"/>
      <c r="BV5" s="417">
        <v>16171128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83.7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897162</v>
      </c>
      <c r="BO6" s="418"/>
      <c r="BP6" s="418"/>
      <c r="BQ6" s="418"/>
      <c r="BR6" s="418"/>
      <c r="BS6" s="418"/>
      <c r="BT6" s="418"/>
      <c r="BU6" s="419"/>
      <c r="BV6" s="417">
        <v>951385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91.8</v>
      </c>
      <c r="CU6" s="455"/>
      <c r="CV6" s="455"/>
      <c r="CW6" s="455"/>
      <c r="CX6" s="455"/>
      <c r="CY6" s="455"/>
      <c r="CZ6" s="455"/>
      <c r="DA6" s="456"/>
      <c r="DB6" s="454">
        <v>88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70606</v>
      </c>
      <c r="BO7" s="418"/>
      <c r="BP7" s="418"/>
      <c r="BQ7" s="418"/>
      <c r="BR7" s="418"/>
      <c r="BS7" s="418"/>
      <c r="BT7" s="418"/>
      <c r="BU7" s="419"/>
      <c r="BV7" s="417">
        <v>206847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10088172</v>
      </c>
      <c r="CU7" s="418"/>
      <c r="CV7" s="418"/>
      <c r="CW7" s="418"/>
      <c r="CX7" s="418"/>
      <c r="CY7" s="418"/>
      <c r="CZ7" s="418"/>
      <c r="DA7" s="419"/>
      <c r="DB7" s="417">
        <v>10430058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826556</v>
      </c>
      <c r="BO8" s="418"/>
      <c r="BP8" s="418"/>
      <c r="BQ8" s="418"/>
      <c r="BR8" s="418"/>
      <c r="BS8" s="418"/>
      <c r="BT8" s="418"/>
      <c r="BU8" s="419"/>
      <c r="BV8" s="417">
        <v>744538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21902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82018</v>
      </c>
      <c r="BO9" s="418"/>
      <c r="BP9" s="418"/>
      <c r="BQ9" s="418"/>
      <c r="BR9" s="418"/>
      <c r="BS9" s="418"/>
      <c r="BT9" s="418"/>
      <c r="BU9" s="419"/>
      <c r="BV9" s="417">
        <v>239574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20.3</v>
      </c>
      <c r="CU9" s="415"/>
      <c r="CV9" s="415"/>
      <c r="CW9" s="415"/>
      <c r="CX9" s="415"/>
      <c r="CY9" s="415"/>
      <c r="CZ9" s="415"/>
      <c r="DA9" s="416"/>
      <c r="DB9" s="414">
        <v>20.100000000000001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24061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404800</v>
      </c>
      <c r="BO10" s="418"/>
      <c r="BP10" s="418"/>
      <c r="BQ10" s="418"/>
      <c r="BR10" s="418"/>
      <c r="BS10" s="418"/>
      <c r="BT10" s="418"/>
      <c r="BU10" s="419"/>
      <c r="BV10" s="417">
        <v>306916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22570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22476</v>
      </c>
      <c r="S13" s="499"/>
      <c r="T13" s="499"/>
      <c r="U13" s="499"/>
      <c r="V13" s="500"/>
      <c r="W13" s="433" t="s">
        <v>125</v>
      </c>
      <c r="X13" s="434"/>
      <c r="Y13" s="434"/>
      <c r="Z13" s="434"/>
      <c r="AA13" s="434"/>
      <c r="AB13" s="424"/>
      <c r="AC13" s="468">
        <v>1998</v>
      </c>
      <c r="AD13" s="469"/>
      <c r="AE13" s="469"/>
      <c r="AF13" s="469"/>
      <c r="AG13" s="508"/>
      <c r="AH13" s="468">
        <v>2165</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486818</v>
      </c>
      <c r="BO13" s="418"/>
      <c r="BP13" s="418"/>
      <c r="BQ13" s="418"/>
      <c r="BR13" s="418"/>
      <c r="BS13" s="418"/>
      <c r="BT13" s="418"/>
      <c r="BU13" s="419"/>
      <c r="BV13" s="417">
        <v>546490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23106</v>
      </c>
      <c r="S14" s="499"/>
      <c r="T14" s="499"/>
      <c r="U14" s="499"/>
      <c r="V14" s="500"/>
      <c r="W14" s="407"/>
      <c r="X14" s="408"/>
      <c r="Y14" s="408"/>
      <c r="Z14" s="408"/>
      <c r="AA14" s="408"/>
      <c r="AB14" s="397"/>
      <c r="AC14" s="501">
        <v>21.1</v>
      </c>
      <c r="AD14" s="502"/>
      <c r="AE14" s="502"/>
      <c r="AF14" s="502"/>
      <c r="AG14" s="503"/>
      <c r="AH14" s="501">
        <v>21.2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9.5</v>
      </c>
      <c r="CU14" s="513"/>
      <c r="CV14" s="513"/>
      <c r="CW14" s="513"/>
      <c r="CX14" s="513"/>
      <c r="CY14" s="513"/>
      <c r="CZ14" s="513"/>
      <c r="DA14" s="514"/>
      <c r="DB14" s="512">
        <v>14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23018</v>
      </c>
      <c r="S15" s="499"/>
      <c r="T15" s="499"/>
      <c r="U15" s="499"/>
      <c r="V15" s="500"/>
      <c r="W15" s="433" t="s">
        <v>132</v>
      </c>
      <c r="X15" s="434"/>
      <c r="Y15" s="434"/>
      <c r="Z15" s="434"/>
      <c r="AA15" s="434"/>
      <c r="AB15" s="424"/>
      <c r="AC15" s="468">
        <v>1365</v>
      </c>
      <c r="AD15" s="469"/>
      <c r="AE15" s="469"/>
      <c r="AF15" s="469"/>
      <c r="AG15" s="508"/>
      <c r="AH15" s="468">
        <v>1426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1869517</v>
      </c>
      <c r="BO15" s="381"/>
      <c r="BP15" s="381"/>
      <c r="BQ15" s="381"/>
      <c r="BR15" s="381"/>
      <c r="BS15" s="381"/>
      <c r="BT15" s="381"/>
      <c r="BU15" s="382"/>
      <c r="BV15" s="380">
        <v>1848354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14.4</v>
      </c>
      <c r="AD16" s="502"/>
      <c r="AE16" s="502"/>
      <c r="AF16" s="502"/>
      <c r="AG16" s="503"/>
      <c r="AH16" s="501">
        <v>14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8425678</v>
      </c>
      <c r="BO16" s="418"/>
      <c r="BP16" s="418"/>
      <c r="BQ16" s="418"/>
      <c r="BR16" s="418"/>
      <c r="BS16" s="418"/>
      <c r="BT16" s="418"/>
      <c r="BU16" s="419"/>
      <c r="BV16" s="417">
        <v>8129095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6114</v>
      </c>
      <c r="AD17" s="469"/>
      <c r="AE17" s="469"/>
      <c r="AF17" s="469"/>
      <c r="AG17" s="508"/>
      <c r="AH17" s="468">
        <v>6601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2334114</v>
      </c>
      <c r="BO17" s="418"/>
      <c r="BP17" s="418"/>
      <c r="BQ17" s="418"/>
      <c r="BR17" s="418"/>
      <c r="BS17" s="418"/>
      <c r="BT17" s="418"/>
      <c r="BU17" s="419"/>
      <c r="BV17" s="417">
        <v>2308874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238.99</v>
      </c>
      <c r="M18" s="530"/>
      <c r="N18" s="530"/>
      <c r="O18" s="530"/>
      <c r="P18" s="530"/>
      <c r="Q18" s="530"/>
      <c r="R18" s="531"/>
      <c r="S18" s="531"/>
      <c r="T18" s="531"/>
      <c r="U18" s="531"/>
      <c r="V18" s="532"/>
      <c r="W18" s="435"/>
      <c r="X18" s="436"/>
      <c r="Y18" s="436"/>
      <c r="Z18" s="436"/>
      <c r="AA18" s="436"/>
      <c r="AB18" s="427"/>
      <c r="AC18" s="533">
        <v>64.5</v>
      </c>
      <c r="AD18" s="534"/>
      <c r="AE18" s="534"/>
      <c r="AF18" s="534"/>
      <c r="AG18" s="535"/>
      <c r="AH18" s="533">
        <v>64.8</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8924761</v>
      </c>
      <c r="BO18" s="418"/>
      <c r="BP18" s="418"/>
      <c r="BQ18" s="418"/>
      <c r="BR18" s="418"/>
      <c r="BS18" s="418"/>
      <c r="BT18" s="418"/>
      <c r="BU18" s="419"/>
      <c r="BV18" s="417">
        <v>8808409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92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11711988</v>
      </c>
      <c r="BO19" s="418"/>
      <c r="BP19" s="418"/>
      <c r="BQ19" s="418"/>
      <c r="BR19" s="418"/>
      <c r="BS19" s="418"/>
      <c r="BT19" s="418"/>
      <c r="BU19" s="419"/>
      <c r="BV19" s="417">
        <v>11914568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9410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21865287</v>
      </c>
      <c r="BO23" s="418"/>
      <c r="BP23" s="418"/>
      <c r="BQ23" s="418"/>
      <c r="BR23" s="418"/>
      <c r="BS23" s="418"/>
      <c r="BT23" s="418"/>
      <c r="BU23" s="419"/>
      <c r="BV23" s="417">
        <v>21784113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7700</v>
      </c>
      <c r="R24" s="469"/>
      <c r="S24" s="469"/>
      <c r="T24" s="469"/>
      <c r="U24" s="469"/>
      <c r="V24" s="508"/>
      <c r="W24" s="563"/>
      <c r="X24" s="551"/>
      <c r="Y24" s="552"/>
      <c r="Z24" s="467" t="s">
        <v>156</v>
      </c>
      <c r="AA24" s="447"/>
      <c r="AB24" s="447"/>
      <c r="AC24" s="447"/>
      <c r="AD24" s="447"/>
      <c r="AE24" s="447"/>
      <c r="AF24" s="447"/>
      <c r="AG24" s="448"/>
      <c r="AH24" s="468">
        <v>354</v>
      </c>
      <c r="AI24" s="469"/>
      <c r="AJ24" s="469"/>
      <c r="AK24" s="469"/>
      <c r="AL24" s="508"/>
      <c r="AM24" s="468">
        <v>1034742</v>
      </c>
      <c r="AN24" s="469"/>
      <c r="AO24" s="469"/>
      <c r="AP24" s="469"/>
      <c r="AQ24" s="469"/>
      <c r="AR24" s="508"/>
      <c r="AS24" s="468">
        <v>2923</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15895021</v>
      </c>
      <c r="BO24" s="418"/>
      <c r="BP24" s="418"/>
      <c r="BQ24" s="418"/>
      <c r="BR24" s="418"/>
      <c r="BS24" s="418"/>
      <c r="BT24" s="418"/>
      <c r="BU24" s="419"/>
      <c r="BV24" s="417">
        <v>15671909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6250</v>
      </c>
      <c r="R25" s="469"/>
      <c r="S25" s="469"/>
      <c r="T25" s="469"/>
      <c r="U25" s="469"/>
      <c r="V25" s="508"/>
      <c r="W25" s="563"/>
      <c r="X25" s="551"/>
      <c r="Y25" s="552"/>
      <c r="Z25" s="467" t="s">
        <v>159</v>
      </c>
      <c r="AA25" s="447"/>
      <c r="AB25" s="447"/>
      <c r="AC25" s="447"/>
      <c r="AD25" s="447"/>
      <c r="AE25" s="447"/>
      <c r="AF25" s="447"/>
      <c r="AG25" s="448"/>
      <c r="AH25" s="468">
        <v>41</v>
      </c>
      <c r="AI25" s="469"/>
      <c r="AJ25" s="469"/>
      <c r="AK25" s="469"/>
      <c r="AL25" s="508"/>
      <c r="AM25" s="468">
        <v>103853</v>
      </c>
      <c r="AN25" s="469"/>
      <c r="AO25" s="469"/>
      <c r="AP25" s="469"/>
      <c r="AQ25" s="469"/>
      <c r="AR25" s="508"/>
      <c r="AS25" s="468">
        <v>2533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943250</v>
      </c>
      <c r="BO25" s="381"/>
      <c r="BP25" s="381"/>
      <c r="BQ25" s="381"/>
      <c r="BR25" s="381"/>
      <c r="BS25" s="381"/>
      <c r="BT25" s="381"/>
      <c r="BU25" s="382"/>
      <c r="BV25" s="380">
        <v>585068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5700</v>
      </c>
      <c r="R26" s="469"/>
      <c r="S26" s="469"/>
      <c r="T26" s="469"/>
      <c r="U26" s="469"/>
      <c r="V26" s="508"/>
      <c r="W26" s="563"/>
      <c r="X26" s="551"/>
      <c r="Y26" s="552"/>
      <c r="Z26" s="467" t="s">
        <v>162</v>
      </c>
      <c r="AA26" s="573"/>
      <c r="AB26" s="573"/>
      <c r="AC26" s="573"/>
      <c r="AD26" s="573"/>
      <c r="AE26" s="573"/>
      <c r="AF26" s="573"/>
      <c r="AG26" s="574"/>
      <c r="AH26" s="468">
        <v>18</v>
      </c>
      <c r="AI26" s="469"/>
      <c r="AJ26" s="469"/>
      <c r="AK26" s="469"/>
      <c r="AL26" s="508"/>
      <c r="AM26" s="468">
        <v>47592</v>
      </c>
      <c r="AN26" s="469"/>
      <c r="AO26" s="469"/>
      <c r="AP26" s="469"/>
      <c r="AQ26" s="469"/>
      <c r="AR26" s="508"/>
      <c r="AS26" s="468">
        <v>2644</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2860</v>
      </c>
      <c r="R27" s="469"/>
      <c r="S27" s="469"/>
      <c r="T27" s="469"/>
      <c r="U27" s="469"/>
      <c r="V27" s="508"/>
      <c r="W27" s="563"/>
      <c r="X27" s="551"/>
      <c r="Y27" s="552"/>
      <c r="Z27" s="467" t="s">
        <v>165</v>
      </c>
      <c r="AA27" s="447"/>
      <c r="AB27" s="447"/>
      <c r="AC27" s="447"/>
      <c r="AD27" s="447"/>
      <c r="AE27" s="447"/>
      <c r="AF27" s="447"/>
      <c r="AG27" s="448"/>
      <c r="AH27" s="468">
        <v>4</v>
      </c>
      <c r="AI27" s="469"/>
      <c r="AJ27" s="469"/>
      <c r="AK27" s="469"/>
      <c r="AL27" s="508"/>
      <c r="AM27" s="468">
        <v>13255</v>
      </c>
      <c r="AN27" s="469"/>
      <c r="AO27" s="469"/>
      <c r="AP27" s="469"/>
      <c r="AQ27" s="469"/>
      <c r="AR27" s="508"/>
      <c r="AS27" s="468">
        <v>3314</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102454</v>
      </c>
      <c r="BO27" s="587"/>
      <c r="BP27" s="587"/>
      <c r="BQ27" s="587"/>
      <c r="BR27" s="587"/>
      <c r="BS27" s="587"/>
      <c r="BT27" s="587"/>
      <c r="BU27" s="588"/>
      <c r="BV27" s="586">
        <v>102339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2270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4565129</v>
      </c>
      <c r="BO28" s="381"/>
      <c r="BP28" s="381"/>
      <c r="BQ28" s="381"/>
      <c r="BR28" s="381"/>
      <c r="BS28" s="381"/>
      <c r="BT28" s="381"/>
      <c r="BU28" s="382"/>
      <c r="BV28" s="380">
        <v>4160329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14</v>
      </c>
      <c r="M29" s="469"/>
      <c r="N29" s="469"/>
      <c r="O29" s="469"/>
      <c r="P29" s="508"/>
      <c r="Q29" s="468">
        <v>1810</v>
      </c>
      <c r="R29" s="469"/>
      <c r="S29" s="469"/>
      <c r="T29" s="469"/>
      <c r="U29" s="469"/>
      <c r="V29" s="508"/>
      <c r="W29" s="564"/>
      <c r="X29" s="565"/>
      <c r="Y29" s="566"/>
      <c r="Z29" s="467" t="s">
        <v>172</v>
      </c>
      <c r="AA29" s="447"/>
      <c r="AB29" s="447"/>
      <c r="AC29" s="447"/>
      <c r="AD29" s="447"/>
      <c r="AE29" s="447"/>
      <c r="AF29" s="447"/>
      <c r="AG29" s="448"/>
      <c r="AH29" s="468">
        <v>358</v>
      </c>
      <c r="AI29" s="469"/>
      <c r="AJ29" s="469"/>
      <c r="AK29" s="469"/>
      <c r="AL29" s="508"/>
      <c r="AM29" s="468">
        <v>1047997</v>
      </c>
      <c r="AN29" s="469"/>
      <c r="AO29" s="469"/>
      <c r="AP29" s="469"/>
      <c r="AQ29" s="469"/>
      <c r="AR29" s="508"/>
      <c r="AS29" s="468">
        <v>2927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602700</v>
      </c>
      <c r="BO29" s="418"/>
      <c r="BP29" s="418"/>
      <c r="BQ29" s="418"/>
      <c r="BR29" s="418"/>
      <c r="BS29" s="418"/>
      <c r="BT29" s="418"/>
      <c r="BU29" s="419"/>
      <c r="BV29" s="417">
        <v>601956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89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5849199</v>
      </c>
      <c r="BO30" s="587"/>
      <c r="BP30" s="587"/>
      <c r="BQ30" s="587"/>
      <c r="BR30" s="587"/>
      <c r="BS30" s="587"/>
      <c r="BT30" s="587"/>
      <c r="BU30" s="588"/>
      <c r="BV30" s="586">
        <v>5747184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上水道事業会計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高知県宿毛市愛媛県南宇和郡愛南町篠山小中学校組合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一本松ふるさと振興株式会社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温泉事業等特別会計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小規模下水道特別会計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愛媛県後期高齢者医療広域連合（一般会計）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公益財団法人くにひろ育英会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浄化槽整備事業特別会計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愛媛県後期高齢者医療広域連合（後期高齢者医療特別会計）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旅客船特別会計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愛媛地方税滞納整理機構</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津島水道企業団</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宇和島地区広域事務組合（一般会計）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宇和島地区広域事務組合（介護保険特別会計）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愛媛県市町総合事務組合（退職手当事業分）</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愛媛県市町総合事務組合（消防補償事業分）</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21</v>
      </c>
      <c r="BX43" s="598"/>
      <c r="BY43" s="599" t="str">
        <f>IF('各会計、関係団体の財政状況及び健全化判断比率'!B77="","",'各会計、関係団体の財政状況及び健全化判断比率'!B77)</f>
        <v>愛媛県市町総合事務組合（交通災害事業分）</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538</v>
      </c>
      <c r="D34" s="1184"/>
      <c r="E34" s="1185"/>
      <c r="F34" s="32">
        <v>5.5</v>
      </c>
      <c r="G34" s="33">
        <v>6.72</v>
      </c>
      <c r="H34" s="33">
        <v>4.7699999999999996</v>
      </c>
      <c r="I34" s="33">
        <v>7.1</v>
      </c>
      <c r="J34" s="34">
        <v>8.16</v>
      </c>
      <c r="K34" s="22"/>
      <c r="L34" s="22"/>
      <c r="M34" s="22"/>
      <c r="N34" s="22"/>
      <c r="O34" s="22"/>
      <c r="P34" s="22"/>
    </row>
    <row r="35" spans="1:16" ht="39" customHeight="1" x14ac:dyDescent="0.15">
      <c r="A35" s="22"/>
      <c r="B35" s="35"/>
      <c r="C35" s="1178" t="s">
        <v>539</v>
      </c>
      <c r="D35" s="1179"/>
      <c r="E35" s="1180"/>
      <c r="F35" s="36">
        <v>3.15</v>
      </c>
      <c r="G35" s="37">
        <v>3.38</v>
      </c>
      <c r="H35" s="37">
        <v>3.47</v>
      </c>
      <c r="I35" s="37">
        <v>3.86</v>
      </c>
      <c r="J35" s="38">
        <v>4.4000000000000004</v>
      </c>
      <c r="K35" s="22"/>
      <c r="L35" s="22"/>
      <c r="M35" s="22"/>
      <c r="N35" s="22"/>
      <c r="O35" s="22"/>
      <c r="P35" s="22"/>
    </row>
    <row r="36" spans="1:16" ht="39" customHeight="1" x14ac:dyDescent="0.15">
      <c r="A36" s="22"/>
      <c r="B36" s="35"/>
      <c r="C36" s="1178" t="s">
        <v>540</v>
      </c>
      <c r="D36" s="1179"/>
      <c r="E36" s="1180"/>
      <c r="F36" s="36">
        <v>3.01</v>
      </c>
      <c r="G36" s="37">
        <v>2.64</v>
      </c>
      <c r="H36" s="37">
        <v>2.38</v>
      </c>
      <c r="I36" s="37">
        <v>2.06</v>
      </c>
      <c r="J36" s="38">
        <v>2.34</v>
      </c>
      <c r="K36" s="22"/>
      <c r="L36" s="22"/>
      <c r="M36" s="22"/>
      <c r="N36" s="22"/>
      <c r="O36" s="22"/>
      <c r="P36" s="22"/>
    </row>
    <row r="37" spans="1:16" ht="39" customHeight="1" x14ac:dyDescent="0.15">
      <c r="A37" s="22"/>
      <c r="B37" s="35"/>
      <c r="C37" s="1178" t="s">
        <v>541</v>
      </c>
      <c r="D37" s="1179"/>
      <c r="E37" s="1180"/>
      <c r="F37" s="36">
        <v>0.19</v>
      </c>
      <c r="G37" s="37">
        <v>0.19</v>
      </c>
      <c r="H37" s="37">
        <v>0.5</v>
      </c>
      <c r="I37" s="37">
        <v>0.47</v>
      </c>
      <c r="J37" s="38">
        <v>0.82</v>
      </c>
      <c r="K37" s="22"/>
      <c r="L37" s="22"/>
      <c r="M37" s="22"/>
      <c r="N37" s="22"/>
      <c r="O37" s="22"/>
      <c r="P37" s="22"/>
    </row>
    <row r="38" spans="1:16" ht="39" customHeight="1" x14ac:dyDescent="0.15">
      <c r="A38" s="22"/>
      <c r="B38" s="35"/>
      <c r="C38" s="1178" t="s">
        <v>542</v>
      </c>
      <c r="D38" s="1179"/>
      <c r="E38" s="1180"/>
      <c r="F38" s="36">
        <v>0.28999999999999998</v>
      </c>
      <c r="G38" s="37">
        <v>0.45</v>
      </c>
      <c r="H38" s="37">
        <v>0.35</v>
      </c>
      <c r="I38" s="37">
        <v>0.37</v>
      </c>
      <c r="J38" s="38">
        <v>0.42</v>
      </c>
      <c r="K38" s="22"/>
      <c r="L38" s="22"/>
      <c r="M38" s="22"/>
      <c r="N38" s="22"/>
      <c r="O38" s="22"/>
      <c r="P38" s="22"/>
    </row>
    <row r="39" spans="1:16" ht="39" customHeight="1" x14ac:dyDescent="0.15">
      <c r="A39" s="22"/>
      <c r="B39" s="35"/>
      <c r="C39" s="1178" t="s">
        <v>543</v>
      </c>
      <c r="D39" s="1179"/>
      <c r="E39" s="1180"/>
      <c r="F39" s="36">
        <v>0.08</v>
      </c>
      <c r="G39" s="37">
        <v>0.06</v>
      </c>
      <c r="H39" s="37">
        <v>7.0000000000000007E-2</v>
      </c>
      <c r="I39" s="37">
        <v>7.0000000000000007E-2</v>
      </c>
      <c r="J39" s="38">
        <v>0.1</v>
      </c>
      <c r="K39" s="22"/>
      <c r="L39" s="22"/>
      <c r="M39" s="22"/>
      <c r="N39" s="22"/>
      <c r="O39" s="22"/>
      <c r="P39" s="22"/>
    </row>
    <row r="40" spans="1:16" ht="39" customHeight="1" x14ac:dyDescent="0.15">
      <c r="A40" s="22"/>
      <c r="B40" s="35"/>
      <c r="C40" s="1178" t="s">
        <v>544</v>
      </c>
      <c r="D40" s="1179"/>
      <c r="E40" s="1180"/>
      <c r="F40" s="36">
        <v>0.05</v>
      </c>
      <c r="G40" s="37">
        <v>0.02</v>
      </c>
      <c r="H40" s="37">
        <v>0.06</v>
      </c>
      <c r="I40" s="37">
        <v>0.04</v>
      </c>
      <c r="J40" s="38">
        <v>0.09</v>
      </c>
      <c r="K40" s="22"/>
      <c r="L40" s="22"/>
      <c r="M40" s="22"/>
      <c r="N40" s="22"/>
      <c r="O40" s="22"/>
      <c r="P40" s="22"/>
    </row>
    <row r="41" spans="1:16" ht="39" customHeight="1" x14ac:dyDescent="0.15">
      <c r="A41" s="22"/>
      <c r="B41" s="35"/>
      <c r="C41" s="1178" t="s">
        <v>545</v>
      </c>
      <c r="D41" s="1179"/>
      <c r="E41" s="1180"/>
      <c r="F41" s="36">
        <v>0.01</v>
      </c>
      <c r="G41" s="37">
        <v>7.0000000000000007E-2</v>
      </c>
      <c r="H41" s="37">
        <v>0.03</v>
      </c>
      <c r="I41" s="37">
        <v>0.03</v>
      </c>
      <c r="J41" s="38">
        <v>0.02</v>
      </c>
      <c r="K41" s="22"/>
      <c r="L41" s="22"/>
      <c r="M41" s="22"/>
      <c r="N41" s="22"/>
      <c r="O41" s="22"/>
      <c r="P41" s="22"/>
    </row>
    <row r="42" spans="1:16" ht="39" customHeight="1" x14ac:dyDescent="0.15">
      <c r="A42" s="22"/>
      <c r="B42" s="39"/>
      <c r="C42" s="1178" t="s">
        <v>546</v>
      </c>
      <c r="D42" s="1179"/>
      <c r="E42" s="1180"/>
      <c r="F42" s="36" t="s">
        <v>493</v>
      </c>
      <c r="G42" s="37" t="s">
        <v>493</v>
      </c>
      <c r="H42" s="37" t="s">
        <v>493</v>
      </c>
      <c r="I42" s="37" t="s">
        <v>493</v>
      </c>
      <c r="J42" s="38" t="s">
        <v>493</v>
      </c>
      <c r="K42" s="22"/>
      <c r="L42" s="22"/>
      <c r="M42" s="22"/>
      <c r="N42" s="22"/>
      <c r="O42" s="22"/>
      <c r="P42" s="22"/>
    </row>
    <row r="43" spans="1:16" ht="39" customHeight="1" thickBot="1" x14ac:dyDescent="0.2">
      <c r="A43" s="22"/>
      <c r="B43" s="40"/>
      <c r="C43" s="1181" t="s">
        <v>547</v>
      </c>
      <c r="D43" s="1182"/>
      <c r="E43" s="1183"/>
      <c r="F43" s="41">
        <v>0.02</v>
      </c>
      <c r="G43" s="42">
        <v>0.02</v>
      </c>
      <c r="H43" s="42">
        <v>0.02</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2956</v>
      </c>
      <c r="L45" s="60">
        <v>2733</v>
      </c>
      <c r="M45" s="60">
        <v>2523</v>
      </c>
      <c r="N45" s="60">
        <v>2425</v>
      </c>
      <c r="O45" s="61">
        <v>2406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246</v>
      </c>
      <c r="L48" s="64">
        <v>271</v>
      </c>
      <c r="M48" s="64">
        <v>247</v>
      </c>
      <c r="N48" s="64">
        <v>225</v>
      </c>
      <c r="O48" s="65">
        <v>197</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v>
      </c>
      <c r="L49" s="64">
        <v>28</v>
      </c>
      <c r="M49" s="64">
        <v>23</v>
      </c>
      <c r="N49" s="64">
        <v>23</v>
      </c>
      <c r="O49" s="65">
        <v>23</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5</v>
      </c>
      <c r="M50" s="64">
        <v>5</v>
      </c>
      <c r="N50" s="64">
        <v>5</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493</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2259</v>
      </c>
      <c r="L52" s="64">
        <v>2225</v>
      </c>
      <c r="M52" s="64">
        <v>2209</v>
      </c>
      <c r="N52" s="64">
        <v>2196</v>
      </c>
      <c r="O52" s="65">
        <v>2154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978</v>
      </c>
      <c r="L53" s="69">
        <v>812</v>
      </c>
      <c r="M53" s="69">
        <v>589</v>
      </c>
      <c r="N53" s="69">
        <v>482</v>
      </c>
      <c r="O53" s="70">
        <v>477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02" t="s">
        <v>24</v>
      </c>
      <c r="C41" s="1203"/>
      <c r="D41" s="81"/>
      <c r="E41" s="1208" t="s">
        <v>25</v>
      </c>
      <c r="F41" s="1208"/>
      <c r="G41" s="1208"/>
      <c r="H41" s="1209"/>
      <c r="I41" s="82">
        <v>21205</v>
      </c>
      <c r="J41" s="83">
        <v>20334</v>
      </c>
      <c r="K41" s="83">
        <v>20970</v>
      </c>
      <c r="L41" s="83">
        <v>21784</v>
      </c>
      <c r="M41" s="84">
        <v>21865</v>
      </c>
    </row>
    <row r="42" spans="2:13" ht="27.75" customHeight="1" x14ac:dyDescent="0.15">
      <c r="B42" s="1204"/>
      <c r="C42" s="1205"/>
      <c r="D42" s="85"/>
      <c r="E42" s="1210" t="s">
        <v>26</v>
      </c>
      <c r="F42" s="1210"/>
      <c r="G42" s="1210"/>
      <c r="H42" s="1211"/>
      <c r="I42" s="86">
        <v>59</v>
      </c>
      <c r="J42" s="87">
        <v>55</v>
      </c>
      <c r="K42" s="87">
        <v>51</v>
      </c>
      <c r="L42" s="87">
        <v>47</v>
      </c>
      <c r="M42" s="88">
        <v>43</v>
      </c>
    </row>
    <row r="43" spans="2:13" ht="27.75" customHeight="1" x14ac:dyDescent="0.15">
      <c r="B43" s="1204"/>
      <c r="C43" s="1205"/>
      <c r="D43" s="85"/>
      <c r="E43" s="1210" t="s">
        <v>27</v>
      </c>
      <c r="F43" s="1210"/>
      <c r="G43" s="1210"/>
      <c r="H43" s="1211"/>
      <c r="I43" s="86">
        <v>2550</v>
      </c>
      <c r="J43" s="87">
        <v>2455</v>
      </c>
      <c r="K43" s="87">
        <v>2394</v>
      </c>
      <c r="L43" s="87">
        <v>2596</v>
      </c>
      <c r="M43" s="88">
        <v>2549</v>
      </c>
    </row>
    <row r="44" spans="2:13" ht="27.75" customHeight="1" x14ac:dyDescent="0.15">
      <c r="B44" s="1204"/>
      <c r="C44" s="1205"/>
      <c r="D44" s="85"/>
      <c r="E44" s="1210" t="s">
        <v>28</v>
      </c>
      <c r="F44" s="1210"/>
      <c r="G44" s="1210"/>
      <c r="H44" s="1211"/>
      <c r="I44" s="86">
        <v>345</v>
      </c>
      <c r="J44" s="87">
        <v>298</v>
      </c>
      <c r="K44" s="87">
        <v>361</v>
      </c>
      <c r="L44" s="87">
        <v>323</v>
      </c>
      <c r="M44" s="88">
        <v>329</v>
      </c>
    </row>
    <row r="45" spans="2:13" ht="27.75" customHeight="1" x14ac:dyDescent="0.15">
      <c r="B45" s="1204"/>
      <c r="C45" s="1205"/>
      <c r="D45" s="85"/>
      <c r="E45" s="1210" t="s">
        <v>29</v>
      </c>
      <c r="F45" s="1210"/>
      <c r="G45" s="1210"/>
      <c r="H45" s="1211"/>
      <c r="I45" s="86">
        <v>3902</v>
      </c>
      <c r="J45" s="87">
        <v>3809</v>
      </c>
      <c r="K45" s="87">
        <v>3520</v>
      </c>
      <c r="L45" s="87">
        <v>3278</v>
      </c>
      <c r="M45" s="88">
        <v>3204</v>
      </c>
    </row>
    <row r="46" spans="2:13" ht="27.75" customHeight="1" x14ac:dyDescent="0.15">
      <c r="B46" s="1204"/>
      <c r="C46" s="1205"/>
      <c r="D46" s="89"/>
      <c r="E46" s="1210" t="s">
        <v>30</v>
      </c>
      <c r="F46" s="1210"/>
      <c r="G46" s="1210"/>
      <c r="H46" s="1211"/>
      <c r="I46" s="86">
        <v>0</v>
      </c>
      <c r="J46" s="87">
        <v>0</v>
      </c>
      <c r="K46" s="87">
        <v>0</v>
      </c>
      <c r="L46" s="87">
        <v>0</v>
      </c>
      <c r="M46" s="88">
        <v>0</v>
      </c>
    </row>
    <row r="47" spans="2:13" ht="27.75" customHeight="1" x14ac:dyDescent="0.15">
      <c r="B47" s="1204"/>
      <c r="C47" s="1205"/>
      <c r="D47" s="90"/>
      <c r="E47" s="1212" t="s">
        <v>31</v>
      </c>
      <c r="F47" s="1213"/>
      <c r="G47" s="1213"/>
      <c r="H47" s="1214"/>
      <c r="I47" s="86" t="s">
        <v>493</v>
      </c>
      <c r="J47" s="87" t="s">
        <v>493</v>
      </c>
      <c r="K47" s="87" t="s">
        <v>493</v>
      </c>
      <c r="L47" s="87" t="s">
        <v>493</v>
      </c>
      <c r="M47" s="88" t="s">
        <v>493</v>
      </c>
    </row>
    <row r="48" spans="2:13" ht="27.75" customHeight="1" x14ac:dyDescent="0.15">
      <c r="B48" s="1204"/>
      <c r="C48" s="1205"/>
      <c r="D48" s="85"/>
      <c r="E48" s="1210" t="s">
        <v>32</v>
      </c>
      <c r="F48" s="1210"/>
      <c r="G48" s="1210"/>
      <c r="H48" s="1211"/>
      <c r="I48" s="86" t="s">
        <v>493</v>
      </c>
      <c r="J48" s="87" t="s">
        <v>493</v>
      </c>
      <c r="K48" s="87" t="s">
        <v>493</v>
      </c>
      <c r="L48" s="87" t="s">
        <v>493</v>
      </c>
      <c r="M48" s="88" t="s">
        <v>493</v>
      </c>
    </row>
    <row r="49" spans="2:13" ht="27.75" customHeight="1" x14ac:dyDescent="0.15">
      <c r="B49" s="1206"/>
      <c r="C49" s="1207"/>
      <c r="D49" s="85"/>
      <c r="E49" s="1210" t="s">
        <v>33</v>
      </c>
      <c r="F49" s="1210"/>
      <c r="G49" s="1210"/>
      <c r="H49" s="1211"/>
      <c r="I49" s="86" t="s">
        <v>493</v>
      </c>
      <c r="J49" s="87" t="s">
        <v>493</v>
      </c>
      <c r="K49" s="87" t="s">
        <v>493</v>
      </c>
      <c r="L49" s="87" t="s">
        <v>493</v>
      </c>
      <c r="M49" s="88" t="s">
        <v>493</v>
      </c>
    </row>
    <row r="50" spans="2:13" ht="27.75" customHeight="1" x14ac:dyDescent="0.15">
      <c r="B50" s="1215" t="s">
        <v>34</v>
      </c>
      <c r="C50" s="1216"/>
      <c r="D50" s="91"/>
      <c r="E50" s="1210" t="s">
        <v>35</v>
      </c>
      <c r="F50" s="1210"/>
      <c r="G50" s="1210"/>
      <c r="H50" s="1211"/>
      <c r="I50" s="86">
        <v>6215</v>
      </c>
      <c r="J50" s="87">
        <v>6744</v>
      </c>
      <c r="K50" s="87">
        <v>7477</v>
      </c>
      <c r="L50" s="87">
        <v>7929</v>
      </c>
      <c r="M50" s="88">
        <v>8470</v>
      </c>
    </row>
    <row r="51" spans="2:13" ht="27.75" customHeight="1" x14ac:dyDescent="0.15">
      <c r="B51" s="1204"/>
      <c r="C51" s="1205"/>
      <c r="D51" s="85"/>
      <c r="E51" s="1210" t="s">
        <v>36</v>
      </c>
      <c r="F51" s="1210"/>
      <c r="G51" s="1210"/>
      <c r="H51" s="1211"/>
      <c r="I51" s="86">
        <v>216</v>
      </c>
      <c r="J51" s="87">
        <v>184</v>
      </c>
      <c r="K51" s="87">
        <v>159</v>
      </c>
      <c r="L51" s="87">
        <v>136</v>
      </c>
      <c r="M51" s="88">
        <v>111</v>
      </c>
    </row>
    <row r="52" spans="2:13" ht="27.75" customHeight="1" x14ac:dyDescent="0.15">
      <c r="B52" s="1206"/>
      <c r="C52" s="1207"/>
      <c r="D52" s="85"/>
      <c r="E52" s="1210" t="s">
        <v>37</v>
      </c>
      <c r="F52" s="1210"/>
      <c r="G52" s="1210"/>
      <c r="H52" s="1211"/>
      <c r="I52" s="86">
        <v>18773</v>
      </c>
      <c r="J52" s="87">
        <v>18107</v>
      </c>
      <c r="K52" s="87">
        <v>18379</v>
      </c>
      <c r="L52" s="87">
        <v>18801</v>
      </c>
      <c r="M52" s="88">
        <v>18651</v>
      </c>
    </row>
    <row r="53" spans="2:13" ht="27.75" customHeight="1" thickBot="1" x14ac:dyDescent="0.2">
      <c r="B53" s="1217" t="s">
        <v>38</v>
      </c>
      <c r="C53" s="1218"/>
      <c r="D53" s="92"/>
      <c r="E53" s="1219" t="s">
        <v>39</v>
      </c>
      <c r="F53" s="1219"/>
      <c r="G53" s="1219"/>
      <c r="H53" s="1220"/>
      <c r="I53" s="93">
        <v>2858</v>
      </c>
      <c r="J53" s="94">
        <v>1917</v>
      </c>
      <c r="K53" s="94">
        <v>1281</v>
      </c>
      <c r="L53" s="94">
        <v>1163</v>
      </c>
      <c r="M53" s="95">
        <v>758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573</v>
      </c>
      <c r="I42" s="354"/>
      <c r="J42" s="354"/>
      <c r="K42" s="354"/>
      <c r="L42" s="246"/>
      <c r="M42" s="246"/>
      <c r="N42" s="246"/>
      <c r="O42" s="246"/>
    </row>
    <row r="43" spans="2:17" x14ac:dyDescent="0.15">
      <c r="B43" s="250"/>
      <c r="C43" s="246"/>
      <c r="D43" s="246"/>
      <c r="E43" s="246"/>
      <c r="F43" s="246"/>
      <c r="G43" s="1235" t="s">
        <v>581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574</v>
      </c>
    </row>
    <row r="50" spans="1:17" x14ac:dyDescent="0.15">
      <c r="B50" s="250"/>
      <c r="C50" s="246"/>
      <c r="D50" s="246"/>
      <c r="E50" s="246"/>
      <c r="F50" s="246"/>
      <c r="G50" s="1244"/>
      <c r="H50" s="1245"/>
      <c r="I50" s="1245"/>
      <c r="J50" s="1246"/>
      <c r="K50" s="356" t="s">
        <v>532</v>
      </c>
      <c r="L50" s="356" t="s">
        <v>533</v>
      </c>
      <c r="M50" s="356" t="s">
        <v>534</v>
      </c>
      <c r="N50" s="356" t="s">
        <v>535</v>
      </c>
      <c r="O50" s="356" t="s">
        <v>536</v>
      </c>
    </row>
    <row r="51" spans="1:17" x14ac:dyDescent="0.15">
      <c r="B51" s="250"/>
      <c r="C51" s="246"/>
      <c r="D51" s="246"/>
      <c r="E51" s="246"/>
      <c r="F51" s="246"/>
      <c r="G51" s="1247" t="s">
        <v>575</v>
      </c>
      <c r="H51" s="1248"/>
      <c r="I51" s="1253" t="s">
        <v>576</v>
      </c>
      <c r="J51" s="1253"/>
      <c r="K51" s="1256"/>
      <c r="L51" s="1256"/>
      <c r="M51" s="1256"/>
      <c r="N51" s="1221">
        <v>14</v>
      </c>
      <c r="O51" s="1221">
        <v>9.5</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582</v>
      </c>
      <c r="J53" s="1233"/>
      <c r="K53" s="1255"/>
      <c r="L53" s="1255"/>
      <c r="M53" s="1255"/>
      <c r="N53" s="1225">
        <v>49.1</v>
      </c>
      <c r="O53" s="1225">
        <v>50.3</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577</v>
      </c>
      <c r="H55" s="1228"/>
      <c r="I55" s="1233" t="s">
        <v>576</v>
      </c>
      <c r="J55" s="1233"/>
      <c r="K55" s="1256"/>
      <c r="L55" s="1256"/>
      <c r="M55" s="1256"/>
      <c r="N55" s="1221">
        <v>44.6</v>
      </c>
      <c r="O55" s="1221">
        <v>42</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582</v>
      </c>
      <c r="J57" s="1223"/>
      <c r="K57" s="1255"/>
      <c r="L57" s="1255"/>
      <c r="M57" s="1255"/>
      <c r="N57" s="1225">
        <v>48.9</v>
      </c>
      <c r="O57" s="1225">
        <v>51.1</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573</v>
      </c>
      <c r="I64" s="354"/>
      <c r="J64" s="354"/>
      <c r="K64" s="354"/>
      <c r="L64" s="246"/>
      <c r="M64" s="246"/>
      <c r="N64" s="246"/>
      <c r="O64" s="246"/>
    </row>
    <row r="65" spans="2:30" x14ac:dyDescent="0.15">
      <c r="B65" s="250"/>
      <c r="C65" s="246"/>
      <c r="D65" s="246"/>
      <c r="E65" s="246"/>
      <c r="F65" s="246"/>
      <c r="G65" s="1235" t="s">
        <v>583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4"/>
      <c r="H72" s="1245"/>
      <c r="I72" s="1245"/>
      <c r="J72" s="1246"/>
      <c r="K72" s="356" t="s">
        <v>532</v>
      </c>
      <c r="L72" s="356" t="s">
        <v>533</v>
      </c>
      <c r="M72" s="356" t="s">
        <v>534</v>
      </c>
      <c r="N72" s="356" t="s">
        <v>535</v>
      </c>
      <c r="O72" s="356" t="s">
        <v>536</v>
      </c>
    </row>
    <row r="73" spans="2:30" x14ac:dyDescent="0.15">
      <c r="B73" s="250"/>
      <c r="C73" s="246"/>
      <c r="D73" s="246"/>
      <c r="E73" s="246"/>
      <c r="F73" s="246"/>
      <c r="G73" s="1247" t="s">
        <v>575</v>
      </c>
      <c r="H73" s="1248"/>
      <c r="I73" s="1253" t="s">
        <v>576</v>
      </c>
      <c r="J73" s="1253"/>
      <c r="K73" s="1234">
        <v>34.1</v>
      </c>
      <c r="L73" s="1234">
        <v>22.9</v>
      </c>
      <c r="M73" s="1221">
        <v>15.3</v>
      </c>
      <c r="N73" s="1221">
        <v>14</v>
      </c>
      <c r="O73" s="1221">
        <v>9.5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580</v>
      </c>
      <c r="J75" s="1233"/>
      <c r="K75" s="1225">
        <v>12.1</v>
      </c>
      <c r="L75" s="1225">
        <v>11</v>
      </c>
      <c r="M75" s="1225">
        <v>9.5</v>
      </c>
      <c r="N75" s="1225">
        <v>7.5</v>
      </c>
      <c r="O75" s="1225">
        <v>6.3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577</v>
      </c>
      <c r="H77" s="1228"/>
      <c r="I77" s="1233" t="s">
        <v>576</v>
      </c>
      <c r="J77" s="1233"/>
      <c r="K77" s="1234">
        <v>59.7</v>
      </c>
      <c r="L77" s="1234">
        <v>51.9</v>
      </c>
      <c r="M77" s="1221">
        <v>46.9</v>
      </c>
      <c r="N77" s="1221">
        <v>44.6</v>
      </c>
      <c r="O77" s="1221">
        <v>42</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580</v>
      </c>
      <c r="J79" s="1223"/>
      <c r="K79" s="1224">
        <v>12.7</v>
      </c>
      <c r="L79" s="1224">
        <v>11.7</v>
      </c>
      <c r="M79" s="1224">
        <v>10.4</v>
      </c>
      <c r="N79" s="1224">
        <v>9.9</v>
      </c>
      <c r="O79" s="1224">
        <v>9.1</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531</v>
      </c>
      <c r="G2" s="113"/>
      <c r="H2" s="114"/>
    </row>
    <row r="3" spans="1:8" x14ac:dyDescent="0.15">
      <c r="A3" s="110" t="s">
        <v>524</v>
      </c>
      <c r="B3" s="115"/>
      <c r="C3" s="116"/>
      <c r="D3" s="117">
        <v>135082</v>
      </c>
      <c r="E3" s="118"/>
      <c r="F3" s="119">
        <v>80577</v>
      </c>
      <c r="G3" s="120"/>
      <c r="H3" s="121"/>
    </row>
    <row r="4" spans="1:8" x14ac:dyDescent="0.15">
      <c r="A4" s="122"/>
      <c r="B4" s="123"/>
      <c r="C4" s="124"/>
      <c r="D4" s="125">
        <v>52297</v>
      </c>
      <c r="E4" s="126"/>
      <c r="F4" s="127">
        <v>36629</v>
      </c>
      <c r="G4" s="128"/>
      <c r="H4" s="129"/>
    </row>
    <row r="5" spans="1:8" x14ac:dyDescent="0.15">
      <c r="A5" s="110" t="s">
        <v>526</v>
      </c>
      <c r="B5" s="115"/>
      <c r="C5" s="116"/>
      <c r="D5" s="117">
        <v>101254</v>
      </c>
      <c r="E5" s="118"/>
      <c r="F5" s="119">
        <v>92698</v>
      </c>
      <c r="G5" s="120"/>
      <c r="H5" s="121"/>
    </row>
    <row r="6" spans="1:8" x14ac:dyDescent="0.15">
      <c r="A6" s="122"/>
      <c r="B6" s="123"/>
      <c r="C6" s="124"/>
      <c r="D6" s="125">
        <v>55452</v>
      </c>
      <c r="E6" s="126"/>
      <c r="F6" s="127">
        <v>45144</v>
      </c>
      <c r="G6" s="128"/>
      <c r="H6" s="129"/>
    </row>
    <row r="7" spans="1:8" x14ac:dyDescent="0.15">
      <c r="A7" s="110" t="s">
        <v>527</v>
      </c>
      <c r="B7" s="115"/>
      <c r="C7" s="116"/>
      <c r="D7" s="117">
        <v>157350</v>
      </c>
      <c r="E7" s="118"/>
      <c r="F7" s="119">
        <v>78556</v>
      </c>
      <c r="G7" s="120"/>
      <c r="H7" s="121"/>
    </row>
    <row r="8" spans="1:8" x14ac:dyDescent="0.15">
      <c r="A8" s="122"/>
      <c r="B8" s="123"/>
      <c r="C8" s="124"/>
      <c r="D8" s="125">
        <v>117853</v>
      </c>
      <c r="E8" s="126"/>
      <c r="F8" s="127">
        <v>40810</v>
      </c>
      <c r="G8" s="128"/>
      <c r="H8" s="129"/>
    </row>
    <row r="9" spans="1:8" x14ac:dyDescent="0.15">
      <c r="A9" s="110" t="s">
        <v>528</v>
      </c>
      <c r="B9" s="115"/>
      <c r="C9" s="116"/>
      <c r="D9" s="117">
        <v>144474</v>
      </c>
      <c r="E9" s="118"/>
      <c r="F9" s="119">
        <v>87924</v>
      </c>
      <c r="G9" s="120"/>
      <c r="H9" s="121"/>
    </row>
    <row r="10" spans="1:8" x14ac:dyDescent="0.15">
      <c r="A10" s="122"/>
      <c r="B10" s="123"/>
      <c r="C10" s="124"/>
      <c r="D10" s="125">
        <v>118885</v>
      </c>
      <c r="E10" s="126"/>
      <c r="F10" s="127">
        <v>43482</v>
      </c>
      <c r="G10" s="128"/>
      <c r="H10" s="129"/>
    </row>
    <row r="11" spans="1:8" x14ac:dyDescent="0.15">
      <c r="A11" s="110" t="s">
        <v>529</v>
      </c>
      <c r="B11" s="115"/>
      <c r="C11" s="116"/>
      <c r="D11" s="117">
        <v>96032</v>
      </c>
      <c r="E11" s="118"/>
      <c r="F11" s="119">
        <v>85078</v>
      </c>
      <c r="G11" s="120"/>
      <c r="H11" s="121"/>
    </row>
    <row r="12" spans="1:8" x14ac:dyDescent="0.15">
      <c r="A12" s="122"/>
      <c r="B12" s="123"/>
      <c r="C12" s="130"/>
      <c r="D12" s="125">
        <v>51502</v>
      </c>
      <c r="E12" s="126"/>
      <c r="F12" s="127">
        <v>45315</v>
      </c>
      <c r="G12" s="128"/>
      <c r="H12" s="129"/>
    </row>
    <row r="13" spans="1:8" x14ac:dyDescent="0.15">
      <c r="A13" s="110"/>
      <c r="B13" s="115"/>
      <c r="C13" s="131"/>
      <c r="D13" s="132">
        <v>126838</v>
      </c>
      <c r="E13" s="133"/>
      <c r="F13" s="134">
        <v>84967</v>
      </c>
      <c r="G13" s="135"/>
      <c r="H13" s="121"/>
    </row>
    <row r="14" spans="1:8" x14ac:dyDescent="0.15">
      <c r="A14" s="122"/>
      <c r="B14" s="123"/>
      <c r="C14" s="124"/>
      <c r="D14" s="125">
        <v>79198</v>
      </c>
      <c r="E14" s="126"/>
      <c r="F14" s="127">
        <v>42276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5.51</v>
      </c>
      <c r="C19" s="136">
        <f>ROUND(VALUE(SUBSTITUTE(実質収支比率等に係る経年分析!G$48,"▲","-")),2)</f>
        <v>6.8</v>
      </c>
      <c r="D19" s="136">
        <f>ROUND(VALUE(SUBSTITUTE(実質収支比率等に係る経年分析!H$48,"▲","-")),2)</f>
        <v>4.8099999999999996</v>
      </c>
      <c r="E19" s="136">
        <f>ROUND(VALUE(SUBSTITUTE(実質収支比率等に係る経年分析!I$48,"▲","-")),2)</f>
        <v>7.14</v>
      </c>
      <c r="F19" s="136">
        <f>ROUND(VALUE(SUBSTITUTE(実質収支比率等に係る経年分析!J$48,"▲","-")),2)</f>
        <v>8.19</v>
      </c>
    </row>
    <row r="20" spans="1:11" x14ac:dyDescent="0.15">
      <c r="A20" s="136" t="s">
        <v>44</v>
      </c>
      <c r="B20" s="136">
        <f>ROUND(VALUE(SUBSTITUTE(実質収支比率等に係る経年分析!F$47,"▲","-")),2)</f>
        <v>30</v>
      </c>
      <c r="C20" s="136">
        <f>ROUND(VALUE(SUBSTITUTE(実質収支比率等に係る経年分析!G$47,"▲","-")),2)</f>
        <v>30.12</v>
      </c>
      <c r="D20" s="136">
        <f>ROUND(VALUE(SUBSTITUTE(実質収支比率等に係る経年分析!H$47,"▲","-")),2)</f>
        <v>36.700000000000003</v>
      </c>
      <c r="E20" s="136">
        <f>ROUND(VALUE(SUBSTITUTE(実質収支比率等に係る経年分析!I$47,"▲","-")),2)</f>
        <v>39.89</v>
      </c>
      <c r="F20" s="136">
        <f>ROUND(VALUE(SUBSTITUTE(実質収支比率等に係る経年分析!J$47,"▲","-")),2)</f>
        <v>45.25</v>
      </c>
    </row>
    <row r="21" spans="1:11" x14ac:dyDescent="0.15">
      <c r="A21" s="136" t="s">
        <v>45</v>
      </c>
      <c r="B21" s="136">
        <f>IF(ISNUMBER(VALUE(SUBSTITUTE(実質収支比率等に係る経年分析!F$49,"▲","-"))),ROUND(VALUE(SUBSTITUTE(実質収支比率等に係る経年分析!F$49,"▲","-")),2),NA())</f>
        <v>-0.6</v>
      </c>
      <c r="C21" s="136">
        <f>IF(ISNUMBER(VALUE(SUBSTITUTE(実質収支比率等に係る経年分析!G$49,"▲","-"))),ROUND(VALUE(SUBSTITUTE(実質収支比率等に係る経年分析!G$49,"▲","-")),2),NA())</f>
        <v>1.32</v>
      </c>
      <c r="D21" s="136">
        <f>IF(ISNUMBER(VALUE(SUBSTITUTE(実質収支比率等に係る経年分析!H$49,"▲","-"))),ROUND(VALUE(SUBSTITUTE(実質収支比率等に係る経年分析!H$49,"▲","-")),2),NA())</f>
        <v>4.37</v>
      </c>
      <c r="E21" s="136">
        <f>IF(ISNUMBER(VALUE(SUBSTITUTE(実質収支比率等に係る経年分析!I$49,"▲","-"))),ROUND(VALUE(SUBSTITUTE(実質収支比率等に係る経年分析!I$49,"▲","-")),2),NA())</f>
        <v>5.24</v>
      </c>
      <c r="F21" s="136">
        <f>IF(ISNUMBER(VALUE(SUBSTITUTE(実質収支比率等に係る経年分析!J$49,"▲","-"))),ROUND(VALUE(SUBSTITUTE(実質収支比率等に係る経年分析!J$49,"▲","-")),2),NA())</f>
        <v>4.83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温泉事業等特別会計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2.34</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4.4000000000000004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4.7699999999999996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2259</v>
      </c>
      <c r="E42" s="138"/>
      <c r="F42" s="138"/>
      <c r="G42" s="138">
        <f>'実質公債費比率（分子）の構造'!L$52</f>
        <v>2225</v>
      </c>
      <c r="H42" s="138"/>
      <c r="I42" s="138"/>
      <c r="J42" s="138">
        <f>'実質公債費比率（分子）の構造'!M$52</f>
        <v>2209</v>
      </c>
      <c r="K42" s="138"/>
      <c r="L42" s="138"/>
      <c r="M42" s="138">
        <f>'実質公債費比率（分子）の構造'!N$52</f>
        <v>2196</v>
      </c>
      <c r="N42" s="138"/>
      <c r="O42" s="138"/>
      <c r="P42" s="138">
        <f>'実質公債費比率（分子）の構造'!O$52</f>
        <v>2154</v>
      </c>
    </row>
    <row r="43" spans="1:16" x14ac:dyDescent="0.15">
      <c r="A43" s="138" t="s">
        <v>53</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5</v>
      </c>
      <c r="C44" s="138"/>
      <c r="D44" s="138"/>
      <c r="E44" s="138">
        <f>'実質公債費比率（分子）の構造'!L$50</f>
        <v>5</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x14ac:dyDescent="0.15">
      <c r="A45" s="138" t="s">
        <v>55</v>
      </c>
      <c r="B45" s="138">
        <f>'実質公債費比率（分子）の構造'!K$49</f>
        <v>30</v>
      </c>
      <c r="C45" s="138"/>
      <c r="D45" s="138"/>
      <c r="E45" s="138">
        <f>'実質公債費比率（分子）の構造'!L$49</f>
        <v>28</v>
      </c>
      <c r="F45" s="138"/>
      <c r="G45" s="138"/>
      <c r="H45" s="138">
        <f>'実質公債費比率（分子）の構造'!M$49</f>
        <v>23</v>
      </c>
      <c r="I45" s="138"/>
      <c r="J45" s="138"/>
      <c r="K45" s="138">
        <f>'実質公債費比率（分子）の構造'!N$49</f>
        <v>23</v>
      </c>
      <c r="L45" s="138"/>
      <c r="M45" s="138"/>
      <c r="N45" s="138">
        <f>'実質公債費比率（分子）の構造'!O$49</f>
        <v>23</v>
      </c>
      <c r="O45" s="138"/>
      <c r="P45" s="138"/>
    </row>
    <row r="46" spans="1:16" x14ac:dyDescent="0.15">
      <c r="A46" s="138" t="s">
        <v>56</v>
      </c>
      <c r="B46" s="138">
        <f>'実質公債費比率（分子）の構造'!K$48</f>
        <v>246</v>
      </c>
      <c r="C46" s="138"/>
      <c r="D46" s="138"/>
      <c r="E46" s="138">
        <f>'実質公債費比率（分子）の構造'!L$48</f>
        <v>271</v>
      </c>
      <c r="F46" s="138"/>
      <c r="G46" s="138"/>
      <c r="H46" s="138">
        <f>'実質公債費比率（分子）の構造'!M$48</f>
        <v>247</v>
      </c>
      <c r="I46" s="138"/>
      <c r="J46" s="138"/>
      <c r="K46" s="138">
        <f>'実質公債費比率（分子）の構造'!N$48</f>
        <v>225</v>
      </c>
      <c r="L46" s="138"/>
      <c r="M46" s="138"/>
      <c r="N46" s="138">
        <f>'実質公債費比率（分子）の構造'!O$48</f>
        <v>197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2956</v>
      </c>
      <c r="C49" s="138"/>
      <c r="D49" s="138"/>
      <c r="E49" s="138">
        <f>'実質公債費比率（分子）の構造'!L$45</f>
        <v>2733</v>
      </c>
      <c r="F49" s="138"/>
      <c r="G49" s="138"/>
      <c r="H49" s="138">
        <f>'実質公債費比率（分子）の構造'!M$45</f>
        <v>2523</v>
      </c>
      <c r="I49" s="138"/>
      <c r="J49" s="138"/>
      <c r="K49" s="138">
        <f>'実質公債費比率（分子）の構造'!N$45</f>
        <v>2425</v>
      </c>
      <c r="L49" s="138"/>
      <c r="M49" s="138"/>
      <c r="N49" s="138">
        <f>'実質公債費比率（分子）の構造'!O$45</f>
        <v>2406</v>
      </c>
      <c r="O49" s="138"/>
      <c r="P49" s="138"/>
    </row>
    <row r="50" spans="1:16" x14ac:dyDescent="0.15">
      <c r="A50" s="138" t="s">
        <v>60</v>
      </c>
      <c r="B50" s="138" t="e">
        <f>NA()</f>
        <v>#N/A</v>
      </c>
      <c r="C50" s="138">
        <f>IF(ISNUMBER('実質公債費比率（分子）の構造'!K$53),'実質公債費比率（分子）の構造'!K$53,NA())</f>
        <v>978</v>
      </c>
      <c r="D50" s="138" t="e">
        <f>NA()</f>
        <v>#N/A</v>
      </c>
      <c r="E50" s="138" t="e">
        <f>NA()</f>
        <v>#N/A</v>
      </c>
      <c r="F50" s="138">
        <f>IF(ISNUMBER('実質公債費比率（分子）の構造'!L$53),'実質公債費比率（分子）の構造'!L$53,NA())</f>
        <v>812</v>
      </c>
      <c r="G50" s="138" t="e">
        <f>NA()</f>
        <v>#N/A</v>
      </c>
      <c r="H50" s="138" t="e">
        <f>NA()</f>
        <v>#N/A</v>
      </c>
      <c r="I50" s="138">
        <f>IF(ISNUMBER('実質公債費比率（分子）の構造'!M$53),'実質公債費比率（分子）の構造'!M$53,NA())</f>
        <v>589</v>
      </c>
      <c r="J50" s="138" t="e">
        <f>NA()</f>
        <v>#N/A</v>
      </c>
      <c r="K50" s="138" t="e">
        <f>NA()</f>
        <v>#N/A</v>
      </c>
      <c r="L50" s="138">
        <f>IF(ISNUMBER('実質公債費比率（分子）の構造'!N$53),'実質公債費比率（分子）の構造'!N$53,NA())</f>
        <v>482</v>
      </c>
      <c r="M50" s="138" t="e">
        <f>NA()</f>
        <v>#N/A</v>
      </c>
      <c r="N50" s="138" t="e">
        <f>NA()</f>
        <v>#N/A</v>
      </c>
      <c r="O50" s="138">
        <f>IF(ISNUMBER('実質公債費比率（分子）の構造'!O$53),'実質公債費比率（分子）の構造'!O$53,NA())</f>
        <v>477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18773</v>
      </c>
      <c r="E56" s="137"/>
      <c r="F56" s="137"/>
      <c r="G56" s="137">
        <f>'将来負担比率（分子）の構造'!J$52</f>
        <v>18107</v>
      </c>
      <c r="H56" s="137"/>
      <c r="I56" s="137"/>
      <c r="J56" s="137">
        <f>'将来負担比率（分子）の構造'!K$52</f>
        <v>18379</v>
      </c>
      <c r="K56" s="137"/>
      <c r="L56" s="137"/>
      <c r="M56" s="137">
        <f>'将来負担比率（分子）の構造'!L$52</f>
        <v>18801</v>
      </c>
      <c r="N56" s="137"/>
      <c r="O56" s="137"/>
      <c r="P56" s="137">
        <f>'将来負担比率（分子）の構造'!M$52</f>
        <v>18651</v>
      </c>
    </row>
    <row r="57" spans="1:16" x14ac:dyDescent="0.15">
      <c r="A57" s="137" t="s">
        <v>36</v>
      </c>
      <c r="B57" s="137"/>
      <c r="C57" s="137"/>
      <c r="D57" s="137">
        <f>'将来負担比率（分子）の構造'!I$51</f>
        <v>216</v>
      </c>
      <c r="E57" s="137"/>
      <c r="F57" s="137"/>
      <c r="G57" s="137">
        <f>'将来負担比率（分子）の構造'!J$51</f>
        <v>184</v>
      </c>
      <c r="H57" s="137"/>
      <c r="I57" s="137"/>
      <c r="J57" s="137">
        <f>'将来負担比率（分子）の構造'!K$51</f>
        <v>159</v>
      </c>
      <c r="K57" s="137"/>
      <c r="L57" s="137"/>
      <c r="M57" s="137">
        <f>'将来負担比率（分子）の構造'!L$51</f>
        <v>136</v>
      </c>
      <c r="N57" s="137"/>
      <c r="O57" s="137"/>
      <c r="P57" s="137">
        <f>'将来負担比率（分子）の構造'!M$51</f>
        <v>111</v>
      </c>
    </row>
    <row r="58" spans="1:16" x14ac:dyDescent="0.15">
      <c r="A58" s="137" t="s">
        <v>35</v>
      </c>
      <c r="B58" s="137"/>
      <c r="C58" s="137"/>
      <c r="D58" s="137">
        <f>'将来負担比率（分子）の構造'!I$50</f>
        <v>6215</v>
      </c>
      <c r="E58" s="137"/>
      <c r="F58" s="137"/>
      <c r="G58" s="137">
        <f>'将来負担比率（分子）の構造'!J$50</f>
        <v>6744</v>
      </c>
      <c r="H58" s="137"/>
      <c r="I58" s="137"/>
      <c r="J58" s="137">
        <f>'将来負担比率（分子）の構造'!K$50</f>
        <v>7477</v>
      </c>
      <c r="K58" s="137"/>
      <c r="L58" s="137"/>
      <c r="M58" s="137">
        <f>'将来負担比率（分子）の構造'!L$50</f>
        <v>7929</v>
      </c>
      <c r="N58" s="137"/>
      <c r="O58" s="137"/>
      <c r="P58" s="137">
        <f>'将来負担比率（分子）の構造'!M$50</f>
        <v>8470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3902</v>
      </c>
      <c r="C62" s="137"/>
      <c r="D62" s="137"/>
      <c r="E62" s="137">
        <f>'将来負担比率（分子）の構造'!J$45</f>
        <v>3809</v>
      </c>
      <c r="F62" s="137"/>
      <c r="G62" s="137"/>
      <c r="H62" s="137">
        <f>'将来負担比率（分子）の構造'!K$45</f>
        <v>3520</v>
      </c>
      <c r="I62" s="137"/>
      <c r="J62" s="137"/>
      <c r="K62" s="137">
        <f>'将来負担比率（分子）の構造'!L$45</f>
        <v>3278</v>
      </c>
      <c r="L62" s="137"/>
      <c r="M62" s="137"/>
      <c r="N62" s="137">
        <f>'将来負担比率（分子）の構造'!M$45</f>
        <v>3204</v>
      </c>
      <c r="O62" s="137"/>
      <c r="P62" s="137"/>
    </row>
    <row r="63" spans="1:16" x14ac:dyDescent="0.15">
      <c r="A63" s="137" t="s">
        <v>28</v>
      </c>
      <c r="B63" s="137">
        <f>'将来負担比率（分子）の構造'!I$44</f>
        <v>345</v>
      </c>
      <c r="C63" s="137"/>
      <c r="D63" s="137"/>
      <c r="E63" s="137">
        <f>'将来負担比率（分子）の構造'!J$44</f>
        <v>298</v>
      </c>
      <c r="F63" s="137"/>
      <c r="G63" s="137"/>
      <c r="H63" s="137">
        <f>'将来負担比率（分子）の構造'!K$44</f>
        <v>361</v>
      </c>
      <c r="I63" s="137"/>
      <c r="J63" s="137"/>
      <c r="K63" s="137">
        <f>'将来負担比率（分子）の構造'!L$44</f>
        <v>323</v>
      </c>
      <c r="L63" s="137"/>
      <c r="M63" s="137"/>
      <c r="N63" s="137">
        <f>'将来負担比率（分子）の構造'!M$44</f>
        <v>329</v>
      </c>
      <c r="O63" s="137"/>
      <c r="P63" s="137"/>
    </row>
    <row r="64" spans="1:16" x14ac:dyDescent="0.15">
      <c r="A64" s="137" t="s">
        <v>27</v>
      </c>
      <c r="B64" s="137">
        <f>'将来負担比率（分子）の構造'!I$43</f>
        <v>2550</v>
      </c>
      <c r="C64" s="137"/>
      <c r="D64" s="137"/>
      <c r="E64" s="137">
        <f>'将来負担比率（分子）の構造'!J$43</f>
        <v>2455</v>
      </c>
      <c r="F64" s="137"/>
      <c r="G64" s="137"/>
      <c r="H64" s="137">
        <f>'将来負担比率（分子）の構造'!K$43</f>
        <v>2394</v>
      </c>
      <c r="I64" s="137"/>
      <c r="J64" s="137"/>
      <c r="K64" s="137">
        <f>'将来負担比率（分子）の構造'!L$43</f>
        <v>2596</v>
      </c>
      <c r="L64" s="137"/>
      <c r="M64" s="137"/>
      <c r="N64" s="137">
        <f>'将来負担比率（分子）の構造'!M$43</f>
        <v>2549</v>
      </c>
      <c r="O64" s="137"/>
      <c r="P64" s="137"/>
    </row>
    <row r="65" spans="1:16" x14ac:dyDescent="0.15">
      <c r="A65" s="137" t="s">
        <v>26</v>
      </c>
      <c r="B65" s="137">
        <f>'将来負担比率（分子）の構造'!I$42</f>
        <v>59</v>
      </c>
      <c r="C65" s="137"/>
      <c r="D65" s="137"/>
      <c r="E65" s="137">
        <f>'将来負担比率（分子）の構造'!J$42</f>
        <v>55</v>
      </c>
      <c r="F65" s="137"/>
      <c r="G65" s="137"/>
      <c r="H65" s="137">
        <f>'将来負担比率（分子）の構造'!K$42</f>
        <v>51</v>
      </c>
      <c r="I65" s="137"/>
      <c r="J65" s="137"/>
      <c r="K65" s="137">
        <f>'将来負担比率（分子）の構造'!L$42</f>
        <v>47</v>
      </c>
      <c r="L65" s="137"/>
      <c r="M65" s="137"/>
      <c r="N65" s="137">
        <f>'将来負担比率（分子）の構造'!M$42</f>
        <v>43</v>
      </c>
      <c r="O65" s="137"/>
      <c r="P65" s="137"/>
    </row>
    <row r="66" spans="1:16" x14ac:dyDescent="0.15">
      <c r="A66" s="137" t="s">
        <v>25</v>
      </c>
      <c r="B66" s="137">
        <f>'将来負担比率（分子）の構造'!I$41</f>
        <v>21205</v>
      </c>
      <c r="C66" s="137"/>
      <c r="D66" s="137"/>
      <c r="E66" s="137">
        <f>'将来負担比率（分子）の構造'!J$41</f>
        <v>20334</v>
      </c>
      <c r="F66" s="137"/>
      <c r="G66" s="137"/>
      <c r="H66" s="137">
        <f>'将来負担比率（分子）の構造'!K$41</f>
        <v>20970</v>
      </c>
      <c r="I66" s="137"/>
      <c r="J66" s="137"/>
      <c r="K66" s="137">
        <f>'将来負担比率（分子）の構造'!L$41</f>
        <v>21784</v>
      </c>
      <c r="L66" s="137"/>
      <c r="M66" s="137"/>
      <c r="N66" s="137">
        <f>'将来負担比率（分子）の構造'!M$41</f>
        <v>21865</v>
      </c>
      <c r="O66" s="137"/>
      <c r="P66" s="137"/>
    </row>
    <row r="67" spans="1:16" x14ac:dyDescent="0.15">
      <c r="A67" s="137" t="s">
        <v>64</v>
      </c>
      <c r="B67" s="137" t="e">
        <f>NA()</f>
        <v>#N/A</v>
      </c>
      <c r="C67" s="137">
        <f>IF(ISNUMBER('将来負担比率（分子）の構造'!I$53), IF('将来負担比率（分子）の構造'!I$53 &lt; 0, 0, '将来負担比率（分子）の構造'!I$53), NA())</f>
        <v>2858</v>
      </c>
      <c r="D67" s="137" t="e">
        <f>NA()</f>
        <v>#N/A</v>
      </c>
      <c r="E67" s="137" t="e">
        <f>NA()</f>
        <v>#N/A</v>
      </c>
      <c r="F67" s="137">
        <f>IF(ISNUMBER('将来負担比率（分子）の構造'!J$53), IF('将来負担比率（分子）の構造'!J$53 &lt; 0, 0, '将来負担比率（分子）の構造'!J$53), NA())</f>
        <v>1917</v>
      </c>
      <c r="G67" s="137" t="e">
        <f>NA()</f>
        <v>#N/A</v>
      </c>
      <c r="H67" s="137" t="e">
        <f>NA()</f>
        <v>#N/A</v>
      </c>
      <c r="I67" s="137">
        <f>IF(ISNUMBER('将来負担比率（分子）の構造'!K$53), IF('将来負担比率（分子）の構造'!K$53 &lt; 0, 0, '将来負担比率（分子）の構造'!K$53), NA())</f>
        <v>1281</v>
      </c>
      <c r="J67" s="137" t="e">
        <f>NA()</f>
        <v>#N/A</v>
      </c>
      <c r="K67" s="137" t="e">
        <f>NA()</f>
        <v>#N/A</v>
      </c>
      <c r="L67" s="137">
        <f>IF(ISNUMBER('将来負担比率（分子）の構造'!L$53), IF('将来負担比率（分子）の構造'!L$53 &lt; 0, 0, '将来負担比率（分子）の構造'!L$53), NA())</f>
        <v>1163</v>
      </c>
      <c r="M67" s="137" t="e">
        <f>NA()</f>
        <v>#N/A</v>
      </c>
      <c r="N67" s="137" t="e">
        <f>NA()</f>
        <v>#N/A</v>
      </c>
      <c r="O67" s="137">
        <f>IF(ISNUMBER('将来負担比率（分子）の構造'!M$53), IF('将来負担比率（分子）の構造'!M$53 &lt; 0, 0, '将来負担比率（分子）の構造'!M$53), NA())</f>
        <v>758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1793296</v>
      </c>
      <c r="S5" s="615"/>
      <c r="T5" s="615"/>
      <c r="U5" s="615"/>
      <c r="V5" s="615"/>
      <c r="W5" s="615"/>
      <c r="X5" s="615"/>
      <c r="Y5" s="616"/>
      <c r="Z5" s="617">
        <v>10.8</v>
      </c>
      <c r="AA5" s="617"/>
      <c r="AB5" s="617"/>
      <c r="AC5" s="617"/>
      <c r="AD5" s="618">
        <v>1793296</v>
      </c>
      <c r="AE5" s="618"/>
      <c r="AF5" s="618"/>
      <c r="AG5" s="618"/>
      <c r="AH5" s="618"/>
      <c r="AI5" s="618"/>
      <c r="AJ5" s="618"/>
      <c r="AK5" s="618"/>
      <c r="AL5" s="619">
        <v>18.399999999999999</v>
      </c>
      <c r="AM5" s="620"/>
      <c r="AN5" s="620"/>
      <c r="AO5" s="621"/>
      <c r="AP5" s="611" t="s">
        <v>211</v>
      </c>
      <c r="AQ5" s="612"/>
      <c r="AR5" s="612"/>
      <c r="AS5" s="612"/>
      <c r="AT5" s="612"/>
      <c r="AU5" s="612"/>
      <c r="AV5" s="612"/>
      <c r="AW5" s="612"/>
      <c r="AX5" s="612"/>
      <c r="AY5" s="612"/>
      <c r="AZ5" s="612"/>
      <c r="BA5" s="612"/>
      <c r="BB5" s="612"/>
      <c r="BC5" s="612"/>
      <c r="BD5" s="612"/>
      <c r="BE5" s="612"/>
      <c r="BF5" s="613"/>
      <c r="BG5" s="625">
        <v>1793296</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121083</v>
      </c>
      <c r="S6" s="626"/>
      <c r="T6" s="626"/>
      <c r="U6" s="626"/>
      <c r="V6" s="626"/>
      <c r="W6" s="626"/>
      <c r="X6" s="626"/>
      <c r="Y6" s="627"/>
      <c r="Z6" s="628">
        <v>0.7</v>
      </c>
      <c r="AA6" s="628"/>
      <c r="AB6" s="628"/>
      <c r="AC6" s="628"/>
      <c r="AD6" s="629">
        <v>121083</v>
      </c>
      <c r="AE6" s="629"/>
      <c r="AF6" s="629"/>
      <c r="AG6" s="629"/>
      <c r="AH6" s="629"/>
      <c r="AI6" s="629"/>
      <c r="AJ6" s="629"/>
      <c r="AK6" s="629"/>
      <c r="AL6" s="630">
        <v>1.2</v>
      </c>
      <c r="AM6" s="631"/>
      <c r="AN6" s="631"/>
      <c r="AO6" s="632"/>
      <c r="AP6" s="622" t="s">
        <v>217</v>
      </c>
      <c r="AQ6" s="623"/>
      <c r="AR6" s="623"/>
      <c r="AS6" s="623"/>
      <c r="AT6" s="623"/>
      <c r="AU6" s="623"/>
      <c r="AV6" s="623"/>
      <c r="AW6" s="623"/>
      <c r="AX6" s="623"/>
      <c r="AY6" s="623"/>
      <c r="AZ6" s="623"/>
      <c r="BA6" s="623"/>
      <c r="BB6" s="623"/>
      <c r="BC6" s="623"/>
      <c r="BD6" s="623"/>
      <c r="BE6" s="623"/>
      <c r="BF6" s="624"/>
      <c r="BG6" s="625">
        <v>1793296</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88037</v>
      </c>
      <c r="CS6" s="626"/>
      <c r="CT6" s="626"/>
      <c r="CU6" s="626"/>
      <c r="CV6" s="626"/>
      <c r="CW6" s="626"/>
      <c r="CX6" s="626"/>
      <c r="CY6" s="627"/>
      <c r="CZ6" s="628">
        <v>0.6</v>
      </c>
      <c r="DA6" s="628"/>
      <c r="DB6" s="628"/>
      <c r="DC6" s="628"/>
      <c r="DD6" s="634" t="s">
        <v>212</v>
      </c>
      <c r="DE6" s="626"/>
      <c r="DF6" s="626"/>
      <c r="DG6" s="626"/>
      <c r="DH6" s="626"/>
      <c r="DI6" s="626"/>
      <c r="DJ6" s="626"/>
      <c r="DK6" s="626"/>
      <c r="DL6" s="626"/>
      <c r="DM6" s="626"/>
      <c r="DN6" s="626"/>
      <c r="DO6" s="626"/>
      <c r="DP6" s="627"/>
      <c r="DQ6" s="634">
        <v>88037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3369</v>
      </c>
      <c r="S7" s="626"/>
      <c r="T7" s="626"/>
      <c r="U7" s="626"/>
      <c r="V7" s="626"/>
      <c r="W7" s="626"/>
      <c r="X7" s="626"/>
      <c r="Y7" s="627"/>
      <c r="Z7" s="628">
        <v>0</v>
      </c>
      <c r="AA7" s="628"/>
      <c r="AB7" s="628"/>
      <c r="AC7" s="628"/>
      <c r="AD7" s="629">
        <v>3369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765068</v>
      </c>
      <c r="BH7" s="626"/>
      <c r="BI7" s="626"/>
      <c r="BJ7" s="626"/>
      <c r="BK7" s="626"/>
      <c r="BL7" s="626"/>
      <c r="BM7" s="626"/>
      <c r="BN7" s="627"/>
      <c r="BO7" s="628">
        <v>42.7</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2745470</v>
      </c>
      <c r="CS7" s="626"/>
      <c r="CT7" s="626"/>
      <c r="CU7" s="626"/>
      <c r="CV7" s="626"/>
      <c r="CW7" s="626"/>
      <c r="CX7" s="626"/>
      <c r="CY7" s="627"/>
      <c r="CZ7" s="628">
        <v>17.399999999999999</v>
      </c>
      <c r="DA7" s="628"/>
      <c r="DB7" s="628"/>
      <c r="DC7" s="628"/>
      <c r="DD7" s="634">
        <v>261806</v>
      </c>
      <c r="DE7" s="626"/>
      <c r="DF7" s="626"/>
      <c r="DG7" s="626"/>
      <c r="DH7" s="626"/>
      <c r="DI7" s="626"/>
      <c r="DJ7" s="626"/>
      <c r="DK7" s="626"/>
      <c r="DL7" s="626"/>
      <c r="DM7" s="626"/>
      <c r="DN7" s="626"/>
      <c r="DO7" s="626"/>
      <c r="DP7" s="627"/>
      <c r="DQ7" s="634">
        <v>2154131</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6635</v>
      </c>
      <c r="S8" s="626"/>
      <c r="T8" s="626"/>
      <c r="U8" s="626"/>
      <c r="V8" s="626"/>
      <c r="W8" s="626"/>
      <c r="X8" s="626"/>
      <c r="Y8" s="627"/>
      <c r="Z8" s="628">
        <v>0</v>
      </c>
      <c r="AA8" s="628"/>
      <c r="AB8" s="628"/>
      <c r="AC8" s="628"/>
      <c r="AD8" s="629">
        <v>6635</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31184</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3850829</v>
      </c>
      <c r="CS8" s="626"/>
      <c r="CT8" s="626"/>
      <c r="CU8" s="626"/>
      <c r="CV8" s="626"/>
      <c r="CW8" s="626"/>
      <c r="CX8" s="626"/>
      <c r="CY8" s="627"/>
      <c r="CZ8" s="628">
        <v>24.4</v>
      </c>
      <c r="DA8" s="628"/>
      <c r="DB8" s="628"/>
      <c r="DC8" s="628"/>
      <c r="DD8" s="634">
        <v>33665</v>
      </c>
      <c r="DE8" s="626"/>
      <c r="DF8" s="626"/>
      <c r="DG8" s="626"/>
      <c r="DH8" s="626"/>
      <c r="DI8" s="626"/>
      <c r="DJ8" s="626"/>
      <c r="DK8" s="626"/>
      <c r="DL8" s="626"/>
      <c r="DM8" s="626"/>
      <c r="DN8" s="626"/>
      <c r="DO8" s="626"/>
      <c r="DP8" s="627"/>
      <c r="DQ8" s="634">
        <v>2282693</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4352</v>
      </c>
      <c r="S9" s="626"/>
      <c r="T9" s="626"/>
      <c r="U9" s="626"/>
      <c r="V9" s="626"/>
      <c r="W9" s="626"/>
      <c r="X9" s="626"/>
      <c r="Y9" s="627"/>
      <c r="Z9" s="628">
        <v>0</v>
      </c>
      <c r="AA9" s="628"/>
      <c r="AB9" s="628"/>
      <c r="AC9" s="628"/>
      <c r="AD9" s="629">
        <v>4352</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651039</v>
      </c>
      <c r="BH9" s="626"/>
      <c r="BI9" s="626"/>
      <c r="BJ9" s="626"/>
      <c r="BK9" s="626"/>
      <c r="BL9" s="626"/>
      <c r="BM9" s="626"/>
      <c r="BN9" s="627"/>
      <c r="BO9" s="628">
        <v>36.299999999999997</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2242976</v>
      </c>
      <c r="CS9" s="626"/>
      <c r="CT9" s="626"/>
      <c r="CU9" s="626"/>
      <c r="CV9" s="626"/>
      <c r="CW9" s="626"/>
      <c r="CX9" s="626"/>
      <c r="CY9" s="627"/>
      <c r="CZ9" s="628">
        <v>14.2</v>
      </c>
      <c r="DA9" s="628"/>
      <c r="DB9" s="628"/>
      <c r="DC9" s="628"/>
      <c r="DD9" s="634">
        <v>140158</v>
      </c>
      <c r="DE9" s="626"/>
      <c r="DF9" s="626"/>
      <c r="DG9" s="626"/>
      <c r="DH9" s="626"/>
      <c r="DI9" s="626"/>
      <c r="DJ9" s="626"/>
      <c r="DK9" s="626"/>
      <c r="DL9" s="626"/>
      <c r="DM9" s="626"/>
      <c r="DN9" s="626"/>
      <c r="DO9" s="626"/>
      <c r="DP9" s="627"/>
      <c r="DQ9" s="634">
        <v>1200485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364217</v>
      </c>
      <c r="S10" s="626"/>
      <c r="T10" s="626"/>
      <c r="U10" s="626"/>
      <c r="V10" s="626"/>
      <c r="W10" s="626"/>
      <c r="X10" s="626"/>
      <c r="Y10" s="627"/>
      <c r="Z10" s="628">
        <v>2.2000000000000002</v>
      </c>
      <c r="AA10" s="628"/>
      <c r="AB10" s="628"/>
      <c r="AC10" s="628"/>
      <c r="AD10" s="629">
        <v>364217</v>
      </c>
      <c r="AE10" s="629"/>
      <c r="AF10" s="629"/>
      <c r="AG10" s="629"/>
      <c r="AH10" s="629"/>
      <c r="AI10" s="629"/>
      <c r="AJ10" s="629"/>
      <c r="AK10" s="629"/>
      <c r="AL10" s="630">
        <v>3.7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44025</v>
      </c>
      <c r="BH10" s="626"/>
      <c r="BI10" s="626"/>
      <c r="BJ10" s="626"/>
      <c r="BK10" s="626"/>
      <c r="BL10" s="626"/>
      <c r="BM10" s="626"/>
      <c r="BN10" s="627"/>
      <c r="BO10" s="628">
        <v>2.5</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38820</v>
      </c>
      <c r="BH11" s="626"/>
      <c r="BI11" s="626"/>
      <c r="BJ11" s="626"/>
      <c r="BK11" s="626"/>
      <c r="BL11" s="626"/>
      <c r="BM11" s="626"/>
      <c r="BN11" s="627"/>
      <c r="BO11" s="628">
        <v>2.2000000000000002</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1465530</v>
      </c>
      <c r="CS11" s="626"/>
      <c r="CT11" s="626"/>
      <c r="CU11" s="626"/>
      <c r="CV11" s="626"/>
      <c r="CW11" s="626"/>
      <c r="CX11" s="626"/>
      <c r="CY11" s="627"/>
      <c r="CZ11" s="628">
        <v>9.3000000000000007</v>
      </c>
      <c r="DA11" s="628"/>
      <c r="DB11" s="628"/>
      <c r="DC11" s="628"/>
      <c r="DD11" s="634">
        <v>827493</v>
      </c>
      <c r="DE11" s="626"/>
      <c r="DF11" s="626"/>
      <c r="DG11" s="626"/>
      <c r="DH11" s="626"/>
      <c r="DI11" s="626"/>
      <c r="DJ11" s="626"/>
      <c r="DK11" s="626"/>
      <c r="DL11" s="626"/>
      <c r="DM11" s="626"/>
      <c r="DN11" s="626"/>
      <c r="DO11" s="626"/>
      <c r="DP11" s="627"/>
      <c r="DQ11" s="634">
        <v>582253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820594</v>
      </c>
      <c r="BH12" s="626"/>
      <c r="BI12" s="626"/>
      <c r="BJ12" s="626"/>
      <c r="BK12" s="626"/>
      <c r="BL12" s="626"/>
      <c r="BM12" s="626"/>
      <c r="BN12" s="627"/>
      <c r="BO12" s="628">
        <v>45.8</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272053</v>
      </c>
      <c r="CS12" s="626"/>
      <c r="CT12" s="626"/>
      <c r="CU12" s="626"/>
      <c r="CV12" s="626"/>
      <c r="CW12" s="626"/>
      <c r="CX12" s="626"/>
      <c r="CY12" s="627"/>
      <c r="CZ12" s="628">
        <v>1.7</v>
      </c>
      <c r="DA12" s="628"/>
      <c r="DB12" s="628"/>
      <c r="DC12" s="628"/>
      <c r="DD12" s="634">
        <v>14343</v>
      </c>
      <c r="DE12" s="626"/>
      <c r="DF12" s="626"/>
      <c r="DG12" s="626"/>
      <c r="DH12" s="626"/>
      <c r="DI12" s="626"/>
      <c r="DJ12" s="626"/>
      <c r="DK12" s="626"/>
      <c r="DL12" s="626"/>
      <c r="DM12" s="626"/>
      <c r="DN12" s="626"/>
      <c r="DO12" s="626"/>
      <c r="DP12" s="627"/>
      <c r="DQ12" s="634">
        <v>182396</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23347</v>
      </c>
      <c r="S13" s="626"/>
      <c r="T13" s="626"/>
      <c r="U13" s="626"/>
      <c r="V13" s="626"/>
      <c r="W13" s="626"/>
      <c r="X13" s="626"/>
      <c r="Y13" s="627"/>
      <c r="Z13" s="628">
        <v>0.1</v>
      </c>
      <c r="AA13" s="628"/>
      <c r="AB13" s="628"/>
      <c r="AC13" s="628"/>
      <c r="AD13" s="629">
        <v>23347</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814643</v>
      </c>
      <c r="BH13" s="626"/>
      <c r="BI13" s="626"/>
      <c r="BJ13" s="626"/>
      <c r="BK13" s="626"/>
      <c r="BL13" s="626"/>
      <c r="BM13" s="626"/>
      <c r="BN13" s="627"/>
      <c r="BO13" s="628">
        <v>45.4</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808053</v>
      </c>
      <c r="CS13" s="626"/>
      <c r="CT13" s="626"/>
      <c r="CU13" s="626"/>
      <c r="CV13" s="626"/>
      <c r="CW13" s="626"/>
      <c r="CX13" s="626"/>
      <c r="CY13" s="627"/>
      <c r="CZ13" s="628">
        <v>5.0999999999999996</v>
      </c>
      <c r="DA13" s="628"/>
      <c r="DB13" s="628"/>
      <c r="DC13" s="628"/>
      <c r="DD13" s="634">
        <v>669733</v>
      </c>
      <c r="DE13" s="626"/>
      <c r="DF13" s="626"/>
      <c r="DG13" s="626"/>
      <c r="DH13" s="626"/>
      <c r="DI13" s="626"/>
      <c r="DJ13" s="626"/>
      <c r="DK13" s="626"/>
      <c r="DL13" s="626"/>
      <c r="DM13" s="626"/>
      <c r="DN13" s="626"/>
      <c r="DO13" s="626"/>
      <c r="DP13" s="627"/>
      <c r="DQ13" s="634">
        <v>358817</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73695</v>
      </c>
      <c r="BH14" s="626"/>
      <c r="BI14" s="626"/>
      <c r="BJ14" s="626"/>
      <c r="BK14" s="626"/>
      <c r="BL14" s="626"/>
      <c r="BM14" s="626"/>
      <c r="BN14" s="627"/>
      <c r="BO14" s="628">
        <v>4.0999999999999996</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553505</v>
      </c>
      <c r="CS14" s="626"/>
      <c r="CT14" s="626"/>
      <c r="CU14" s="626"/>
      <c r="CV14" s="626"/>
      <c r="CW14" s="626"/>
      <c r="CX14" s="626"/>
      <c r="CY14" s="627"/>
      <c r="CZ14" s="628">
        <v>3.5</v>
      </c>
      <c r="DA14" s="628"/>
      <c r="DB14" s="628"/>
      <c r="DC14" s="628"/>
      <c r="DD14" s="634">
        <v>97613</v>
      </c>
      <c r="DE14" s="626"/>
      <c r="DF14" s="626"/>
      <c r="DG14" s="626"/>
      <c r="DH14" s="626"/>
      <c r="DI14" s="626"/>
      <c r="DJ14" s="626"/>
      <c r="DK14" s="626"/>
      <c r="DL14" s="626"/>
      <c r="DM14" s="626"/>
      <c r="DN14" s="626"/>
      <c r="DO14" s="626"/>
      <c r="DP14" s="627"/>
      <c r="DQ14" s="634">
        <v>477922</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3339</v>
      </c>
      <c r="S15" s="626"/>
      <c r="T15" s="626"/>
      <c r="U15" s="626"/>
      <c r="V15" s="626"/>
      <c r="W15" s="626"/>
      <c r="X15" s="626"/>
      <c r="Y15" s="627"/>
      <c r="Z15" s="628">
        <v>0</v>
      </c>
      <c r="AA15" s="628"/>
      <c r="AB15" s="628"/>
      <c r="AC15" s="628"/>
      <c r="AD15" s="629">
        <v>3339</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133939</v>
      </c>
      <c r="BH15" s="626"/>
      <c r="BI15" s="626"/>
      <c r="BJ15" s="626"/>
      <c r="BK15" s="626"/>
      <c r="BL15" s="626"/>
      <c r="BM15" s="626"/>
      <c r="BN15" s="627"/>
      <c r="BO15" s="628">
        <v>7.5</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1322765</v>
      </c>
      <c r="CS15" s="626"/>
      <c r="CT15" s="626"/>
      <c r="CU15" s="626"/>
      <c r="CV15" s="626"/>
      <c r="CW15" s="626"/>
      <c r="CX15" s="626"/>
      <c r="CY15" s="627"/>
      <c r="CZ15" s="628">
        <v>8.4</v>
      </c>
      <c r="DA15" s="628"/>
      <c r="DB15" s="628"/>
      <c r="DC15" s="628"/>
      <c r="DD15" s="634">
        <v>122629</v>
      </c>
      <c r="DE15" s="626"/>
      <c r="DF15" s="626"/>
      <c r="DG15" s="626"/>
      <c r="DH15" s="626"/>
      <c r="DI15" s="626"/>
      <c r="DJ15" s="626"/>
      <c r="DK15" s="626"/>
      <c r="DL15" s="626"/>
      <c r="DM15" s="626"/>
      <c r="DN15" s="626"/>
      <c r="DO15" s="626"/>
      <c r="DP15" s="627"/>
      <c r="DQ15" s="634">
        <v>1082796</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7971295</v>
      </c>
      <c r="S16" s="626"/>
      <c r="T16" s="626"/>
      <c r="U16" s="626"/>
      <c r="V16" s="626"/>
      <c r="W16" s="626"/>
      <c r="X16" s="626"/>
      <c r="Y16" s="627"/>
      <c r="Z16" s="628">
        <v>47.8</v>
      </c>
      <c r="AA16" s="628"/>
      <c r="AB16" s="628"/>
      <c r="AC16" s="628"/>
      <c r="AD16" s="629">
        <v>7364949</v>
      </c>
      <c r="AE16" s="629"/>
      <c r="AF16" s="629"/>
      <c r="AG16" s="629"/>
      <c r="AH16" s="629"/>
      <c r="AI16" s="629"/>
      <c r="AJ16" s="629"/>
      <c r="AK16" s="629"/>
      <c r="AL16" s="630">
        <v>75.7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5366</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5235</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7364949</v>
      </c>
      <c r="S17" s="626"/>
      <c r="T17" s="626"/>
      <c r="U17" s="626"/>
      <c r="V17" s="626"/>
      <c r="W17" s="626"/>
      <c r="X17" s="626"/>
      <c r="Y17" s="627"/>
      <c r="Z17" s="628">
        <v>44.2</v>
      </c>
      <c r="AA17" s="628"/>
      <c r="AB17" s="628"/>
      <c r="AC17" s="628"/>
      <c r="AD17" s="629">
        <v>7364949</v>
      </c>
      <c r="AE17" s="629"/>
      <c r="AF17" s="629"/>
      <c r="AG17" s="629"/>
      <c r="AH17" s="629"/>
      <c r="AI17" s="629"/>
      <c r="AJ17" s="629"/>
      <c r="AK17" s="629"/>
      <c r="AL17" s="630">
        <v>75.7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2406179</v>
      </c>
      <c r="CS17" s="626"/>
      <c r="CT17" s="626"/>
      <c r="CU17" s="626"/>
      <c r="CV17" s="626"/>
      <c r="CW17" s="626"/>
      <c r="CX17" s="626"/>
      <c r="CY17" s="627"/>
      <c r="CZ17" s="628">
        <v>15.2</v>
      </c>
      <c r="DA17" s="628"/>
      <c r="DB17" s="628"/>
      <c r="DC17" s="628"/>
      <c r="DD17" s="634" t="s">
        <v>113</v>
      </c>
      <c r="DE17" s="626"/>
      <c r="DF17" s="626"/>
      <c r="DG17" s="626"/>
      <c r="DH17" s="626"/>
      <c r="DI17" s="626"/>
      <c r="DJ17" s="626"/>
      <c r="DK17" s="626"/>
      <c r="DL17" s="626"/>
      <c r="DM17" s="626"/>
      <c r="DN17" s="626"/>
      <c r="DO17" s="626"/>
      <c r="DP17" s="627"/>
      <c r="DQ17" s="634">
        <v>2380261</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606346</v>
      </c>
      <c r="S18" s="626"/>
      <c r="T18" s="626"/>
      <c r="U18" s="626"/>
      <c r="V18" s="626"/>
      <c r="W18" s="626"/>
      <c r="X18" s="626"/>
      <c r="Y18" s="627"/>
      <c r="Z18" s="628">
        <v>3.6</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19800</v>
      </c>
      <c r="CS18" s="626"/>
      <c r="CT18" s="626"/>
      <c r="CU18" s="626"/>
      <c r="CV18" s="626"/>
      <c r="CW18" s="626"/>
      <c r="CX18" s="626"/>
      <c r="CY18" s="627"/>
      <c r="CZ18" s="628">
        <v>0.1</v>
      </c>
      <c r="DA18" s="628"/>
      <c r="DB18" s="628"/>
      <c r="DC18" s="628"/>
      <c r="DD18" s="634" t="s">
        <v>113</v>
      </c>
      <c r="DE18" s="626"/>
      <c r="DF18" s="626"/>
      <c r="DG18" s="626"/>
      <c r="DH18" s="626"/>
      <c r="DI18" s="626"/>
      <c r="DJ18" s="626"/>
      <c r="DK18" s="626"/>
      <c r="DL18" s="626"/>
      <c r="DM18" s="626"/>
      <c r="DN18" s="626"/>
      <c r="DO18" s="626"/>
      <c r="DP18" s="627"/>
      <c r="DQ18" s="634">
        <v>19800</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10290933</v>
      </c>
      <c r="S20" s="626"/>
      <c r="T20" s="626"/>
      <c r="U20" s="626"/>
      <c r="V20" s="626"/>
      <c r="W20" s="626"/>
      <c r="X20" s="626"/>
      <c r="Y20" s="627"/>
      <c r="Z20" s="628">
        <v>61.7</v>
      </c>
      <c r="AA20" s="628"/>
      <c r="AB20" s="628"/>
      <c r="AC20" s="628"/>
      <c r="AD20" s="629">
        <v>9684587</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15780563</v>
      </c>
      <c r="CS20" s="626"/>
      <c r="CT20" s="626"/>
      <c r="CU20" s="626"/>
      <c r="CV20" s="626"/>
      <c r="CW20" s="626"/>
      <c r="CX20" s="626"/>
      <c r="CY20" s="627"/>
      <c r="CZ20" s="628">
        <v>100</v>
      </c>
      <c r="DA20" s="628"/>
      <c r="DB20" s="628"/>
      <c r="DC20" s="628"/>
      <c r="DD20" s="634">
        <v>2167440</v>
      </c>
      <c r="DE20" s="626"/>
      <c r="DF20" s="626"/>
      <c r="DG20" s="626"/>
      <c r="DH20" s="626"/>
      <c r="DI20" s="626"/>
      <c r="DJ20" s="626"/>
      <c r="DK20" s="626"/>
      <c r="DL20" s="626"/>
      <c r="DM20" s="626"/>
      <c r="DN20" s="626"/>
      <c r="DO20" s="626"/>
      <c r="DP20" s="627"/>
      <c r="DQ20" s="634">
        <v>10814826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2613</v>
      </c>
      <c r="S21" s="626"/>
      <c r="T21" s="626"/>
      <c r="U21" s="626"/>
      <c r="V21" s="626"/>
      <c r="W21" s="626"/>
      <c r="X21" s="626"/>
      <c r="Y21" s="627"/>
      <c r="Z21" s="628">
        <v>0</v>
      </c>
      <c r="AA21" s="628"/>
      <c r="AB21" s="628"/>
      <c r="AC21" s="628"/>
      <c r="AD21" s="629">
        <v>2613</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155581</v>
      </c>
      <c r="S22" s="626"/>
      <c r="T22" s="626"/>
      <c r="U22" s="626"/>
      <c r="V22" s="626"/>
      <c r="W22" s="626"/>
      <c r="X22" s="626"/>
      <c r="Y22" s="627"/>
      <c r="Z22" s="628">
        <v>0.9</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277750</v>
      </c>
      <c r="S23" s="626"/>
      <c r="T23" s="626"/>
      <c r="U23" s="626"/>
      <c r="V23" s="626"/>
      <c r="W23" s="626"/>
      <c r="X23" s="626"/>
      <c r="Y23" s="627"/>
      <c r="Z23" s="628">
        <v>1.7</v>
      </c>
      <c r="AA23" s="628"/>
      <c r="AB23" s="628"/>
      <c r="AC23" s="628"/>
      <c r="AD23" s="629">
        <v>4498</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40523</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6759657</v>
      </c>
      <c r="CS24" s="615"/>
      <c r="CT24" s="615"/>
      <c r="CU24" s="615"/>
      <c r="CV24" s="615"/>
      <c r="CW24" s="615"/>
      <c r="CX24" s="615"/>
      <c r="CY24" s="616"/>
      <c r="CZ24" s="652">
        <v>42.8</v>
      </c>
      <c r="DA24" s="653"/>
      <c r="DB24" s="653"/>
      <c r="DC24" s="654"/>
      <c r="DD24" s="651">
        <v>5513257</v>
      </c>
      <c r="DE24" s="615"/>
      <c r="DF24" s="615"/>
      <c r="DG24" s="615"/>
      <c r="DH24" s="615"/>
      <c r="DI24" s="615"/>
      <c r="DJ24" s="615"/>
      <c r="DK24" s="616"/>
      <c r="DL24" s="651">
        <v>5512667</v>
      </c>
      <c r="DM24" s="615"/>
      <c r="DN24" s="615"/>
      <c r="DO24" s="615"/>
      <c r="DP24" s="615"/>
      <c r="DQ24" s="615"/>
      <c r="DR24" s="615"/>
      <c r="DS24" s="615"/>
      <c r="DT24" s="615"/>
      <c r="DU24" s="615"/>
      <c r="DV24" s="616"/>
      <c r="DW24" s="619">
        <v>54.5</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1218158</v>
      </c>
      <c r="S25" s="626"/>
      <c r="T25" s="626"/>
      <c r="U25" s="626"/>
      <c r="V25" s="626"/>
      <c r="W25" s="626"/>
      <c r="X25" s="626"/>
      <c r="Y25" s="627"/>
      <c r="Z25" s="628">
        <v>7.3</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2825944</v>
      </c>
      <c r="CS25" s="657"/>
      <c r="CT25" s="657"/>
      <c r="CU25" s="657"/>
      <c r="CV25" s="657"/>
      <c r="CW25" s="657"/>
      <c r="CX25" s="657"/>
      <c r="CY25" s="658"/>
      <c r="CZ25" s="659">
        <v>17.899999999999999</v>
      </c>
      <c r="DA25" s="660"/>
      <c r="DB25" s="660"/>
      <c r="DC25" s="661"/>
      <c r="DD25" s="634">
        <v>2669361</v>
      </c>
      <c r="DE25" s="657"/>
      <c r="DF25" s="657"/>
      <c r="DG25" s="657"/>
      <c r="DH25" s="657"/>
      <c r="DI25" s="657"/>
      <c r="DJ25" s="657"/>
      <c r="DK25" s="658"/>
      <c r="DL25" s="634">
        <v>2668821</v>
      </c>
      <c r="DM25" s="657"/>
      <c r="DN25" s="657"/>
      <c r="DO25" s="657"/>
      <c r="DP25" s="657"/>
      <c r="DQ25" s="657"/>
      <c r="DR25" s="657"/>
      <c r="DS25" s="657"/>
      <c r="DT25" s="657"/>
      <c r="DU25" s="657"/>
      <c r="DV25" s="658"/>
      <c r="DW25" s="630">
        <v>26.4</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1935528</v>
      </c>
      <c r="CS26" s="626"/>
      <c r="CT26" s="626"/>
      <c r="CU26" s="626"/>
      <c r="CV26" s="626"/>
      <c r="CW26" s="626"/>
      <c r="CX26" s="626"/>
      <c r="CY26" s="627"/>
      <c r="CZ26" s="659">
        <v>12.3</v>
      </c>
      <c r="DA26" s="660"/>
      <c r="DB26" s="660"/>
      <c r="DC26" s="661"/>
      <c r="DD26" s="634">
        <v>1800104</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1003987</v>
      </c>
      <c r="S27" s="626"/>
      <c r="T27" s="626"/>
      <c r="U27" s="626"/>
      <c r="V27" s="626"/>
      <c r="W27" s="626"/>
      <c r="X27" s="626"/>
      <c r="Y27" s="627"/>
      <c r="Z27" s="628">
        <v>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1793296</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1527534</v>
      </c>
      <c r="CS27" s="657"/>
      <c r="CT27" s="657"/>
      <c r="CU27" s="657"/>
      <c r="CV27" s="657"/>
      <c r="CW27" s="657"/>
      <c r="CX27" s="657"/>
      <c r="CY27" s="658"/>
      <c r="CZ27" s="659">
        <v>9.6999999999999993</v>
      </c>
      <c r="DA27" s="660"/>
      <c r="DB27" s="660"/>
      <c r="DC27" s="661"/>
      <c r="DD27" s="634">
        <v>463635</v>
      </c>
      <c r="DE27" s="657"/>
      <c r="DF27" s="657"/>
      <c r="DG27" s="657"/>
      <c r="DH27" s="657"/>
      <c r="DI27" s="657"/>
      <c r="DJ27" s="657"/>
      <c r="DK27" s="658"/>
      <c r="DL27" s="634">
        <v>463585</v>
      </c>
      <c r="DM27" s="657"/>
      <c r="DN27" s="657"/>
      <c r="DO27" s="657"/>
      <c r="DP27" s="657"/>
      <c r="DQ27" s="657"/>
      <c r="DR27" s="657"/>
      <c r="DS27" s="657"/>
      <c r="DT27" s="657"/>
      <c r="DU27" s="657"/>
      <c r="DV27" s="658"/>
      <c r="DW27" s="630">
        <v>4.5999999999999996</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40526</v>
      </c>
      <c r="S28" s="626"/>
      <c r="T28" s="626"/>
      <c r="U28" s="626"/>
      <c r="V28" s="626"/>
      <c r="W28" s="626"/>
      <c r="X28" s="626"/>
      <c r="Y28" s="627"/>
      <c r="Z28" s="628">
        <v>0.2</v>
      </c>
      <c r="AA28" s="628"/>
      <c r="AB28" s="628"/>
      <c r="AC28" s="628"/>
      <c r="AD28" s="629">
        <v>22063</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2406179</v>
      </c>
      <c r="CS28" s="626"/>
      <c r="CT28" s="626"/>
      <c r="CU28" s="626"/>
      <c r="CV28" s="626"/>
      <c r="CW28" s="626"/>
      <c r="CX28" s="626"/>
      <c r="CY28" s="627"/>
      <c r="CZ28" s="659">
        <v>15.2</v>
      </c>
      <c r="DA28" s="660"/>
      <c r="DB28" s="660"/>
      <c r="DC28" s="661"/>
      <c r="DD28" s="634">
        <v>2380261</v>
      </c>
      <c r="DE28" s="626"/>
      <c r="DF28" s="626"/>
      <c r="DG28" s="626"/>
      <c r="DH28" s="626"/>
      <c r="DI28" s="626"/>
      <c r="DJ28" s="626"/>
      <c r="DK28" s="627"/>
      <c r="DL28" s="634">
        <v>2380261</v>
      </c>
      <c r="DM28" s="626"/>
      <c r="DN28" s="626"/>
      <c r="DO28" s="626"/>
      <c r="DP28" s="626"/>
      <c r="DQ28" s="626"/>
      <c r="DR28" s="626"/>
      <c r="DS28" s="626"/>
      <c r="DT28" s="626"/>
      <c r="DU28" s="626"/>
      <c r="DV28" s="627"/>
      <c r="DW28" s="630">
        <v>23.5</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101845</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2406073</v>
      </c>
      <c r="CS29" s="657"/>
      <c r="CT29" s="657"/>
      <c r="CU29" s="657"/>
      <c r="CV29" s="657"/>
      <c r="CW29" s="657"/>
      <c r="CX29" s="657"/>
      <c r="CY29" s="658"/>
      <c r="CZ29" s="659">
        <v>15.2</v>
      </c>
      <c r="DA29" s="660"/>
      <c r="DB29" s="660"/>
      <c r="DC29" s="661"/>
      <c r="DD29" s="634">
        <v>2380155</v>
      </c>
      <c r="DE29" s="657"/>
      <c r="DF29" s="657"/>
      <c r="DG29" s="657"/>
      <c r="DH29" s="657"/>
      <c r="DI29" s="657"/>
      <c r="DJ29" s="657"/>
      <c r="DK29" s="658"/>
      <c r="DL29" s="634">
        <v>2380155</v>
      </c>
      <c r="DM29" s="657"/>
      <c r="DN29" s="657"/>
      <c r="DO29" s="657"/>
      <c r="DP29" s="657"/>
      <c r="DQ29" s="657"/>
      <c r="DR29" s="657"/>
      <c r="DS29" s="657"/>
      <c r="DT29" s="657"/>
      <c r="DU29" s="657"/>
      <c r="DV29" s="658"/>
      <c r="DW29" s="630">
        <v>23.5</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21418</v>
      </c>
      <c r="S30" s="626"/>
      <c r="T30" s="626"/>
      <c r="U30" s="626"/>
      <c r="V30" s="626"/>
      <c r="W30" s="626"/>
      <c r="X30" s="626"/>
      <c r="Y30" s="627"/>
      <c r="Z30" s="628">
        <v>0.1</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v>
      </c>
      <c r="BH30" s="684"/>
      <c r="BI30" s="684"/>
      <c r="BJ30" s="684"/>
      <c r="BK30" s="684"/>
      <c r="BL30" s="684"/>
      <c r="BM30" s="620">
        <v>95.5</v>
      </c>
      <c r="BN30" s="684"/>
      <c r="BO30" s="684"/>
      <c r="BP30" s="684"/>
      <c r="BQ30" s="685"/>
      <c r="BR30" s="683">
        <v>98.8</v>
      </c>
      <c r="BS30" s="684"/>
      <c r="BT30" s="684"/>
      <c r="BU30" s="684"/>
      <c r="BV30" s="684"/>
      <c r="BW30" s="684"/>
      <c r="BX30" s="620">
        <v>93.5</v>
      </c>
      <c r="BY30" s="684"/>
      <c r="BZ30" s="684"/>
      <c r="CA30" s="684"/>
      <c r="CB30" s="685"/>
      <c r="CD30" s="688"/>
      <c r="CE30" s="689"/>
      <c r="CF30" s="639" t="s">
        <v>294</v>
      </c>
      <c r="CG30" s="640"/>
      <c r="CH30" s="640"/>
      <c r="CI30" s="640"/>
      <c r="CJ30" s="640"/>
      <c r="CK30" s="640"/>
      <c r="CL30" s="640"/>
      <c r="CM30" s="640"/>
      <c r="CN30" s="640"/>
      <c r="CO30" s="640"/>
      <c r="CP30" s="640"/>
      <c r="CQ30" s="641"/>
      <c r="CR30" s="625">
        <v>2218626</v>
      </c>
      <c r="CS30" s="626"/>
      <c r="CT30" s="626"/>
      <c r="CU30" s="626"/>
      <c r="CV30" s="626"/>
      <c r="CW30" s="626"/>
      <c r="CX30" s="626"/>
      <c r="CY30" s="627"/>
      <c r="CZ30" s="659">
        <v>14.1</v>
      </c>
      <c r="DA30" s="660"/>
      <c r="DB30" s="660"/>
      <c r="DC30" s="661"/>
      <c r="DD30" s="634">
        <v>2195229</v>
      </c>
      <c r="DE30" s="626"/>
      <c r="DF30" s="626"/>
      <c r="DG30" s="626"/>
      <c r="DH30" s="626"/>
      <c r="DI30" s="626"/>
      <c r="DJ30" s="626"/>
      <c r="DK30" s="627"/>
      <c r="DL30" s="634">
        <v>2195229</v>
      </c>
      <c r="DM30" s="626"/>
      <c r="DN30" s="626"/>
      <c r="DO30" s="626"/>
      <c r="DP30" s="626"/>
      <c r="DQ30" s="626"/>
      <c r="DR30" s="626"/>
      <c r="DS30" s="626"/>
      <c r="DT30" s="626"/>
      <c r="DU30" s="626"/>
      <c r="DV30" s="627"/>
      <c r="DW30" s="630">
        <v>21.7</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951385</v>
      </c>
      <c r="S31" s="626"/>
      <c r="T31" s="626"/>
      <c r="U31" s="626"/>
      <c r="V31" s="626"/>
      <c r="W31" s="626"/>
      <c r="X31" s="626"/>
      <c r="Y31" s="627"/>
      <c r="Z31" s="628">
        <v>5.7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99.5</v>
      </c>
      <c r="BH31" s="657"/>
      <c r="BI31" s="657"/>
      <c r="BJ31" s="657"/>
      <c r="BK31" s="657"/>
      <c r="BL31" s="657"/>
      <c r="BM31" s="631">
        <v>97.5</v>
      </c>
      <c r="BN31" s="681"/>
      <c r="BO31" s="681"/>
      <c r="BP31" s="681"/>
      <c r="BQ31" s="682"/>
      <c r="BR31" s="680">
        <v>99.3</v>
      </c>
      <c r="BS31" s="657"/>
      <c r="BT31" s="657"/>
      <c r="BU31" s="657"/>
      <c r="BV31" s="657"/>
      <c r="BW31" s="657"/>
      <c r="BX31" s="631">
        <v>96.1</v>
      </c>
      <c r="BY31" s="681"/>
      <c r="BZ31" s="681"/>
      <c r="CA31" s="681"/>
      <c r="CB31" s="682"/>
      <c r="CD31" s="688"/>
      <c r="CE31" s="689"/>
      <c r="CF31" s="639" t="s">
        <v>298</v>
      </c>
      <c r="CG31" s="640"/>
      <c r="CH31" s="640"/>
      <c r="CI31" s="640"/>
      <c r="CJ31" s="640"/>
      <c r="CK31" s="640"/>
      <c r="CL31" s="640"/>
      <c r="CM31" s="640"/>
      <c r="CN31" s="640"/>
      <c r="CO31" s="640"/>
      <c r="CP31" s="640"/>
      <c r="CQ31" s="641"/>
      <c r="CR31" s="625">
        <v>187447</v>
      </c>
      <c r="CS31" s="657"/>
      <c r="CT31" s="657"/>
      <c r="CU31" s="657"/>
      <c r="CV31" s="657"/>
      <c r="CW31" s="657"/>
      <c r="CX31" s="657"/>
      <c r="CY31" s="658"/>
      <c r="CZ31" s="659">
        <v>1.2</v>
      </c>
      <c r="DA31" s="660"/>
      <c r="DB31" s="660"/>
      <c r="DC31" s="661"/>
      <c r="DD31" s="634">
        <v>184926</v>
      </c>
      <c r="DE31" s="657"/>
      <c r="DF31" s="657"/>
      <c r="DG31" s="657"/>
      <c r="DH31" s="657"/>
      <c r="DI31" s="657"/>
      <c r="DJ31" s="657"/>
      <c r="DK31" s="658"/>
      <c r="DL31" s="634">
        <v>184926</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273206</v>
      </c>
      <c r="S32" s="626"/>
      <c r="T32" s="626"/>
      <c r="U32" s="626"/>
      <c r="V32" s="626"/>
      <c r="W32" s="626"/>
      <c r="X32" s="626"/>
      <c r="Y32" s="627"/>
      <c r="Z32" s="628">
        <v>1.6</v>
      </c>
      <c r="AA32" s="628"/>
      <c r="AB32" s="628"/>
      <c r="AC32" s="628"/>
      <c r="AD32" s="629">
        <v>11375</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98.4</v>
      </c>
      <c r="BH32" s="693"/>
      <c r="BI32" s="693"/>
      <c r="BJ32" s="693"/>
      <c r="BK32" s="693"/>
      <c r="BL32" s="693"/>
      <c r="BM32" s="694">
        <v>93</v>
      </c>
      <c r="BN32" s="693"/>
      <c r="BO32" s="693"/>
      <c r="BP32" s="693"/>
      <c r="BQ32" s="695"/>
      <c r="BR32" s="692">
        <v>98.2</v>
      </c>
      <c r="BS32" s="693"/>
      <c r="BT32" s="693"/>
      <c r="BU32" s="693"/>
      <c r="BV32" s="693"/>
      <c r="BW32" s="693"/>
      <c r="BX32" s="694">
        <v>90.3</v>
      </c>
      <c r="BY32" s="693"/>
      <c r="BZ32" s="693"/>
      <c r="CA32" s="693"/>
      <c r="CB32" s="695"/>
      <c r="CD32" s="690"/>
      <c r="CE32" s="691"/>
      <c r="CF32" s="639" t="s">
        <v>301</v>
      </c>
      <c r="CG32" s="640"/>
      <c r="CH32" s="640"/>
      <c r="CI32" s="640"/>
      <c r="CJ32" s="640"/>
      <c r="CK32" s="640"/>
      <c r="CL32" s="640"/>
      <c r="CM32" s="640"/>
      <c r="CN32" s="640"/>
      <c r="CO32" s="640"/>
      <c r="CP32" s="640"/>
      <c r="CQ32" s="641"/>
      <c r="CR32" s="625">
        <v>106</v>
      </c>
      <c r="CS32" s="626"/>
      <c r="CT32" s="626"/>
      <c r="CU32" s="626"/>
      <c r="CV32" s="626"/>
      <c r="CW32" s="626"/>
      <c r="CX32" s="626"/>
      <c r="CY32" s="627"/>
      <c r="CZ32" s="659">
        <v>0</v>
      </c>
      <c r="DA32" s="660"/>
      <c r="DB32" s="660"/>
      <c r="DC32" s="661"/>
      <c r="DD32" s="634">
        <v>106</v>
      </c>
      <c r="DE32" s="626"/>
      <c r="DF32" s="626"/>
      <c r="DG32" s="626"/>
      <c r="DH32" s="626"/>
      <c r="DI32" s="626"/>
      <c r="DJ32" s="626"/>
      <c r="DK32" s="627"/>
      <c r="DL32" s="634">
        <v>106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2299800</v>
      </c>
      <c r="S33" s="626"/>
      <c r="T33" s="626"/>
      <c r="U33" s="626"/>
      <c r="V33" s="626"/>
      <c r="W33" s="626"/>
      <c r="X33" s="626"/>
      <c r="Y33" s="627"/>
      <c r="Z33" s="628">
        <v>13.8</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6848100</v>
      </c>
      <c r="CS33" s="657"/>
      <c r="CT33" s="657"/>
      <c r="CU33" s="657"/>
      <c r="CV33" s="657"/>
      <c r="CW33" s="657"/>
      <c r="CX33" s="657"/>
      <c r="CY33" s="658"/>
      <c r="CZ33" s="659">
        <v>43.4</v>
      </c>
      <c r="DA33" s="660"/>
      <c r="DB33" s="660"/>
      <c r="DC33" s="661"/>
      <c r="DD33" s="634">
        <v>4666313</v>
      </c>
      <c r="DE33" s="657"/>
      <c r="DF33" s="657"/>
      <c r="DG33" s="657"/>
      <c r="DH33" s="657"/>
      <c r="DI33" s="657"/>
      <c r="DJ33" s="657"/>
      <c r="DK33" s="658"/>
      <c r="DL33" s="634">
        <v>3412094</v>
      </c>
      <c r="DM33" s="657"/>
      <c r="DN33" s="657"/>
      <c r="DO33" s="657"/>
      <c r="DP33" s="657"/>
      <c r="DQ33" s="657"/>
      <c r="DR33" s="657"/>
      <c r="DS33" s="657"/>
      <c r="DT33" s="657"/>
      <c r="DU33" s="657"/>
      <c r="DV33" s="658"/>
      <c r="DW33" s="630">
        <v>33.700000000000003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2444884</v>
      </c>
      <c r="CS34" s="626"/>
      <c r="CT34" s="626"/>
      <c r="CU34" s="626"/>
      <c r="CV34" s="626"/>
      <c r="CW34" s="626"/>
      <c r="CX34" s="626"/>
      <c r="CY34" s="627"/>
      <c r="CZ34" s="659">
        <v>15.5</v>
      </c>
      <c r="DA34" s="660"/>
      <c r="DB34" s="660"/>
      <c r="DC34" s="661"/>
      <c r="DD34" s="634">
        <v>1638987</v>
      </c>
      <c r="DE34" s="626"/>
      <c r="DF34" s="626"/>
      <c r="DG34" s="626"/>
      <c r="DH34" s="626"/>
      <c r="DI34" s="626"/>
      <c r="DJ34" s="626"/>
      <c r="DK34" s="627"/>
      <c r="DL34" s="634">
        <v>1485713</v>
      </c>
      <c r="DM34" s="626"/>
      <c r="DN34" s="626"/>
      <c r="DO34" s="626"/>
      <c r="DP34" s="626"/>
      <c r="DQ34" s="626"/>
      <c r="DR34" s="626"/>
      <c r="DS34" s="626"/>
      <c r="DT34" s="626"/>
      <c r="DU34" s="626"/>
      <c r="DV34" s="627"/>
      <c r="DW34" s="630">
        <v>14.7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389000</v>
      </c>
      <c r="S35" s="626"/>
      <c r="T35" s="626"/>
      <c r="U35" s="626"/>
      <c r="V35" s="626"/>
      <c r="W35" s="626"/>
      <c r="X35" s="626"/>
      <c r="Y35" s="627"/>
      <c r="Z35" s="628">
        <v>2.2999999999999998</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1777814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42507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77793</v>
      </c>
      <c r="CS35" s="657"/>
      <c r="CT35" s="657"/>
      <c r="CU35" s="657"/>
      <c r="CV35" s="657"/>
      <c r="CW35" s="657"/>
      <c r="CX35" s="657"/>
      <c r="CY35" s="658"/>
      <c r="CZ35" s="659">
        <v>0.5</v>
      </c>
      <c r="DA35" s="660"/>
      <c r="DB35" s="660"/>
      <c r="DC35" s="661"/>
      <c r="DD35" s="634">
        <v>56577</v>
      </c>
      <c r="DE35" s="657"/>
      <c r="DF35" s="657"/>
      <c r="DG35" s="657"/>
      <c r="DH35" s="657"/>
      <c r="DI35" s="657"/>
      <c r="DJ35" s="657"/>
      <c r="DK35" s="658"/>
      <c r="DL35" s="634">
        <v>56577</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16677725</v>
      </c>
      <c r="S36" s="698"/>
      <c r="T36" s="698"/>
      <c r="U36" s="698"/>
      <c r="V36" s="698"/>
      <c r="W36" s="698"/>
      <c r="X36" s="698"/>
      <c r="Y36" s="699"/>
      <c r="Z36" s="700">
        <v>100</v>
      </c>
      <c r="AA36" s="700"/>
      <c r="AB36" s="700"/>
      <c r="AC36" s="700"/>
      <c r="AD36" s="701">
        <v>9725136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194683</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-74004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2280546</v>
      </c>
      <c r="CS36" s="626"/>
      <c r="CT36" s="626"/>
      <c r="CU36" s="626"/>
      <c r="CV36" s="626"/>
      <c r="CW36" s="626"/>
      <c r="CX36" s="626"/>
      <c r="CY36" s="627"/>
      <c r="CZ36" s="659">
        <v>14.5</v>
      </c>
      <c r="DA36" s="660"/>
      <c r="DB36" s="660"/>
      <c r="DC36" s="661"/>
      <c r="DD36" s="634">
        <v>1178585</v>
      </c>
      <c r="DE36" s="626"/>
      <c r="DF36" s="626"/>
      <c r="DG36" s="626"/>
      <c r="DH36" s="626"/>
      <c r="DI36" s="626"/>
      <c r="DJ36" s="626"/>
      <c r="DK36" s="627"/>
      <c r="DL36" s="634">
        <v>858467</v>
      </c>
      <c r="DM36" s="626"/>
      <c r="DN36" s="626"/>
      <c r="DO36" s="626"/>
      <c r="DP36" s="626"/>
      <c r="DQ36" s="626"/>
      <c r="DR36" s="626"/>
      <c r="DS36" s="626"/>
      <c r="DT36" s="626"/>
      <c r="DU36" s="626"/>
      <c r="DV36" s="627"/>
      <c r="DW36" s="630">
        <v>8.5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144200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4627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1077660</v>
      </c>
      <c r="CS37" s="657"/>
      <c r="CT37" s="657"/>
      <c r="CU37" s="657"/>
      <c r="CV37" s="657"/>
      <c r="CW37" s="657"/>
      <c r="CX37" s="657"/>
      <c r="CY37" s="658"/>
      <c r="CZ37" s="659">
        <v>6.8</v>
      </c>
      <c r="DA37" s="660"/>
      <c r="DB37" s="660"/>
      <c r="DC37" s="661"/>
      <c r="DD37" s="634">
        <v>253394</v>
      </c>
      <c r="DE37" s="657"/>
      <c r="DF37" s="657"/>
      <c r="DG37" s="657"/>
      <c r="DH37" s="657"/>
      <c r="DI37" s="657"/>
      <c r="DJ37" s="657"/>
      <c r="DK37" s="658"/>
      <c r="DL37" s="634">
        <v>141774</v>
      </c>
      <c r="DM37" s="657"/>
      <c r="DN37" s="657"/>
      <c r="DO37" s="657"/>
      <c r="DP37" s="657"/>
      <c r="DQ37" s="657"/>
      <c r="DR37" s="657"/>
      <c r="DS37" s="657"/>
      <c r="DT37" s="657"/>
      <c r="DU37" s="657"/>
      <c r="DV37" s="658"/>
      <c r="DW37" s="630">
        <v>1.4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107271</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7634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1507140</v>
      </c>
      <c r="CS38" s="626"/>
      <c r="CT38" s="626"/>
      <c r="CU38" s="626"/>
      <c r="CV38" s="626"/>
      <c r="CW38" s="626"/>
      <c r="CX38" s="626"/>
      <c r="CY38" s="627"/>
      <c r="CZ38" s="659">
        <v>9.6</v>
      </c>
      <c r="DA38" s="660"/>
      <c r="DB38" s="660"/>
      <c r="DC38" s="661"/>
      <c r="DD38" s="634">
        <v>1261502</v>
      </c>
      <c r="DE38" s="626"/>
      <c r="DF38" s="626"/>
      <c r="DG38" s="626"/>
      <c r="DH38" s="626"/>
      <c r="DI38" s="626"/>
      <c r="DJ38" s="626"/>
      <c r="DK38" s="627"/>
      <c r="DL38" s="634">
        <v>1007137</v>
      </c>
      <c r="DM38" s="626"/>
      <c r="DN38" s="626"/>
      <c r="DO38" s="626"/>
      <c r="DP38" s="626"/>
      <c r="DQ38" s="626"/>
      <c r="DR38" s="626"/>
      <c r="DS38" s="626"/>
      <c r="DT38" s="626"/>
      <c r="DU38" s="626"/>
      <c r="DV38" s="627"/>
      <c r="DW38" s="630">
        <v>10</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75991</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510071</v>
      </c>
      <c r="CS39" s="657"/>
      <c r="CT39" s="657"/>
      <c r="CU39" s="657"/>
      <c r="CV39" s="657"/>
      <c r="CW39" s="657"/>
      <c r="CX39" s="657"/>
      <c r="CY39" s="658"/>
      <c r="CZ39" s="659">
        <v>3.2</v>
      </c>
      <c r="DA39" s="660"/>
      <c r="DB39" s="660"/>
      <c r="DC39" s="661"/>
      <c r="DD39" s="634">
        <v>510071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335763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27666</v>
      </c>
      <c r="CS40" s="626"/>
      <c r="CT40" s="626"/>
      <c r="CU40" s="626"/>
      <c r="CV40" s="626"/>
      <c r="CW40" s="626"/>
      <c r="CX40" s="626"/>
      <c r="CY40" s="627"/>
      <c r="CZ40" s="659">
        <v>0.2</v>
      </c>
      <c r="DA40" s="660"/>
      <c r="DB40" s="660"/>
      <c r="DC40" s="661"/>
      <c r="DD40" s="634">
        <v>20591</v>
      </c>
      <c r="DE40" s="626"/>
      <c r="DF40" s="626"/>
      <c r="DG40" s="626"/>
      <c r="DH40" s="626"/>
      <c r="DI40" s="626"/>
      <c r="DJ40" s="626"/>
      <c r="DK40" s="627"/>
      <c r="DL40" s="634">
        <v>4200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919906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2172806</v>
      </c>
      <c r="CS42" s="626"/>
      <c r="CT42" s="626"/>
      <c r="CU42" s="626"/>
      <c r="CV42" s="626"/>
      <c r="CW42" s="626"/>
      <c r="CX42" s="626"/>
      <c r="CY42" s="627"/>
      <c r="CZ42" s="659">
        <v>13.8</v>
      </c>
      <c r="DA42" s="708"/>
      <c r="DB42" s="708"/>
      <c r="DC42" s="709"/>
      <c r="DD42" s="634">
        <v>635256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61329</v>
      </c>
      <c r="CS43" s="657"/>
      <c r="CT43" s="657"/>
      <c r="CU43" s="657"/>
      <c r="CV43" s="657"/>
      <c r="CW43" s="657"/>
      <c r="CX43" s="657"/>
      <c r="CY43" s="658"/>
      <c r="CZ43" s="659">
        <v>0.4</v>
      </c>
      <c r="DA43" s="660"/>
      <c r="DB43" s="660"/>
      <c r="DC43" s="661"/>
      <c r="DD43" s="634">
        <v>34283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2167440</v>
      </c>
      <c r="CS44" s="626"/>
      <c r="CT44" s="626"/>
      <c r="CU44" s="626"/>
      <c r="CV44" s="626"/>
      <c r="CW44" s="626"/>
      <c r="CX44" s="626"/>
      <c r="CY44" s="627"/>
      <c r="CZ44" s="659">
        <v>13.7</v>
      </c>
      <c r="DA44" s="708"/>
      <c r="DB44" s="708"/>
      <c r="DC44" s="709"/>
      <c r="DD44" s="634">
        <v>630021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930178</v>
      </c>
      <c r="CS45" s="657"/>
      <c r="CT45" s="657"/>
      <c r="CU45" s="657"/>
      <c r="CV45" s="657"/>
      <c r="CW45" s="657"/>
      <c r="CX45" s="657"/>
      <c r="CY45" s="658"/>
      <c r="CZ45" s="659">
        <v>5.9</v>
      </c>
      <c r="DA45" s="660"/>
      <c r="DB45" s="660"/>
      <c r="DC45" s="661"/>
      <c r="DD45" s="634">
        <v>50782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1162401</v>
      </c>
      <c r="CS46" s="626"/>
      <c r="CT46" s="626"/>
      <c r="CU46" s="626"/>
      <c r="CV46" s="626"/>
      <c r="CW46" s="626"/>
      <c r="CX46" s="626"/>
      <c r="CY46" s="627"/>
      <c r="CZ46" s="659">
        <v>7.4</v>
      </c>
      <c r="DA46" s="708"/>
      <c r="DB46" s="708"/>
      <c r="DC46" s="709"/>
      <c r="DD46" s="634">
        <v>554578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5366</v>
      </c>
      <c r="CS47" s="657"/>
      <c r="CT47" s="657"/>
      <c r="CU47" s="657"/>
      <c r="CV47" s="657"/>
      <c r="CW47" s="657"/>
      <c r="CX47" s="657"/>
      <c r="CY47" s="658"/>
      <c r="CZ47" s="659">
        <v>0</v>
      </c>
      <c r="DA47" s="660"/>
      <c r="DB47" s="660"/>
      <c r="DC47" s="661"/>
      <c r="DD47" s="634">
        <v>5235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15780563</v>
      </c>
      <c r="CS49" s="693"/>
      <c r="CT49" s="693"/>
      <c r="CU49" s="693"/>
      <c r="CV49" s="693"/>
      <c r="CW49" s="693"/>
      <c r="CX49" s="693"/>
      <c r="CY49" s="720"/>
      <c r="CZ49" s="721">
        <v>100</v>
      </c>
      <c r="DA49" s="722"/>
      <c r="DB49" s="722"/>
      <c r="DC49" s="723"/>
      <c r="DD49" s="724">
        <v>10814826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16616</v>
      </c>
      <c r="R7" s="755"/>
      <c r="S7" s="755"/>
      <c r="T7" s="755"/>
      <c r="U7" s="755"/>
      <c r="V7" s="755">
        <v>15721</v>
      </c>
      <c r="W7" s="755"/>
      <c r="X7" s="755"/>
      <c r="Y7" s="755"/>
      <c r="Z7" s="755"/>
      <c r="AA7" s="755">
        <v>894</v>
      </c>
      <c r="AB7" s="755"/>
      <c r="AC7" s="755"/>
      <c r="AD7" s="755"/>
      <c r="AE7" s="756"/>
      <c r="AF7" s="757">
        <v>824</v>
      </c>
      <c r="AG7" s="758"/>
      <c r="AH7" s="758"/>
      <c r="AI7" s="758"/>
      <c r="AJ7" s="759"/>
      <c r="AK7" s="794">
        <v>21</v>
      </c>
      <c r="AL7" s="795"/>
      <c r="AM7" s="795"/>
      <c r="AN7" s="795"/>
      <c r="AO7" s="795"/>
      <c r="AP7" s="795">
        <v>21865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2</v>
      </c>
      <c r="CI7" s="792"/>
      <c r="CJ7" s="792"/>
      <c r="CK7" s="792"/>
      <c r="CL7" s="793"/>
      <c r="CM7" s="791">
        <v>34</v>
      </c>
      <c r="CN7" s="792"/>
      <c r="CO7" s="792"/>
      <c r="CP7" s="792"/>
      <c r="CQ7" s="793"/>
      <c r="CR7" s="791">
        <v>10</v>
      </c>
      <c r="CS7" s="792"/>
      <c r="CT7" s="792"/>
      <c r="CU7" s="792"/>
      <c r="CV7" s="793"/>
      <c r="CW7" s="791" t="s">
        <v>565</v>
      </c>
      <c r="CX7" s="792"/>
      <c r="CY7" s="792"/>
      <c r="CZ7" s="792"/>
      <c r="DA7" s="793"/>
      <c r="DB7" s="791" t="s">
        <v>565</v>
      </c>
      <c r="DC7" s="792"/>
      <c r="DD7" s="792"/>
      <c r="DE7" s="792"/>
      <c r="DF7" s="793"/>
      <c r="DG7" s="791" t="s">
        <v>565</v>
      </c>
      <c r="DH7" s="792"/>
      <c r="DI7" s="792"/>
      <c r="DJ7" s="792"/>
      <c r="DK7" s="793"/>
      <c r="DL7" s="791" t="s">
        <v>565</v>
      </c>
      <c r="DM7" s="792"/>
      <c r="DN7" s="792"/>
      <c r="DO7" s="792"/>
      <c r="DP7" s="793"/>
      <c r="DQ7" s="791" t="s">
        <v>565</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73</v>
      </c>
      <c r="R8" s="779"/>
      <c r="S8" s="779"/>
      <c r="T8" s="779"/>
      <c r="U8" s="779"/>
      <c r="V8" s="779">
        <v>71</v>
      </c>
      <c r="W8" s="779"/>
      <c r="X8" s="779"/>
      <c r="Y8" s="779"/>
      <c r="Z8" s="779"/>
      <c r="AA8" s="779">
        <v>3</v>
      </c>
      <c r="AB8" s="779"/>
      <c r="AC8" s="779"/>
      <c r="AD8" s="779"/>
      <c r="AE8" s="780"/>
      <c r="AF8" s="781">
        <v>3</v>
      </c>
      <c r="AG8" s="782"/>
      <c r="AH8" s="782"/>
      <c r="AI8" s="782"/>
      <c r="AJ8" s="783"/>
      <c r="AK8" s="784">
        <v>5</v>
      </c>
      <c r="AL8" s="785"/>
      <c r="AM8" s="785"/>
      <c r="AN8" s="785"/>
      <c r="AO8" s="785"/>
      <c r="AP8" s="785" t="s">
        <v>548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-5</v>
      </c>
      <c r="CI8" s="802"/>
      <c r="CJ8" s="802"/>
      <c r="CK8" s="802"/>
      <c r="CL8" s="803"/>
      <c r="CM8" s="801">
        <v>156</v>
      </c>
      <c r="CN8" s="802"/>
      <c r="CO8" s="802"/>
      <c r="CP8" s="802"/>
      <c r="CQ8" s="803"/>
      <c r="CR8" s="801">
        <v>215</v>
      </c>
      <c r="CS8" s="802"/>
      <c r="CT8" s="802"/>
      <c r="CU8" s="802"/>
      <c r="CV8" s="803"/>
      <c r="CW8" s="801" t="s">
        <v>565</v>
      </c>
      <c r="CX8" s="802"/>
      <c r="CY8" s="802"/>
      <c r="CZ8" s="802"/>
      <c r="DA8" s="803"/>
      <c r="DB8" s="801" t="s">
        <v>565</v>
      </c>
      <c r="DC8" s="802"/>
      <c r="DD8" s="802"/>
      <c r="DE8" s="802"/>
      <c r="DF8" s="803"/>
      <c r="DG8" s="801" t="s">
        <v>566</v>
      </c>
      <c r="DH8" s="802"/>
      <c r="DI8" s="802"/>
      <c r="DJ8" s="802"/>
      <c r="DK8" s="803"/>
      <c r="DL8" s="801" t="s">
        <v>567</v>
      </c>
      <c r="DM8" s="802"/>
      <c r="DN8" s="802"/>
      <c r="DO8" s="802"/>
      <c r="DP8" s="803"/>
      <c r="DQ8" s="801" t="s">
        <v>567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16684</v>
      </c>
      <c r="R23" s="814"/>
      <c r="S23" s="814"/>
      <c r="T23" s="814"/>
      <c r="U23" s="814"/>
      <c r="V23" s="814">
        <v>15787</v>
      </c>
      <c r="W23" s="814"/>
      <c r="X23" s="814"/>
      <c r="Y23" s="814"/>
      <c r="Z23" s="814"/>
      <c r="AA23" s="814">
        <v>897</v>
      </c>
      <c r="AB23" s="814"/>
      <c r="AC23" s="814"/>
      <c r="AD23" s="814"/>
      <c r="AE23" s="815"/>
      <c r="AF23" s="816">
        <v>827</v>
      </c>
      <c r="AG23" s="814"/>
      <c r="AH23" s="814"/>
      <c r="AI23" s="814"/>
      <c r="AJ23" s="817"/>
      <c r="AK23" s="818"/>
      <c r="AL23" s="819"/>
      <c r="AM23" s="819"/>
      <c r="AN23" s="819"/>
      <c r="AO23" s="819"/>
      <c r="AP23" s="814">
        <v>21865</v>
      </c>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4034</v>
      </c>
      <c r="R28" s="843"/>
      <c r="S28" s="843"/>
      <c r="T28" s="843"/>
      <c r="U28" s="843"/>
      <c r="V28" s="843">
        <v>3992</v>
      </c>
      <c r="W28" s="843"/>
      <c r="X28" s="843"/>
      <c r="Y28" s="843"/>
      <c r="Z28" s="843"/>
      <c r="AA28" s="843">
        <v>43</v>
      </c>
      <c r="AB28" s="843"/>
      <c r="AC28" s="843"/>
      <c r="AD28" s="843"/>
      <c r="AE28" s="844"/>
      <c r="AF28" s="845">
        <v>43</v>
      </c>
      <c r="AG28" s="843"/>
      <c r="AH28" s="843"/>
      <c r="AI28" s="843"/>
      <c r="AJ28" s="846"/>
      <c r="AK28" s="847">
        <v>336</v>
      </c>
      <c r="AL28" s="838"/>
      <c r="AM28" s="838"/>
      <c r="AN28" s="838"/>
      <c r="AO28" s="838"/>
      <c r="AP28" s="838" t="s">
        <v>548</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3087</v>
      </c>
      <c r="R29" s="779"/>
      <c r="S29" s="779"/>
      <c r="T29" s="779"/>
      <c r="U29" s="779"/>
      <c r="V29" s="779">
        <v>3003</v>
      </c>
      <c r="W29" s="779"/>
      <c r="X29" s="779"/>
      <c r="Y29" s="779"/>
      <c r="Z29" s="779"/>
      <c r="AA29" s="779">
        <v>83</v>
      </c>
      <c r="AB29" s="779"/>
      <c r="AC29" s="779"/>
      <c r="AD29" s="779"/>
      <c r="AE29" s="780"/>
      <c r="AF29" s="781">
        <v>83</v>
      </c>
      <c r="AG29" s="782"/>
      <c r="AH29" s="782"/>
      <c r="AI29" s="782"/>
      <c r="AJ29" s="783"/>
      <c r="AK29" s="850">
        <v>452</v>
      </c>
      <c r="AL29" s="851"/>
      <c r="AM29" s="851"/>
      <c r="AN29" s="851"/>
      <c r="AO29" s="851"/>
      <c r="AP29" s="851" t="s">
        <v>548</v>
      </c>
      <c r="AQ29" s="851"/>
      <c r="AR29" s="851"/>
      <c r="AS29" s="851"/>
      <c r="AT29" s="851"/>
      <c r="AU29" s="851" t="s">
        <v>549</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301</v>
      </c>
      <c r="R30" s="779"/>
      <c r="S30" s="779"/>
      <c r="T30" s="779"/>
      <c r="U30" s="779"/>
      <c r="V30" s="779">
        <v>291</v>
      </c>
      <c r="W30" s="779"/>
      <c r="X30" s="779"/>
      <c r="Y30" s="779"/>
      <c r="Z30" s="779"/>
      <c r="AA30" s="779">
        <v>10</v>
      </c>
      <c r="AB30" s="779"/>
      <c r="AC30" s="779"/>
      <c r="AD30" s="779"/>
      <c r="AE30" s="780"/>
      <c r="AF30" s="781">
        <v>10</v>
      </c>
      <c r="AG30" s="782"/>
      <c r="AH30" s="782"/>
      <c r="AI30" s="782"/>
      <c r="AJ30" s="783"/>
      <c r="AK30" s="850">
        <v>111</v>
      </c>
      <c r="AL30" s="851"/>
      <c r="AM30" s="851"/>
      <c r="AN30" s="851"/>
      <c r="AO30" s="851"/>
      <c r="AP30" s="851" t="s">
        <v>548</v>
      </c>
      <c r="AQ30" s="851"/>
      <c r="AR30" s="851"/>
      <c r="AS30" s="851"/>
      <c r="AT30" s="851"/>
      <c r="AU30" s="851" t="s">
        <v>549</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513</v>
      </c>
      <c r="R31" s="779"/>
      <c r="S31" s="779"/>
      <c r="T31" s="779"/>
      <c r="U31" s="779"/>
      <c r="V31" s="779">
        <v>504</v>
      </c>
      <c r="W31" s="779"/>
      <c r="X31" s="779"/>
      <c r="Y31" s="779"/>
      <c r="Z31" s="779"/>
      <c r="AA31" s="779">
        <v>9</v>
      </c>
      <c r="AB31" s="779"/>
      <c r="AC31" s="779"/>
      <c r="AD31" s="779"/>
      <c r="AE31" s="780"/>
      <c r="AF31" s="781">
        <v>444</v>
      </c>
      <c r="AG31" s="782"/>
      <c r="AH31" s="782"/>
      <c r="AI31" s="782"/>
      <c r="AJ31" s="783"/>
      <c r="AK31" s="850">
        <v>76</v>
      </c>
      <c r="AL31" s="851"/>
      <c r="AM31" s="851"/>
      <c r="AN31" s="851"/>
      <c r="AO31" s="851"/>
      <c r="AP31" s="851">
        <v>2037</v>
      </c>
      <c r="AQ31" s="851"/>
      <c r="AR31" s="851"/>
      <c r="AS31" s="851"/>
      <c r="AT31" s="851"/>
      <c r="AU31" s="851">
        <v>556</v>
      </c>
      <c r="AV31" s="851"/>
      <c r="AW31" s="851"/>
      <c r="AX31" s="851"/>
      <c r="AY31" s="851"/>
      <c r="AZ31" s="852" t="s">
        <v>548</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615</v>
      </c>
      <c r="R32" s="779"/>
      <c r="S32" s="779"/>
      <c r="T32" s="779"/>
      <c r="U32" s="779"/>
      <c r="V32" s="779">
        <v>604</v>
      </c>
      <c r="W32" s="779"/>
      <c r="X32" s="779"/>
      <c r="Y32" s="779"/>
      <c r="Z32" s="779"/>
      <c r="AA32" s="779">
        <v>11</v>
      </c>
      <c r="AB32" s="779"/>
      <c r="AC32" s="779"/>
      <c r="AD32" s="779"/>
      <c r="AE32" s="780"/>
      <c r="AF32" s="781">
        <v>237</v>
      </c>
      <c r="AG32" s="782"/>
      <c r="AH32" s="782"/>
      <c r="AI32" s="782"/>
      <c r="AJ32" s="783"/>
      <c r="AK32" s="850">
        <v>197</v>
      </c>
      <c r="AL32" s="851"/>
      <c r="AM32" s="851"/>
      <c r="AN32" s="851"/>
      <c r="AO32" s="851"/>
      <c r="AP32" s="851" t="s">
        <v>548</v>
      </c>
      <c r="AQ32" s="851"/>
      <c r="AR32" s="851"/>
      <c r="AS32" s="851"/>
      <c r="AT32" s="851"/>
      <c r="AU32" s="851" t="s">
        <v>548</v>
      </c>
      <c r="AV32" s="851"/>
      <c r="AW32" s="851"/>
      <c r="AX32" s="851"/>
      <c r="AY32" s="851"/>
      <c r="AZ32" s="852" t="s">
        <v>548</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492</v>
      </c>
      <c r="R33" s="779"/>
      <c r="S33" s="779"/>
      <c r="T33" s="779"/>
      <c r="U33" s="779"/>
      <c r="V33" s="779">
        <v>467</v>
      </c>
      <c r="W33" s="779"/>
      <c r="X33" s="779"/>
      <c r="Y33" s="779"/>
      <c r="Z33" s="779"/>
      <c r="AA33" s="779">
        <v>25</v>
      </c>
      <c r="AB33" s="779"/>
      <c r="AC33" s="779"/>
      <c r="AD33" s="779"/>
      <c r="AE33" s="780"/>
      <c r="AF33" s="781">
        <v>10</v>
      </c>
      <c r="AG33" s="782"/>
      <c r="AH33" s="782"/>
      <c r="AI33" s="782"/>
      <c r="AJ33" s="783"/>
      <c r="AK33" s="850">
        <v>107</v>
      </c>
      <c r="AL33" s="851"/>
      <c r="AM33" s="851"/>
      <c r="AN33" s="851"/>
      <c r="AO33" s="851"/>
      <c r="AP33" s="851">
        <v>1528</v>
      </c>
      <c r="AQ33" s="851"/>
      <c r="AR33" s="851"/>
      <c r="AS33" s="851"/>
      <c r="AT33" s="851"/>
      <c r="AU33" s="851">
        <v>1112</v>
      </c>
      <c r="AV33" s="851"/>
      <c r="AW33" s="851"/>
      <c r="AX33" s="851"/>
      <c r="AY33" s="851"/>
      <c r="AZ33" s="852" t="s">
        <v>548</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134</v>
      </c>
      <c r="R34" s="779"/>
      <c r="S34" s="779"/>
      <c r="T34" s="779"/>
      <c r="U34" s="779"/>
      <c r="V34" s="779">
        <v>132</v>
      </c>
      <c r="W34" s="779"/>
      <c r="X34" s="779"/>
      <c r="Y34" s="779"/>
      <c r="Z34" s="779"/>
      <c r="AA34" s="779">
        <v>2</v>
      </c>
      <c r="AB34" s="779"/>
      <c r="AC34" s="779"/>
      <c r="AD34" s="779"/>
      <c r="AE34" s="780"/>
      <c r="AF34" s="781">
        <v>2</v>
      </c>
      <c r="AG34" s="782"/>
      <c r="AH34" s="782"/>
      <c r="AI34" s="782"/>
      <c r="AJ34" s="783"/>
      <c r="AK34" s="850">
        <v>108</v>
      </c>
      <c r="AL34" s="851"/>
      <c r="AM34" s="851"/>
      <c r="AN34" s="851"/>
      <c r="AO34" s="851"/>
      <c r="AP34" s="851">
        <v>855</v>
      </c>
      <c r="AQ34" s="851"/>
      <c r="AR34" s="851"/>
      <c r="AS34" s="851"/>
      <c r="AT34" s="851"/>
      <c r="AU34" s="851">
        <v>788</v>
      </c>
      <c r="AV34" s="851"/>
      <c r="AW34" s="851"/>
      <c r="AX34" s="851"/>
      <c r="AY34" s="851"/>
      <c r="AZ34" s="852" t="s">
        <v>548</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144</v>
      </c>
      <c r="R35" s="779"/>
      <c r="S35" s="779"/>
      <c r="T35" s="779"/>
      <c r="U35" s="779"/>
      <c r="V35" s="779">
        <v>143</v>
      </c>
      <c r="W35" s="779"/>
      <c r="X35" s="779"/>
      <c r="Y35" s="779"/>
      <c r="Z35" s="779"/>
      <c r="AA35" s="779">
        <v>1</v>
      </c>
      <c r="AB35" s="779"/>
      <c r="AC35" s="779"/>
      <c r="AD35" s="779"/>
      <c r="AE35" s="780"/>
      <c r="AF35" s="781">
        <v>1</v>
      </c>
      <c r="AG35" s="782"/>
      <c r="AH35" s="782"/>
      <c r="AI35" s="782"/>
      <c r="AJ35" s="783"/>
      <c r="AK35" s="850">
        <v>37</v>
      </c>
      <c r="AL35" s="851"/>
      <c r="AM35" s="851"/>
      <c r="AN35" s="851"/>
      <c r="AO35" s="851"/>
      <c r="AP35" s="851">
        <v>185</v>
      </c>
      <c r="AQ35" s="851"/>
      <c r="AR35" s="851"/>
      <c r="AS35" s="851"/>
      <c r="AT35" s="851"/>
      <c r="AU35" s="851">
        <v>92</v>
      </c>
      <c r="AV35" s="851"/>
      <c r="AW35" s="851"/>
      <c r="AX35" s="851"/>
      <c r="AY35" s="851"/>
      <c r="AZ35" s="852" t="s">
        <v>549</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20</v>
      </c>
      <c r="R36" s="779"/>
      <c r="S36" s="779"/>
      <c r="T36" s="779"/>
      <c r="U36" s="779"/>
      <c r="V36" s="779">
        <v>20</v>
      </c>
      <c r="W36" s="779"/>
      <c r="X36" s="779"/>
      <c r="Y36" s="779"/>
      <c r="Z36" s="779"/>
      <c r="AA36" s="779">
        <v>0</v>
      </c>
      <c r="AB36" s="779"/>
      <c r="AC36" s="779"/>
      <c r="AD36" s="779"/>
      <c r="AE36" s="780"/>
      <c r="AF36" s="781">
        <v>0</v>
      </c>
      <c r="AG36" s="782"/>
      <c r="AH36" s="782"/>
      <c r="AI36" s="782"/>
      <c r="AJ36" s="783"/>
      <c r="AK36" s="850">
        <v>20</v>
      </c>
      <c r="AL36" s="851"/>
      <c r="AM36" s="851"/>
      <c r="AN36" s="851"/>
      <c r="AO36" s="851"/>
      <c r="AP36" s="851" t="s">
        <v>548</v>
      </c>
      <c r="AQ36" s="851"/>
      <c r="AR36" s="851"/>
      <c r="AS36" s="851"/>
      <c r="AT36" s="851"/>
      <c r="AU36" s="851" t="s">
        <v>548</v>
      </c>
      <c r="AV36" s="851"/>
      <c r="AW36" s="851"/>
      <c r="AX36" s="851"/>
      <c r="AY36" s="851"/>
      <c r="AZ36" s="852" t="s">
        <v>548</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830</v>
      </c>
      <c r="AG63" s="862"/>
      <c r="AH63" s="862"/>
      <c r="AI63" s="862"/>
      <c r="AJ63" s="863"/>
      <c r="AK63" s="864"/>
      <c r="AL63" s="859"/>
      <c r="AM63" s="859"/>
      <c r="AN63" s="859"/>
      <c r="AO63" s="859"/>
      <c r="AP63" s="862">
        <v>4605</v>
      </c>
      <c r="AQ63" s="862"/>
      <c r="AR63" s="862"/>
      <c r="AS63" s="862"/>
      <c r="AT63" s="862"/>
      <c r="AU63" s="862">
        <v>2548</v>
      </c>
      <c r="AV63" s="862"/>
      <c r="AW63" s="862"/>
      <c r="AX63" s="862"/>
      <c r="AY63" s="862"/>
      <c r="AZ63" s="866"/>
      <c r="BA63" s="866"/>
      <c r="BB63" s="866"/>
      <c r="BC63" s="866"/>
      <c r="BD63" s="866"/>
      <c r="BE63" s="867"/>
      <c r="BF63" s="867"/>
      <c r="BG63" s="867"/>
      <c r="BH63" s="867"/>
      <c r="BI63" s="868"/>
      <c r="BJ63" s="869" t="s">
        <v>396</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399</v>
      </c>
      <c r="R66" s="738"/>
      <c r="S66" s="738"/>
      <c r="T66" s="738"/>
      <c r="U66" s="739"/>
      <c r="V66" s="737" t="s">
        <v>400</v>
      </c>
      <c r="W66" s="738"/>
      <c r="X66" s="738"/>
      <c r="Y66" s="738"/>
      <c r="Z66" s="739"/>
      <c r="AA66" s="737" t="s">
        <v>401</v>
      </c>
      <c r="AB66" s="738"/>
      <c r="AC66" s="738"/>
      <c r="AD66" s="738"/>
      <c r="AE66" s="739"/>
      <c r="AF66" s="872" t="s">
        <v>402</v>
      </c>
      <c r="AG66" s="833"/>
      <c r="AH66" s="833"/>
      <c r="AI66" s="833"/>
      <c r="AJ66" s="873"/>
      <c r="AK66" s="737" t="s">
        <v>403</v>
      </c>
      <c r="AL66" s="761"/>
      <c r="AM66" s="761"/>
      <c r="AN66" s="761"/>
      <c r="AO66" s="762"/>
      <c r="AP66" s="737" t="s">
        <v>404</v>
      </c>
      <c r="AQ66" s="738"/>
      <c r="AR66" s="738"/>
      <c r="AS66" s="738"/>
      <c r="AT66" s="739"/>
      <c r="AU66" s="737" t="s">
        <v>405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552</v>
      </c>
      <c r="C68" s="890"/>
      <c r="D68" s="890"/>
      <c r="E68" s="890"/>
      <c r="F68" s="890"/>
      <c r="G68" s="890"/>
      <c r="H68" s="890"/>
      <c r="I68" s="890"/>
      <c r="J68" s="890"/>
      <c r="K68" s="890"/>
      <c r="L68" s="890"/>
      <c r="M68" s="890"/>
      <c r="N68" s="890"/>
      <c r="O68" s="890"/>
      <c r="P68" s="891"/>
      <c r="Q68" s="892">
        <v>39</v>
      </c>
      <c r="R68" s="886"/>
      <c r="S68" s="886"/>
      <c r="T68" s="886"/>
      <c r="U68" s="886"/>
      <c r="V68" s="886">
        <v>38</v>
      </c>
      <c r="W68" s="886"/>
      <c r="X68" s="886"/>
      <c r="Y68" s="886"/>
      <c r="Z68" s="886"/>
      <c r="AA68" s="886">
        <v>1</v>
      </c>
      <c r="AB68" s="886"/>
      <c r="AC68" s="886"/>
      <c r="AD68" s="886"/>
      <c r="AE68" s="886"/>
      <c r="AF68" s="886">
        <v>1</v>
      </c>
      <c r="AG68" s="886"/>
      <c r="AH68" s="886"/>
      <c r="AI68" s="886"/>
      <c r="AJ68" s="886"/>
      <c r="AK68" s="886" t="s">
        <v>568</v>
      </c>
      <c r="AL68" s="886"/>
      <c r="AM68" s="886"/>
      <c r="AN68" s="886"/>
      <c r="AO68" s="886"/>
      <c r="AP68" s="886">
        <v>80</v>
      </c>
      <c r="AQ68" s="886"/>
      <c r="AR68" s="886"/>
      <c r="AS68" s="886"/>
      <c r="AT68" s="886"/>
      <c r="AU68" s="886">
        <v>40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553</v>
      </c>
      <c r="C69" s="894"/>
      <c r="D69" s="894"/>
      <c r="E69" s="894"/>
      <c r="F69" s="894"/>
      <c r="G69" s="894"/>
      <c r="H69" s="894"/>
      <c r="I69" s="894"/>
      <c r="J69" s="894"/>
      <c r="K69" s="894"/>
      <c r="L69" s="894"/>
      <c r="M69" s="894"/>
      <c r="N69" s="894"/>
      <c r="O69" s="894"/>
      <c r="P69" s="895"/>
      <c r="Q69" s="896">
        <v>188</v>
      </c>
      <c r="R69" s="851"/>
      <c r="S69" s="851"/>
      <c r="T69" s="851"/>
      <c r="U69" s="851"/>
      <c r="V69" s="851">
        <v>181</v>
      </c>
      <c r="W69" s="851"/>
      <c r="X69" s="851"/>
      <c r="Y69" s="851"/>
      <c r="Z69" s="851"/>
      <c r="AA69" s="851">
        <v>7</v>
      </c>
      <c r="AB69" s="851"/>
      <c r="AC69" s="851"/>
      <c r="AD69" s="851"/>
      <c r="AE69" s="851"/>
      <c r="AF69" s="851">
        <v>7</v>
      </c>
      <c r="AG69" s="851"/>
      <c r="AH69" s="851"/>
      <c r="AI69" s="851"/>
      <c r="AJ69" s="851"/>
      <c r="AK69" s="851" t="s">
        <v>568</v>
      </c>
      <c r="AL69" s="851"/>
      <c r="AM69" s="851"/>
      <c r="AN69" s="851"/>
      <c r="AO69" s="851"/>
      <c r="AP69" s="851" t="s">
        <v>568</v>
      </c>
      <c r="AQ69" s="851"/>
      <c r="AR69" s="851"/>
      <c r="AS69" s="851"/>
      <c r="AT69" s="851"/>
      <c r="AU69" s="851" t="s">
        <v>569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554</v>
      </c>
      <c r="C70" s="894"/>
      <c r="D70" s="894"/>
      <c r="E70" s="894"/>
      <c r="F70" s="894"/>
      <c r="G70" s="894"/>
      <c r="H70" s="894"/>
      <c r="I70" s="894"/>
      <c r="J70" s="894"/>
      <c r="K70" s="894"/>
      <c r="L70" s="894"/>
      <c r="M70" s="894"/>
      <c r="N70" s="894"/>
      <c r="O70" s="894"/>
      <c r="P70" s="895"/>
      <c r="Q70" s="896">
        <v>208949</v>
      </c>
      <c r="R70" s="851"/>
      <c r="S70" s="851"/>
      <c r="T70" s="851"/>
      <c r="U70" s="851"/>
      <c r="V70" s="851">
        <v>200190</v>
      </c>
      <c r="W70" s="851"/>
      <c r="X70" s="851"/>
      <c r="Y70" s="851"/>
      <c r="Z70" s="851"/>
      <c r="AA70" s="851">
        <v>8759</v>
      </c>
      <c r="AB70" s="851"/>
      <c r="AC70" s="851"/>
      <c r="AD70" s="851"/>
      <c r="AE70" s="851"/>
      <c r="AF70" s="851">
        <v>8759</v>
      </c>
      <c r="AG70" s="851"/>
      <c r="AH70" s="851"/>
      <c r="AI70" s="851"/>
      <c r="AJ70" s="851"/>
      <c r="AK70" s="851" t="s">
        <v>568</v>
      </c>
      <c r="AL70" s="851"/>
      <c r="AM70" s="851"/>
      <c r="AN70" s="851"/>
      <c r="AO70" s="851"/>
      <c r="AP70" s="851" t="s">
        <v>568</v>
      </c>
      <c r="AQ70" s="851"/>
      <c r="AR70" s="851"/>
      <c r="AS70" s="851"/>
      <c r="AT70" s="851"/>
      <c r="AU70" s="851" t="s">
        <v>568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555</v>
      </c>
      <c r="C71" s="894"/>
      <c r="D71" s="894"/>
      <c r="E71" s="894"/>
      <c r="F71" s="894"/>
      <c r="G71" s="894"/>
      <c r="H71" s="894"/>
      <c r="I71" s="894"/>
      <c r="J71" s="894"/>
      <c r="K71" s="894"/>
      <c r="L71" s="894"/>
      <c r="M71" s="894"/>
      <c r="N71" s="894"/>
      <c r="O71" s="894"/>
      <c r="P71" s="895"/>
      <c r="Q71" s="896">
        <v>181</v>
      </c>
      <c r="R71" s="851"/>
      <c r="S71" s="851"/>
      <c r="T71" s="851"/>
      <c r="U71" s="851"/>
      <c r="V71" s="851">
        <v>108</v>
      </c>
      <c r="W71" s="851"/>
      <c r="X71" s="851"/>
      <c r="Y71" s="851"/>
      <c r="Z71" s="851"/>
      <c r="AA71" s="851">
        <v>74</v>
      </c>
      <c r="AB71" s="851"/>
      <c r="AC71" s="851"/>
      <c r="AD71" s="851"/>
      <c r="AE71" s="851"/>
      <c r="AF71" s="851">
        <v>74</v>
      </c>
      <c r="AG71" s="851"/>
      <c r="AH71" s="851"/>
      <c r="AI71" s="851"/>
      <c r="AJ71" s="851"/>
      <c r="AK71" s="851" t="s">
        <v>568</v>
      </c>
      <c r="AL71" s="851"/>
      <c r="AM71" s="851"/>
      <c r="AN71" s="851"/>
      <c r="AO71" s="851"/>
      <c r="AP71" s="851" t="s">
        <v>568</v>
      </c>
      <c r="AQ71" s="851"/>
      <c r="AR71" s="851"/>
      <c r="AS71" s="851"/>
      <c r="AT71" s="851"/>
      <c r="AU71" s="851" t="s">
        <v>568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556</v>
      </c>
      <c r="C72" s="894"/>
      <c r="D72" s="894"/>
      <c r="E72" s="894"/>
      <c r="F72" s="894"/>
      <c r="G72" s="894"/>
      <c r="H72" s="894"/>
      <c r="I72" s="894"/>
      <c r="J72" s="894"/>
      <c r="K72" s="894"/>
      <c r="L72" s="894"/>
      <c r="M72" s="894"/>
      <c r="N72" s="894"/>
      <c r="O72" s="894"/>
      <c r="P72" s="895"/>
      <c r="Q72" s="896">
        <v>185</v>
      </c>
      <c r="R72" s="851"/>
      <c r="S72" s="851"/>
      <c r="T72" s="851"/>
      <c r="U72" s="851"/>
      <c r="V72" s="851">
        <v>165</v>
      </c>
      <c r="W72" s="851"/>
      <c r="X72" s="851"/>
      <c r="Y72" s="851"/>
      <c r="Z72" s="851"/>
      <c r="AA72" s="851">
        <v>20</v>
      </c>
      <c r="AB72" s="851"/>
      <c r="AC72" s="851"/>
      <c r="AD72" s="851"/>
      <c r="AE72" s="851"/>
      <c r="AF72" s="851" t="s">
        <v>568</v>
      </c>
      <c r="AG72" s="851"/>
      <c r="AH72" s="851"/>
      <c r="AI72" s="851"/>
      <c r="AJ72" s="851"/>
      <c r="AK72" s="851" t="s">
        <v>568</v>
      </c>
      <c r="AL72" s="851"/>
      <c r="AM72" s="851"/>
      <c r="AN72" s="851"/>
      <c r="AO72" s="851"/>
      <c r="AP72" s="851" t="s">
        <v>568</v>
      </c>
      <c r="AQ72" s="851"/>
      <c r="AR72" s="851"/>
      <c r="AS72" s="851"/>
      <c r="AT72" s="851"/>
      <c r="AU72" s="851" t="s">
        <v>568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557</v>
      </c>
      <c r="C73" s="894"/>
      <c r="D73" s="894"/>
      <c r="E73" s="894"/>
      <c r="F73" s="894"/>
      <c r="G73" s="894"/>
      <c r="H73" s="894"/>
      <c r="I73" s="894"/>
      <c r="J73" s="894"/>
      <c r="K73" s="894"/>
      <c r="L73" s="894"/>
      <c r="M73" s="894"/>
      <c r="N73" s="894"/>
      <c r="O73" s="894"/>
      <c r="P73" s="895"/>
      <c r="Q73" s="896">
        <v>9777</v>
      </c>
      <c r="R73" s="851"/>
      <c r="S73" s="851"/>
      <c r="T73" s="851"/>
      <c r="U73" s="851"/>
      <c r="V73" s="851">
        <v>9407</v>
      </c>
      <c r="W73" s="851"/>
      <c r="X73" s="851"/>
      <c r="Y73" s="851"/>
      <c r="Z73" s="851"/>
      <c r="AA73" s="851">
        <v>370</v>
      </c>
      <c r="AB73" s="851"/>
      <c r="AC73" s="851"/>
      <c r="AD73" s="851"/>
      <c r="AE73" s="851"/>
      <c r="AF73" s="851">
        <v>317</v>
      </c>
      <c r="AG73" s="851"/>
      <c r="AH73" s="851"/>
      <c r="AI73" s="851"/>
      <c r="AJ73" s="851"/>
      <c r="AK73" s="851" t="s">
        <v>568</v>
      </c>
      <c r="AL73" s="851"/>
      <c r="AM73" s="851"/>
      <c r="AN73" s="851"/>
      <c r="AO73" s="851"/>
      <c r="AP73" s="851">
        <v>1056</v>
      </c>
      <c r="AQ73" s="851"/>
      <c r="AR73" s="851"/>
      <c r="AS73" s="851"/>
      <c r="AT73" s="851"/>
      <c r="AU73" s="851">
        <v>190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558</v>
      </c>
      <c r="C74" s="894"/>
      <c r="D74" s="894"/>
      <c r="E74" s="894"/>
      <c r="F74" s="894"/>
      <c r="G74" s="894"/>
      <c r="H74" s="894"/>
      <c r="I74" s="894"/>
      <c r="J74" s="894"/>
      <c r="K74" s="894"/>
      <c r="L74" s="894"/>
      <c r="M74" s="894"/>
      <c r="N74" s="894"/>
      <c r="O74" s="894"/>
      <c r="P74" s="895"/>
      <c r="Q74" s="896">
        <v>3076</v>
      </c>
      <c r="R74" s="851"/>
      <c r="S74" s="851"/>
      <c r="T74" s="851"/>
      <c r="U74" s="851"/>
      <c r="V74" s="851">
        <v>2851</v>
      </c>
      <c r="W74" s="851"/>
      <c r="X74" s="851"/>
      <c r="Y74" s="851"/>
      <c r="Z74" s="851"/>
      <c r="AA74" s="851">
        <v>225</v>
      </c>
      <c r="AB74" s="851"/>
      <c r="AC74" s="851"/>
      <c r="AD74" s="851"/>
      <c r="AE74" s="851"/>
      <c r="AF74" s="851">
        <v>216</v>
      </c>
      <c r="AG74" s="851"/>
      <c r="AH74" s="851"/>
      <c r="AI74" s="851"/>
      <c r="AJ74" s="851"/>
      <c r="AK74" s="851" t="s">
        <v>568</v>
      </c>
      <c r="AL74" s="851"/>
      <c r="AM74" s="851"/>
      <c r="AN74" s="851"/>
      <c r="AO74" s="851"/>
      <c r="AP74" s="851">
        <v>654</v>
      </c>
      <c r="AQ74" s="851"/>
      <c r="AR74" s="851"/>
      <c r="AS74" s="851"/>
      <c r="AT74" s="851"/>
      <c r="AU74" s="851">
        <v>100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559</v>
      </c>
      <c r="C75" s="894"/>
      <c r="D75" s="894"/>
      <c r="E75" s="894"/>
      <c r="F75" s="894"/>
      <c r="G75" s="894"/>
      <c r="H75" s="894"/>
      <c r="I75" s="894"/>
      <c r="J75" s="894"/>
      <c r="K75" s="894"/>
      <c r="L75" s="894"/>
      <c r="M75" s="894"/>
      <c r="N75" s="894"/>
      <c r="O75" s="894"/>
      <c r="P75" s="895"/>
      <c r="Q75" s="899">
        <v>9733</v>
      </c>
      <c r="R75" s="900"/>
      <c r="S75" s="900"/>
      <c r="T75" s="900"/>
      <c r="U75" s="850"/>
      <c r="V75" s="901">
        <v>9133</v>
      </c>
      <c r="W75" s="900"/>
      <c r="X75" s="900"/>
      <c r="Y75" s="900"/>
      <c r="Z75" s="850"/>
      <c r="AA75" s="901">
        <v>601</v>
      </c>
      <c r="AB75" s="900"/>
      <c r="AC75" s="900"/>
      <c r="AD75" s="900"/>
      <c r="AE75" s="850"/>
      <c r="AF75" s="901">
        <v>601</v>
      </c>
      <c r="AG75" s="900"/>
      <c r="AH75" s="900"/>
      <c r="AI75" s="900"/>
      <c r="AJ75" s="850"/>
      <c r="AK75" s="901">
        <v>4800</v>
      </c>
      <c r="AL75" s="900"/>
      <c r="AM75" s="900"/>
      <c r="AN75" s="900"/>
      <c r="AO75" s="850"/>
      <c r="AP75" s="901" t="s">
        <v>568</v>
      </c>
      <c r="AQ75" s="900"/>
      <c r="AR75" s="900"/>
      <c r="AS75" s="900"/>
      <c r="AT75" s="850"/>
      <c r="AU75" s="901" t="s">
        <v>570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560</v>
      </c>
      <c r="C76" s="894"/>
      <c r="D76" s="894"/>
      <c r="E76" s="894"/>
      <c r="F76" s="894"/>
      <c r="G76" s="894"/>
      <c r="H76" s="894"/>
      <c r="I76" s="894"/>
      <c r="J76" s="894"/>
      <c r="K76" s="894"/>
      <c r="L76" s="894"/>
      <c r="M76" s="894"/>
      <c r="N76" s="894"/>
      <c r="O76" s="894"/>
      <c r="P76" s="895"/>
      <c r="Q76" s="899">
        <v>555</v>
      </c>
      <c r="R76" s="900"/>
      <c r="S76" s="900"/>
      <c r="T76" s="900"/>
      <c r="U76" s="850"/>
      <c r="V76" s="901">
        <v>552</v>
      </c>
      <c r="W76" s="900"/>
      <c r="X76" s="900"/>
      <c r="Y76" s="900"/>
      <c r="Z76" s="850"/>
      <c r="AA76" s="901">
        <v>3</v>
      </c>
      <c r="AB76" s="900"/>
      <c r="AC76" s="900"/>
      <c r="AD76" s="900"/>
      <c r="AE76" s="850"/>
      <c r="AF76" s="901">
        <v>3</v>
      </c>
      <c r="AG76" s="900"/>
      <c r="AH76" s="900"/>
      <c r="AI76" s="900"/>
      <c r="AJ76" s="850"/>
      <c r="AK76" s="901" t="s">
        <v>568</v>
      </c>
      <c r="AL76" s="900"/>
      <c r="AM76" s="900"/>
      <c r="AN76" s="900"/>
      <c r="AO76" s="850"/>
      <c r="AP76" s="901" t="s">
        <v>568</v>
      </c>
      <c r="AQ76" s="900"/>
      <c r="AR76" s="900"/>
      <c r="AS76" s="900"/>
      <c r="AT76" s="850"/>
      <c r="AU76" s="901" t="s">
        <v>568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561</v>
      </c>
      <c r="C77" s="894"/>
      <c r="D77" s="894"/>
      <c r="E77" s="894"/>
      <c r="F77" s="894"/>
      <c r="G77" s="894"/>
      <c r="H77" s="894"/>
      <c r="I77" s="894"/>
      <c r="J77" s="894"/>
      <c r="K77" s="894"/>
      <c r="L77" s="894"/>
      <c r="M77" s="894"/>
      <c r="N77" s="894"/>
      <c r="O77" s="894"/>
      <c r="P77" s="895"/>
      <c r="Q77" s="899">
        <v>53</v>
      </c>
      <c r="R77" s="900"/>
      <c r="S77" s="900"/>
      <c r="T77" s="900"/>
      <c r="U77" s="850"/>
      <c r="V77" s="901">
        <v>40</v>
      </c>
      <c r="W77" s="900"/>
      <c r="X77" s="900"/>
      <c r="Y77" s="900"/>
      <c r="Z77" s="850"/>
      <c r="AA77" s="901">
        <v>13</v>
      </c>
      <c r="AB77" s="900"/>
      <c r="AC77" s="900"/>
      <c r="AD77" s="900"/>
      <c r="AE77" s="850"/>
      <c r="AF77" s="901">
        <v>13</v>
      </c>
      <c r="AG77" s="900"/>
      <c r="AH77" s="900"/>
      <c r="AI77" s="900"/>
      <c r="AJ77" s="850"/>
      <c r="AK77" s="901" t="s">
        <v>568</v>
      </c>
      <c r="AL77" s="900"/>
      <c r="AM77" s="900"/>
      <c r="AN77" s="900"/>
      <c r="AO77" s="850"/>
      <c r="AP77" s="901" t="s">
        <v>568</v>
      </c>
      <c r="AQ77" s="900"/>
      <c r="AR77" s="900"/>
      <c r="AS77" s="900"/>
      <c r="AT77" s="850"/>
      <c r="AU77" s="901" t="s">
        <v>568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562</v>
      </c>
      <c r="C78" s="894"/>
      <c r="D78" s="894"/>
      <c r="E78" s="894"/>
      <c r="F78" s="894"/>
      <c r="G78" s="894"/>
      <c r="H78" s="894"/>
      <c r="I78" s="894"/>
      <c r="J78" s="894"/>
      <c r="K78" s="894"/>
      <c r="L78" s="894"/>
      <c r="M78" s="894"/>
      <c r="N78" s="894"/>
      <c r="O78" s="894"/>
      <c r="P78" s="895"/>
      <c r="Q78" s="896">
        <v>18</v>
      </c>
      <c r="R78" s="851"/>
      <c r="S78" s="851"/>
      <c r="T78" s="851"/>
      <c r="U78" s="851"/>
      <c r="V78" s="851">
        <v>16</v>
      </c>
      <c r="W78" s="851"/>
      <c r="X78" s="851"/>
      <c r="Y78" s="851"/>
      <c r="Z78" s="851"/>
      <c r="AA78" s="851">
        <v>2</v>
      </c>
      <c r="AB78" s="851"/>
      <c r="AC78" s="851"/>
      <c r="AD78" s="851"/>
      <c r="AE78" s="851"/>
      <c r="AF78" s="851">
        <v>2</v>
      </c>
      <c r="AG78" s="851"/>
      <c r="AH78" s="851"/>
      <c r="AI78" s="851"/>
      <c r="AJ78" s="851"/>
      <c r="AK78" s="851" t="s">
        <v>568</v>
      </c>
      <c r="AL78" s="851"/>
      <c r="AM78" s="851"/>
      <c r="AN78" s="851"/>
      <c r="AO78" s="851"/>
      <c r="AP78" s="851" t="s">
        <v>568</v>
      </c>
      <c r="AQ78" s="851"/>
      <c r="AR78" s="851"/>
      <c r="AS78" s="851"/>
      <c r="AT78" s="851"/>
      <c r="AU78" s="851" t="s">
        <v>568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563</v>
      </c>
      <c r="C79" s="894"/>
      <c r="D79" s="894"/>
      <c r="E79" s="894"/>
      <c r="F79" s="894"/>
      <c r="G79" s="894"/>
      <c r="H79" s="894"/>
      <c r="I79" s="894"/>
      <c r="J79" s="894"/>
      <c r="K79" s="894"/>
      <c r="L79" s="894"/>
      <c r="M79" s="894"/>
      <c r="N79" s="894"/>
      <c r="O79" s="894"/>
      <c r="P79" s="895"/>
      <c r="Q79" s="896">
        <v>1</v>
      </c>
      <c r="R79" s="851"/>
      <c r="S79" s="851"/>
      <c r="T79" s="851"/>
      <c r="U79" s="851"/>
      <c r="V79" s="851">
        <v>0</v>
      </c>
      <c r="W79" s="851"/>
      <c r="X79" s="851"/>
      <c r="Y79" s="851"/>
      <c r="Z79" s="851"/>
      <c r="AA79" s="851">
        <v>0</v>
      </c>
      <c r="AB79" s="851"/>
      <c r="AC79" s="851"/>
      <c r="AD79" s="851"/>
      <c r="AE79" s="851"/>
      <c r="AF79" s="851">
        <v>0</v>
      </c>
      <c r="AG79" s="851"/>
      <c r="AH79" s="851"/>
      <c r="AI79" s="851"/>
      <c r="AJ79" s="851"/>
      <c r="AK79" s="851" t="s">
        <v>568</v>
      </c>
      <c r="AL79" s="851"/>
      <c r="AM79" s="851"/>
      <c r="AN79" s="851"/>
      <c r="AO79" s="851"/>
      <c r="AP79" s="851" t="s">
        <v>568</v>
      </c>
      <c r="AQ79" s="851"/>
      <c r="AR79" s="851"/>
      <c r="AS79" s="851"/>
      <c r="AT79" s="851"/>
      <c r="AU79" s="851" t="s">
        <v>568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564</v>
      </c>
      <c r="C80" s="894"/>
      <c r="D80" s="894"/>
      <c r="E80" s="894"/>
      <c r="F80" s="894"/>
      <c r="G80" s="894"/>
      <c r="H80" s="894"/>
      <c r="I80" s="894"/>
      <c r="J80" s="894"/>
      <c r="K80" s="894"/>
      <c r="L80" s="894"/>
      <c r="M80" s="894"/>
      <c r="N80" s="894"/>
      <c r="O80" s="894"/>
      <c r="P80" s="895"/>
      <c r="Q80" s="896">
        <v>48</v>
      </c>
      <c r="R80" s="851"/>
      <c r="S80" s="851"/>
      <c r="T80" s="851"/>
      <c r="U80" s="851"/>
      <c r="V80" s="851">
        <v>48</v>
      </c>
      <c r="W80" s="851"/>
      <c r="X80" s="851"/>
      <c r="Y80" s="851"/>
      <c r="Z80" s="851"/>
      <c r="AA80" s="851" t="s">
        <v>568</v>
      </c>
      <c r="AB80" s="851"/>
      <c r="AC80" s="851"/>
      <c r="AD80" s="851"/>
      <c r="AE80" s="851"/>
      <c r="AF80" s="851" t="s">
        <v>568</v>
      </c>
      <c r="AG80" s="851"/>
      <c r="AH80" s="851"/>
      <c r="AI80" s="851"/>
      <c r="AJ80" s="851"/>
      <c r="AK80" s="851" t="s">
        <v>568</v>
      </c>
      <c r="AL80" s="851"/>
      <c r="AM80" s="851"/>
      <c r="AN80" s="851"/>
      <c r="AO80" s="851"/>
      <c r="AP80" s="851" t="s">
        <v>568</v>
      </c>
      <c r="AQ80" s="851"/>
      <c r="AR80" s="851"/>
      <c r="AS80" s="851"/>
      <c r="AT80" s="851"/>
      <c r="AU80" s="851" t="s">
        <v>568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9993</v>
      </c>
      <c r="AG88" s="862"/>
      <c r="AH88" s="862"/>
      <c r="AI88" s="862"/>
      <c r="AJ88" s="862"/>
      <c r="AK88" s="859"/>
      <c r="AL88" s="859"/>
      <c r="AM88" s="859"/>
      <c r="AN88" s="859"/>
      <c r="AO88" s="859"/>
      <c r="AP88" s="862">
        <v>1790</v>
      </c>
      <c r="AQ88" s="862"/>
      <c r="AR88" s="862"/>
      <c r="AS88" s="862"/>
      <c r="AT88" s="862"/>
      <c r="AU88" s="862">
        <v>330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225</v>
      </c>
      <c r="CS102" s="870"/>
      <c r="CT102" s="870"/>
      <c r="CU102" s="870"/>
      <c r="CV102" s="913"/>
      <c r="CW102" s="912" t="s">
        <v>568</v>
      </c>
      <c r="CX102" s="870"/>
      <c r="CY102" s="870"/>
      <c r="CZ102" s="870"/>
      <c r="DA102" s="913"/>
      <c r="DB102" s="912" t="s">
        <v>568</v>
      </c>
      <c r="DC102" s="870"/>
      <c r="DD102" s="870"/>
      <c r="DE102" s="870"/>
      <c r="DF102" s="913"/>
      <c r="DG102" s="912" t="s">
        <v>568</v>
      </c>
      <c r="DH102" s="870"/>
      <c r="DI102" s="870"/>
      <c r="DJ102" s="870"/>
      <c r="DK102" s="913"/>
      <c r="DL102" s="912" t="s">
        <v>568</v>
      </c>
      <c r="DM102" s="870"/>
      <c r="DN102" s="870"/>
      <c r="DO102" s="870"/>
      <c r="DP102" s="913"/>
      <c r="DQ102" s="912" t="s">
        <v>568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415</v>
      </c>
      <c r="AB109" s="915"/>
      <c r="AC109" s="915"/>
      <c r="AD109" s="915"/>
      <c r="AE109" s="916"/>
      <c r="AF109" s="914" t="s">
        <v>289</v>
      </c>
      <c r="AG109" s="915"/>
      <c r="AH109" s="915"/>
      <c r="AI109" s="915"/>
      <c r="AJ109" s="916"/>
      <c r="AK109" s="914" t="s">
        <v>288</v>
      </c>
      <c r="AL109" s="915"/>
      <c r="AM109" s="915"/>
      <c r="AN109" s="915"/>
      <c r="AO109" s="916"/>
      <c r="AP109" s="914" t="s">
        <v>416</v>
      </c>
      <c r="AQ109" s="915"/>
      <c r="AR109" s="915"/>
      <c r="AS109" s="915"/>
      <c r="AT109" s="917"/>
      <c r="AU109" s="934" t="s">
        <v>414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415</v>
      </c>
      <c r="BR109" s="915"/>
      <c r="BS109" s="915"/>
      <c r="BT109" s="915"/>
      <c r="BU109" s="916"/>
      <c r="BV109" s="914" t="s">
        <v>289</v>
      </c>
      <c r="BW109" s="915"/>
      <c r="BX109" s="915"/>
      <c r="BY109" s="915"/>
      <c r="BZ109" s="916"/>
      <c r="CA109" s="914" t="s">
        <v>288</v>
      </c>
      <c r="CB109" s="915"/>
      <c r="CC109" s="915"/>
      <c r="CD109" s="915"/>
      <c r="CE109" s="916"/>
      <c r="CF109" s="935" t="s">
        <v>416</v>
      </c>
      <c r="CG109" s="935"/>
      <c r="CH109" s="935"/>
      <c r="CI109" s="935"/>
      <c r="CJ109" s="935"/>
      <c r="CK109" s="914" t="s">
        <v>417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415</v>
      </c>
      <c r="DH109" s="915"/>
      <c r="DI109" s="915"/>
      <c r="DJ109" s="915"/>
      <c r="DK109" s="916"/>
      <c r="DL109" s="914" t="s">
        <v>289</v>
      </c>
      <c r="DM109" s="915"/>
      <c r="DN109" s="915"/>
      <c r="DO109" s="915"/>
      <c r="DP109" s="916"/>
      <c r="DQ109" s="914" t="s">
        <v>288</v>
      </c>
      <c r="DR109" s="915"/>
      <c r="DS109" s="915"/>
      <c r="DT109" s="915"/>
      <c r="DU109" s="916"/>
      <c r="DV109" s="914" t="s">
        <v>416</v>
      </c>
      <c r="DW109" s="915"/>
      <c r="DX109" s="915"/>
      <c r="DY109" s="915"/>
      <c r="DZ109" s="917"/>
    </row>
    <row r="110" spans="1:131" s="199" customFormat="1" ht="26.25" customHeight="1" x14ac:dyDescent="0.15">
      <c r="A110" s="918" t="s">
        <v>418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2522909</v>
      </c>
      <c r="AB110" s="922"/>
      <c r="AC110" s="922"/>
      <c r="AD110" s="922"/>
      <c r="AE110" s="923"/>
      <c r="AF110" s="924">
        <v>2424671</v>
      </c>
      <c r="AG110" s="922"/>
      <c r="AH110" s="922"/>
      <c r="AI110" s="922"/>
      <c r="AJ110" s="923"/>
      <c r="AK110" s="924">
        <v>2406073</v>
      </c>
      <c r="AL110" s="922"/>
      <c r="AM110" s="922"/>
      <c r="AN110" s="922"/>
      <c r="AO110" s="923"/>
      <c r="AP110" s="925">
        <v>30.2</v>
      </c>
      <c r="AQ110" s="926"/>
      <c r="AR110" s="926"/>
      <c r="AS110" s="926"/>
      <c r="AT110" s="927"/>
      <c r="AU110" s="928" t="s">
        <v>62</v>
      </c>
      <c r="AV110" s="929"/>
      <c r="AW110" s="929"/>
      <c r="AX110" s="929"/>
      <c r="AY110" s="929"/>
      <c r="AZ110" s="970" t="s">
        <v>419</v>
      </c>
      <c r="BA110" s="919"/>
      <c r="BB110" s="919"/>
      <c r="BC110" s="919"/>
      <c r="BD110" s="919"/>
      <c r="BE110" s="919"/>
      <c r="BF110" s="919"/>
      <c r="BG110" s="919"/>
      <c r="BH110" s="919"/>
      <c r="BI110" s="919"/>
      <c r="BJ110" s="919"/>
      <c r="BK110" s="919"/>
      <c r="BL110" s="919"/>
      <c r="BM110" s="919"/>
      <c r="BN110" s="919"/>
      <c r="BO110" s="919"/>
      <c r="BP110" s="920"/>
      <c r="BQ110" s="956">
        <v>20969898</v>
      </c>
      <c r="BR110" s="957"/>
      <c r="BS110" s="957"/>
      <c r="BT110" s="957"/>
      <c r="BU110" s="957"/>
      <c r="BV110" s="957">
        <v>21784113</v>
      </c>
      <c r="BW110" s="957"/>
      <c r="BX110" s="957"/>
      <c r="BY110" s="957"/>
      <c r="BZ110" s="957"/>
      <c r="CA110" s="957">
        <v>21865287</v>
      </c>
      <c r="CB110" s="957"/>
      <c r="CC110" s="957"/>
      <c r="CD110" s="957"/>
      <c r="CE110" s="957"/>
      <c r="CF110" s="971">
        <v>274.7</v>
      </c>
      <c r="CG110" s="972"/>
      <c r="CH110" s="972"/>
      <c r="CI110" s="972"/>
      <c r="CJ110" s="972"/>
      <c r="CK110" s="973" t="s">
        <v>420</v>
      </c>
      <c r="CL110" s="974"/>
      <c r="CM110" s="953" t="s">
        <v>421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422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423</v>
      </c>
      <c r="BA111" s="980"/>
      <c r="BB111" s="980"/>
      <c r="BC111" s="980"/>
      <c r="BD111" s="980"/>
      <c r="BE111" s="980"/>
      <c r="BF111" s="980"/>
      <c r="BG111" s="980"/>
      <c r="BH111" s="980"/>
      <c r="BI111" s="980"/>
      <c r="BJ111" s="980"/>
      <c r="BK111" s="980"/>
      <c r="BL111" s="980"/>
      <c r="BM111" s="980"/>
      <c r="BN111" s="980"/>
      <c r="BO111" s="980"/>
      <c r="BP111" s="981"/>
      <c r="BQ111" s="949">
        <v>51081</v>
      </c>
      <c r="BR111" s="950"/>
      <c r="BS111" s="950"/>
      <c r="BT111" s="950"/>
      <c r="BU111" s="950"/>
      <c r="BV111" s="950">
        <v>47020</v>
      </c>
      <c r="BW111" s="950"/>
      <c r="BX111" s="950"/>
      <c r="BY111" s="950"/>
      <c r="BZ111" s="950"/>
      <c r="CA111" s="950">
        <v>42696</v>
      </c>
      <c r="CB111" s="950"/>
      <c r="CC111" s="950"/>
      <c r="CD111" s="950"/>
      <c r="CE111" s="950"/>
      <c r="CF111" s="944">
        <v>0.5</v>
      </c>
      <c r="CG111" s="945"/>
      <c r="CH111" s="945"/>
      <c r="CI111" s="945"/>
      <c r="CJ111" s="945"/>
      <c r="CK111" s="975"/>
      <c r="CL111" s="976"/>
      <c r="CM111" s="946" t="s">
        <v>424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425</v>
      </c>
      <c r="DH111" s="950"/>
      <c r="DI111" s="950"/>
      <c r="DJ111" s="950"/>
      <c r="DK111" s="950"/>
      <c r="DL111" s="950" t="s">
        <v>425</v>
      </c>
      <c r="DM111" s="950"/>
      <c r="DN111" s="950"/>
      <c r="DO111" s="950"/>
      <c r="DP111" s="950"/>
      <c r="DQ111" s="950" t="s">
        <v>425</v>
      </c>
      <c r="DR111" s="950"/>
      <c r="DS111" s="950"/>
      <c r="DT111" s="950"/>
      <c r="DU111" s="950"/>
      <c r="DV111" s="951" t="s">
        <v>425</v>
      </c>
      <c r="DW111" s="951"/>
      <c r="DX111" s="951"/>
      <c r="DY111" s="951"/>
      <c r="DZ111" s="952"/>
    </row>
    <row r="112" spans="1:131" s="199" customFormat="1" ht="26.25" customHeight="1" x14ac:dyDescent="0.15">
      <c r="A112" s="982" t="s">
        <v>426</v>
      </c>
      <c r="B112" s="983"/>
      <c r="C112" s="980" t="s">
        <v>427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428</v>
      </c>
      <c r="BA112" s="980"/>
      <c r="BB112" s="980"/>
      <c r="BC112" s="980"/>
      <c r="BD112" s="980"/>
      <c r="BE112" s="980"/>
      <c r="BF112" s="980"/>
      <c r="BG112" s="980"/>
      <c r="BH112" s="980"/>
      <c r="BI112" s="980"/>
      <c r="BJ112" s="980"/>
      <c r="BK112" s="980"/>
      <c r="BL112" s="980"/>
      <c r="BM112" s="980"/>
      <c r="BN112" s="980"/>
      <c r="BO112" s="980"/>
      <c r="BP112" s="981"/>
      <c r="BQ112" s="949">
        <v>2393949</v>
      </c>
      <c r="BR112" s="950"/>
      <c r="BS112" s="950"/>
      <c r="BT112" s="950"/>
      <c r="BU112" s="950"/>
      <c r="BV112" s="950">
        <v>2596432</v>
      </c>
      <c r="BW112" s="950"/>
      <c r="BX112" s="950"/>
      <c r="BY112" s="950"/>
      <c r="BZ112" s="950"/>
      <c r="CA112" s="950">
        <v>2548842</v>
      </c>
      <c r="CB112" s="950"/>
      <c r="CC112" s="950"/>
      <c r="CD112" s="950"/>
      <c r="CE112" s="950"/>
      <c r="CF112" s="944">
        <v>32</v>
      </c>
      <c r="CG112" s="945"/>
      <c r="CH112" s="945"/>
      <c r="CI112" s="945"/>
      <c r="CJ112" s="945"/>
      <c r="CK112" s="975"/>
      <c r="CL112" s="976"/>
      <c r="CM112" s="946" t="s">
        <v>429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430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247482</v>
      </c>
      <c r="AB113" s="964"/>
      <c r="AC113" s="964"/>
      <c r="AD113" s="964"/>
      <c r="AE113" s="965"/>
      <c r="AF113" s="966">
        <v>224822</v>
      </c>
      <c r="AG113" s="964"/>
      <c r="AH113" s="964"/>
      <c r="AI113" s="964"/>
      <c r="AJ113" s="965"/>
      <c r="AK113" s="966">
        <v>196900</v>
      </c>
      <c r="AL113" s="964"/>
      <c r="AM113" s="964"/>
      <c r="AN113" s="964"/>
      <c r="AO113" s="965"/>
      <c r="AP113" s="967">
        <v>2.5</v>
      </c>
      <c r="AQ113" s="968"/>
      <c r="AR113" s="968"/>
      <c r="AS113" s="968"/>
      <c r="AT113" s="969"/>
      <c r="AU113" s="930"/>
      <c r="AV113" s="931"/>
      <c r="AW113" s="931"/>
      <c r="AX113" s="931"/>
      <c r="AY113" s="931"/>
      <c r="AZ113" s="979" t="s">
        <v>431</v>
      </c>
      <c r="BA113" s="980"/>
      <c r="BB113" s="980"/>
      <c r="BC113" s="980"/>
      <c r="BD113" s="980"/>
      <c r="BE113" s="980"/>
      <c r="BF113" s="980"/>
      <c r="BG113" s="980"/>
      <c r="BH113" s="980"/>
      <c r="BI113" s="980"/>
      <c r="BJ113" s="980"/>
      <c r="BK113" s="980"/>
      <c r="BL113" s="980"/>
      <c r="BM113" s="980"/>
      <c r="BN113" s="980"/>
      <c r="BO113" s="980"/>
      <c r="BP113" s="981"/>
      <c r="BQ113" s="949">
        <v>360946</v>
      </c>
      <c r="BR113" s="950"/>
      <c r="BS113" s="950"/>
      <c r="BT113" s="950"/>
      <c r="BU113" s="950"/>
      <c r="BV113" s="950">
        <v>322588</v>
      </c>
      <c r="BW113" s="950"/>
      <c r="BX113" s="950"/>
      <c r="BY113" s="950"/>
      <c r="BZ113" s="950"/>
      <c r="CA113" s="950">
        <v>329444</v>
      </c>
      <c r="CB113" s="950"/>
      <c r="CC113" s="950"/>
      <c r="CD113" s="950"/>
      <c r="CE113" s="950"/>
      <c r="CF113" s="944">
        <v>4.0999999999999996</v>
      </c>
      <c r="CG113" s="945"/>
      <c r="CH113" s="945"/>
      <c r="CI113" s="945"/>
      <c r="CJ113" s="945"/>
      <c r="CK113" s="975"/>
      <c r="CL113" s="976"/>
      <c r="CM113" s="946" t="s">
        <v>432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33165</v>
      </c>
      <c r="DH113" s="989"/>
      <c r="DI113" s="989"/>
      <c r="DJ113" s="989"/>
      <c r="DK113" s="990"/>
      <c r="DL113" s="991">
        <v>30081</v>
      </c>
      <c r="DM113" s="989"/>
      <c r="DN113" s="989"/>
      <c r="DO113" s="989"/>
      <c r="DP113" s="990"/>
      <c r="DQ113" s="991">
        <v>26751</v>
      </c>
      <c r="DR113" s="989"/>
      <c r="DS113" s="989"/>
      <c r="DT113" s="989"/>
      <c r="DU113" s="990"/>
      <c r="DV113" s="992">
        <v>0.3</v>
      </c>
      <c r="DW113" s="993"/>
      <c r="DX113" s="993"/>
      <c r="DY113" s="993"/>
      <c r="DZ113" s="994"/>
    </row>
    <row r="114" spans="1:130" s="199" customFormat="1" ht="26.25" customHeight="1" x14ac:dyDescent="0.15">
      <c r="A114" s="984"/>
      <c r="B114" s="985"/>
      <c r="C114" s="980" t="s">
        <v>433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22590</v>
      </c>
      <c r="AB114" s="989"/>
      <c r="AC114" s="989"/>
      <c r="AD114" s="989"/>
      <c r="AE114" s="990"/>
      <c r="AF114" s="991">
        <v>23325</v>
      </c>
      <c r="AG114" s="989"/>
      <c r="AH114" s="989"/>
      <c r="AI114" s="989"/>
      <c r="AJ114" s="990"/>
      <c r="AK114" s="991">
        <v>23284</v>
      </c>
      <c r="AL114" s="989"/>
      <c r="AM114" s="989"/>
      <c r="AN114" s="989"/>
      <c r="AO114" s="990"/>
      <c r="AP114" s="992">
        <v>0.3</v>
      </c>
      <c r="AQ114" s="993"/>
      <c r="AR114" s="993"/>
      <c r="AS114" s="993"/>
      <c r="AT114" s="994"/>
      <c r="AU114" s="930"/>
      <c r="AV114" s="931"/>
      <c r="AW114" s="931"/>
      <c r="AX114" s="931"/>
      <c r="AY114" s="931"/>
      <c r="AZ114" s="979" t="s">
        <v>434</v>
      </c>
      <c r="BA114" s="980"/>
      <c r="BB114" s="980"/>
      <c r="BC114" s="980"/>
      <c r="BD114" s="980"/>
      <c r="BE114" s="980"/>
      <c r="BF114" s="980"/>
      <c r="BG114" s="980"/>
      <c r="BH114" s="980"/>
      <c r="BI114" s="980"/>
      <c r="BJ114" s="980"/>
      <c r="BK114" s="980"/>
      <c r="BL114" s="980"/>
      <c r="BM114" s="980"/>
      <c r="BN114" s="980"/>
      <c r="BO114" s="980"/>
      <c r="BP114" s="981"/>
      <c r="BQ114" s="949">
        <v>3519953</v>
      </c>
      <c r="BR114" s="950"/>
      <c r="BS114" s="950"/>
      <c r="BT114" s="950"/>
      <c r="BU114" s="950"/>
      <c r="BV114" s="950">
        <v>3278146</v>
      </c>
      <c r="BW114" s="950"/>
      <c r="BX114" s="950"/>
      <c r="BY114" s="950"/>
      <c r="BZ114" s="950"/>
      <c r="CA114" s="950">
        <v>3203767</v>
      </c>
      <c r="CB114" s="950"/>
      <c r="CC114" s="950"/>
      <c r="CD114" s="950"/>
      <c r="CE114" s="950"/>
      <c r="CF114" s="944">
        <v>40.200000000000003</v>
      </c>
      <c r="CG114" s="945"/>
      <c r="CH114" s="945"/>
      <c r="CI114" s="945"/>
      <c r="CJ114" s="945"/>
      <c r="CK114" s="975"/>
      <c r="CL114" s="976"/>
      <c r="CM114" s="946" t="s">
        <v>435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5225</v>
      </c>
      <c r="AB115" s="964"/>
      <c r="AC115" s="964"/>
      <c r="AD115" s="964"/>
      <c r="AE115" s="965"/>
      <c r="AF115" s="966">
        <v>5225</v>
      </c>
      <c r="AG115" s="964"/>
      <c r="AH115" s="964"/>
      <c r="AI115" s="964"/>
      <c r="AJ115" s="965"/>
      <c r="AK115" s="966">
        <v>5225</v>
      </c>
      <c r="AL115" s="964"/>
      <c r="AM115" s="964"/>
      <c r="AN115" s="964"/>
      <c r="AO115" s="965"/>
      <c r="AP115" s="967">
        <v>0.1</v>
      </c>
      <c r="AQ115" s="968"/>
      <c r="AR115" s="968"/>
      <c r="AS115" s="968"/>
      <c r="AT115" s="969"/>
      <c r="AU115" s="930"/>
      <c r="AV115" s="931"/>
      <c r="AW115" s="931"/>
      <c r="AX115" s="931"/>
      <c r="AY115" s="931"/>
      <c r="AZ115" s="979" t="s">
        <v>437</v>
      </c>
      <c r="BA115" s="980"/>
      <c r="BB115" s="980"/>
      <c r="BC115" s="980"/>
      <c r="BD115" s="980"/>
      <c r="BE115" s="980"/>
      <c r="BF115" s="980"/>
      <c r="BG115" s="980"/>
      <c r="BH115" s="980"/>
      <c r="BI115" s="980"/>
      <c r="BJ115" s="980"/>
      <c r="BK115" s="980"/>
      <c r="BL115" s="980"/>
      <c r="BM115" s="980"/>
      <c r="BN115" s="980"/>
      <c r="BO115" s="980"/>
      <c r="BP115" s="981"/>
      <c r="BQ115" s="949">
        <v>357</v>
      </c>
      <c r="BR115" s="950"/>
      <c r="BS115" s="950"/>
      <c r="BT115" s="950"/>
      <c r="BU115" s="950"/>
      <c r="BV115" s="950">
        <v>327</v>
      </c>
      <c r="BW115" s="950"/>
      <c r="BX115" s="950"/>
      <c r="BY115" s="950"/>
      <c r="BZ115" s="950"/>
      <c r="CA115" s="950">
        <v>297</v>
      </c>
      <c r="CB115" s="950"/>
      <c r="CC115" s="950"/>
      <c r="CD115" s="950"/>
      <c r="CE115" s="950"/>
      <c r="CF115" s="944">
        <v>0</v>
      </c>
      <c r="CG115" s="945"/>
      <c r="CH115" s="945"/>
      <c r="CI115" s="945"/>
      <c r="CJ115" s="945"/>
      <c r="CK115" s="975"/>
      <c r="CL115" s="976"/>
      <c r="CM115" s="979" t="s">
        <v>438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v>414</v>
      </c>
      <c r="AG116" s="989"/>
      <c r="AH116" s="989"/>
      <c r="AI116" s="989"/>
      <c r="AJ116" s="990"/>
      <c r="AK116" s="991">
        <v>106</v>
      </c>
      <c r="AL116" s="989"/>
      <c r="AM116" s="989"/>
      <c r="AN116" s="989"/>
      <c r="AO116" s="990"/>
      <c r="AP116" s="992">
        <v>0</v>
      </c>
      <c r="AQ116" s="993"/>
      <c r="AR116" s="993"/>
      <c r="AS116" s="993"/>
      <c r="AT116" s="994"/>
      <c r="AU116" s="930"/>
      <c r="AV116" s="931"/>
      <c r="AW116" s="931"/>
      <c r="AX116" s="931"/>
      <c r="AY116" s="931"/>
      <c r="AZ116" s="997" t="s">
        <v>440</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441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442</v>
      </c>
      <c r="Z117" s="916"/>
      <c r="AA117" s="1006">
        <v>2798206</v>
      </c>
      <c r="AB117" s="1007"/>
      <c r="AC117" s="1007"/>
      <c r="AD117" s="1007"/>
      <c r="AE117" s="1008"/>
      <c r="AF117" s="1009">
        <v>2678457</v>
      </c>
      <c r="AG117" s="1007"/>
      <c r="AH117" s="1007"/>
      <c r="AI117" s="1007"/>
      <c r="AJ117" s="1008"/>
      <c r="AK117" s="1009">
        <v>2631588</v>
      </c>
      <c r="AL117" s="1007"/>
      <c r="AM117" s="1007"/>
      <c r="AN117" s="1007"/>
      <c r="AO117" s="1008"/>
      <c r="AP117" s="1010"/>
      <c r="AQ117" s="1011"/>
      <c r="AR117" s="1011"/>
      <c r="AS117" s="1011"/>
      <c r="AT117" s="1012"/>
      <c r="AU117" s="930"/>
      <c r="AV117" s="931"/>
      <c r="AW117" s="931"/>
      <c r="AX117" s="931"/>
      <c r="AY117" s="931"/>
      <c r="AZ117" s="997" t="s">
        <v>443</v>
      </c>
      <c r="BA117" s="998"/>
      <c r="BB117" s="998"/>
      <c r="BC117" s="998"/>
      <c r="BD117" s="998"/>
      <c r="BE117" s="998"/>
      <c r="BF117" s="998"/>
      <c r="BG117" s="998"/>
      <c r="BH117" s="998"/>
      <c r="BI117" s="998"/>
      <c r="BJ117" s="998"/>
      <c r="BK117" s="998"/>
      <c r="BL117" s="998"/>
      <c r="BM117" s="998"/>
      <c r="BN117" s="998"/>
      <c r="BO117" s="998"/>
      <c r="BP117" s="999"/>
      <c r="BQ117" s="949" t="s">
        <v>372</v>
      </c>
      <c r="BR117" s="950"/>
      <c r="BS117" s="950"/>
      <c r="BT117" s="950"/>
      <c r="BU117" s="950"/>
      <c r="BV117" s="950" t="s">
        <v>372</v>
      </c>
      <c r="BW117" s="950"/>
      <c r="BX117" s="950"/>
      <c r="BY117" s="950"/>
      <c r="BZ117" s="950"/>
      <c r="CA117" s="950" t="s">
        <v>372</v>
      </c>
      <c r="CB117" s="950"/>
      <c r="CC117" s="950"/>
      <c r="CD117" s="950"/>
      <c r="CE117" s="950"/>
      <c r="CF117" s="944" t="s">
        <v>372</v>
      </c>
      <c r="CG117" s="945"/>
      <c r="CH117" s="945"/>
      <c r="CI117" s="945"/>
      <c r="CJ117" s="945"/>
      <c r="CK117" s="975"/>
      <c r="CL117" s="976"/>
      <c r="CM117" s="946" t="s">
        <v>444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372</v>
      </c>
      <c r="DH117" s="989"/>
      <c r="DI117" s="989"/>
      <c r="DJ117" s="989"/>
      <c r="DK117" s="990"/>
      <c r="DL117" s="991" t="s">
        <v>372</v>
      </c>
      <c r="DM117" s="989"/>
      <c r="DN117" s="989"/>
      <c r="DO117" s="989"/>
      <c r="DP117" s="990"/>
      <c r="DQ117" s="991" t="s">
        <v>372</v>
      </c>
      <c r="DR117" s="989"/>
      <c r="DS117" s="989"/>
      <c r="DT117" s="989"/>
      <c r="DU117" s="990"/>
      <c r="DV117" s="992" t="s">
        <v>372</v>
      </c>
      <c r="DW117" s="993"/>
      <c r="DX117" s="993"/>
      <c r="DY117" s="993"/>
      <c r="DZ117" s="994"/>
    </row>
    <row r="118" spans="1:130" s="199" customFormat="1" ht="26.25" customHeight="1" x14ac:dyDescent="0.15">
      <c r="A118" s="934" t="s">
        <v>417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415</v>
      </c>
      <c r="AB118" s="915"/>
      <c r="AC118" s="915"/>
      <c r="AD118" s="915"/>
      <c r="AE118" s="916"/>
      <c r="AF118" s="914" t="s">
        <v>289</v>
      </c>
      <c r="AG118" s="915"/>
      <c r="AH118" s="915"/>
      <c r="AI118" s="915"/>
      <c r="AJ118" s="916"/>
      <c r="AK118" s="914" t="s">
        <v>288</v>
      </c>
      <c r="AL118" s="915"/>
      <c r="AM118" s="915"/>
      <c r="AN118" s="915"/>
      <c r="AO118" s="916"/>
      <c r="AP118" s="1001" t="s">
        <v>416</v>
      </c>
      <c r="AQ118" s="1002"/>
      <c r="AR118" s="1002"/>
      <c r="AS118" s="1002"/>
      <c r="AT118" s="1003"/>
      <c r="AU118" s="930"/>
      <c r="AV118" s="931"/>
      <c r="AW118" s="931"/>
      <c r="AX118" s="931"/>
      <c r="AY118" s="931"/>
      <c r="AZ118" s="1004" t="s">
        <v>445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420</v>
      </c>
      <c r="B119" s="974"/>
      <c r="C119" s="953" t="s">
        <v>421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447</v>
      </c>
      <c r="BP119" s="1036"/>
      <c r="BQ119" s="1027">
        <v>27296184</v>
      </c>
      <c r="BR119" s="1028"/>
      <c r="BS119" s="1028"/>
      <c r="BT119" s="1028"/>
      <c r="BU119" s="1028"/>
      <c r="BV119" s="1028">
        <v>28028626</v>
      </c>
      <c r="BW119" s="1028"/>
      <c r="BX119" s="1028"/>
      <c r="BY119" s="1028"/>
      <c r="BZ119" s="1028"/>
      <c r="CA119" s="1028">
        <v>27990333</v>
      </c>
      <c r="CB119" s="1028"/>
      <c r="CC119" s="1028"/>
      <c r="CD119" s="1028"/>
      <c r="CE119" s="1028"/>
      <c r="CF119" s="1029"/>
      <c r="CG119" s="1030"/>
      <c r="CH119" s="1030"/>
      <c r="CI119" s="1030"/>
      <c r="CJ119" s="1031"/>
      <c r="CK119" s="977"/>
      <c r="CL119" s="978"/>
      <c r="CM119" s="1032" t="s">
        <v>448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17916</v>
      </c>
      <c r="DH119" s="1014"/>
      <c r="DI119" s="1014"/>
      <c r="DJ119" s="1014"/>
      <c r="DK119" s="1015"/>
      <c r="DL119" s="1013">
        <v>16939</v>
      </c>
      <c r="DM119" s="1014"/>
      <c r="DN119" s="1014"/>
      <c r="DO119" s="1014"/>
      <c r="DP119" s="1015"/>
      <c r="DQ119" s="1013">
        <v>15945</v>
      </c>
      <c r="DR119" s="1014"/>
      <c r="DS119" s="1014"/>
      <c r="DT119" s="1014"/>
      <c r="DU119" s="1015"/>
      <c r="DV119" s="1016">
        <v>0.2</v>
      </c>
      <c r="DW119" s="1017"/>
      <c r="DX119" s="1017"/>
      <c r="DY119" s="1017"/>
      <c r="DZ119" s="1018"/>
    </row>
    <row r="120" spans="1:130" s="199" customFormat="1" ht="26.25" customHeight="1" x14ac:dyDescent="0.15">
      <c r="A120" s="1089"/>
      <c r="B120" s="976"/>
      <c r="C120" s="946" t="s">
        <v>424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449</v>
      </c>
      <c r="AV120" s="1020"/>
      <c r="AW120" s="1020"/>
      <c r="AX120" s="1020"/>
      <c r="AY120" s="1021"/>
      <c r="AZ120" s="970" t="s">
        <v>450</v>
      </c>
      <c r="BA120" s="919"/>
      <c r="BB120" s="919"/>
      <c r="BC120" s="919"/>
      <c r="BD120" s="919"/>
      <c r="BE120" s="919"/>
      <c r="BF120" s="919"/>
      <c r="BG120" s="919"/>
      <c r="BH120" s="919"/>
      <c r="BI120" s="919"/>
      <c r="BJ120" s="919"/>
      <c r="BK120" s="919"/>
      <c r="BL120" s="919"/>
      <c r="BM120" s="919"/>
      <c r="BN120" s="919"/>
      <c r="BO120" s="919"/>
      <c r="BP120" s="920"/>
      <c r="BQ120" s="956">
        <v>7477127</v>
      </c>
      <c r="BR120" s="957"/>
      <c r="BS120" s="957"/>
      <c r="BT120" s="957"/>
      <c r="BU120" s="957"/>
      <c r="BV120" s="957">
        <v>7928698</v>
      </c>
      <c r="BW120" s="957"/>
      <c r="BX120" s="957"/>
      <c r="BY120" s="957"/>
      <c r="BZ120" s="957"/>
      <c r="CA120" s="957">
        <v>8470061</v>
      </c>
      <c r="CB120" s="957"/>
      <c r="CC120" s="957"/>
      <c r="CD120" s="957"/>
      <c r="CE120" s="957"/>
      <c r="CF120" s="971">
        <v>106.4</v>
      </c>
      <c r="CG120" s="972"/>
      <c r="CH120" s="972"/>
      <c r="CI120" s="972"/>
      <c r="CJ120" s="972"/>
      <c r="CK120" s="1037" t="s">
        <v>451</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859621</v>
      </c>
      <c r="DH120" s="957"/>
      <c r="DI120" s="957"/>
      <c r="DJ120" s="957"/>
      <c r="DK120" s="957"/>
      <c r="DL120" s="957">
        <v>1061480</v>
      </c>
      <c r="DM120" s="957"/>
      <c r="DN120" s="957"/>
      <c r="DO120" s="957"/>
      <c r="DP120" s="957"/>
      <c r="DQ120" s="957">
        <v>1112303</v>
      </c>
      <c r="DR120" s="957"/>
      <c r="DS120" s="957"/>
      <c r="DT120" s="957"/>
      <c r="DU120" s="957"/>
      <c r="DV120" s="958">
        <v>14</v>
      </c>
      <c r="DW120" s="958"/>
      <c r="DX120" s="958"/>
      <c r="DY120" s="958"/>
      <c r="DZ120" s="959"/>
    </row>
    <row r="121" spans="1:130" s="199" customFormat="1" ht="26.25" customHeight="1" x14ac:dyDescent="0.15">
      <c r="A121" s="1089"/>
      <c r="B121" s="976"/>
      <c r="C121" s="997" t="s">
        <v>452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3926</v>
      </c>
      <c r="AB121" s="989"/>
      <c r="AC121" s="989"/>
      <c r="AD121" s="989"/>
      <c r="AE121" s="990"/>
      <c r="AF121" s="991">
        <v>3926</v>
      </c>
      <c r="AG121" s="989"/>
      <c r="AH121" s="989"/>
      <c r="AI121" s="989"/>
      <c r="AJ121" s="990"/>
      <c r="AK121" s="991">
        <v>3926</v>
      </c>
      <c r="AL121" s="989"/>
      <c r="AM121" s="989"/>
      <c r="AN121" s="989"/>
      <c r="AO121" s="990"/>
      <c r="AP121" s="992">
        <v>0</v>
      </c>
      <c r="AQ121" s="993"/>
      <c r="AR121" s="993"/>
      <c r="AS121" s="993"/>
      <c r="AT121" s="994"/>
      <c r="AU121" s="1022"/>
      <c r="AV121" s="1023"/>
      <c r="AW121" s="1023"/>
      <c r="AX121" s="1023"/>
      <c r="AY121" s="1024"/>
      <c r="AZ121" s="979" t="s">
        <v>453</v>
      </c>
      <c r="BA121" s="980"/>
      <c r="BB121" s="980"/>
      <c r="BC121" s="980"/>
      <c r="BD121" s="980"/>
      <c r="BE121" s="980"/>
      <c r="BF121" s="980"/>
      <c r="BG121" s="980"/>
      <c r="BH121" s="980"/>
      <c r="BI121" s="980"/>
      <c r="BJ121" s="980"/>
      <c r="BK121" s="980"/>
      <c r="BL121" s="980"/>
      <c r="BM121" s="980"/>
      <c r="BN121" s="980"/>
      <c r="BO121" s="980"/>
      <c r="BP121" s="981"/>
      <c r="BQ121" s="949">
        <v>159324</v>
      </c>
      <c r="BR121" s="950"/>
      <c r="BS121" s="950"/>
      <c r="BT121" s="950"/>
      <c r="BU121" s="950"/>
      <c r="BV121" s="950">
        <v>135636</v>
      </c>
      <c r="BW121" s="950"/>
      <c r="BX121" s="950"/>
      <c r="BY121" s="950"/>
      <c r="BZ121" s="950"/>
      <c r="CA121" s="950">
        <v>111357</v>
      </c>
      <c r="CB121" s="950"/>
      <c r="CC121" s="950"/>
      <c r="CD121" s="950"/>
      <c r="CE121" s="950"/>
      <c r="CF121" s="944">
        <v>1.4</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905196</v>
      </c>
      <c r="DH121" s="950"/>
      <c r="DI121" s="950"/>
      <c r="DJ121" s="950"/>
      <c r="DK121" s="950"/>
      <c r="DL121" s="950">
        <v>844949</v>
      </c>
      <c r="DM121" s="950"/>
      <c r="DN121" s="950"/>
      <c r="DO121" s="950"/>
      <c r="DP121" s="950"/>
      <c r="DQ121" s="950">
        <v>788219</v>
      </c>
      <c r="DR121" s="950"/>
      <c r="DS121" s="950"/>
      <c r="DT121" s="950"/>
      <c r="DU121" s="950"/>
      <c r="DV121" s="951">
        <v>9.9</v>
      </c>
      <c r="DW121" s="951"/>
      <c r="DX121" s="951"/>
      <c r="DY121" s="951"/>
      <c r="DZ121" s="952"/>
    </row>
    <row r="122" spans="1:130" s="199" customFormat="1" ht="26.25" customHeight="1" x14ac:dyDescent="0.15">
      <c r="A122" s="1089"/>
      <c r="B122" s="976"/>
      <c r="C122" s="946" t="s">
        <v>435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454</v>
      </c>
      <c r="BA122" s="995"/>
      <c r="BB122" s="995"/>
      <c r="BC122" s="995"/>
      <c r="BD122" s="995"/>
      <c r="BE122" s="995"/>
      <c r="BF122" s="995"/>
      <c r="BG122" s="995"/>
      <c r="BH122" s="995"/>
      <c r="BI122" s="995"/>
      <c r="BJ122" s="995"/>
      <c r="BK122" s="995"/>
      <c r="BL122" s="995"/>
      <c r="BM122" s="995"/>
      <c r="BN122" s="995"/>
      <c r="BO122" s="995"/>
      <c r="BP122" s="996"/>
      <c r="BQ122" s="1027">
        <v>18379085</v>
      </c>
      <c r="BR122" s="1028"/>
      <c r="BS122" s="1028"/>
      <c r="BT122" s="1028"/>
      <c r="BU122" s="1028"/>
      <c r="BV122" s="1028">
        <v>18800981</v>
      </c>
      <c r="BW122" s="1028"/>
      <c r="BX122" s="1028"/>
      <c r="BY122" s="1028"/>
      <c r="BZ122" s="1028"/>
      <c r="CA122" s="1028">
        <v>18651102</v>
      </c>
      <c r="CB122" s="1028"/>
      <c r="CC122" s="1028"/>
      <c r="CD122" s="1028"/>
      <c r="CE122" s="1028"/>
      <c r="CF122" s="1048">
        <v>234.3</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610760</v>
      </c>
      <c r="DH122" s="950"/>
      <c r="DI122" s="950"/>
      <c r="DJ122" s="950"/>
      <c r="DK122" s="950"/>
      <c r="DL122" s="950">
        <v>644846</v>
      </c>
      <c r="DM122" s="950"/>
      <c r="DN122" s="950"/>
      <c r="DO122" s="950"/>
      <c r="DP122" s="950"/>
      <c r="DQ122" s="950">
        <v>556167</v>
      </c>
      <c r="DR122" s="950"/>
      <c r="DS122" s="950"/>
      <c r="DT122" s="950"/>
      <c r="DU122" s="950"/>
      <c r="DV122" s="951">
        <v>7</v>
      </c>
      <c r="DW122" s="951"/>
      <c r="DX122" s="951"/>
      <c r="DY122" s="951"/>
      <c r="DZ122" s="952"/>
    </row>
    <row r="123" spans="1:130" s="199" customFormat="1" ht="26.25" customHeight="1" x14ac:dyDescent="0.15">
      <c r="A123" s="1089"/>
      <c r="B123" s="976"/>
      <c r="C123" s="946" t="s">
        <v>441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455</v>
      </c>
      <c r="BP123" s="1036"/>
      <c r="BQ123" s="1095">
        <v>26015536</v>
      </c>
      <c r="BR123" s="1096"/>
      <c r="BS123" s="1096"/>
      <c r="BT123" s="1096"/>
      <c r="BU123" s="1096"/>
      <c r="BV123" s="1096">
        <v>26865315</v>
      </c>
      <c r="BW123" s="1096"/>
      <c r="BX123" s="1096"/>
      <c r="BY123" s="1096"/>
      <c r="BZ123" s="1096"/>
      <c r="CA123" s="1096">
        <v>27232520</v>
      </c>
      <c r="CB123" s="1096"/>
      <c r="CC123" s="1096"/>
      <c r="CD123" s="1096"/>
      <c r="CE123" s="1096"/>
      <c r="CF123" s="1029"/>
      <c r="CG123" s="1030"/>
      <c r="CH123" s="1030"/>
      <c r="CI123" s="1030"/>
      <c r="CJ123" s="1031"/>
      <c r="CK123" s="1040"/>
      <c r="CL123" s="1041"/>
      <c r="CM123" s="1041"/>
      <c r="CN123" s="1041"/>
      <c r="CO123" s="1042"/>
      <c r="CP123" s="1050" t="s">
        <v>392</v>
      </c>
      <c r="CQ123" s="1051"/>
      <c r="CR123" s="1051"/>
      <c r="CS123" s="1051"/>
      <c r="CT123" s="1051"/>
      <c r="CU123" s="1051"/>
      <c r="CV123" s="1051"/>
      <c r="CW123" s="1051"/>
      <c r="CX123" s="1051"/>
      <c r="CY123" s="1051"/>
      <c r="CZ123" s="1051"/>
      <c r="DA123" s="1051"/>
      <c r="DB123" s="1051"/>
      <c r="DC123" s="1051"/>
      <c r="DD123" s="1051"/>
      <c r="DE123" s="1051"/>
      <c r="DF123" s="1052"/>
      <c r="DG123" s="988">
        <v>18372</v>
      </c>
      <c r="DH123" s="989"/>
      <c r="DI123" s="989"/>
      <c r="DJ123" s="989"/>
      <c r="DK123" s="990"/>
      <c r="DL123" s="991">
        <v>45157</v>
      </c>
      <c r="DM123" s="989"/>
      <c r="DN123" s="989"/>
      <c r="DO123" s="989"/>
      <c r="DP123" s="990"/>
      <c r="DQ123" s="991">
        <v>92153</v>
      </c>
      <c r="DR123" s="989"/>
      <c r="DS123" s="989"/>
      <c r="DT123" s="989"/>
      <c r="DU123" s="990"/>
      <c r="DV123" s="992">
        <v>1.2</v>
      </c>
      <c r="DW123" s="993"/>
      <c r="DX123" s="993"/>
      <c r="DY123" s="993"/>
      <c r="DZ123" s="994"/>
    </row>
    <row r="124" spans="1:130" s="199" customFormat="1" ht="26.25" customHeight="1" thickBot="1" x14ac:dyDescent="0.2">
      <c r="A124" s="1089"/>
      <c r="B124" s="976"/>
      <c r="C124" s="946" t="s">
        <v>444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15.3</v>
      </c>
      <c r="BR124" s="1058"/>
      <c r="BS124" s="1058"/>
      <c r="BT124" s="1058"/>
      <c r="BU124" s="1058"/>
      <c r="BV124" s="1058">
        <v>14</v>
      </c>
      <c r="BW124" s="1058"/>
      <c r="BX124" s="1058"/>
      <c r="BY124" s="1058"/>
      <c r="BZ124" s="1058"/>
      <c r="CA124" s="1058">
        <v>9.5</v>
      </c>
      <c r="CB124" s="1058"/>
      <c r="CC124" s="1058"/>
      <c r="CD124" s="1058"/>
      <c r="CE124" s="1058"/>
      <c r="CF124" s="1059"/>
      <c r="CG124" s="1060"/>
      <c r="CH124" s="1060"/>
      <c r="CI124" s="1060"/>
      <c r="CJ124" s="1061"/>
      <c r="CK124" s="1043"/>
      <c r="CL124" s="1043"/>
      <c r="CM124" s="1043"/>
      <c r="CN124" s="1043"/>
      <c r="CO124" s="1044"/>
      <c r="CP124" s="1050" t="s">
        <v>457</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446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1299</v>
      </c>
      <c r="AB125" s="989"/>
      <c r="AC125" s="989"/>
      <c r="AD125" s="989"/>
      <c r="AE125" s="990"/>
      <c r="AF125" s="991">
        <v>1299</v>
      </c>
      <c r="AG125" s="989"/>
      <c r="AH125" s="989"/>
      <c r="AI125" s="989"/>
      <c r="AJ125" s="990"/>
      <c r="AK125" s="991">
        <v>1299</v>
      </c>
      <c r="AL125" s="989"/>
      <c r="AM125" s="989"/>
      <c r="AN125" s="989"/>
      <c r="AO125" s="990"/>
      <c r="AP125" s="992">
        <v>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458</v>
      </c>
      <c r="CL125" s="1038"/>
      <c r="CM125" s="1038"/>
      <c r="CN125" s="1038"/>
      <c r="CO125" s="1039"/>
      <c r="CP125" s="970" t="s">
        <v>459</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460</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461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462</v>
      </c>
      <c r="AY127" s="1063"/>
      <c r="AZ127" s="1063"/>
      <c r="BA127" s="1063"/>
      <c r="BB127" s="1063"/>
      <c r="BC127" s="1063"/>
      <c r="BD127" s="1063"/>
      <c r="BE127" s="1064"/>
      <c r="BF127" s="1065" t="s">
        <v>463</v>
      </c>
      <c r="BG127" s="1063"/>
      <c r="BH127" s="1063"/>
      <c r="BI127" s="1063"/>
      <c r="BJ127" s="1063"/>
      <c r="BK127" s="1063"/>
      <c r="BL127" s="1064"/>
      <c r="BM127" s="1065" t="s">
        <v>464</v>
      </c>
      <c r="BN127" s="1063"/>
      <c r="BO127" s="1063"/>
      <c r="BP127" s="1063"/>
      <c r="BQ127" s="1063"/>
      <c r="BR127" s="1063"/>
      <c r="BS127" s="1064"/>
      <c r="BT127" s="1065" t="s">
        <v>465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466</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468</v>
      </c>
      <c r="X128" s="1075"/>
      <c r="Y128" s="1075"/>
      <c r="Z128" s="1076"/>
      <c r="AA128" s="1077">
        <v>27315</v>
      </c>
      <c r="AB128" s="1078"/>
      <c r="AC128" s="1078"/>
      <c r="AD128" s="1078"/>
      <c r="AE128" s="1079"/>
      <c r="AF128" s="1080">
        <v>25953</v>
      </c>
      <c r="AG128" s="1078"/>
      <c r="AH128" s="1078"/>
      <c r="AI128" s="1078"/>
      <c r="AJ128" s="1079"/>
      <c r="AK128" s="1080">
        <v>25918</v>
      </c>
      <c r="AL128" s="1078"/>
      <c r="AM128" s="1078"/>
      <c r="AN128" s="1078"/>
      <c r="AO128" s="1079"/>
      <c r="AP128" s="1081"/>
      <c r="AQ128" s="1082"/>
      <c r="AR128" s="1082"/>
      <c r="AS128" s="1082"/>
      <c r="AT128" s="1083"/>
      <c r="AU128" s="235"/>
      <c r="AV128" s="235"/>
      <c r="AW128" s="235"/>
      <c r="AX128" s="918" t="s">
        <v>469</v>
      </c>
      <c r="AY128" s="919"/>
      <c r="AZ128" s="919"/>
      <c r="BA128" s="919"/>
      <c r="BB128" s="919"/>
      <c r="BC128" s="919"/>
      <c r="BD128" s="919"/>
      <c r="BE128" s="920"/>
      <c r="BF128" s="1084" t="s">
        <v>113</v>
      </c>
      <c r="BG128" s="1085"/>
      <c r="BH128" s="1085"/>
      <c r="BI128" s="1085"/>
      <c r="BJ128" s="1085"/>
      <c r="BK128" s="1085"/>
      <c r="BL128" s="1086"/>
      <c r="BM128" s="1084">
        <v>13.32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470</v>
      </c>
      <c r="CQ128" s="1067"/>
      <c r="CR128" s="1067"/>
      <c r="CS128" s="1067"/>
      <c r="CT128" s="1067"/>
      <c r="CU128" s="1067"/>
      <c r="CV128" s="1067"/>
      <c r="CW128" s="1067"/>
      <c r="CX128" s="1067"/>
      <c r="CY128" s="1067"/>
      <c r="CZ128" s="1067"/>
      <c r="DA128" s="1067"/>
      <c r="DB128" s="1067"/>
      <c r="DC128" s="1067"/>
      <c r="DD128" s="1067"/>
      <c r="DE128" s="1067"/>
      <c r="DF128" s="1068"/>
      <c r="DG128" s="1069">
        <v>357</v>
      </c>
      <c r="DH128" s="1070"/>
      <c r="DI128" s="1070"/>
      <c r="DJ128" s="1070"/>
      <c r="DK128" s="1070"/>
      <c r="DL128" s="1070">
        <v>327</v>
      </c>
      <c r="DM128" s="1070"/>
      <c r="DN128" s="1070"/>
      <c r="DO128" s="1070"/>
      <c r="DP128" s="1070"/>
      <c r="DQ128" s="1070">
        <v>297</v>
      </c>
      <c r="DR128" s="1070"/>
      <c r="DS128" s="1070"/>
      <c r="DT128" s="1070"/>
      <c r="DU128" s="1070"/>
      <c r="DV128" s="1071">
        <v>0</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471</v>
      </c>
      <c r="X129" s="1104"/>
      <c r="Y129" s="1104"/>
      <c r="Z129" s="1105"/>
      <c r="AA129" s="988">
        <v>10500754</v>
      </c>
      <c r="AB129" s="989"/>
      <c r="AC129" s="989"/>
      <c r="AD129" s="989"/>
      <c r="AE129" s="990"/>
      <c r="AF129" s="991">
        <v>10430058</v>
      </c>
      <c r="AG129" s="989"/>
      <c r="AH129" s="989"/>
      <c r="AI129" s="989"/>
      <c r="AJ129" s="990"/>
      <c r="AK129" s="991">
        <v>10088172</v>
      </c>
      <c r="AL129" s="989"/>
      <c r="AM129" s="989"/>
      <c r="AN129" s="989"/>
      <c r="AO129" s="990"/>
      <c r="AP129" s="1106"/>
      <c r="AQ129" s="1107"/>
      <c r="AR129" s="1107"/>
      <c r="AS129" s="1107"/>
      <c r="AT129" s="1108"/>
      <c r="AU129" s="237"/>
      <c r="AV129" s="237"/>
      <c r="AW129" s="237"/>
      <c r="AX129" s="1097" t="s">
        <v>472</v>
      </c>
      <c r="AY129" s="980"/>
      <c r="AZ129" s="980"/>
      <c r="BA129" s="980"/>
      <c r="BB129" s="980"/>
      <c r="BC129" s="980"/>
      <c r="BD129" s="980"/>
      <c r="BE129" s="981"/>
      <c r="BF129" s="1098" t="s">
        <v>113</v>
      </c>
      <c r="BG129" s="1099"/>
      <c r="BH129" s="1099"/>
      <c r="BI129" s="1099"/>
      <c r="BJ129" s="1099"/>
      <c r="BK129" s="1099"/>
      <c r="BL129" s="1100"/>
      <c r="BM129" s="1098">
        <v>18.32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474</v>
      </c>
      <c r="X130" s="1104"/>
      <c r="Y130" s="1104"/>
      <c r="Z130" s="1105"/>
      <c r="AA130" s="988">
        <v>2180770</v>
      </c>
      <c r="AB130" s="989"/>
      <c r="AC130" s="989"/>
      <c r="AD130" s="989"/>
      <c r="AE130" s="990"/>
      <c r="AF130" s="991">
        <v>2170277</v>
      </c>
      <c r="AG130" s="989"/>
      <c r="AH130" s="989"/>
      <c r="AI130" s="989"/>
      <c r="AJ130" s="990"/>
      <c r="AK130" s="991">
        <v>2128388</v>
      </c>
      <c r="AL130" s="989"/>
      <c r="AM130" s="989"/>
      <c r="AN130" s="989"/>
      <c r="AO130" s="990"/>
      <c r="AP130" s="1106"/>
      <c r="AQ130" s="1107"/>
      <c r="AR130" s="1107"/>
      <c r="AS130" s="1107"/>
      <c r="AT130" s="1108"/>
      <c r="AU130" s="237"/>
      <c r="AV130" s="237"/>
      <c r="AW130" s="237"/>
      <c r="AX130" s="1097" t="s">
        <v>475</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476</v>
      </c>
      <c r="X131" s="1142"/>
      <c r="Y131" s="1142"/>
      <c r="Z131" s="1143"/>
      <c r="AA131" s="1035">
        <v>8319984</v>
      </c>
      <c r="AB131" s="1014"/>
      <c r="AC131" s="1014"/>
      <c r="AD131" s="1014"/>
      <c r="AE131" s="1015"/>
      <c r="AF131" s="1013">
        <v>8259781</v>
      </c>
      <c r="AG131" s="1014"/>
      <c r="AH131" s="1014"/>
      <c r="AI131" s="1014"/>
      <c r="AJ131" s="1015"/>
      <c r="AK131" s="1013">
        <v>7959784</v>
      </c>
      <c r="AL131" s="1014"/>
      <c r="AM131" s="1014"/>
      <c r="AN131" s="1014"/>
      <c r="AO131" s="1015"/>
      <c r="AP131" s="1144"/>
      <c r="AQ131" s="1145"/>
      <c r="AR131" s="1145"/>
      <c r="AS131" s="1145"/>
      <c r="AT131" s="1146"/>
      <c r="AU131" s="237"/>
      <c r="AV131" s="237"/>
      <c r="AW131" s="237"/>
      <c r="AX131" s="1116" t="s">
        <v>477</v>
      </c>
      <c r="AY131" s="1067"/>
      <c r="AZ131" s="1067"/>
      <c r="BA131" s="1067"/>
      <c r="BB131" s="1067"/>
      <c r="BC131" s="1067"/>
      <c r="BD131" s="1067"/>
      <c r="BE131" s="1068"/>
      <c r="BF131" s="1117">
        <v>9.5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479</v>
      </c>
      <c r="W132" s="1127"/>
      <c r="X132" s="1127"/>
      <c r="Y132" s="1127"/>
      <c r="Z132" s="1128"/>
      <c r="AA132" s="1129">
        <v>7.092814121</v>
      </c>
      <c r="AB132" s="1130"/>
      <c r="AC132" s="1130"/>
      <c r="AD132" s="1130"/>
      <c r="AE132" s="1131"/>
      <c r="AF132" s="1132">
        <v>5.8382540650000001</v>
      </c>
      <c r="AG132" s="1130"/>
      <c r="AH132" s="1130"/>
      <c r="AI132" s="1130"/>
      <c r="AJ132" s="1131"/>
      <c r="AK132" s="1132">
        <v>5.9961677350000002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480</v>
      </c>
      <c r="W133" s="1110"/>
      <c r="X133" s="1110"/>
      <c r="Y133" s="1110"/>
      <c r="Z133" s="1111"/>
      <c r="AA133" s="1112">
        <v>9.5</v>
      </c>
      <c r="AB133" s="1113"/>
      <c r="AC133" s="1113"/>
      <c r="AD133" s="1113"/>
      <c r="AE133" s="1114"/>
      <c r="AF133" s="1112">
        <v>7.5</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0" t="s">
        <v>483</v>
      </c>
      <c r="L7" s="256"/>
      <c r="M7" s="257" t="s">
        <v>484</v>
      </c>
      <c r="N7" s="258"/>
    </row>
    <row r="8" spans="1:16" x14ac:dyDescent="0.15">
      <c r="A8" s="250"/>
      <c r="B8" s="246"/>
      <c r="C8" s="246"/>
      <c r="D8" s="246"/>
      <c r="E8" s="246"/>
      <c r="F8" s="246"/>
      <c r="G8" s="259"/>
      <c r="H8" s="260"/>
      <c r="I8" s="260"/>
      <c r="J8" s="261"/>
      <c r="K8" s="1151"/>
      <c r="L8" s="262" t="s">
        <v>485</v>
      </c>
      <c r="M8" s="263" t="s">
        <v>486</v>
      </c>
      <c r="N8" s="264" t="s">
        <v>487</v>
      </c>
    </row>
    <row r="9" spans="1:16" x14ac:dyDescent="0.15">
      <c r="A9" s="250"/>
      <c r="B9" s="246"/>
      <c r="C9" s="246"/>
      <c r="D9" s="246"/>
      <c r="E9" s="246"/>
      <c r="F9" s="246"/>
      <c r="G9" s="1152" t="s">
        <v>488</v>
      </c>
      <c r="H9" s="1153"/>
      <c r="I9" s="1153"/>
      <c r="J9" s="1154"/>
      <c r="K9" s="265">
        <v>2825944</v>
      </c>
      <c r="L9" s="266">
        <v>125208</v>
      </c>
      <c r="M9" s="267">
        <v>95664</v>
      </c>
      <c r="N9" s="268">
        <v>30.9</v>
      </c>
    </row>
    <row r="10" spans="1:16" x14ac:dyDescent="0.15">
      <c r="A10" s="250"/>
      <c r="B10" s="246"/>
      <c r="C10" s="246"/>
      <c r="D10" s="246"/>
      <c r="E10" s="246"/>
      <c r="F10" s="246"/>
      <c r="G10" s="1152" t="s">
        <v>489</v>
      </c>
      <c r="H10" s="1153"/>
      <c r="I10" s="1153"/>
      <c r="J10" s="1154"/>
      <c r="K10" s="269">
        <v>326187</v>
      </c>
      <c r="L10" s="270">
        <v>14452</v>
      </c>
      <c r="M10" s="271">
        <v>7132</v>
      </c>
      <c r="N10" s="272">
        <v>102.6</v>
      </c>
    </row>
    <row r="11" spans="1:16" ht="13.5" customHeight="1" x14ac:dyDescent="0.15">
      <c r="A11" s="250"/>
      <c r="B11" s="246"/>
      <c r="C11" s="246"/>
      <c r="D11" s="246"/>
      <c r="E11" s="246"/>
      <c r="F11" s="246"/>
      <c r="G11" s="1152" t="s">
        <v>490</v>
      </c>
      <c r="H11" s="1153"/>
      <c r="I11" s="1153"/>
      <c r="J11" s="1154"/>
      <c r="K11" s="269">
        <v>30572</v>
      </c>
      <c r="L11" s="270">
        <v>1355</v>
      </c>
      <c r="M11" s="271">
        <v>10401</v>
      </c>
      <c r="N11" s="272">
        <v>-87</v>
      </c>
    </row>
    <row r="12" spans="1:16" ht="13.5" customHeight="1" x14ac:dyDescent="0.15">
      <c r="A12" s="250"/>
      <c r="B12" s="246"/>
      <c r="C12" s="246"/>
      <c r="D12" s="246"/>
      <c r="E12" s="246"/>
      <c r="F12" s="246"/>
      <c r="G12" s="1152" t="s">
        <v>491</v>
      </c>
      <c r="H12" s="1153"/>
      <c r="I12" s="1153"/>
      <c r="J12" s="1154"/>
      <c r="K12" s="269">
        <v>188722</v>
      </c>
      <c r="L12" s="270">
        <v>8362</v>
      </c>
      <c r="M12" s="271">
        <v>1574</v>
      </c>
      <c r="N12" s="272">
        <v>431.3</v>
      </c>
    </row>
    <row r="13" spans="1:16" ht="13.5" customHeight="1" x14ac:dyDescent="0.15">
      <c r="A13" s="250"/>
      <c r="B13" s="246"/>
      <c r="C13" s="246"/>
      <c r="D13" s="246"/>
      <c r="E13" s="246"/>
      <c r="F13" s="246"/>
      <c r="G13" s="1152" t="s">
        <v>492</v>
      </c>
      <c r="H13" s="1153"/>
      <c r="I13" s="1153"/>
      <c r="J13" s="1154"/>
      <c r="K13" s="269" t="s">
        <v>493</v>
      </c>
      <c r="L13" s="270" t="s">
        <v>493</v>
      </c>
      <c r="M13" s="271" t="s">
        <v>493</v>
      </c>
      <c r="N13" s="272" t="s">
        <v>493</v>
      </c>
    </row>
    <row r="14" spans="1:16" ht="13.5" customHeight="1" x14ac:dyDescent="0.15">
      <c r="A14" s="250"/>
      <c r="B14" s="246"/>
      <c r="C14" s="246"/>
      <c r="D14" s="246"/>
      <c r="E14" s="246"/>
      <c r="F14" s="246"/>
      <c r="G14" s="1152" t="s">
        <v>494</v>
      </c>
      <c r="H14" s="1153"/>
      <c r="I14" s="1153"/>
      <c r="J14" s="1154"/>
      <c r="K14" s="269">
        <v>142577</v>
      </c>
      <c r="L14" s="270">
        <v>6317</v>
      </c>
      <c r="M14" s="271">
        <v>5001</v>
      </c>
      <c r="N14" s="272">
        <v>26.3</v>
      </c>
    </row>
    <row r="15" spans="1:16" ht="13.5" customHeight="1" x14ac:dyDescent="0.15">
      <c r="A15" s="250"/>
      <c r="B15" s="246"/>
      <c r="C15" s="246"/>
      <c r="D15" s="246"/>
      <c r="E15" s="246"/>
      <c r="F15" s="246"/>
      <c r="G15" s="1152" t="s">
        <v>495</v>
      </c>
      <c r="H15" s="1153"/>
      <c r="I15" s="1153"/>
      <c r="J15" s="1154"/>
      <c r="K15" s="269">
        <v>61329</v>
      </c>
      <c r="L15" s="270">
        <v>2717</v>
      </c>
      <c r="M15" s="271">
        <v>2001</v>
      </c>
      <c r="N15" s="272">
        <v>35.799999999999997</v>
      </c>
    </row>
    <row r="16" spans="1:16" x14ac:dyDescent="0.15">
      <c r="A16" s="250"/>
      <c r="B16" s="246"/>
      <c r="C16" s="246"/>
      <c r="D16" s="246"/>
      <c r="E16" s="246"/>
      <c r="F16" s="246"/>
      <c r="G16" s="1155" t="s">
        <v>496</v>
      </c>
      <c r="H16" s="1156"/>
      <c r="I16" s="1156"/>
      <c r="J16" s="1157"/>
      <c r="K16" s="270">
        <v>-336781</v>
      </c>
      <c r="L16" s="270">
        <v>-14922</v>
      </c>
      <c r="M16" s="271">
        <v>-10247</v>
      </c>
      <c r="N16" s="272">
        <v>45.6</v>
      </c>
    </row>
    <row r="17" spans="1:16" x14ac:dyDescent="0.15">
      <c r="A17" s="250"/>
      <c r="B17" s="246"/>
      <c r="C17" s="246"/>
      <c r="D17" s="246"/>
      <c r="E17" s="246"/>
      <c r="F17" s="246"/>
      <c r="G17" s="1155" t="s">
        <v>172</v>
      </c>
      <c r="H17" s="1156"/>
      <c r="I17" s="1156"/>
      <c r="J17" s="1157"/>
      <c r="K17" s="270">
        <v>3238550</v>
      </c>
      <c r="L17" s="270">
        <v>143489</v>
      </c>
      <c r="M17" s="271">
        <v>111526</v>
      </c>
      <c r="N17" s="272">
        <v>28.7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47" t="s">
        <v>501</v>
      </c>
      <c r="H21" s="1148"/>
      <c r="I21" s="1148"/>
      <c r="J21" s="1149"/>
      <c r="K21" s="282">
        <v>15.86</v>
      </c>
      <c r="L21" s="283">
        <v>11.1</v>
      </c>
      <c r="M21" s="284">
        <v>4.76</v>
      </c>
      <c r="N21" s="251"/>
      <c r="O21" s="285"/>
      <c r="P21" s="281"/>
    </row>
    <row r="22" spans="1:16" s="286" customFormat="1" x14ac:dyDescent="0.15">
      <c r="A22" s="281"/>
      <c r="B22" s="251"/>
      <c r="C22" s="251"/>
      <c r="D22" s="251"/>
      <c r="E22" s="251"/>
      <c r="F22" s="251"/>
      <c r="G22" s="1147" t="s">
        <v>502</v>
      </c>
      <c r="H22" s="1148"/>
      <c r="I22" s="1148"/>
      <c r="J22" s="1149"/>
      <c r="K22" s="287">
        <v>89</v>
      </c>
      <c r="L22" s="288">
        <v>96.1</v>
      </c>
      <c r="M22" s="289">
        <v>-7.1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0" t="s">
        <v>483</v>
      </c>
      <c r="L30" s="256"/>
      <c r="M30" s="257" t="s">
        <v>484</v>
      </c>
      <c r="N30" s="258"/>
    </row>
    <row r="31" spans="1:16" x14ac:dyDescent="0.15">
      <c r="A31" s="250"/>
      <c r="B31" s="246"/>
      <c r="C31" s="246"/>
      <c r="D31" s="246"/>
      <c r="E31" s="246"/>
      <c r="F31" s="246"/>
      <c r="G31" s="259"/>
      <c r="H31" s="260"/>
      <c r="I31" s="260"/>
      <c r="J31" s="261"/>
      <c r="K31" s="1151"/>
      <c r="L31" s="262" t="s">
        <v>485</v>
      </c>
      <c r="M31" s="263" t="s">
        <v>486</v>
      </c>
      <c r="N31" s="264" t="s">
        <v>487</v>
      </c>
    </row>
    <row r="32" spans="1:16" ht="27" customHeight="1" x14ac:dyDescent="0.15">
      <c r="A32" s="250"/>
      <c r="B32" s="246"/>
      <c r="C32" s="246"/>
      <c r="D32" s="246"/>
      <c r="E32" s="246"/>
      <c r="F32" s="246"/>
      <c r="G32" s="1163" t="s">
        <v>506</v>
      </c>
      <c r="H32" s="1164"/>
      <c r="I32" s="1164"/>
      <c r="J32" s="1165"/>
      <c r="K32" s="296">
        <v>2406073</v>
      </c>
      <c r="L32" s="296">
        <v>106605</v>
      </c>
      <c r="M32" s="297">
        <v>78146</v>
      </c>
      <c r="N32" s="298">
        <v>36.4</v>
      </c>
    </row>
    <row r="33" spans="1:16" ht="13.5" customHeight="1" x14ac:dyDescent="0.15">
      <c r="A33" s="250"/>
      <c r="B33" s="246"/>
      <c r="C33" s="246"/>
      <c r="D33" s="246"/>
      <c r="E33" s="246"/>
      <c r="F33" s="246"/>
      <c r="G33" s="1163" t="s">
        <v>507</v>
      </c>
      <c r="H33" s="1164"/>
      <c r="I33" s="1164"/>
      <c r="J33" s="1165"/>
      <c r="K33" s="296" t="s">
        <v>493</v>
      </c>
      <c r="L33" s="296" t="s">
        <v>493</v>
      </c>
      <c r="M33" s="297" t="s">
        <v>493</v>
      </c>
      <c r="N33" s="298" t="s">
        <v>493</v>
      </c>
    </row>
    <row r="34" spans="1:16" ht="27" customHeight="1" x14ac:dyDescent="0.15">
      <c r="A34" s="250"/>
      <c r="B34" s="246"/>
      <c r="C34" s="246"/>
      <c r="D34" s="246"/>
      <c r="E34" s="246"/>
      <c r="F34" s="246"/>
      <c r="G34" s="1163" t="s">
        <v>508</v>
      </c>
      <c r="H34" s="1164"/>
      <c r="I34" s="1164"/>
      <c r="J34" s="1165"/>
      <c r="K34" s="296" t="s">
        <v>493</v>
      </c>
      <c r="L34" s="296" t="s">
        <v>493</v>
      </c>
      <c r="M34" s="297" t="s">
        <v>493</v>
      </c>
      <c r="N34" s="298" t="s">
        <v>493</v>
      </c>
    </row>
    <row r="35" spans="1:16" ht="27" customHeight="1" x14ac:dyDescent="0.15">
      <c r="A35" s="250"/>
      <c r="B35" s="246"/>
      <c r="C35" s="246"/>
      <c r="D35" s="246"/>
      <c r="E35" s="246"/>
      <c r="F35" s="246"/>
      <c r="G35" s="1163" t="s">
        <v>509</v>
      </c>
      <c r="H35" s="1164"/>
      <c r="I35" s="1164"/>
      <c r="J35" s="1165"/>
      <c r="K35" s="296">
        <v>196900</v>
      </c>
      <c r="L35" s="296">
        <v>8724</v>
      </c>
      <c r="M35" s="297">
        <v>18960</v>
      </c>
      <c r="N35" s="298">
        <v>-54</v>
      </c>
    </row>
    <row r="36" spans="1:16" ht="27" customHeight="1" x14ac:dyDescent="0.15">
      <c r="A36" s="250"/>
      <c r="B36" s="246"/>
      <c r="C36" s="246"/>
      <c r="D36" s="246"/>
      <c r="E36" s="246"/>
      <c r="F36" s="246"/>
      <c r="G36" s="1163" t="s">
        <v>510</v>
      </c>
      <c r="H36" s="1164"/>
      <c r="I36" s="1164"/>
      <c r="J36" s="1165"/>
      <c r="K36" s="296">
        <v>23284</v>
      </c>
      <c r="L36" s="296">
        <v>1032</v>
      </c>
      <c r="M36" s="297">
        <v>2956</v>
      </c>
      <c r="N36" s="298">
        <v>-65.099999999999994</v>
      </c>
    </row>
    <row r="37" spans="1:16" ht="13.5" customHeight="1" x14ac:dyDescent="0.15">
      <c r="A37" s="250"/>
      <c r="B37" s="246"/>
      <c r="C37" s="246"/>
      <c r="D37" s="246"/>
      <c r="E37" s="246"/>
      <c r="F37" s="246"/>
      <c r="G37" s="1163" t="s">
        <v>511</v>
      </c>
      <c r="H37" s="1164"/>
      <c r="I37" s="1164"/>
      <c r="J37" s="1165"/>
      <c r="K37" s="296">
        <v>5225</v>
      </c>
      <c r="L37" s="296">
        <v>232</v>
      </c>
      <c r="M37" s="297">
        <v>1839</v>
      </c>
      <c r="N37" s="298">
        <v>-87.4</v>
      </c>
    </row>
    <row r="38" spans="1:16" ht="27" customHeight="1" x14ac:dyDescent="0.15">
      <c r="A38" s="250"/>
      <c r="B38" s="246"/>
      <c r="C38" s="246"/>
      <c r="D38" s="246"/>
      <c r="E38" s="246"/>
      <c r="F38" s="246"/>
      <c r="G38" s="1166" t="s">
        <v>512</v>
      </c>
      <c r="H38" s="1167"/>
      <c r="I38" s="1167"/>
      <c r="J38" s="1168"/>
      <c r="K38" s="299">
        <v>106</v>
      </c>
      <c r="L38" s="299">
        <v>5</v>
      </c>
      <c r="M38" s="300">
        <v>8</v>
      </c>
      <c r="N38" s="301">
        <v>-37.5</v>
      </c>
      <c r="O38" s="295"/>
    </row>
    <row r="39" spans="1:16" x14ac:dyDescent="0.15">
      <c r="A39" s="250"/>
      <c r="B39" s="246"/>
      <c r="C39" s="246"/>
      <c r="D39" s="246"/>
      <c r="E39" s="246"/>
      <c r="F39" s="246"/>
      <c r="G39" s="1166" t="s">
        <v>513</v>
      </c>
      <c r="H39" s="1167"/>
      <c r="I39" s="1167"/>
      <c r="J39" s="1168"/>
      <c r="K39" s="302">
        <v>-25918</v>
      </c>
      <c r="L39" s="302">
        <v>-1148</v>
      </c>
      <c r="M39" s="303">
        <v>-3053</v>
      </c>
      <c r="N39" s="304">
        <v>-62.4</v>
      </c>
      <c r="O39" s="295"/>
    </row>
    <row r="40" spans="1:16" ht="27" customHeight="1" x14ac:dyDescent="0.15">
      <c r="A40" s="250"/>
      <c r="B40" s="246"/>
      <c r="C40" s="246"/>
      <c r="D40" s="246"/>
      <c r="E40" s="246"/>
      <c r="F40" s="246"/>
      <c r="G40" s="1163" t="s">
        <v>514</v>
      </c>
      <c r="H40" s="1164"/>
      <c r="I40" s="1164"/>
      <c r="J40" s="1165"/>
      <c r="K40" s="302">
        <v>-2128388</v>
      </c>
      <c r="L40" s="302">
        <v>-94302</v>
      </c>
      <c r="M40" s="303">
        <v>-71967</v>
      </c>
      <c r="N40" s="304">
        <v>31</v>
      </c>
      <c r="O40" s="295"/>
    </row>
    <row r="41" spans="1:16" x14ac:dyDescent="0.15">
      <c r="A41" s="250"/>
      <c r="B41" s="246"/>
      <c r="C41" s="246"/>
      <c r="D41" s="246"/>
      <c r="E41" s="246"/>
      <c r="F41" s="246"/>
      <c r="G41" s="1169" t="s">
        <v>283</v>
      </c>
      <c r="H41" s="1170"/>
      <c r="I41" s="1170"/>
      <c r="J41" s="1171"/>
      <c r="K41" s="296">
        <v>477282</v>
      </c>
      <c r="L41" s="302">
        <v>21147</v>
      </c>
      <c r="M41" s="303">
        <v>26891</v>
      </c>
      <c r="N41" s="304">
        <v>-21.4</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58" t="s">
        <v>483</v>
      </c>
      <c r="J49" s="1160" t="s">
        <v>518</v>
      </c>
      <c r="K49" s="1161"/>
      <c r="L49" s="1161"/>
      <c r="M49" s="1161"/>
      <c r="N49" s="1162"/>
    </row>
    <row r="50" spans="1:14" x14ac:dyDescent="0.15">
      <c r="A50" s="250"/>
      <c r="B50" s="246"/>
      <c r="C50" s="246"/>
      <c r="D50" s="246"/>
      <c r="E50" s="246"/>
      <c r="F50" s="246"/>
      <c r="G50" s="314"/>
      <c r="H50" s="315"/>
      <c r="I50" s="1159"/>
      <c r="J50" s="316" t="s">
        <v>519</v>
      </c>
      <c r="K50" s="317" t="s">
        <v>520</v>
      </c>
      <c r="L50" s="318" t="s">
        <v>521</v>
      </c>
      <c r="M50" s="319" t="s">
        <v>522</v>
      </c>
      <c r="N50" s="320" t="s">
        <v>523</v>
      </c>
    </row>
    <row r="51" spans="1:14" x14ac:dyDescent="0.15">
      <c r="A51" s="250"/>
      <c r="B51" s="246"/>
      <c r="C51" s="246"/>
      <c r="D51" s="246"/>
      <c r="E51" s="246"/>
      <c r="F51" s="246"/>
      <c r="G51" s="312" t="s">
        <v>524</v>
      </c>
      <c r="H51" s="313"/>
      <c r="I51" s="321">
        <v>3281265</v>
      </c>
      <c r="J51" s="322">
        <v>135082</v>
      </c>
      <c r="K51" s="323">
        <v>3.5</v>
      </c>
      <c r="L51" s="324">
        <v>80577</v>
      </c>
      <c r="M51" s="325">
        <v>-2.1</v>
      </c>
      <c r="N51" s="326">
        <v>5.6</v>
      </c>
    </row>
    <row r="52" spans="1:14" x14ac:dyDescent="0.15">
      <c r="A52" s="250"/>
      <c r="B52" s="246"/>
      <c r="C52" s="246"/>
      <c r="D52" s="246"/>
      <c r="E52" s="246"/>
      <c r="F52" s="246"/>
      <c r="G52" s="327"/>
      <c r="H52" s="328" t="s">
        <v>525</v>
      </c>
      <c r="I52" s="329">
        <v>1270341</v>
      </c>
      <c r="J52" s="330">
        <v>52297</v>
      </c>
      <c r="K52" s="331">
        <v>-39.799999999999997</v>
      </c>
      <c r="L52" s="332">
        <v>36629</v>
      </c>
      <c r="M52" s="333">
        <v>-11.7</v>
      </c>
      <c r="N52" s="334">
        <v>-28.1</v>
      </c>
    </row>
    <row r="53" spans="1:14" x14ac:dyDescent="0.15">
      <c r="A53" s="250"/>
      <c r="B53" s="246"/>
      <c r="C53" s="246"/>
      <c r="D53" s="246"/>
      <c r="E53" s="246"/>
      <c r="F53" s="246"/>
      <c r="G53" s="312" t="s">
        <v>526</v>
      </c>
      <c r="H53" s="313"/>
      <c r="I53" s="321">
        <v>2432840</v>
      </c>
      <c r="J53" s="322">
        <v>101254</v>
      </c>
      <c r="K53" s="323">
        <v>-25</v>
      </c>
      <c r="L53" s="324">
        <v>92698</v>
      </c>
      <c r="M53" s="325">
        <v>15</v>
      </c>
      <c r="N53" s="326">
        <v>-40</v>
      </c>
    </row>
    <row r="54" spans="1:14" x14ac:dyDescent="0.15">
      <c r="A54" s="250"/>
      <c r="B54" s="246"/>
      <c r="C54" s="246"/>
      <c r="D54" s="246"/>
      <c r="E54" s="246"/>
      <c r="F54" s="246"/>
      <c r="G54" s="327"/>
      <c r="H54" s="328" t="s">
        <v>525</v>
      </c>
      <c r="I54" s="329">
        <v>1332350</v>
      </c>
      <c r="J54" s="330">
        <v>55452</v>
      </c>
      <c r="K54" s="331">
        <v>6</v>
      </c>
      <c r="L54" s="332">
        <v>45144</v>
      </c>
      <c r="M54" s="333">
        <v>23.2</v>
      </c>
      <c r="N54" s="334">
        <v>-17.2</v>
      </c>
    </row>
    <row r="55" spans="1:14" x14ac:dyDescent="0.15">
      <c r="A55" s="250"/>
      <c r="B55" s="246"/>
      <c r="C55" s="246"/>
      <c r="D55" s="246"/>
      <c r="E55" s="246"/>
      <c r="F55" s="246"/>
      <c r="G55" s="312" t="s">
        <v>527</v>
      </c>
      <c r="H55" s="313"/>
      <c r="I55" s="321">
        <v>3709217</v>
      </c>
      <c r="J55" s="322">
        <v>157350</v>
      </c>
      <c r="K55" s="323">
        <v>55.4</v>
      </c>
      <c r="L55" s="324">
        <v>78556</v>
      </c>
      <c r="M55" s="325">
        <v>-15.3</v>
      </c>
      <c r="N55" s="326">
        <v>70.7</v>
      </c>
    </row>
    <row r="56" spans="1:14" x14ac:dyDescent="0.15">
      <c r="A56" s="250"/>
      <c r="B56" s="246"/>
      <c r="C56" s="246"/>
      <c r="D56" s="246"/>
      <c r="E56" s="246"/>
      <c r="F56" s="246"/>
      <c r="G56" s="327"/>
      <c r="H56" s="328" t="s">
        <v>525</v>
      </c>
      <c r="I56" s="329">
        <v>2778138</v>
      </c>
      <c r="J56" s="330">
        <v>117853</v>
      </c>
      <c r="K56" s="331">
        <v>112.5</v>
      </c>
      <c r="L56" s="332">
        <v>40810</v>
      </c>
      <c r="M56" s="333">
        <v>-9.6</v>
      </c>
      <c r="N56" s="334">
        <v>122.1</v>
      </c>
    </row>
    <row r="57" spans="1:14" x14ac:dyDescent="0.15">
      <c r="A57" s="250"/>
      <c r="B57" s="246"/>
      <c r="C57" s="246"/>
      <c r="D57" s="246"/>
      <c r="E57" s="246"/>
      <c r="F57" s="246"/>
      <c r="G57" s="312" t="s">
        <v>528</v>
      </c>
      <c r="H57" s="313"/>
      <c r="I57" s="321">
        <v>3338208</v>
      </c>
      <c r="J57" s="322">
        <v>144474</v>
      </c>
      <c r="K57" s="323">
        <v>-8.1999999999999993</v>
      </c>
      <c r="L57" s="324">
        <v>87924</v>
      </c>
      <c r="M57" s="325">
        <v>11.9</v>
      </c>
      <c r="N57" s="326">
        <v>-20.100000000000001</v>
      </c>
    </row>
    <row r="58" spans="1:14" x14ac:dyDescent="0.15">
      <c r="A58" s="250"/>
      <c r="B58" s="246"/>
      <c r="C58" s="246"/>
      <c r="D58" s="246"/>
      <c r="E58" s="246"/>
      <c r="F58" s="246"/>
      <c r="G58" s="327"/>
      <c r="H58" s="328" t="s">
        <v>525</v>
      </c>
      <c r="I58" s="329">
        <v>2746961</v>
      </c>
      <c r="J58" s="330">
        <v>118885</v>
      </c>
      <c r="K58" s="331">
        <v>0.9</v>
      </c>
      <c r="L58" s="332">
        <v>43482</v>
      </c>
      <c r="M58" s="333">
        <v>6.5</v>
      </c>
      <c r="N58" s="334">
        <v>-5.6</v>
      </c>
    </row>
    <row r="59" spans="1:14" x14ac:dyDescent="0.15">
      <c r="A59" s="250"/>
      <c r="B59" s="246"/>
      <c r="C59" s="246"/>
      <c r="D59" s="246"/>
      <c r="E59" s="246"/>
      <c r="F59" s="246"/>
      <c r="G59" s="312" t="s">
        <v>529</v>
      </c>
      <c r="H59" s="313"/>
      <c r="I59" s="321">
        <v>2167440</v>
      </c>
      <c r="J59" s="322">
        <v>96032</v>
      </c>
      <c r="K59" s="323">
        <v>-33.5</v>
      </c>
      <c r="L59" s="324">
        <v>85078</v>
      </c>
      <c r="M59" s="325">
        <v>-3.2</v>
      </c>
      <c r="N59" s="326">
        <v>-30.3</v>
      </c>
    </row>
    <row r="60" spans="1:14" x14ac:dyDescent="0.15">
      <c r="A60" s="250"/>
      <c r="B60" s="246"/>
      <c r="C60" s="246"/>
      <c r="D60" s="246"/>
      <c r="E60" s="246"/>
      <c r="F60" s="246"/>
      <c r="G60" s="327"/>
      <c r="H60" s="328" t="s">
        <v>525</v>
      </c>
      <c r="I60" s="335">
        <v>1162401</v>
      </c>
      <c r="J60" s="330">
        <v>51502</v>
      </c>
      <c r="K60" s="331">
        <v>-56.7</v>
      </c>
      <c r="L60" s="332">
        <v>45315</v>
      </c>
      <c r="M60" s="333">
        <v>4.2</v>
      </c>
      <c r="N60" s="334">
        <v>-60.9</v>
      </c>
    </row>
    <row r="61" spans="1:14" x14ac:dyDescent="0.15">
      <c r="A61" s="250"/>
      <c r="B61" s="246"/>
      <c r="C61" s="246"/>
      <c r="D61" s="246"/>
      <c r="E61" s="246"/>
      <c r="F61" s="246"/>
      <c r="G61" s="312" t="s">
        <v>530</v>
      </c>
      <c r="H61" s="336"/>
      <c r="I61" s="337">
        <v>2985794</v>
      </c>
      <c r="J61" s="338">
        <v>126838</v>
      </c>
      <c r="K61" s="339">
        <v>-1.6</v>
      </c>
      <c r="L61" s="340">
        <v>84967</v>
      </c>
      <c r="M61" s="341">
        <v>1.3</v>
      </c>
      <c r="N61" s="326">
        <v>-2.9</v>
      </c>
    </row>
    <row r="62" spans="1:14" x14ac:dyDescent="0.15">
      <c r="A62" s="250"/>
      <c r="B62" s="246"/>
      <c r="C62" s="246"/>
      <c r="D62" s="246"/>
      <c r="E62" s="246"/>
      <c r="F62" s="246"/>
      <c r="G62" s="327"/>
      <c r="H62" s="328" t="s">
        <v>525</v>
      </c>
      <c r="I62" s="329">
        <v>1858038</v>
      </c>
      <c r="J62" s="330">
        <v>79198</v>
      </c>
      <c r="K62" s="331">
        <v>4.5999999999999996</v>
      </c>
      <c r="L62" s="332">
        <v>42276</v>
      </c>
      <c r="M62" s="333">
        <v>2.5</v>
      </c>
      <c r="N62" s="334">
        <v>2.1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30</v>
      </c>
      <c r="G47" s="12">
        <v>30.12</v>
      </c>
      <c r="H47" s="12">
        <v>36.700000000000003</v>
      </c>
      <c r="I47" s="12">
        <v>39.89</v>
      </c>
      <c r="J47" s="13">
        <v>45.25</v>
      </c>
    </row>
    <row r="48" spans="2:10" ht="57.75" customHeight="1" x14ac:dyDescent="0.15">
      <c r="B48" s="14"/>
      <c r="C48" s="1174" t="s">
        <v>4</v>
      </c>
      <c r="D48" s="1174"/>
      <c r="E48" s="1175"/>
      <c r="F48" s="15">
        <v>5.51</v>
      </c>
      <c r="G48" s="16">
        <v>6.8</v>
      </c>
      <c r="H48" s="16">
        <v>4.8099999999999996</v>
      </c>
      <c r="I48" s="16">
        <v>7.14</v>
      </c>
      <c r="J48" s="17">
        <v>8.19</v>
      </c>
    </row>
    <row r="49" spans="2:10" ht="57.75" customHeight="1" thickBot="1" x14ac:dyDescent="0.2">
      <c r="B49" s="18"/>
      <c r="C49" s="1176" t="s">
        <v>5</v>
      </c>
      <c r="D49" s="1176"/>
      <c r="E49" s="1177"/>
      <c r="F49" s="19" t="s">
        <v>537</v>
      </c>
      <c r="G49" s="20">
        <v>1.32</v>
      </c>
      <c r="H49" s="20">
        <v>4.37</v>
      </c>
      <c r="I49" s="20">
        <v>5.24</v>
      </c>
      <c r="J49" s="21">
        <v>4.83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2018-02-22T08:35:22Z</cp:lastPrinted>
  <dcterms:created xsi:type="dcterms:W3CDTF">2018-01-24T06:10:21Z</dcterms:created>
  <dcterms:modified xsi:type="dcterms:W3CDTF">2018-11-19T00:47:58Z</dcterms:modified>
</cp:coreProperties>
</file>