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AM35" i="9"/>
  <c r="CO34" i="9"/>
  <c r="CO35" i="9" s="1"/>
  <c r="BW34" i="9"/>
  <c r="BW35" i="9" s="1"/>
  <c r="BW36" i="9" s="1"/>
  <c r="BW37" i="9" s="1"/>
  <c r="BW38" i="9" s="1"/>
  <c r="BW39" i="9" s="1"/>
  <c r="BW40" i="9" s="1"/>
  <c r="BW41" i="9" s="1"/>
  <c r="BW42" i="9" s="1"/>
  <c r="BW43" i="9" s="1"/>
  <c r="AM34" i="9"/>
  <c r="C34" i="9"/>
  <c r="C35" i="9" l="1"/>
  <c r="BE34"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<sst xmlns="http://schemas.openxmlformats.org/spreadsheetml/2006/main" count="1123" uniqueCount="569">
  <si>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</si>
  <si>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</si>
  <si>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</si>
  <si>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</si>
  <si>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</si>
  <si>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</si>
  <si>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</si>
  <si>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</si>
  <si>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</si>
  <si>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</si>
  <si>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</si>
  <si>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</si>
  <si>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</si>
  <si>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</si>
  <si>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</si>
  <si>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</si>
  <si>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</si>
  <si>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</si>
  <si>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</si>
  <si>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</si>
  <si>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</si>
  <si>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</si>
  <si>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</si>
  <si>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</si>
  <si>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</si>
  <si>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</si>
  <si>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</si>
  <si>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</si>
  <si>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</si>
  <si>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</si>
  <si>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</si>
  <si>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</si>
  <si>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</si>
  <si>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</si>
  <si>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</si>
  <si>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</si>
  <si>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</si>
  <si>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</si>
  <si>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</si>
  <si>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</si>
  <si>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</si>
  <si>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</si>
  <si>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</si>
  <si>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</si>
  <si>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</si>
  <si>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</si>
  <si>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</si>
  <si>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</si>
  <si>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</si>
  <si>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</si>
  <si>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</si>
  <si>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</si>
  <si>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</si>
  <si>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</si>
  <si>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</si>
  <si>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</si>
  <si>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</si>
  <si>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</si>
  <si>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</si>
  <si>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</si>
  <si>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</si>
  <si>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</si>
  <si>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</si>
  <si>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</si>
  <si>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</si>
  <si>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</si>
  <si>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</si>
  <si>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</si>
  <si>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</si>
  <si>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</si>
  <si>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</si>
  <si>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</si>
  <si>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</si>
  <si>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</si>
  <si>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</si>
  <si>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</si>
  <si>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</si>
  <si>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</si>
  <si>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</si>
  <si>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</si>
  <si>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</si>
  <si>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</si>
  <si>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</si>
  <si>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</si>
  <si>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</si>
  <si>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</si>
  <si>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</si>
  <si>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</si>
  <si>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</si>
  <si>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</si>
  <si>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</si>
  <si>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</si>
  <si>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</si>
  <si>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</si>
  <si>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</si>
  <si>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</si>
  <si>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</si>
  <si>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</si>
  <si>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</si>
  <si>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</si>
  <si>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</si>
  <si>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</si>
  <si>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</si>
  <si>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</si>
  <si>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</si>
  <si>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</si>
  <si>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</si>
  <si>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</si>
  <si>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</si>
  <si>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</si>
  <si>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</si>
  <si>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</si>
  <si>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</si>
  <si>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</si>
  <si>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</si>
  <si>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</si>
  <si>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</si>
  <si>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</si>
  <si>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</si>
  <si>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</si>
  <si>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</si>
  <si>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</si>
  <si>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</si>
  <si>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</si>
  <si>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</si>
  <si>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</si>
  <si>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</si>
  <si>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</si>
  <si>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</si>
  <si>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</si>
  <si>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</si>
  <si>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</si>
  <si>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</si>
  <si>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</si>
  <si>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</si>
  <si>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</si>
  <si>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</si>
  <si>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</si>
  <si>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</si>
  <si>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</si>
  <si>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</si>
  <si>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</si>
  <si>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</si>
  <si>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</si>
  <si>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</si>
  <si>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</si>
  <si>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</si>
  <si>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</si>
  <si>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</si>
  <si>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</si>
  <si>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</si>
  <si>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</si>
  <si>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</si>
  <si>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</si>
  <si>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</si>
  <si>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</si>
  <si>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</si>
  <si>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</si>
  <si>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</si>
  <si>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</si>
  <si>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</si>
  <si>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</si>
  <si>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</si>
  <si>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</si>
  <si>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</si>
  <si>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</si>
  <si>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</si>
  <si>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</si>
  <si>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</si>
  <si>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</si>
  <si>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</si>
  <si>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</si>
  <si>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</si>
  <si>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</si>
  <si>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</si>
  <si>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</si>
  <si>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</si>
  <si>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</si>
  <si>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</si>
  <si>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</si>
  <si>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</si>
  <si>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</si>
  <si>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</si>
  <si>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</si>
  <si>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</si>
  <si>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</si>
  <si>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</si>
  <si>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</si>
  <si>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</si>
  <si>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</si>
  <si>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</si>
  <si>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</si>
  <si>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</si>
  <si>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</si>
  <si>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</si>
  <si>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</si>
  <si>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</si>
  <si>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</si>
  <si>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愛媛県松野町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</si>
  <si>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</si>
  <si>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</si>
  <si>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</si>
  <si>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</si>
  <si>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</si>
  <si>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</si>
  <si>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</si>
  <si>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</si>
  <si>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</si>
  <si>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</si>
  <si>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</si>
  <si>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</si>
  <si>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</si>
  <si>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</si>
  <si>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</si>
  <si>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</si>
  <si>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</si>
  <si>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</si>
  <si>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</si>
  <si>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</si>
  <si>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</si>
  <si>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</si>
  <si>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</si>
  <si>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</si>
  <si>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</si>
  <si>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</si>
  <si>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</si>
  <si>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</si>
  <si>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</si>
  <si>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</si>
  <si>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</si>
  <si>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</si>
  <si>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</si>
  <si>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</si>
  <si>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</si>
  <si>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</si>
  <si>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</si>
  <si>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</si>
  <si>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</si>
  <si>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</si>
  <si>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</si>
  <si>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</si>
  <si>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</si>
  <si>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</si>
  <si>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</si>
  <si>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</si>
  <si>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</si>
  <si>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</si>
  <si>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</si>
  <si>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</si>
  <si>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</si>
  <si>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</si>
  <si>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</si>
  <si>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</si>
  <si>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</si>
  <si>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</si>
  <si>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</si>
  <si>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</si>
  <si>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</si>
  <si>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</si>
  <si>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</si>
  <si>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</si>
  <si>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</si>
  <si>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</si>
  <si>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</si>
  <si>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</si>
  <si>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</si>
  <si>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</si>
  <si>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</si>
  <si>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</si>
  <si>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</si>
  <si>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</si>
  <si>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</si>
  <si>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</si>
  <si>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</si>
  <si>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</si>
  <si>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</si>
  <si>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</si>
  <si>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</si>
  <si>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</si>
  <si>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</si>
  <si>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</si>
  <si>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</si>
  <si>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</si>
  <si>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</si>
  <si>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</si>
  <si>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</si>
  <si>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</si>
  <si>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</si>
  <si>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</si>
  <si>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</si>
  <si>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</si>
  <si>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</si>
  <si>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</si>
  <si>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</si>
  <si>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</si>
  <si>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</si>
  <si>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</si>
  <si>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</si>
  <si>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</si>
  <si>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</si>
  <si>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</si>
  <si>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</si>
  <si>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</si>
  <si>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</si>
  <si>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</si>
  <si>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</si>
  <si>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</si>
  <si>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</si>
  <si>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</si>
  <si>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</si>
  <si>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</si>
  <si>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</si>
  <si>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</si>
  <si>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</si>
  <si>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</si>
  <si>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</si>
  <si>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</si>
  <si>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</si>
  <si>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</si>
  <si>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</si>
  <si>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</si>
  <si>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</si>
  <si>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</si>
  <si>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</si>
  <si>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</si>
  <si>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</si>
  <si>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</si>
  <si>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</si>
  <si>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</si>
  <si>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</si>
  <si>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</si>
  <si>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</si>
  <si>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</si>
  <si>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</si>
  <si>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</si>
  <si>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</si>
  <si>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</si>
  <si>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</si>
  <si>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</si>
  <si>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</si>
  <si>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</si>
  <si>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</si>
  <si>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</si>
  <si>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</si>
  <si>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</si>
  <si>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</si>
  <si>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</si>
  <si>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愛媛県松野町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</si>
  <si>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</si>
  <si>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</si>
  <si>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</si>
  <si>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</si>
  <si>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</si>
  <si>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</si>
  <si>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</si>
  <si>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</si>
  <si>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</si>
  <si>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</si>
  <si>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</si>
  <si>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</si>
  <si>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</si>
  <si>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</si>
  <si>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</si>
  <si>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</si>
  <si>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</si>
  <si>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</si>
  <si>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</si>
  <si>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</si>
  <si>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</si>
  <si>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</si>
  <si>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</si>
  <si>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</si>
  <si>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</si>
  <si>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</si>
  <si>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</si>
  <si>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</si>
  <si>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</si>
  <si>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</si>
  <si>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</si>
  <si>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</si>
  <si>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</si>
  <si>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</si>
  <si>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</si>
  <si>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</si>
  <si>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</si>
  <si>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</si>
  <si>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</si>
  <si>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</si>
  <si>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</si>
  <si>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</si>
  <si>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</si>
  <si>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</si>
  <si>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</si>
  <si>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</si>
  <si>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</si>
  <si>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</si>
  <si>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</si>
  <si>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</si>
  <si>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</si>
  <si>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</si>
  <si>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</si>
  <si>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</si>
  <si>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</si>
  <si>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</si>
  <si>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</si>
  <si>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</si>
  <si>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</si>
  <si>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</si>
  <si>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</si>
  <si>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</si>
  <si>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</si>
  <si>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</si>
  <si>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</si>
  <si>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</si>
  <si>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</si>
  <si>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</si>
  <si>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</si>
  <si>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</si>
  <si>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</si>
  <si>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</si>
  <si>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</si>
  <si>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</si>
  <si>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</si>
  <si>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</si>
  <si>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</si>
  <si>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</si>
  <si>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</si>
  <si>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</si>
  <si>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</si>
  <si>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</si>
  <si>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</si>
  <si>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</si>
  <si>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</si>
  <si>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</si>
  <si>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</si>
  <si>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</si>
  <si>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</si>
  <si>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</si>
  <si>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</si>
  <si>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</si>
  <si>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</si>
  <si>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</si>
  <si>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</si>
  <si>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</si>
  <si>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</si>
  <si>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</si>
  <si>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</si>
  <si>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</si>
  <si>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</si>
  <si>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</si>
  <si>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</si>
  <si>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</si>
  <si>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</si>
  <si>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</si>
  <si>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</si>
  <si>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</si>
  <si>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</si>
  <si>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</si>
  <si>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</si>
  <si>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</si>
  <si>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</si>
  <si>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</si>
  <si>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</si>
  <si>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</si>
  <si>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</si>
  <si>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</si>
  <si>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</si>
  <si>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</si>
  <si>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</si>
  <si>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</si>
  <si>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</si>
  <si>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</si>
  <si>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</si>
  <si>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</si>
  <si>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</si>
  <si>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</si>
  <si>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</si>
  <si>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</si>
  <si>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</si>
  <si>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</si>
  <si>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</si>
  <si>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</si>
  <si>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</si>
  <si>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</si>
  <si>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</si>
  <si>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</si>
  <si>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</si>
  <si>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</si>
  <si>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</si>
  <si>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</si>
  <si>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</si>
  <si>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</si>
  <si>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</si>
  <si>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</si>
  <si>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</si>
  <si>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</si>
  <si>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</si>
  <si>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</si>
  <si>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</si>
  <si>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</si>
  <si>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</si>
  <si>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</si>
  <si>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</si>
  <si>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</si>
  <si>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</si>
  <si>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</si>
  <si>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</si>
  <si>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</si>
  <si>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</si>
  <si>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</si>
  <si>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</si>
  <si>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</si>
  <si>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</si>
  <si>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</si>
  <si>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</si>
  <si>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</si>
  <si>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</si>
  <si>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</si>
  <si>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</si>
  <si>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</si>
  <si>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</si>
  <si>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</si>
  <si>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0.80</t>
  </si>
  <si>
    <t>▲ 1.62</t>
  </si>
  <si>
    <t>▲ 3.82</t>
  </si>
  <si>
    <t>住宅新築資金等貸付事業特別会計</t>
  </si>
  <si>
    <t>▲ 1.16</t>
  </si>
  <si>
    <t>▲ 1.35</t>
  </si>
  <si>
    <t>▲ 1.53</t>
  </si>
  <si>
    <t>▲ 1.63</t>
  </si>
  <si>
    <t>▲ 1.69</t>
  </si>
  <si>
    <t>一般会計</t>
  </si>
  <si>
    <t>国民健康保険特別会計</t>
  </si>
  <si>
    <t>簡易水道特別会計</t>
  </si>
  <si>
    <t>介護保険特別会計</t>
  </si>
  <si>
    <t>国民健康保険中央診療所特別会計</t>
  </si>
  <si>
    <t>後期高齢者医療保険事業特別会計</t>
  </si>
  <si>
    <t>その他会計（赤字）</t>
  </si>
  <si>
    <t>その他会計（黒字）</t>
  </si>
  <si>
    <t>－</t>
  </si>
  <si>
    <t>法非適用企業</t>
  </si>
  <si>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</si>
  <si>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4"/>
  </si>
  <si>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4"/>
  </si>
  <si>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4"/>
  </si>
  <si>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4"/>
  </si>
  <si>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4"/>
  </si>
  <si>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4"/>
  </si>
  <si>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</si>
  <si>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</si>
  <si>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4"/>
  </si>
  <si>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4"/>
  </si>
  <si>
    <t>株式会社松野町農林公社</t>
  </si>
  <si>
    <t>株式会社まちづくり松野</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</si>
  <si>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</si>
  <si>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</si>
  <si>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</si>
  <si>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</si>
  <si>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</si>
  <si>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</si>
  <si>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</si>
  <si>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</si>
  <si>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</si>
  <si>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</si>
  <si>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</si>
  <si>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</si>
  <si>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</si>
  <si>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本町は、27年度に引き続き、28年度においても、充当可能な財源額が、将来負担額を上回っており、将来負担比率が算定されない状況である。
　今後、多くの施設において、耐用年数を超過する建物が増加していくことから、施設の改修や修繕、建替えといった対策については、公共施設等総合管理計画等に基づき実施していく。</t>
    <phoneticPr fontId="5"/>
  </si>
  <si>
    <t>　実質公債費比率の分子で主な元利償還金については、16年度からの普通建設事業に係る新規地方債の発行抑制策を実施したことにより大幅に減少したことから、実質公債費比率は改善傾向で推移している。また、将来負担比率においては、充当可能な財源額が、将来負担額を上回っており、将来負担比率が算定されない状況である。
　今後も、事業の必要性や緊急性、費用対効果等を考慮しながら、計画的に事業を行い財政健全化に努める。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</si>
</sst>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310300</c:v>
                </c:pt>
              </c:numCache>
            </c:numRef>
          </c:val>
          <c:smooth val="0"/>
          <c:extLst xmlns:c16r2="http://schemas.microsoft.com/office/drawing/2015/06/chart">
            <c:ext xmlns:c16="http://schemas.microsoft.com/office/drawing/2014/chart" uri="{C3380CC4-5D6E-409C-BE32-E72D297353CC}">
              <c16:uniqueId val="{00000000-18A1-48AE-B9EE-03DE1580B2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180310</c:v>
                </c:pt>
                <c:pt idx="1">
                  <c:v>223282</c:v>
                </c:pt>
                <c:pt idx="2">
                  <c:v>131628</c:v>
                </c:pt>
                <c:pt idx="3">
                  <c:v>145892</c:v>
                </c:pt>
                <c:pt idx="4">
                  <c:v>131133</c:v>
                </c:pt>
              </c:numCache>
            </c:numRef>
          </c:val>
          <c:smooth val="0"/>
          <c:extLst xmlns:c16r2="http://schemas.microsoft.com/office/drawing/2015/06/chart">
            <c:ext xmlns:c16="http://schemas.microsoft.com/office/drawing/2014/chart" uri="{C3380CC4-5D6E-409C-BE32-E72D297353CC}">
              <c16:uniqueId val="{00000001-18A1-48AE-B9EE-03DE1580B2F8}"/>
            </c:ext>
          </c:extLst>
        </c:ser>
        <c:dLbls>
          <c:showLegendKey val="0"/>
          <c:showVal val="0"/>
          <c:showCatName val="0"/>
          <c:showSerName val="0"/>
          <c:showPercent val="0"/>
          <c:showBubbleSize val="0"/>
        </c:dLbls>
        <c:marker val="1"/>
        <c:smooth val="0"/>
        <c:axId val="150241664"/>
        <c:axId val="150243584"/>
      </c:lineChart>
      <c:catAx>
        <c:axId val="15024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243584"/>
        <c:crosses val="autoZero"/>
        <c:auto val="1"/>
        <c:lblAlgn val="ctr"/>
        <c:lblOffset val="100"/>
        <c:tickLblSkip val="1"/>
        <c:tickMarkSkip val="1"/>
        <c:noMultiLvlLbl val="0"/>
      </c:catAx>
      <c:valAx>
        <c:axId val="1502435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24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5.92</c:v>
                </c:pt>
                <c:pt idx="1">
                  <c:v>7.33</c:v>
                </c:pt>
                <c:pt idx="2">
                  <c:v>5.84</c:v>
                </c:pt>
                <c:pt idx="3">
                  <c:v>5.98</c:v>
                </c:pt>
                <c:pt idx="4">
                  <c:v>3.93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30.14</c:v>
                </c:pt>
                <c:pt idx="1">
                  <c:v>33.67</c:v>
                </c:pt>
                <c:pt idx="2">
                  <c:v>39.020000000000003</c:v>
                </c:pt>
                <c:pt idx="3">
                  <c:v>42.16</c:v>
                </c:pt>
                <c:pt idx="4">
                  <c:v>44.81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931968"/>
        <c:axId val="15693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c:v>
                </c:pt>
                <c:pt idx="1">
                  <c:v>1.45</c:v>
                </c:pt>
                <c:pt idx="2">
                  <c:v>-1.62</c:v>
                </c:pt>
                <c:pt idx="3">
                  <c:v>0.27</c:v>
                </c:pt>
                <c:pt idx="4">
                  <c:v>-3.82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931968"/>
        <c:axId val="156934144"/>
      </c:lineChart>
      <c:catAx>
        <c:axId val="15693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934144"/>
        <c:crosses val="autoZero"/>
        <c:auto val="1"/>
        <c:lblAlgn val="ctr"/>
        <c:lblOffset val="100"/>
        <c:tickLblSkip val="1"/>
        <c:tickMarkSkip val="1"/>
        <c:noMultiLvlLbl val="0"/>
      </c:catAx>
      <c:valAx>
        <c:axId val="15693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3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0.06</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0.95</c:v>
                </c:pt>
                <c:pt idx="2">
                  <c:v>#N/A</c:v>
                </c:pt>
                <c:pt idx="3">
                  <c:v>0.87</c:v>
                </c:pt>
                <c:pt idx="4">
                  <c:v>#N/A</c:v>
                </c:pt>
                <c:pt idx="5">
                  <c:v>0.61</c:v>
                </c:pt>
                <c:pt idx="6">
                  <c:v>#N/A</c:v>
                </c:pt>
                <c:pt idx="7">
                  <c:v>0.35</c:v>
                </c:pt>
                <c:pt idx="8">
                  <c:v>#N/A</c:v>
                </c:pt>
                <c:pt idx="9">
                  <c:v>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1.07</c:v>
                </c:pt>
                <c:pt idx="4">
                  <c:v>#N/A</c:v>
                </c:pt>
                <c:pt idx="5">
                  <c:v>0.64</c:v>
                </c:pt>
                <c:pt idx="6">
                  <c:v>#N/A</c:v>
                </c:pt>
                <c:pt idx="7">
                  <c:v>0.72</c:v>
                </c:pt>
                <c:pt idx="8">
                  <c:v>#N/A</c:v>
                </c:pt>
                <c:pt idx="9">
                  <c:v>1.0900000000000001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0.47</c:v>
                </c:pt>
                <c:pt idx="4">
                  <c:v>#N/A</c:v>
                </c:pt>
                <c:pt idx="5">
                  <c:v>1.1100000000000001</c:v>
                </c:pt>
                <c:pt idx="6">
                  <c:v>#N/A</c:v>
                </c:pt>
                <c:pt idx="7">
                  <c:v>1.59</c:v>
                </c:pt>
                <c:pt idx="8">
                  <c:v>#N/A</c:v>
                </c:pt>
                <c:pt idx="9">
                  <c:v>1.18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2.42</c:v>
                </c:pt>
                <c:pt idx="2">
                  <c:v>#N/A</c:v>
                </c:pt>
                <c:pt idx="3">
                  <c:v>0.59</c:v>
                </c:pt>
                <c:pt idx="4">
                  <c:v>#N/A</c:v>
                </c:pt>
                <c:pt idx="5">
                  <c:v>0.94</c:v>
                </c:pt>
                <c:pt idx="6">
                  <c:v>#N/A</c:v>
                </c:pt>
                <c:pt idx="7">
                  <c:v>2.25</c:v>
                </c:pt>
                <c:pt idx="8">
                  <c:v>#N/A</c:v>
                </c:pt>
                <c:pt idx="9">
                  <c:v>1.48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7.09</c:v>
                </c:pt>
                <c:pt idx="2">
                  <c:v>#N/A</c:v>
                </c:pt>
                <c:pt idx="3">
                  <c:v>8.69</c:v>
                </c:pt>
                <c:pt idx="4">
                  <c:v>#N/A</c:v>
                </c:pt>
                <c:pt idx="5">
                  <c:v>7.37</c:v>
                </c:pt>
                <c:pt idx="6">
                  <c:v>#N/A</c:v>
                </c:pt>
                <c:pt idx="7">
                  <c:v>7.61</c:v>
                </c:pt>
                <c:pt idx="8">
                  <c:v>#N/A</c:v>
                </c:pt>
                <c:pt idx="9">
                  <c:v>5.62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1.1599999999999999</c:v>
                </c:pt>
                <c:pt idx="1">
                  <c:v>#N/A</c:v>
                </c:pt>
                <c:pt idx="2">
                  <c:v>1.35</c:v>
                </c:pt>
                <c:pt idx="3">
                  <c:v>#N/A</c:v>
                </c:pt>
                <c:pt idx="4">
                  <c:v>1.53</c:v>
                </c:pt>
                <c:pt idx="5">
                  <c:v>#N/A</c:v>
                </c:pt>
                <c:pt idx="6">
                  <c:v>1.63</c:v>
                </c:pt>
                <c:pt idx="7">
                  <c:v>#N/A</c:v>
                </c:pt>
                <c:pt idx="8">
                  <c:v>1.69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6983296"/>
        <c:axId val="156984832"/>
      </c:barChart>
      <c:catAx>
        <c:axId val="1569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984832"/>
        <c:crosses val="autoZero"/>
        <c:auto val="1"/>
        <c:lblAlgn val="ctr"/>
        <c:lblOffset val="100"/>
        <c:tickLblSkip val="1"/>
        <c:tickMarkSkip val="1"/>
        <c:noMultiLvlLbl val="0"/>
      </c:catAx>
      <c:valAx>
        <c:axId val="15698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8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334</c:v>
                </c:pt>
                <c:pt idx="5">
                  <c:v>331</c:v>
                </c:pt>
                <c:pt idx="8">
                  <c:v>310</c:v>
                </c:pt>
                <c:pt idx="11">
                  <c:v>261</c:v>
                </c:pt>
                <c:pt idx="14">
                  <c:v>259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6</c:v>
                </c:pt>
                <c:pt idx="9">
                  <c:v>6</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c:v>
                </c:pt>
                <c:pt idx="3">
                  <c:v>8</c:v>
                </c:pt>
                <c:pt idx="6">
                  <c:v>8</c:v>
                </c:pt>
                <c:pt idx="9">
                  <c:v>9</c:v>
                </c:pt>
                <c:pt idx="12">
                  <c:v>10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472</c:v>
                </c:pt>
                <c:pt idx="3">
                  <c:v>457</c:v>
                </c:pt>
                <c:pt idx="6">
                  <c:v>413</c:v>
                </c:pt>
                <c:pt idx="9">
                  <c:v>334</c:v>
                </c:pt>
                <c:pt idx="12">
                  <c:v>306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9875328"/>
        <c:axId val="149877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155</c:v>
                </c:pt>
                <c:pt idx="2">
                  <c:v>#N/A</c:v>
                </c:pt>
                <c:pt idx="3">
                  <c:v>#N/A</c:v>
                </c:pt>
                <c:pt idx="4">
                  <c:v>143</c:v>
                </c:pt>
                <c:pt idx="5">
                  <c:v>#N/A</c:v>
                </c:pt>
                <c:pt idx="6">
                  <c:v>#N/A</c:v>
                </c:pt>
                <c:pt idx="7">
                  <c:v>120</c:v>
                </c:pt>
                <c:pt idx="8">
                  <c:v>#N/A</c:v>
                </c:pt>
                <c:pt idx="9">
                  <c:v>#N/A</c:v>
                </c:pt>
                <c:pt idx="10">
                  <c:v>91</c:v>
                </c:pt>
                <c:pt idx="11">
                  <c:v>#N/A</c:v>
                </c:pt>
                <c:pt idx="12">
                  <c:v>#N/A</c:v>
                </c:pt>
                <c:pt idx="13">
                  <c:v>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9875328"/>
        <c:axId val="149877504"/>
      </c:lineChart>
      <c:catAx>
        <c:axId val="1498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877504"/>
        <c:crosses val="autoZero"/>
        <c:auto val="1"/>
        <c:lblAlgn val="ctr"/>
        <c:lblOffset val="100"/>
        <c:tickLblSkip val="1"/>
        <c:tickMarkSkip val="1"/>
        <c:noMultiLvlLbl val="0"/>
      </c:catAx>
      <c:valAx>
        <c:axId val="14987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7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2589</c:v>
                </c:pt>
                <c:pt idx="5">
                  <c:v>2759</c:v>
                </c:pt>
                <c:pt idx="8">
                  <c:v>2788</c:v>
                </c:pt>
                <c:pt idx="11">
                  <c:v>3000</c:v>
                </c:pt>
                <c:pt idx="14">
                  <c:v>3312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c:v>
                </c:pt>
                <c:pt idx="5">
                  <c:v>12</c:v>
                </c:pt>
                <c:pt idx="8">
                  <c:v>8</c:v>
                </c:pt>
                <c:pt idx="11">
                  <c:v>5</c:v>
                </c:pt>
                <c:pt idx="14">
                  <c:v>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1024</c:v>
                </c:pt>
                <c:pt idx="5">
                  <c:v>1188</c:v>
                </c:pt>
                <c:pt idx="8">
                  <c:v>1306</c:v>
                </c:pt>
                <c:pt idx="11">
                  <c:v>1478</c:v>
                </c:pt>
                <c:pt idx="14">
                  <c:v>1654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902</c:v>
                </c:pt>
                <c:pt idx="3">
                  <c:v>853</c:v>
                </c:pt>
                <c:pt idx="6">
                  <c:v>775</c:v>
                </c:pt>
                <c:pt idx="9">
                  <c:v>742</c:v>
                </c:pt>
                <c:pt idx="12">
                  <c:v>760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c:v>
                </c:pt>
                <c:pt idx="3">
                  <c:v>24</c:v>
                </c:pt>
                <c:pt idx="6">
                  <c:v>39</c:v>
                </c:pt>
                <c:pt idx="9">
                  <c:v>43</c:v>
                </c:pt>
                <c:pt idx="12">
                  <c:v>66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c:v>
                </c:pt>
                <c:pt idx="3">
                  <c:v>62</c:v>
                </c:pt>
                <c:pt idx="6">
                  <c:v>64</c:v>
                </c:pt>
                <c:pt idx="9">
                  <c:v>64</c:v>
                </c:pt>
                <c:pt idx="12">
                  <c:v>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c:v>
                </c:pt>
                <c:pt idx="3">
                  <c:v>51</c:v>
                </c:pt>
                <c:pt idx="6">
                  <c:v>45</c:v>
                </c:pt>
                <c:pt idx="9">
                  <c:v>39</c:v>
                </c:pt>
                <c:pt idx="12">
                  <c:v>33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3164</c:v>
                </c:pt>
                <c:pt idx="3">
                  <c:v>3319</c:v>
                </c:pt>
                <c:pt idx="6">
                  <c:v>3323</c:v>
                </c:pt>
                <c:pt idx="9">
                  <c:v>3591</c:v>
                </c:pt>
                <c:pt idx="12">
                  <c:v>4043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215360"/>
        <c:axId val="321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568</c:v>
                </c:pt>
                <c:pt idx="2">
                  <c:v>#N/A</c:v>
                </c:pt>
                <c:pt idx="3">
                  <c:v>#N/A</c:v>
                </c:pt>
                <c:pt idx="4">
                  <c:v>348</c:v>
                </c:pt>
                <c:pt idx="5">
                  <c:v>#N/A</c:v>
                </c:pt>
                <c:pt idx="6">
                  <c:v>#N/A</c:v>
                </c:pt>
                <c:pt idx="7">
                  <c:v>144</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215360"/>
        <c:axId val="3217280"/>
      </c:lineChart>
      <c:catAx>
        <c:axId val="32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17280"/>
        <c:crosses val="autoZero"/>
        <c:auto val="1"/>
        <c:lblAlgn val="ctr"/>
        <c:lblOffset val="100"/>
        <c:tickLblSkip val="1"/>
        <c:tickMarkSkip val="1"/>
        <c:noMultiLvlLbl val="0"/>
      </c:catAx>
      <c:valAx>
        <c:axId val="32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{70FA9637-3279-43EC-A127-3523E60CBCDC}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6BB-40D0-ADA8-872540653B8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{0FF6561B-0864-456E-A95D-A815387FDD43}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6BB-40D0-ADA8-872540653B8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{1EC2D1E2-A9D0-4786-BDD1-48183CD8C071}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6BB-40D0-ADA8-872540653B8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{351B0111-20AB-4902-8824-26A31FD45562}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6BB-40D0-ADA8-872540653B8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{FD903F04-B97C-44D4-988A-C670A74E30C8}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6BB-40D0-ADA8-872540653B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86BB-40D0-ADA8-872540653B8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{2FE70EC0-D023-4265-8CF0-05DD148EF695}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6BB-40D0-ADA8-872540653B8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{A391A095-3B48-497F-9AA1-843DAF038856}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6BB-40D0-ADA8-872540653B8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{0BCA9192-A5EA-45F3-A012-583D93A8AC9E}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6BB-40D0-ADA8-872540653B8D}"/>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{2860E4F7-DC21-490C-B973-608739A9BBF4}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6BB-40D0-ADA8-872540653B8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{A49486A8-3EAC-4B74-8D8B-D01A52F0BEAF}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6BB-40D0-ADA8-872540653B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86BB-40D0-ADA8-872540653B8D}"/>
            </c:ext>
          </c:extLst>
        </c:ser>
        <c:dLbls>
          <c:showLegendKey val="0"/>
          <c:showVal val="0"/>
          <c:showCatName val="0"/>
          <c:showSerName val="0"/>
          <c:showPercent val="0"/>
          <c:showBubbleSize val="0"/>
        </c:dLbls>
        <c:axId val="158054656"/>
        <c:axId val="157745536"/>
      </c:scatterChart>
      <c:valAx>
        <c:axId val="158054656"/>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745536"/>
        <c:crosses val="autoZero"/>
        <c:crossBetween val="midCat"/>
      </c:valAx>
      <c:valAx>
        <c:axId val="157745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054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{B343C95D-C4D3-4D2B-97AD-A3714AD80241}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7E4-455D-89BA-82A051485D9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{8F6AA947-2525-4ADE-90E8-0E7F0170AA9E}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7E4-455D-89BA-82A051485D9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{9BB53EEE-D9BF-4846-94D9-4157ED317981}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7E4-455D-89BA-82A051485D9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{A53B3B7C-F0E4-4829-A151-53E8BF9D90BE}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7E4-455D-89BA-82A051485D9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{F793248F-CDA3-4458-A791-6F873FFE527D}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7E4-455D-89BA-82A051485D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9.6999999999999993</c:v>
                </c:pt>
                <c:pt idx="2">
                  <c:v>8</c:v>
                </c:pt>
                <c:pt idx="3">
                  <c:v>6.8</c:v>
                </c:pt>
                <c:pt idx="4">
                  <c:v>5.3</c:v>
                </c:pt>
              </c:numCache>
            </c:numRef>
          </c:xVal>
          <c:yVal>
            <c:numRef>
              <c:f>公会計指標分析・財政指標組合せ分析表!$K$73:$O$73</c:f>
              <c:numCache>
                <c:formatCode>#,##0.0;"▲ "#,##0.0</c:formatCode>
                <c:ptCount val="5"/>
                <c:pt idx="0">
                  <c:v>32.799999999999997</c:v>
                </c:pt>
                <c:pt idx="1">
                  <c:v>20.100000000000001</c:v>
                </c:pt>
                <c:pt idx="2">
                  <c:v>8.4</c:v>
                </c:pt>
              </c:numCache>
            </c:numRef>
          </c:yVal>
          <c:smooth val="0"/>
          <c:extLst xmlns:c16r2="http://schemas.microsoft.com/office/drawing/2015/06/chart">
            <c:ext xmlns:c16="http://schemas.microsoft.com/office/drawing/2014/chart" uri="{C3380CC4-5D6E-409C-BE32-E72D297353CC}">
              <c16:uniqueId val="{00000005-57E4-455D-89BA-82A051485D9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{74E26711-A8E9-4DCF-AE9E-8D8FD610A53D}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7E4-455D-89BA-82A051485D9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{2704B673-128F-4CFF-A6E1-A07CC920CB1B}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7E4-455D-89BA-82A051485D9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{98519130-9193-43EE-9320-C4AFF62582B6}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7E4-455D-89BA-82A051485D9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{B18F7673-19B0-457C-ABFC-EA786976D414}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7E4-455D-89BA-82A051485D9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{ABA57947-E79D-4192-9CC9-66357385F4CD}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7E4-455D-89BA-82A051485D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57E4-455D-89BA-82A051485D98}"/>
            </c:ext>
          </c:extLst>
        </c:ser>
        <c:dLbls>
          <c:showLegendKey val="0"/>
          <c:showVal val="0"/>
          <c:showCatName val="0"/>
          <c:showSerName val="0"/>
          <c:showPercent val="0"/>
          <c:showBubbleSize val="0"/>
        </c:dLbls>
        <c:axId val="157796608"/>
        <c:axId val="157876608"/>
      </c:scatterChart>
      <c:valAx>
        <c:axId val="157796608"/>
        <c:scaling>
          <c:orientation val="minMax"/>
          <c:max val="11.7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876608"/>
        <c:crosses val="autoZero"/>
        <c:crossBetween val="midCat"/>
      </c:valAx>
      <c:valAx>
        <c:axId val="157876608"/>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79660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実質公債費比率の分子で主なものは、元利償還金となっており、</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年度にピークを迎え、</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年度まで高止まりで推移したものの、</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年度からの普通建設事業に係る新規地方債の発行抑制策の効果が表れ、大幅に減少している。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本町</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近年、</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辺地対策事業債や過疎対策事業債</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、緊急防災・減災事業債</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など、交付税算入率の高い有利な起債を多く発行してきたため、元利償還金の減少に連動して算入公債費等も減少して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いるが、実質公債費比率は改善傾向で推移している状況である。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将来負担額の主なものは、地方債現在高と退職手当負担見込額となっている。</a:t>
          </a:r>
          <a:endParaRPr lang="ja-JP" altLang="ja-JP" sz="1050">
            <a:effectLst/>
            <a:latin typeface="ＭＳ ゴシック" panose="020B0609070205080204" pitchFamily="49" charset="-128"/>
            <a:ea typeface="ＭＳ ゴシック" panose="020B0609070205080204"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地方債現在高は、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年度以降継続している普通建設事業に係る新規地方債の発行抑制策の継続により</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抑制できてはいるが、近年においては、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年度の松野中学校建設事業をはじめとした重点プロジェクト事業の実施により増加傾向に転じている。</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しかし、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要因は過疎対策事業債、辺地対策事業債、臨時財政対策債</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、地方交付税での還元率の高い有利な起債の発行によるものであり、基準財政需要額算入見込額も増加している。</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また、退職手当負担見込額</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においては、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年度決算</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では</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して</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退職職員の不補充等による職員削減により</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、過去と比較すると</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抑制できている状況で</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はある。</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においては</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第５次行財政改革や</a:t>
          </a:r>
          <a:r>
            <a:rPr kumimoji="1" lang="ja-JP" altLang="en-US" sz="1050">
              <a:latin typeface="ＭＳ ゴシック" pitchFamily="49" charset="-128"/>
              <a:ea typeface="ＭＳ ゴシック" pitchFamily="49" charset="-128"/>
            </a:rPr>
            <a:t>集中改革プラン等による各種歳出削減策に取り組んだ結果、財政調整基金の残高を増額することができ、さらに</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年度からは新庁舎建設に係る基金の計画的な積み立てを行っているほか、今後の公債費償還財源を確保するための減債基金についても積み立てることができるなど、充当可能基金は増加傾向で推移している。</a:t>
          </a:r>
        </a:p>
        <a:p>
          <a:pPr rtl="0"/>
          <a:r>
            <a:rPr kumimoji="1" lang="ja-JP" altLang="en-US" sz="1050">
              <a:latin typeface="ＭＳ ゴシック" pitchFamily="49" charset="-128"/>
              <a:ea typeface="ＭＳ ゴシック" pitchFamily="49" charset="-128"/>
            </a:rPr>
            <a:t>　そのため、</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年度においても、</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年度に引き続き、充当可能な財源額が、将来負担額を上回っている状況となっている。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％下回っているが、今後更に公共施設の老朽化が進んでいくため、公共施設等総合管理計画等に基づき、計画的に施設の改修等を行っていく。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7" name="直線コネクタ 66"/>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8"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9" name="直線コネクタ 68"/>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0"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1" name="直線コネクタ 70"/>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2"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3" name="フローチャート : 判断 72"/>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114723</xdr:rowOff>
    </xdr:from>
    <xdr:to>
      <xdr:col>3</xdr:col>
      <xdr:colOff>511175</xdr:colOff>
      <xdr:row>31</xdr:row>
      <xdr:rowOff>44873</xdr:rowOff>
    </xdr:to>
    <xdr:sp macro="" textlink="">
      <xdr:nvSpPr>
        <xdr:cNvPr id="74" name="フローチャート : 判断 73"/>
        <xdr:cNvSpPr/>
      </xdr:nvSpPr>
      <xdr:spPr>
        <a:xfrm>
          <a:off x="4000500" y="60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123190</xdr:rowOff>
    </xdr:from>
    <xdr:to>
      <xdr:col>3</xdr:col>
      <xdr:colOff>511175</xdr:colOff>
      <xdr:row>32</xdr:row>
      <xdr:rowOff>53340</xdr:rowOff>
    </xdr:to>
    <xdr:sp macro="" textlink="">
      <xdr:nvSpPr>
        <xdr:cNvPr id="80" name="円/楕円 79"/>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61400</xdr:rowOff>
    </xdr:from>
    <xdr:ext cx="405111" cy="259045"/>
    <xdr:sp macro="" textlink="">
      <xdr:nvSpPr>
        <xdr:cNvPr id="81" name="n_1aveValue有形固定資産減価償却率"/>
        <xdr:cNvSpPr txBox="1"/>
      </xdr:nvSpPr>
      <xdr:spPr>
        <a:xfrm>
          <a:off x="3836043" y="58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44467</xdr:rowOff>
    </xdr:from>
    <xdr:ext cx="405111" cy="259045"/>
    <xdr:sp macro="" textlink="">
      <xdr:nvSpPr>
        <xdr:cNvPr id="82" name="n_1mainValue有形固定資産減価償却率"/>
        <xdr:cNvSpPr txBox="1"/>
      </xdr:nvSpPr>
      <xdr:spPr>
        <a:xfrm>
          <a:off x="3836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87630</xdr:rowOff>
    </xdr:from>
    <xdr:to>
      <xdr:col>6</xdr:col>
      <xdr:colOff>510540</xdr:colOff>
      <xdr:row>38</xdr:row>
      <xdr:rowOff>26670</xdr:rowOff>
    </xdr:to>
    <xdr:cxnSp macro="">
      <xdr:nvCxnSpPr>
        <xdr:cNvPr id="57" name="直線コネクタ 56"/>
        <xdr:cNvCxnSpPr/>
      </xdr:nvCxnSpPr>
      <xdr:spPr>
        <a:xfrm flipV="1">
          <a:off x="4634865" y="5745480"/>
          <a:ext cx="0" cy="79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30497</xdr:rowOff>
    </xdr:from>
    <xdr:ext cx="405111" cy="259045"/>
    <xdr:sp macro="" textlink="">
      <xdr:nvSpPr>
        <xdr:cNvPr id="58" name="【道路】&#10;有形固定資産減価償却率最小値テキスト"/>
        <xdr:cNvSpPr txBox="1"/>
      </xdr:nvSpPr>
      <xdr:spPr>
        <a:xfrm>
          <a:off x="47244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38</xdr:row>
      <xdr:rowOff>26670</xdr:rowOff>
    </xdr:from>
    <xdr:to>
      <xdr:col>6</xdr:col>
      <xdr:colOff>600075</xdr:colOff>
      <xdr:row>38</xdr:row>
      <xdr:rowOff>26670</xdr:rowOff>
    </xdr:to>
    <xdr:cxnSp macro="">
      <xdr:nvCxnSpPr>
        <xdr:cNvPr id="59" name="直線コネクタ 58"/>
        <xdr:cNvCxnSpPr/>
      </xdr:nvCxnSpPr>
      <xdr:spPr>
        <a:xfrm>
          <a:off x="4546600" y="65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34307</xdr:rowOff>
    </xdr:from>
    <xdr:ext cx="405111" cy="259045"/>
    <xdr:sp macro="" textlink="">
      <xdr:nvSpPr>
        <xdr:cNvPr id="60" name="【道路】&#10;有形固定資産減価償却率最大値テキスト"/>
        <xdr:cNvSpPr txBox="1"/>
      </xdr:nvSpPr>
      <xdr:spPr>
        <a:xfrm>
          <a:off x="47244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33</xdr:row>
      <xdr:rowOff>87630</xdr:rowOff>
    </xdr:from>
    <xdr:to>
      <xdr:col>6</xdr:col>
      <xdr:colOff>600075</xdr:colOff>
      <xdr:row>33</xdr:row>
      <xdr:rowOff>87630</xdr:rowOff>
    </xdr:to>
    <xdr:cxnSp macro="">
      <xdr:nvCxnSpPr>
        <xdr:cNvPr id="61" name="直線コネクタ 60"/>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152417</xdr:rowOff>
    </xdr:from>
    <xdr:ext cx="405111" cy="259045"/>
    <xdr:sp macro="" textlink="">
      <xdr:nvSpPr>
        <xdr:cNvPr id="62" name="【道路】&#10;有形固定資産減価償却率平均値テキスト"/>
        <xdr:cNvSpPr txBox="1"/>
      </xdr:nvSpPr>
      <xdr:spPr>
        <a:xfrm>
          <a:off x="4724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2540</xdr:rowOff>
    </xdr:from>
    <xdr:to>
      <xdr:col>6</xdr:col>
      <xdr:colOff>561975</xdr:colOff>
      <xdr:row>36</xdr:row>
      <xdr:rowOff>104140</xdr:rowOff>
    </xdr:to>
    <xdr:sp macro="" textlink="">
      <xdr:nvSpPr>
        <xdr:cNvPr id="63" name="フローチャート :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52070</xdr:rowOff>
    </xdr:from>
    <xdr:to>
      <xdr:col>5</xdr:col>
      <xdr:colOff>409575</xdr:colOff>
      <xdr:row>36</xdr:row>
      <xdr:rowOff>153670</xdr:rowOff>
    </xdr:to>
    <xdr:sp macro="" textlink="">
      <xdr:nvSpPr>
        <xdr:cNvPr id="64" name="フローチャート : 判断 63"/>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116840</xdr:rowOff>
    </xdr:from>
    <xdr:to>
      <xdr:col>5</xdr:col>
      <xdr:colOff>409575</xdr:colOff>
      <xdr:row>41</xdr:row>
      <xdr:rowOff>46990</xdr:rowOff>
    </xdr:to>
    <xdr:sp macro="" textlink="">
      <xdr:nvSpPr>
        <xdr:cNvPr id="70" name="円/楕円 69"/>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170197</xdr:rowOff>
    </xdr:from>
    <xdr:ext cx="405111" cy="259045"/>
    <xdr:sp macro="" textlink="">
      <xdr:nvSpPr>
        <xdr:cNvPr id="71" name="n_1aveValue【道路】&#10;有形固定資産減価償却率"/>
        <xdr:cNvSpPr txBox="1"/>
      </xdr:nvSpPr>
      <xdr:spPr>
        <a:xfrm>
          <a:off x="3582043"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38117</xdr:rowOff>
    </xdr:from>
    <xdr:ext cx="405111" cy="259045"/>
    <xdr:sp macro="" textlink="">
      <xdr:nvSpPr>
        <xdr:cNvPr id="72" name="n_1mainValue【道路】&#10;有形固定資産減価償却率"/>
        <xdr:cNvSpPr txBox="1"/>
      </xdr:nvSpPr>
      <xdr:spPr>
        <a:xfrm>
          <a:off x="3582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2" name="テキスト ボックス 9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8" name="直線コネクタ 97"/>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9"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100" name="直線コネクタ 99"/>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101"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102" name="直線コネクタ 101"/>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103"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4" name="フローチャート : 判断 103"/>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142819</xdr:rowOff>
    </xdr:from>
    <xdr:to>
      <xdr:col>14</xdr:col>
      <xdr:colOff>79375</xdr:colOff>
      <xdr:row>35</xdr:row>
      <xdr:rowOff>72969</xdr:rowOff>
    </xdr:to>
    <xdr:sp macro="" textlink="">
      <xdr:nvSpPr>
        <xdr:cNvPr id="105" name="フローチャート : 判断 104"/>
        <xdr:cNvSpPr/>
      </xdr:nvSpPr>
      <xdr:spPr>
        <a:xfrm>
          <a:off x="9588500" y="5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163801</xdr:rowOff>
    </xdr:from>
    <xdr:to>
      <xdr:col>14</xdr:col>
      <xdr:colOff>79375</xdr:colOff>
      <xdr:row>38</xdr:row>
      <xdr:rowOff>93951</xdr:rowOff>
    </xdr:to>
    <xdr:sp macro="" textlink="">
      <xdr:nvSpPr>
        <xdr:cNvPr id="111" name="円/楕円 110"/>
        <xdr:cNvSpPr/>
      </xdr:nvSpPr>
      <xdr:spPr>
        <a:xfrm>
          <a:off x="9588500" y="65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89496</xdr:rowOff>
    </xdr:from>
    <xdr:ext cx="534377" cy="259045"/>
    <xdr:sp macro="" textlink="">
      <xdr:nvSpPr>
        <xdr:cNvPr id="112" name="n_1aveValue【道路】&#10;一人当たり延長"/>
        <xdr:cNvSpPr txBox="1"/>
      </xdr:nvSpPr>
      <xdr:spPr>
        <a:xfrm>
          <a:off x="9359410" y="5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85078</xdr:rowOff>
    </xdr:from>
    <xdr:ext cx="534377" cy="259045"/>
    <xdr:sp macro="" textlink="">
      <xdr:nvSpPr>
        <xdr:cNvPr id="113" name="n_1mainValue【道路】&#10;一人当たり延長"/>
        <xdr:cNvSpPr txBox="1"/>
      </xdr:nvSpPr>
      <xdr:spPr>
        <a:xfrm>
          <a:off x="9359410" y="660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6" name="直線コネクタ 135"/>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7"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8" name="直線コネクタ 137"/>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9"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0" name="直線コネクタ 139"/>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41"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42" name="フローチャート : 判断 141"/>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33782</xdr:rowOff>
    </xdr:from>
    <xdr:to>
      <xdr:col>5</xdr:col>
      <xdr:colOff>409575</xdr:colOff>
      <xdr:row>59</xdr:row>
      <xdr:rowOff>135382</xdr:rowOff>
    </xdr:to>
    <xdr:sp macro="" textlink="">
      <xdr:nvSpPr>
        <xdr:cNvPr id="143" name="フローチャート : 判断 142"/>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70358</xdr:rowOff>
    </xdr:from>
    <xdr:to>
      <xdr:col>5</xdr:col>
      <xdr:colOff>409575</xdr:colOff>
      <xdr:row>60</xdr:row>
      <xdr:rowOff>508</xdr:rowOff>
    </xdr:to>
    <xdr:sp macro="" textlink="">
      <xdr:nvSpPr>
        <xdr:cNvPr id="149" name="円/楕円 148"/>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151909</xdr:rowOff>
    </xdr:from>
    <xdr:ext cx="405111" cy="259045"/>
    <xdr:sp macro="" textlink="">
      <xdr:nvSpPr>
        <xdr:cNvPr id="150" name="n_1aveValue【橋りょう・トンネル】&#10;有形固定資産減価償却率"/>
        <xdr:cNvSpPr txBox="1"/>
      </xdr:nvSpPr>
      <xdr:spPr>
        <a:xfrm>
          <a:off x="3582043"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163085</xdr:rowOff>
    </xdr:from>
    <xdr:ext cx="405111" cy="259045"/>
    <xdr:sp macro="" textlink="">
      <xdr:nvSpPr>
        <xdr:cNvPr id="151" name="n_1mainValue【橋りょう・トンネル】&#10;有形固定資産減価償却率"/>
        <xdr:cNvSpPr txBox="1"/>
      </xdr:nvSpPr>
      <xdr:spPr>
        <a:xfrm>
          <a:off x="3582043"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73" name="直線コネクタ 172"/>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4"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5" name="直線コネクタ 174"/>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6"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7" name="直線コネクタ 176"/>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8"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9" name="フローチャート : 判断 178"/>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84270</xdr:rowOff>
    </xdr:from>
    <xdr:to>
      <xdr:col>14</xdr:col>
      <xdr:colOff>79375</xdr:colOff>
      <xdr:row>63</xdr:row>
      <xdr:rowOff>14420</xdr:rowOff>
    </xdr:to>
    <xdr:sp macro="" textlink="">
      <xdr:nvSpPr>
        <xdr:cNvPr id="180" name="フローチャート : 判断 179"/>
        <xdr:cNvSpPr/>
      </xdr:nvSpPr>
      <xdr:spPr>
        <a:xfrm>
          <a:off x="9588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70594</xdr:rowOff>
    </xdr:from>
    <xdr:to>
      <xdr:col>14</xdr:col>
      <xdr:colOff>79375</xdr:colOff>
      <xdr:row>63</xdr:row>
      <xdr:rowOff>744</xdr:rowOff>
    </xdr:to>
    <xdr:sp macro="" textlink="">
      <xdr:nvSpPr>
        <xdr:cNvPr id="186" name="円/楕円 185"/>
        <xdr:cNvSpPr/>
      </xdr:nvSpPr>
      <xdr:spPr>
        <a:xfrm>
          <a:off x="9588500" y="107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5547</xdr:rowOff>
    </xdr:from>
    <xdr:ext cx="599010" cy="259045"/>
    <xdr:sp macro="" textlink="">
      <xdr:nvSpPr>
        <xdr:cNvPr id="187" name="n_1aveValue【橋りょう・トンネル】&#10;一人当たり有形固定資産（償却資産）額"/>
        <xdr:cNvSpPr txBox="1"/>
      </xdr:nvSpPr>
      <xdr:spPr>
        <a:xfrm>
          <a:off x="9327094"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17271</xdr:rowOff>
    </xdr:from>
    <xdr:ext cx="599010" cy="259045"/>
    <xdr:sp macro="" textlink="">
      <xdr:nvSpPr>
        <xdr:cNvPr id="188" name="n_1mainValue【橋りょう・トンネル】&#10;一人当たり有形固定資産（償却資産）額"/>
        <xdr:cNvSpPr txBox="1"/>
      </xdr:nvSpPr>
      <xdr:spPr>
        <a:xfrm>
          <a:off x="9327094" y="104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968,968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31242</xdr:rowOff>
    </xdr:from>
    <xdr:to>
      <xdr:col>6</xdr:col>
      <xdr:colOff>510540</xdr:colOff>
      <xdr:row>86</xdr:row>
      <xdr:rowOff>24385</xdr:rowOff>
    </xdr:to>
    <xdr:cxnSp macro="">
      <xdr:nvCxnSpPr>
        <xdr:cNvPr id="211" name="直線コネクタ 210"/>
        <xdr:cNvCxnSpPr/>
      </xdr:nvCxnSpPr>
      <xdr:spPr>
        <a:xfrm flipV="1">
          <a:off x="4634865" y="13747242"/>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28212</xdr:rowOff>
    </xdr:from>
    <xdr:ext cx="405111" cy="259045"/>
    <xdr:sp macro="" textlink="">
      <xdr:nvSpPr>
        <xdr:cNvPr id="212" name="【公営住宅】&#10;有形固定資産減価償却率最小値テキスト"/>
        <xdr:cNvSpPr txBox="1"/>
      </xdr:nvSpPr>
      <xdr:spPr>
        <a:xfrm>
          <a:off x="4724400" y="1477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24385</xdr:rowOff>
    </xdr:from>
    <xdr:to>
      <xdr:col>6</xdr:col>
      <xdr:colOff>600075</xdr:colOff>
      <xdr:row>86</xdr:row>
      <xdr:rowOff>24385</xdr:rowOff>
    </xdr:to>
    <xdr:cxnSp macro="">
      <xdr:nvCxnSpPr>
        <xdr:cNvPr id="213" name="直線コネクタ 212"/>
        <xdr:cNvCxnSpPr/>
      </xdr:nvCxnSpPr>
      <xdr:spPr>
        <a:xfrm>
          <a:off x="4546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149369</xdr:rowOff>
    </xdr:from>
    <xdr:ext cx="405111" cy="259045"/>
    <xdr:sp macro="" textlink="">
      <xdr:nvSpPr>
        <xdr:cNvPr id="214" name="【公営住宅】&#10;有形固定資産減価償却率最大値テキスト"/>
        <xdr:cNvSpPr txBox="1"/>
      </xdr:nvSpPr>
      <xdr:spPr>
        <a:xfrm>
          <a:off x="4724400" y="1352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80</xdr:row>
      <xdr:rowOff>31242</xdr:rowOff>
    </xdr:from>
    <xdr:to>
      <xdr:col>6</xdr:col>
      <xdr:colOff>600075</xdr:colOff>
      <xdr:row>80</xdr:row>
      <xdr:rowOff>31242</xdr:rowOff>
    </xdr:to>
    <xdr:cxnSp macro="">
      <xdr:nvCxnSpPr>
        <xdr:cNvPr id="215" name="直線コネクタ 214"/>
        <xdr:cNvCxnSpPr/>
      </xdr:nvCxnSpPr>
      <xdr:spPr>
        <a:xfrm>
          <a:off x="4546600" y="1374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16" name="【公営住宅】&#10;有形固定資産減価償却率平均値テキスト"/>
        <xdr:cNvSpPr txBox="1"/>
      </xdr:nvSpPr>
      <xdr:spPr>
        <a:xfrm>
          <a:off x="4724400" y="143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17" name="フローチャート : 判断 216"/>
        <xdr:cNvSpPr/>
      </xdr:nvSpPr>
      <xdr:spPr>
        <a:xfrm>
          <a:off x="4584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147320</xdr:rowOff>
    </xdr:from>
    <xdr:to>
      <xdr:col>5</xdr:col>
      <xdr:colOff>409575</xdr:colOff>
      <xdr:row>84</xdr:row>
      <xdr:rowOff>77470</xdr:rowOff>
    </xdr:to>
    <xdr:sp macro="" textlink="">
      <xdr:nvSpPr>
        <xdr:cNvPr id="218" name="フローチャート : 判断 217"/>
        <xdr:cNvSpPr/>
      </xdr:nvSpPr>
      <xdr:spPr>
        <a:xfrm>
          <a:off x="3746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62737</xdr:rowOff>
    </xdr:from>
    <xdr:to>
      <xdr:col>5</xdr:col>
      <xdr:colOff>409575</xdr:colOff>
      <xdr:row>78</xdr:row>
      <xdr:rowOff>164337</xdr:rowOff>
    </xdr:to>
    <xdr:sp macro="" textlink="">
      <xdr:nvSpPr>
        <xdr:cNvPr id="224" name="円/楕円 223"/>
        <xdr:cNvSpPr/>
      </xdr:nvSpPr>
      <xdr:spPr>
        <a:xfrm>
          <a:off x="3746500" y="134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68597</xdr:rowOff>
    </xdr:from>
    <xdr:ext cx="405111" cy="259045"/>
    <xdr:sp macro="" textlink="">
      <xdr:nvSpPr>
        <xdr:cNvPr id="225" name="n_1aveValue【公営住宅】&#10;有形固定資産減価償却率"/>
        <xdr:cNvSpPr txBox="1"/>
      </xdr:nvSpPr>
      <xdr:spPr>
        <a:xfrm>
          <a:off x="3582043"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9414</xdr:rowOff>
    </xdr:from>
    <xdr:ext cx="405111" cy="259045"/>
    <xdr:sp macro="" textlink="">
      <xdr:nvSpPr>
        <xdr:cNvPr id="226" name="n_1mainValue【公営住宅】&#10;有形固定資産減価償却率"/>
        <xdr:cNvSpPr txBox="1"/>
      </xdr:nvSpPr>
      <xdr:spPr>
        <a:xfrm>
          <a:off x="3582043" y="13211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7" name="直線コネクタ 2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8" name="テキスト ボックス 2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9" name="直線コネクタ 2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0" name="テキスト ボックス 2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1" name="直線コネクタ 2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2" name="テキスト ボックス 2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3" name="直線コネクタ 2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4" name="テキスト ボックス 2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5" name="直線コネクタ 2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6" name="テキスト ボックス 2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50" name="直線コネクタ 249"/>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51"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52" name="直線コネクタ 251"/>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53"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4" name="直線コネクタ 253"/>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5"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6" name="フローチャート : 判断 255"/>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59689</xdr:rowOff>
    </xdr:from>
    <xdr:to>
      <xdr:col>14</xdr:col>
      <xdr:colOff>79375</xdr:colOff>
      <xdr:row>82</xdr:row>
      <xdr:rowOff>161289</xdr:rowOff>
    </xdr:to>
    <xdr:sp macro="" textlink="">
      <xdr:nvSpPr>
        <xdr:cNvPr id="257" name="フローチャート : 判断 256"/>
        <xdr:cNvSpPr/>
      </xdr:nvSpPr>
      <xdr:spPr>
        <a:xfrm>
          <a:off x="9588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8065</xdr:rowOff>
    </xdr:from>
    <xdr:to>
      <xdr:col>14</xdr:col>
      <xdr:colOff>79375</xdr:colOff>
      <xdr:row>83</xdr:row>
      <xdr:rowOff>109665</xdr:rowOff>
    </xdr:to>
    <xdr:sp macro="" textlink="">
      <xdr:nvSpPr>
        <xdr:cNvPr id="263" name="円/楕円 262"/>
        <xdr:cNvSpPr/>
      </xdr:nvSpPr>
      <xdr:spPr>
        <a:xfrm>
          <a:off x="9588500" y="142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6366</xdr:rowOff>
    </xdr:from>
    <xdr:ext cx="469744" cy="259045"/>
    <xdr:sp macro="" textlink="">
      <xdr:nvSpPr>
        <xdr:cNvPr id="264" name="n_1aveValue【公営住宅】&#10;一人当たり面積"/>
        <xdr:cNvSpPr txBox="1"/>
      </xdr:nvSpPr>
      <xdr:spPr>
        <a:xfrm>
          <a:off x="93917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100792</xdr:rowOff>
    </xdr:from>
    <xdr:ext cx="469744" cy="259045"/>
    <xdr:sp macro="" textlink="">
      <xdr:nvSpPr>
        <xdr:cNvPr id="265" name="n_1mainValue【公営住宅】&#10;一人当たり面積"/>
        <xdr:cNvSpPr txBox="1"/>
      </xdr:nvSpPr>
      <xdr:spPr>
        <a:xfrm>
          <a:off x="9391727" y="143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6" name="直線コネクタ 305"/>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7"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8" name="直線コネクタ 307"/>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9"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10" name="直線コネクタ 30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11"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12" name="フローチャート : 判断 311"/>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3" name="フローチャート : 判断 31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137795</xdr:rowOff>
    </xdr:from>
    <xdr:to>
      <xdr:col>22</xdr:col>
      <xdr:colOff>415925</xdr:colOff>
      <xdr:row>37</xdr:row>
      <xdr:rowOff>67945</xdr:rowOff>
    </xdr:to>
    <xdr:sp macro="" textlink="">
      <xdr:nvSpPr>
        <xdr:cNvPr id="319" name="円/楕円 318"/>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20"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84472</xdr:rowOff>
    </xdr:from>
    <xdr:ext cx="405111" cy="259045"/>
    <xdr:sp macro="" textlink="">
      <xdr:nvSpPr>
        <xdr:cNvPr id="321" name="n_1mainValue【認定こども園・幼稚園・保育所】&#10;有形固定資産減価償却率"/>
        <xdr:cNvSpPr txBox="1"/>
      </xdr:nvSpPr>
      <xdr:spPr>
        <a:xfrm>
          <a:off x="15266043"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2" name="テキスト ボックス 33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3" name="直線コネクタ 3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4" name="テキスト ボックス 3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5" name="直線コネクタ 3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6" name="テキスト ボックス 3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7" name="直線コネクタ 3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8" name="テキスト ボックス 3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9" name="直線コネクタ 3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0" name="テキスト ボックス 3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4" name="直線コネクタ 343"/>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5"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6" name="直線コネクタ 345"/>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7"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8" name="直線コネクタ 347"/>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49"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50" name="フローチャート : 判断 349"/>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130556</xdr:rowOff>
    </xdr:from>
    <xdr:to>
      <xdr:col>31</xdr:col>
      <xdr:colOff>85725</xdr:colOff>
      <xdr:row>37</xdr:row>
      <xdr:rowOff>60706</xdr:rowOff>
    </xdr:to>
    <xdr:sp macro="" textlink="">
      <xdr:nvSpPr>
        <xdr:cNvPr id="351" name="フローチャート : 判断 350"/>
        <xdr:cNvSpPr/>
      </xdr:nvSpPr>
      <xdr:spPr>
        <a:xfrm>
          <a:off x="21272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41402</xdr:rowOff>
    </xdr:from>
    <xdr:to>
      <xdr:col>31</xdr:col>
      <xdr:colOff>85725</xdr:colOff>
      <xdr:row>35</xdr:row>
      <xdr:rowOff>143002</xdr:rowOff>
    </xdr:to>
    <xdr:sp macro="" textlink="">
      <xdr:nvSpPr>
        <xdr:cNvPr id="357" name="円/楕円 356"/>
        <xdr:cNvSpPr/>
      </xdr:nvSpPr>
      <xdr:spPr>
        <a:xfrm>
          <a:off x="21272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51833</xdr:rowOff>
    </xdr:from>
    <xdr:ext cx="469744" cy="259045"/>
    <xdr:sp macro="" textlink="">
      <xdr:nvSpPr>
        <xdr:cNvPr id="358" name="n_1aveValue【認定こども園・幼稚園・保育所】&#10;一人当たり面積"/>
        <xdr:cNvSpPr txBox="1"/>
      </xdr:nvSpPr>
      <xdr:spPr>
        <a:xfrm>
          <a:off x="21075727" y="63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159529</xdr:rowOff>
    </xdr:from>
    <xdr:ext cx="469744" cy="259045"/>
    <xdr:sp macro="" textlink="">
      <xdr:nvSpPr>
        <xdr:cNvPr id="359" name="n_1mainValue【認定こども園・幼稚園・保育所】&#10;一人当たり面積"/>
        <xdr:cNvSpPr txBox="1"/>
      </xdr:nvSpPr>
      <xdr:spPr>
        <a:xfrm>
          <a:off x="210757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1" name="直線コネクタ 37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2" name="テキスト ボックス 37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3" name="直線コネクタ 37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4" name="テキスト ボックス 37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5" name="直線コネクタ 37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6" name="テキスト ボックス 37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7" name="直線コネクタ 37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8" name="テキスト ボックス 37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9" name="直線コネクタ 37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0" name="テキスト ボックス 37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1" name="直線コネクタ 38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2" name="テキスト ボックス 38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6" name="直線コネクタ 385"/>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7"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8" name="直線コネクタ 387"/>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9"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90" name="直線コネクタ 389"/>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91"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2" name="フローチャート : 判断 391"/>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78196</xdr:rowOff>
    </xdr:from>
    <xdr:to>
      <xdr:col>22</xdr:col>
      <xdr:colOff>415925</xdr:colOff>
      <xdr:row>60</xdr:row>
      <xdr:rowOff>8346</xdr:rowOff>
    </xdr:to>
    <xdr:sp macro="" textlink="">
      <xdr:nvSpPr>
        <xdr:cNvPr id="393" name="フローチャート : 判断 392"/>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32476</xdr:rowOff>
    </xdr:from>
    <xdr:to>
      <xdr:col>22</xdr:col>
      <xdr:colOff>415925</xdr:colOff>
      <xdr:row>61</xdr:row>
      <xdr:rowOff>134076</xdr:rowOff>
    </xdr:to>
    <xdr:sp macro="" textlink="">
      <xdr:nvSpPr>
        <xdr:cNvPr id="399" name="円/楕円 398"/>
        <xdr:cNvSpPr/>
      </xdr:nvSpPr>
      <xdr:spPr>
        <a:xfrm>
          <a:off x="15430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24873</xdr:rowOff>
    </xdr:from>
    <xdr:ext cx="405111" cy="259045"/>
    <xdr:sp macro="" textlink="">
      <xdr:nvSpPr>
        <xdr:cNvPr id="400" name="n_1aveValue【学校施設】&#10;有形固定資産減価償却率"/>
        <xdr:cNvSpPr txBox="1"/>
      </xdr:nvSpPr>
      <xdr:spPr>
        <a:xfrm>
          <a:off x="15266043"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125203</xdr:rowOff>
    </xdr:from>
    <xdr:ext cx="405111" cy="259045"/>
    <xdr:sp macro="" textlink="">
      <xdr:nvSpPr>
        <xdr:cNvPr id="401" name="n_1mainValue【学校施設】&#10;有形固定資産減価償却率"/>
        <xdr:cNvSpPr txBox="1"/>
      </xdr:nvSpPr>
      <xdr:spPr>
        <a:xfrm>
          <a:off x="15266043"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2" name="テキスト ボックス 4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3" name="直線コネクタ 4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4" name="テキスト ボックス 4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5" name="直線コネクタ 4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6" name="テキスト ボックス 4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7" name="直線コネクタ 4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8" name="テキスト ボックス 4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9" name="直線コネクタ 4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0" name="テキスト ボックス 4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2" name="テキスト ボックス 42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4" name="直線コネクタ 423"/>
        <xdr:cNvCxnSpPr/>
      </xdr:nvCxnSpPr>
      <xdr:spPr>
        <a:xfrm flipV="1">
          <a:off x="22160864" y="9665208"/>
          <a:ext cx="0" cy="1410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5" name="【学校施設】&#10;一人当たり面積最小値テキスト"/>
        <xdr:cNvSpPr txBox="1"/>
      </xdr:nvSpPr>
      <xdr:spPr>
        <a:xfrm>
          <a:off x="22250400" y="1107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6" name="直線コネクタ 425"/>
        <xdr:cNvCxnSpPr/>
      </xdr:nvCxnSpPr>
      <xdr:spPr>
        <a:xfrm>
          <a:off x="22072600" y="1107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7" name="【学校施設】&#10;一人当たり面積最大値テキスト"/>
        <xdr:cNvSpPr txBox="1"/>
      </xdr:nvSpPr>
      <xdr:spPr>
        <a:xfrm>
          <a:off x="222504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8" name="直線コネクタ 427"/>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9" name="【学校施設】&#10;一人当たり面積平均値テキスト"/>
        <xdr:cNvSpPr txBox="1"/>
      </xdr:nvSpPr>
      <xdr:spPr>
        <a:xfrm>
          <a:off x="22250400" y="10645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30" name="フローチャート : 判断 429"/>
        <xdr:cNvSpPr/>
      </xdr:nvSpPr>
      <xdr:spPr>
        <a:xfrm>
          <a:off x="22110700" y="1066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58928</xdr:rowOff>
    </xdr:from>
    <xdr:to>
      <xdr:col>31</xdr:col>
      <xdr:colOff>85725</xdr:colOff>
      <xdr:row>61</xdr:row>
      <xdr:rowOff>160528</xdr:rowOff>
    </xdr:to>
    <xdr:sp macro="" textlink="">
      <xdr:nvSpPr>
        <xdr:cNvPr id="431" name="フローチャート : 判断 430"/>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52984</xdr:rowOff>
    </xdr:from>
    <xdr:to>
      <xdr:col>31</xdr:col>
      <xdr:colOff>85725</xdr:colOff>
      <xdr:row>62</xdr:row>
      <xdr:rowOff>154584</xdr:rowOff>
    </xdr:to>
    <xdr:sp macro="" textlink="">
      <xdr:nvSpPr>
        <xdr:cNvPr id="437" name="円/楕円 436"/>
        <xdr:cNvSpPr/>
      </xdr:nvSpPr>
      <xdr:spPr>
        <a:xfrm>
          <a:off x="21272500" y="106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5605</xdr:rowOff>
    </xdr:from>
    <xdr:ext cx="469744" cy="259045"/>
    <xdr:sp macro="" textlink="">
      <xdr:nvSpPr>
        <xdr:cNvPr id="438" name="n_1aveValue【学校施設】&#10;一人当たり面積"/>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145711</xdr:rowOff>
    </xdr:from>
    <xdr:ext cx="469744" cy="259045"/>
    <xdr:sp macro="" textlink="">
      <xdr:nvSpPr>
        <xdr:cNvPr id="439" name="n_1mainValue【学校施設】&#10;一人当たり面積"/>
        <xdr:cNvSpPr txBox="1"/>
      </xdr:nvSpPr>
      <xdr:spPr>
        <a:xfrm>
          <a:off x="21075727" y="107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6" name="直線コネクタ 4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7" name="テキスト ボックス 4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8" name="直線コネクタ 4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9" name="テキスト ボックス 4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0" name="直線コネクタ 4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1" name="テキスト ボックス 4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2" name="直線コネクタ 4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3" name="テキスト ボックス 4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4" name="直線コネクタ 4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5" name="テキスト ボックス 4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6" name="直線コネクタ 4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7" name="テキスト ボックス 4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8" name="直線コネクタ 4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9" name="テキスト ボックス 4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81" name="直線コネクタ 480"/>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2"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3" name="直線コネクタ 48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4"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5" name="直線コネクタ 484"/>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6"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7" name="フローチャート : 判断 486"/>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488" name="フローチャート : 判断 487"/>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49893</xdr:rowOff>
    </xdr:from>
    <xdr:to>
      <xdr:col>22</xdr:col>
      <xdr:colOff>415925</xdr:colOff>
      <xdr:row>101</xdr:row>
      <xdr:rowOff>151493</xdr:rowOff>
    </xdr:to>
    <xdr:sp macro="" textlink="">
      <xdr:nvSpPr>
        <xdr:cNvPr id="494" name="円/楕円 493"/>
        <xdr:cNvSpPr/>
      </xdr:nvSpPr>
      <xdr:spPr>
        <a:xfrm>
          <a:off x="15430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495"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168020</xdr:rowOff>
    </xdr:from>
    <xdr:ext cx="405111" cy="259045"/>
    <xdr:sp macro="" textlink="">
      <xdr:nvSpPr>
        <xdr:cNvPr id="496" name="n_1mainValue【公民館】&#10;有形固定資産減価償却率"/>
        <xdr:cNvSpPr txBox="1"/>
      </xdr:nvSpPr>
      <xdr:spPr>
        <a:xfrm>
          <a:off x="15266043"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5" name="テキスト ボックス 5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6" name="直線コネクタ 5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7" name="直線コネクタ 5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8" name="テキスト ボックス 5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9" name="直線コネクタ 5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0" name="テキスト ボックス 5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1" name="直線コネクタ 5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2" name="テキスト ボックス 5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3" name="直線コネクタ 5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4" name="テキスト ボックス 5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18" name="直線コネクタ 517"/>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19"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20" name="直線コネクタ 519"/>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21"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22" name="直線コネクタ 521"/>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23"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4" name="フローチャート : 判断 523"/>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67463</xdr:rowOff>
    </xdr:from>
    <xdr:to>
      <xdr:col>31</xdr:col>
      <xdr:colOff>85725</xdr:colOff>
      <xdr:row>106</xdr:row>
      <xdr:rowOff>169063</xdr:rowOff>
    </xdr:to>
    <xdr:sp macro="" textlink="">
      <xdr:nvSpPr>
        <xdr:cNvPr id="525" name="フローチャート : 判断 524"/>
        <xdr:cNvSpPr/>
      </xdr:nvSpPr>
      <xdr:spPr>
        <a:xfrm>
          <a:off x="21272500" y="182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14427</xdr:rowOff>
    </xdr:from>
    <xdr:to>
      <xdr:col>31</xdr:col>
      <xdr:colOff>85725</xdr:colOff>
      <xdr:row>107</xdr:row>
      <xdr:rowOff>116027</xdr:rowOff>
    </xdr:to>
    <xdr:sp macro="" textlink="">
      <xdr:nvSpPr>
        <xdr:cNvPr id="531" name="円/楕円 530"/>
        <xdr:cNvSpPr/>
      </xdr:nvSpPr>
      <xdr:spPr>
        <a:xfrm>
          <a:off x="21272500" y="183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14140</xdr:rowOff>
    </xdr:from>
    <xdr:ext cx="469744" cy="259045"/>
    <xdr:sp macro="" textlink="">
      <xdr:nvSpPr>
        <xdr:cNvPr id="532" name="n_1aveValue【公民館】&#10;一人当たり面積"/>
        <xdr:cNvSpPr txBox="1"/>
      </xdr:nvSpPr>
      <xdr:spPr>
        <a:xfrm>
          <a:off x="21075727" y="180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107154</xdr:rowOff>
    </xdr:from>
    <xdr:ext cx="469744" cy="259045"/>
    <xdr:sp macro="" textlink="">
      <xdr:nvSpPr>
        <xdr:cNvPr id="533" name="n_1mainValue【公民館】&#10;一人当たり面積"/>
        <xdr:cNvSpPr txBox="1"/>
      </xdr:nvSpPr>
      <xdr:spPr>
        <a:xfrm>
          <a:off x="21075727" y="1845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保育所、公営住宅、公民館の減価償却率は、類似団体平均値より高くなっており、その他道路等については、計画的に修繕等を行っていることから減価償却率は低いという結果となった。そのため、各施設の改修、更新時期については、上記指標をはじめとする各種指標や各種計画等を勘案して、慎重に</a:t>
          </a:r>
          <a:endParaRPr lang="ja-JP" altLang="ja-JP" sz="1300">
            <a:effectLst/>
          </a:endParaRPr>
        </a:p>
        <a:p>
          <a:r>
            <a:rPr kumimoji="1" lang="ja-JP" altLang="ja-JP" sz="1300">
              <a:solidFill>
                <a:schemeClr val="dk1"/>
              </a:solidFill>
              <a:effectLst/>
              <a:latin typeface="+mn-lt"/>
              <a:ea typeface="+mn-ea"/>
              <a:cs typeface="+mn-cs"/>
            </a:rPr>
            <a:t>判断していくこととする。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60" name="テキスト ボックス 5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8" name="テキスト ボックス 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127635</xdr:rowOff>
    </xdr:from>
    <xdr:to>
      <xdr:col>6</xdr:col>
      <xdr:colOff>510540</xdr:colOff>
      <xdr:row>64</xdr:row>
      <xdr:rowOff>22860</xdr:rowOff>
    </xdr:to>
    <xdr:cxnSp macro="">
      <xdr:nvCxnSpPr>
        <xdr:cNvPr id="72" name="直線コネクタ 71"/>
        <xdr:cNvCxnSpPr/>
      </xdr:nvCxnSpPr>
      <xdr:spPr>
        <a:xfrm flipV="1">
          <a:off x="4634865" y="955738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340478" cy="259045"/>
    <xdr:sp macro="" textlink="">
      <xdr:nvSpPr>
        <xdr:cNvPr id="73" name="【体育館・プール】&#10;有形固定資産減価償却率最小値テキスト"/>
        <xdr:cNvSpPr txBox="1"/>
      </xdr:nvSpPr>
      <xdr:spPr>
        <a:xfrm>
          <a:off x="4724400" y="1099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4" name="直線コネクタ 73"/>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74312</xdr:rowOff>
    </xdr:from>
    <xdr:ext cx="405111" cy="259045"/>
    <xdr:sp macro="" textlink="">
      <xdr:nvSpPr>
        <xdr:cNvPr id="75" name="【体育館・プール】&#10;有形固定資産減価償却率最大値テキスト"/>
        <xdr:cNvSpPr txBox="1"/>
      </xdr:nvSpPr>
      <xdr:spPr>
        <a:xfrm>
          <a:off x="4724400" y="933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55</xdr:row>
      <xdr:rowOff>127635</xdr:rowOff>
    </xdr:from>
    <xdr:to>
      <xdr:col>6</xdr:col>
      <xdr:colOff>600075</xdr:colOff>
      <xdr:row>55</xdr:row>
      <xdr:rowOff>127635</xdr:rowOff>
    </xdr:to>
    <xdr:cxnSp macro="">
      <xdr:nvCxnSpPr>
        <xdr:cNvPr id="76" name="直線コネクタ 75"/>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77" name="【体育館・プール】&#10;有形固定資産減価償却率平均値テキスト"/>
        <xdr:cNvSpPr txBox="1"/>
      </xdr:nvSpPr>
      <xdr:spPr>
        <a:xfrm>
          <a:off x="4724400" y="972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147320</xdr:rowOff>
    </xdr:from>
    <xdr:to>
      <xdr:col>6</xdr:col>
      <xdr:colOff>561975</xdr:colOff>
      <xdr:row>57</xdr:row>
      <xdr:rowOff>77470</xdr:rowOff>
    </xdr:to>
    <xdr:sp macro="" textlink="">
      <xdr:nvSpPr>
        <xdr:cNvPr id="78" name="フローチャート : 判断 77"/>
        <xdr:cNvSpPr/>
      </xdr:nvSpPr>
      <xdr:spPr>
        <a:xfrm>
          <a:off x="45847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56</xdr:row>
      <xdr:rowOff>162560</xdr:rowOff>
    </xdr:from>
    <xdr:to>
      <xdr:col>5</xdr:col>
      <xdr:colOff>409575</xdr:colOff>
      <xdr:row>57</xdr:row>
      <xdr:rowOff>92710</xdr:rowOff>
    </xdr:to>
    <xdr:sp macro="" textlink="">
      <xdr:nvSpPr>
        <xdr:cNvPr id="79" name="フローチャート : 判断 78"/>
        <xdr:cNvSpPr/>
      </xdr:nvSpPr>
      <xdr:spPr>
        <a:xfrm>
          <a:off x="3746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109237</xdr:rowOff>
    </xdr:from>
    <xdr:ext cx="405111" cy="259045"/>
    <xdr:sp macro="" textlink="">
      <xdr:nvSpPr>
        <xdr:cNvPr id="80" name="n_1aveValue【体育館・プール】&#10;有形固定資産減価償却率"/>
        <xdr:cNvSpPr txBox="1"/>
      </xdr:nvSpPr>
      <xdr:spPr>
        <a:xfrm>
          <a:off x="3582043"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124460</xdr:rowOff>
    </xdr:from>
    <xdr:to>
      <xdr:col>5</xdr:col>
      <xdr:colOff>409575</xdr:colOff>
      <xdr:row>59</xdr:row>
      <xdr:rowOff>54610</xdr:rowOff>
    </xdr:to>
    <xdr:sp macro="" textlink="">
      <xdr:nvSpPr>
        <xdr:cNvPr id="86" name="円/楕円 85"/>
        <xdr:cNvSpPr/>
      </xdr:nvSpPr>
      <xdr:spPr>
        <a:xfrm>
          <a:off x="3746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45737</xdr:rowOff>
    </xdr:from>
    <xdr:ext cx="405111" cy="259045"/>
    <xdr:sp macro="" textlink="">
      <xdr:nvSpPr>
        <xdr:cNvPr id="87" name="n_1mainValue【体育館・プール】&#10;有形固定資産減価償却率"/>
        <xdr:cNvSpPr txBox="1"/>
      </xdr:nvSpPr>
      <xdr:spPr>
        <a:xfrm>
          <a:off x="3582043"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8" name="正方形/長方形 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9" name="正方形/長方形 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0" name="正方形/長方形 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1" name="正方形/長方形 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2" name="正方形/長方形 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3" name="正方形/長方形 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4" name="正方形/長方形 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5" name="正方形/長方形 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6" name="テキスト ボックス 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7" name="直線コネクタ 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8" name="テキスト ボックス 9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9" name="直線コネクタ 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0" name="テキスト ボックス 9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1" name="直線コネクタ 1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2" name="テキスト ボックス 10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3" name="直線コネクタ 1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4" name="テキスト ボックス 10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5" name="直線コネクタ 1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6" name="テキスト ボックス 10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111099</xdr:rowOff>
    </xdr:from>
    <xdr:to>
      <xdr:col>15</xdr:col>
      <xdr:colOff>180340</xdr:colOff>
      <xdr:row>64</xdr:row>
      <xdr:rowOff>114300</xdr:rowOff>
    </xdr:to>
    <xdr:cxnSp macro="">
      <xdr:nvCxnSpPr>
        <xdr:cNvPr id="110" name="直線コネクタ 109"/>
        <xdr:cNvCxnSpPr/>
      </xdr:nvCxnSpPr>
      <xdr:spPr>
        <a:xfrm flipV="1">
          <a:off x="10476865" y="9540849"/>
          <a:ext cx="0" cy="154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118127</xdr:rowOff>
    </xdr:from>
    <xdr:ext cx="469744" cy="259045"/>
    <xdr:sp macro="" textlink="">
      <xdr:nvSpPr>
        <xdr:cNvPr id="111" name="【体育館・プール】&#10;一人当たり面積最小値テキスト"/>
        <xdr:cNvSpPr txBox="1"/>
      </xdr:nvSpPr>
      <xdr:spPr>
        <a:xfrm>
          <a:off x="105664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64</xdr:row>
      <xdr:rowOff>114300</xdr:rowOff>
    </xdr:from>
    <xdr:to>
      <xdr:col>15</xdr:col>
      <xdr:colOff>269875</xdr:colOff>
      <xdr:row>64</xdr:row>
      <xdr:rowOff>114300</xdr:rowOff>
    </xdr:to>
    <xdr:cxnSp macro="">
      <xdr:nvCxnSpPr>
        <xdr:cNvPr id="112" name="直線コネクタ 111"/>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57776</xdr:rowOff>
    </xdr:from>
    <xdr:ext cx="469744" cy="259045"/>
    <xdr:sp macro="" textlink="">
      <xdr:nvSpPr>
        <xdr:cNvPr id="113" name="【体育館・プール】&#10;一人当たり面積最大値テキスト"/>
        <xdr:cNvSpPr txBox="1"/>
      </xdr:nvSpPr>
      <xdr:spPr>
        <a:xfrm>
          <a:off x="10566400" y="931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55</xdr:row>
      <xdr:rowOff>111099</xdr:rowOff>
    </xdr:from>
    <xdr:to>
      <xdr:col>15</xdr:col>
      <xdr:colOff>269875</xdr:colOff>
      <xdr:row>55</xdr:row>
      <xdr:rowOff>111099</xdr:rowOff>
    </xdr:to>
    <xdr:cxnSp macro="">
      <xdr:nvCxnSpPr>
        <xdr:cNvPr id="114" name="直線コネクタ 113"/>
        <xdr:cNvCxnSpPr/>
      </xdr:nvCxnSpPr>
      <xdr:spPr>
        <a:xfrm>
          <a:off x="10388600" y="954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71188</xdr:rowOff>
    </xdr:from>
    <xdr:ext cx="469744" cy="259045"/>
    <xdr:sp macro="" textlink="">
      <xdr:nvSpPr>
        <xdr:cNvPr id="115" name="【体育館・プール】&#10;一人当たり面積平均値テキスト"/>
        <xdr:cNvSpPr txBox="1"/>
      </xdr:nvSpPr>
      <xdr:spPr>
        <a:xfrm>
          <a:off x="10566400" y="10701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92761</xdr:rowOff>
    </xdr:from>
    <xdr:to>
      <xdr:col>15</xdr:col>
      <xdr:colOff>231775</xdr:colOff>
      <xdr:row>63</xdr:row>
      <xdr:rowOff>22911</xdr:rowOff>
    </xdr:to>
    <xdr:sp macro="" textlink="">
      <xdr:nvSpPr>
        <xdr:cNvPr id="116" name="フローチャート : 判断 115"/>
        <xdr:cNvSpPr/>
      </xdr:nvSpPr>
      <xdr:spPr>
        <a:xfrm>
          <a:off x="10426700" y="107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101447</xdr:rowOff>
    </xdr:from>
    <xdr:to>
      <xdr:col>14</xdr:col>
      <xdr:colOff>79375</xdr:colOff>
      <xdr:row>62</xdr:row>
      <xdr:rowOff>31597</xdr:rowOff>
    </xdr:to>
    <xdr:sp macro="" textlink="">
      <xdr:nvSpPr>
        <xdr:cNvPr id="117" name="フローチャート : 判断 116"/>
        <xdr:cNvSpPr/>
      </xdr:nvSpPr>
      <xdr:spPr>
        <a:xfrm>
          <a:off x="95885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48124</xdr:rowOff>
    </xdr:from>
    <xdr:ext cx="469744" cy="259045"/>
    <xdr:sp macro="" textlink="">
      <xdr:nvSpPr>
        <xdr:cNvPr id="118" name="n_1aveValue【体育館・プール】&#10;一人当たり面積"/>
        <xdr:cNvSpPr txBox="1"/>
      </xdr:nvSpPr>
      <xdr:spPr>
        <a:xfrm>
          <a:off x="9391727" y="103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16866</xdr:rowOff>
    </xdr:from>
    <xdr:to>
      <xdr:col>14</xdr:col>
      <xdr:colOff>79375</xdr:colOff>
      <xdr:row>62</xdr:row>
      <xdr:rowOff>118466</xdr:rowOff>
    </xdr:to>
    <xdr:sp macro="" textlink="">
      <xdr:nvSpPr>
        <xdr:cNvPr id="124" name="円/楕円 123"/>
        <xdr:cNvSpPr/>
      </xdr:nvSpPr>
      <xdr:spPr>
        <a:xfrm>
          <a:off x="9588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109593</xdr:rowOff>
    </xdr:from>
    <xdr:ext cx="469744" cy="259045"/>
    <xdr:sp macro="" textlink="">
      <xdr:nvSpPr>
        <xdr:cNvPr id="125" name="n_1mainValue【体育館・プール】&#10;一人当たり面積"/>
        <xdr:cNvSpPr txBox="1"/>
      </xdr:nvSpPr>
      <xdr:spPr>
        <a:xfrm>
          <a:off x="9391727"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6" name="テキスト ボックス 14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8" name="テキスト ボックス 1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121920</xdr:rowOff>
    </xdr:from>
    <xdr:to>
      <xdr:col>6</xdr:col>
      <xdr:colOff>510540</xdr:colOff>
      <xdr:row>85</xdr:row>
      <xdr:rowOff>57150</xdr:rowOff>
    </xdr:to>
    <xdr:cxnSp macro="">
      <xdr:nvCxnSpPr>
        <xdr:cNvPr id="150" name="直線コネクタ 149"/>
        <xdr:cNvCxnSpPr/>
      </xdr:nvCxnSpPr>
      <xdr:spPr>
        <a:xfrm flipV="1">
          <a:off x="4634865" y="13666470"/>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60977</xdr:rowOff>
    </xdr:from>
    <xdr:ext cx="405111" cy="259045"/>
    <xdr:sp macro="" textlink="">
      <xdr:nvSpPr>
        <xdr:cNvPr id="151" name="【福祉施設】&#10;有形固定資産減価償却率最小値テキスト"/>
        <xdr:cNvSpPr txBox="1"/>
      </xdr:nvSpPr>
      <xdr:spPr>
        <a:xfrm>
          <a:off x="4724400"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85</xdr:row>
      <xdr:rowOff>57150</xdr:rowOff>
    </xdr:from>
    <xdr:to>
      <xdr:col>6</xdr:col>
      <xdr:colOff>600075</xdr:colOff>
      <xdr:row>85</xdr:row>
      <xdr:rowOff>57150</xdr:rowOff>
    </xdr:to>
    <xdr:cxnSp macro="">
      <xdr:nvCxnSpPr>
        <xdr:cNvPr id="152" name="直線コネクタ 151"/>
        <xdr:cNvCxnSpPr/>
      </xdr:nvCxnSpPr>
      <xdr:spPr>
        <a:xfrm>
          <a:off x="4546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68597</xdr:rowOff>
    </xdr:from>
    <xdr:ext cx="405111" cy="259045"/>
    <xdr:sp macro="" textlink="">
      <xdr:nvSpPr>
        <xdr:cNvPr id="153" name="【福祉施設】&#10;有形固定資産減価償却率最大値テキスト"/>
        <xdr:cNvSpPr txBox="1"/>
      </xdr:nvSpPr>
      <xdr:spPr>
        <a:xfrm>
          <a:off x="4724400"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79</xdr:row>
      <xdr:rowOff>121920</xdr:rowOff>
    </xdr:from>
    <xdr:to>
      <xdr:col>6</xdr:col>
      <xdr:colOff>600075</xdr:colOff>
      <xdr:row>79</xdr:row>
      <xdr:rowOff>121920</xdr:rowOff>
    </xdr:to>
    <xdr:cxnSp macro="">
      <xdr:nvCxnSpPr>
        <xdr:cNvPr id="154" name="直線コネクタ 153"/>
        <xdr:cNvCxnSpPr/>
      </xdr:nvCxnSpPr>
      <xdr:spPr>
        <a:xfrm>
          <a:off x="4546600" y="1366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76216</xdr:rowOff>
    </xdr:from>
    <xdr:ext cx="405111" cy="259045"/>
    <xdr:sp macro="" textlink="">
      <xdr:nvSpPr>
        <xdr:cNvPr id="155" name="【福祉施設】&#10;有形固定資産減価償却率平均値テキスト"/>
        <xdr:cNvSpPr txBox="1"/>
      </xdr:nvSpPr>
      <xdr:spPr>
        <a:xfrm>
          <a:off x="4724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97789</xdr:rowOff>
    </xdr:from>
    <xdr:to>
      <xdr:col>6</xdr:col>
      <xdr:colOff>561975</xdr:colOff>
      <xdr:row>84</xdr:row>
      <xdr:rowOff>27939</xdr:rowOff>
    </xdr:to>
    <xdr:sp macro="" textlink="">
      <xdr:nvSpPr>
        <xdr:cNvPr id="156" name="フローチャート : 判断 155"/>
        <xdr:cNvSpPr/>
      </xdr:nvSpPr>
      <xdr:spPr>
        <a:xfrm>
          <a:off x="4584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157" name="フローチャート : 判断 156"/>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158"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93980</xdr:rowOff>
    </xdr:from>
    <xdr:to>
      <xdr:col>5</xdr:col>
      <xdr:colOff>409575</xdr:colOff>
      <xdr:row>79</xdr:row>
      <xdr:rowOff>24130</xdr:rowOff>
    </xdr:to>
    <xdr:sp macro="" textlink="">
      <xdr:nvSpPr>
        <xdr:cNvPr id="164" name="円/楕円 163"/>
        <xdr:cNvSpPr/>
      </xdr:nvSpPr>
      <xdr:spPr>
        <a:xfrm>
          <a:off x="3746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40657</xdr:rowOff>
    </xdr:from>
    <xdr:ext cx="405111" cy="259045"/>
    <xdr:sp macro="" textlink="">
      <xdr:nvSpPr>
        <xdr:cNvPr id="165" name="n_1mainValue【福祉施設】&#10;有形固定資産減価償却率"/>
        <xdr:cNvSpPr txBox="1"/>
      </xdr:nvSpPr>
      <xdr:spPr>
        <a:xfrm>
          <a:off x="3582043"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6" name="直線コネクタ 1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7" name="テキスト ボックス 1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8" name="直線コネクタ 1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9" name="テキスト ボックス 1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0" name="直線コネクタ 1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1" name="テキスト ボックス 1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2" name="直線コネクタ 1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3" name="テキスト ボックス 1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4" name="直線コネクタ 1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5" name="テキスト ボックス 1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6" name="直線コネクタ 1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7" name="テキスト ボックス 1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1" name="直線コネクタ 190"/>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2"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3" name="直線コネクタ 192"/>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4"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5" name="直線コネクタ 194"/>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6"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7" name="フローチャート : 判断 196"/>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122827</xdr:rowOff>
    </xdr:from>
    <xdr:to>
      <xdr:col>14</xdr:col>
      <xdr:colOff>79375</xdr:colOff>
      <xdr:row>82</xdr:row>
      <xdr:rowOff>52977</xdr:rowOff>
    </xdr:to>
    <xdr:sp macro="" textlink="">
      <xdr:nvSpPr>
        <xdr:cNvPr id="198" name="フローチャート : 判断 197"/>
        <xdr:cNvSpPr/>
      </xdr:nvSpPr>
      <xdr:spPr>
        <a:xfrm>
          <a:off x="958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69504</xdr:rowOff>
    </xdr:from>
    <xdr:ext cx="469744" cy="259045"/>
    <xdr:sp macro="" textlink="">
      <xdr:nvSpPr>
        <xdr:cNvPr id="199" name="n_1aveValue【福祉施設】&#10;一人当たり面積"/>
        <xdr:cNvSpPr txBox="1"/>
      </xdr:nvSpPr>
      <xdr:spPr>
        <a:xfrm>
          <a:off x="93917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42273</xdr:rowOff>
    </xdr:from>
    <xdr:to>
      <xdr:col>14</xdr:col>
      <xdr:colOff>79375</xdr:colOff>
      <xdr:row>85</xdr:row>
      <xdr:rowOff>143873</xdr:rowOff>
    </xdr:to>
    <xdr:sp macro="" textlink="">
      <xdr:nvSpPr>
        <xdr:cNvPr id="205" name="円/楕円 204"/>
        <xdr:cNvSpPr/>
      </xdr:nvSpPr>
      <xdr:spPr>
        <a:xfrm>
          <a:off x="9588500" y="146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135000</xdr:rowOff>
    </xdr:from>
    <xdr:ext cx="469744" cy="259045"/>
    <xdr:sp macro="" textlink="">
      <xdr:nvSpPr>
        <xdr:cNvPr id="206" name="n_1mainValue【福祉施設】&#10;一人当たり面積"/>
        <xdr:cNvSpPr txBox="1"/>
      </xdr:nvSpPr>
      <xdr:spPr>
        <a:xfrm>
          <a:off x="9391727" y="1470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8" name="テキスト ボックス 21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6" name="テキスト ボックス 22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230" name="直線コネクタ 229"/>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231"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232" name="直線コネクタ 23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233" name="【市民会館】&#10;有形固定資産減価償却率最大値テキスト"/>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234" name="直線コネクタ 233"/>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235" name="【市民会館】&#10;有形固定資産減価償却率平均値テキスト"/>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236" name="フローチャート : 判断 235"/>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168275</xdr:rowOff>
    </xdr:from>
    <xdr:to>
      <xdr:col>5</xdr:col>
      <xdr:colOff>409575</xdr:colOff>
      <xdr:row>103</xdr:row>
      <xdr:rowOff>98425</xdr:rowOff>
    </xdr:to>
    <xdr:sp macro="" textlink="">
      <xdr:nvSpPr>
        <xdr:cNvPr id="237" name="フローチャート : 判断 236"/>
        <xdr:cNvSpPr/>
      </xdr:nvSpPr>
      <xdr:spPr>
        <a:xfrm>
          <a:off x="3746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89552</xdr:rowOff>
    </xdr:from>
    <xdr:ext cx="405111" cy="259045"/>
    <xdr:sp macro="" textlink="">
      <xdr:nvSpPr>
        <xdr:cNvPr id="238" name="n_1aveValue【市民会館】&#10;有形固定資産減価償却率"/>
        <xdr:cNvSpPr txBox="1"/>
      </xdr:nvSpPr>
      <xdr:spPr>
        <a:xfrm>
          <a:off x="3582043"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149225</xdr:rowOff>
    </xdr:from>
    <xdr:to>
      <xdr:col>5</xdr:col>
      <xdr:colOff>409575</xdr:colOff>
      <xdr:row>102</xdr:row>
      <xdr:rowOff>79375</xdr:rowOff>
    </xdr:to>
    <xdr:sp macro="" textlink="">
      <xdr:nvSpPr>
        <xdr:cNvPr id="244" name="円/楕円 243"/>
        <xdr:cNvSpPr/>
      </xdr:nvSpPr>
      <xdr:spPr>
        <a:xfrm>
          <a:off x="3746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95902</xdr:rowOff>
    </xdr:from>
    <xdr:ext cx="405111" cy="259045"/>
    <xdr:sp macro="" textlink="">
      <xdr:nvSpPr>
        <xdr:cNvPr id="245" name="n_1mainValue【市民会館】&#10;有形固定資産減価償却率"/>
        <xdr:cNvSpPr txBox="1"/>
      </xdr:nvSpPr>
      <xdr:spPr>
        <a:xfrm>
          <a:off x="3582043"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6" name="テキスト ボックス 25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7" name="直線コネクタ 2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8" name="テキスト ボックス 2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9" name="直線コネクタ 2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0" name="テキスト ボックス 2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1" name="直線コネクタ 2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2" name="テキスト ボックス 2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3" name="直線コネクタ 2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4" name="テキスト ボックス 2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112776</xdr:rowOff>
    </xdr:from>
    <xdr:to>
      <xdr:col>15</xdr:col>
      <xdr:colOff>180340</xdr:colOff>
      <xdr:row>108</xdr:row>
      <xdr:rowOff>89915</xdr:rowOff>
    </xdr:to>
    <xdr:cxnSp macro="">
      <xdr:nvCxnSpPr>
        <xdr:cNvPr id="268" name="直線コネクタ 267"/>
        <xdr:cNvCxnSpPr/>
      </xdr:nvCxnSpPr>
      <xdr:spPr>
        <a:xfrm flipV="1">
          <a:off x="10476865" y="18286476"/>
          <a:ext cx="0" cy="320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93742</xdr:rowOff>
    </xdr:from>
    <xdr:ext cx="469744" cy="259045"/>
    <xdr:sp macro="" textlink="">
      <xdr:nvSpPr>
        <xdr:cNvPr id="269" name="【市民会館】&#10;一人当たり面積最小値テキスト"/>
        <xdr:cNvSpPr txBox="1"/>
      </xdr:nvSpPr>
      <xdr:spPr>
        <a:xfrm>
          <a:off x="10566400"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89915</xdr:rowOff>
    </xdr:from>
    <xdr:to>
      <xdr:col>15</xdr:col>
      <xdr:colOff>269875</xdr:colOff>
      <xdr:row>108</xdr:row>
      <xdr:rowOff>89915</xdr:rowOff>
    </xdr:to>
    <xdr:cxnSp macro="">
      <xdr:nvCxnSpPr>
        <xdr:cNvPr id="270" name="直線コネクタ 269"/>
        <xdr:cNvCxnSpPr/>
      </xdr:nvCxnSpPr>
      <xdr:spPr>
        <a:xfrm>
          <a:off x="10388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59453</xdr:rowOff>
    </xdr:from>
    <xdr:ext cx="469744" cy="259045"/>
    <xdr:sp macro="" textlink="">
      <xdr:nvSpPr>
        <xdr:cNvPr id="271" name="【市民会館】&#10;一人当たり面積最大値テキスト"/>
        <xdr:cNvSpPr txBox="1"/>
      </xdr:nvSpPr>
      <xdr:spPr>
        <a:xfrm>
          <a:off x="10566400" y="1806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106</xdr:row>
      <xdr:rowOff>112776</xdr:rowOff>
    </xdr:from>
    <xdr:to>
      <xdr:col>15</xdr:col>
      <xdr:colOff>269875</xdr:colOff>
      <xdr:row>106</xdr:row>
      <xdr:rowOff>112776</xdr:rowOff>
    </xdr:to>
    <xdr:cxnSp macro="">
      <xdr:nvCxnSpPr>
        <xdr:cNvPr id="272" name="直線コネクタ 271"/>
        <xdr:cNvCxnSpPr/>
      </xdr:nvCxnSpPr>
      <xdr:spPr>
        <a:xfrm>
          <a:off x="10388600" y="1828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56405</xdr:rowOff>
    </xdr:from>
    <xdr:ext cx="469744" cy="259045"/>
    <xdr:sp macro="" textlink="">
      <xdr:nvSpPr>
        <xdr:cNvPr id="273" name="【市民会館】&#10;一人当たり面積平均値テキスト"/>
        <xdr:cNvSpPr txBox="1"/>
      </xdr:nvSpPr>
      <xdr:spPr>
        <a:xfrm>
          <a:off x="10566400" y="1840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77978</xdr:rowOff>
    </xdr:from>
    <xdr:to>
      <xdr:col>15</xdr:col>
      <xdr:colOff>231775</xdr:colOff>
      <xdr:row>108</xdr:row>
      <xdr:rowOff>8128</xdr:rowOff>
    </xdr:to>
    <xdr:sp macro="" textlink="">
      <xdr:nvSpPr>
        <xdr:cNvPr id="274" name="フローチャート : 判断 273"/>
        <xdr:cNvSpPr/>
      </xdr:nvSpPr>
      <xdr:spPr>
        <a:xfrm>
          <a:off x="10426700" y="1842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160274</xdr:rowOff>
    </xdr:from>
    <xdr:to>
      <xdr:col>14</xdr:col>
      <xdr:colOff>79375</xdr:colOff>
      <xdr:row>108</xdr:row>
      <xdr:rowOff>90424</xdr:rowOff>
    </xdr:to>
    <xdr:sp macro="" textlink="">
      <xdr:nvSpPr>
        <xdr:cNvPr id="275" name="フローチャート : 判断 274"/>
        <xdr:cNvSpPr/>
      </xdr:nvSpPr>
      <xdr:spPr>
        <a:xfrm>
          <a:off x="9588500" y="1850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81551</xdr:rowOff>
    </xdr:from>
    <xdr:ext cx="469744" cy="259045"/>
    <xdr:sp macro="" textlink="">
      <xdr:nvSpPr>
        <xdr:cNvPr id="276" name="n_1aveValue【市民会館】&#10;一人当たり面積"/>
        <xdr:cNvSpPr txBox="1"/>
      </xdr:nvSpPr>
      <xdr:spPr>
        <a:xfrm>
          <a:off x="93917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114554</xdr:rowOff>
    </xdr:from>
    <xdr:to>
      <xdr:col>14</xdr:col>
      <xdr:colOff>79375</xdr:colOff>
      <xdr:row>100</xdr:row>
      <xdr:rowOff>44704</xdr:rowOff>
    </xdr:to>
    <xdr:sp macro="" textlink="">
      <xdr:nvSpPr>
        <xdr:cNvPr id="282" name="円/楕円 281"/>
        <xdr:cNvSpPr/>
      </xdr:nvSpPr>
      <xdr:spPr>
        <a:xfrm>
          <a:off x="9588500" y="170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61231</xdr:rowOff>
    </xdr:from>
    <xdr:ext cx="469744" cy="259045"/>
    <xdr:sp macro="" textlink="">
      <xdr:nvSpPr>
        <xdr:cNvPr id="283" name="n_1mainValue【市民会館】&#10;一人当たり面積"/>
        <xdr:cNvSpPr txBox="1"/>
      </xdr:nvSpPr>
      <xdr:spPr>
        <a:xfrm>
          <a:off x="9391727" y="168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5" name="直線コネクタ 29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6" name="テキスト ボックス 29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7" name="直線コネクタ 29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8" name="テキスト ボックス 29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9" name="直線コネクタ 29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0" name="テキスト ボックス 29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1" name="直線コネクタ 30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2" name="テキスト ボックス 30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306" name="直線コネクタ 305"/>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307"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308" name="直線コネクタ 307"/>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09"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0" name="直線コネクタ 309"/>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311"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312" name="フローチャート : 判断 311"/>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55118</xdr:rowOff>
    </xdr:from>
    <xdr:to>
      <xdr:col>22</xdr:col>
      <xdr:colOff>415925</xdr:colOff>
      <xdr:row>40</xdr:row>
      <xdr:rowOff>156718</xdr:rowOff>
    </xdr:to>
    <xdr:sp macro="" textlink="">
      <xdr:nvSpPr>
        <xdr:cNvPr id="313" name="フローチャート : 判断 312"/>
        <xdr:cNvSpPr/>
      </xdr:nvSpPr>
      <xdr:spPr>
        <a:xfrm>
          <a:off x="154305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1795</xdr:rowOff>
    </xdr:from>
    <xdr:ext cx="405111" cy="259045"/>
    <xdr:sp macro="" textlink="">
      <xdr:nvSpPr>
        <xdr:cNvPr id="314" name="n_1aveValue【一般廃棄物処理施設】&#10;有形固定資産減価償却率"/>
        <xdr:cNvSpPr txBox="1"/>
      </xdr:nvSpPr>
      <xdr:spPr>
        <a:xfrm>
          <a:off x="15266043" y="668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5" name="テキスト ボックス 3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66548</xdr:rowOff>
    </xdr:from>
    <xdr:to>
      <xdr:col>22</xdr:col>
      <xdr:colOff>415925</xdr:colOff>
      <xdr:row>40</xdr:row>
      <xdr:rowOff>168148</xdr:rowOff>
    </xdr:to>
    <xdr:sp macro="" textlink="">
      <xdr:nvSpPr>
        <xdr:cNvPr id="320" name="円/楕円 319"/>
        <xdr:cNvSpPr/>
      </xdr:nvSpPr>
      <xdr:spPr>
        <a:xfrm>
          <a:off x="15430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159275</xdr:rowOff>
    </xdr:from>
    <xdr:ext cx="405111" cy="259045"/>
    <xdr:sp macro="" textlink="">
      <xdr:nvSpPr>
        <xdr:cNvPr id="321" name="n_1mainValue【一般廃棄物処理施設】&#10;有形固定資産減価償却率"/>
        <xdr:cNvSpPr txBox="1"/>
      </xdr:nvSpPr>
      <xdr:spPr>
        <a:xfrm>
          <a:off x="15266043" y="701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33" name="テキスト ボックス 33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335" name="テキスト ボックス 33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337" name="テキスト ボックス 33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339" name="テキスト ボックス 33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341" name="テキスト ボックス 34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343" name="テキスト ボックス 34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345" name="テキスト ボックス 34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347" name="直線コネクタ 346"/>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348"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349" name="直線コネクタ 348"/>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350"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351" name="直線コネクタ 350"/>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352"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353" name="フローチャート : 判断 352"/>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17542</xdr:rowOff>
    </xdr:from>
    <xdr:to>
      <xdr:col>31</xdr:col>
      <xdr:colOff>85725</xdr:colOff>
      <xdr:row>41</xdr:row>
      <xdr:rowOff>119142</xdr:rowOff>
    </xdr:to>
    <xdr:sp macro="" textlink="">
      <xdr:nvSpPr>
        <xdr:cNvPr id="354" name="フローチャート : 判断 353"/>
        <xdr:cNvSpPr/>
      </xdr:nvSpPr>
      <xdr:spPr>
        <a:xfrm>
          <a:off x="21272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110269</xdr:rowOff>
    </xdr:from>
    <xdr:ext cx="599010" cy="259045"/>
    <xdr:sp macro="" textlink="">
      <xdr:nvSpPr>
        <xdr:cNvPr id="355" name="n_1aveValue【一般廃棄物処理施設】&#10;一人当たり有形固定資産（償却資産）額"/>
        <xdr:cNvSpPr txBox="1"/>
      </xdr:nvSpPr>
      <xdr:spPr>
        <a:xfrm>
          <a:off x="21011094"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2991</xdr:rowOff>
    </xdr:from>
    <xdr:to>
      <xdr:col>31</xdr:col>
      <xdr:colOff>85725</xdr:colOff>
      <xdr:row>41</xdr:row>
      <xdr:rowOff>104591</xdr:rowOff>
    </xdr:to>
    <xdr:sp macro="" textlink="">
      <xdr:nvSpPr>
        <xdr:cNvPr id="361" name="円/楕円 360"/>
        <xdr:cNvSpPr/>
      </xdr:nvSpPr>
      <xdr:spPr>
        <a:xfrm>
          <a:off x="21272500" y="70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121118</xdr:rowOff>
    </xdr:from>
    <xdr:ext cx="599010" cy="259045"/>
    <xdr:sp macro="" textlink="">
      <xdr:nvSpPr>
        <xdr:cNvPr id="362" name="n_1mainValue【一般廃棄物処理施設】&#10;一人当たり有形固定資産（償却資産）額"/>
        <xdr:cNvSpPr txBox="1"/>
      </xdr:nvSpPr>
      <xdr:spPr>
        <a:xfrm>
          <a:off x="21011094" y="680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4" name="テキスト ボックス 37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386" name="直線コネクタ 385"/>
        <xdr:cNvCxnSpPr/>
      </xdr:nvCxnSpPr>
      <xdr:spPr>
        <a:xfrm flipV="1">
          <a:off x="16318864" y="956310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387" name="【保健センター・保健所】&#10;有形固定資産減価償却率最小値テキスト"/>
        <xdr:cNvSpPr txBox="1"/>
      </xdr:nvSpPr>
      <xdr:spPr>
        <a:xfrm>
          <a:off x="16408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388" name="直線コネクタ 387"/>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389" name="【保健センター・保健所】&#10;有形固定資産減価償却率最大値テキスト"/>
        <xdr:cNvSpPr txBox="1"/>
      </xdr:nvSpPr>
      <xdr:spPr>
        <a:xfrm>
          <a:off x="16408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390" name="直線コネクタ 389"/>
        <xdr:cNvCxnSpPr/>
      </xdr:nvCxnSpPr>
      <xdr:spPr>
        <a:xfrm>
          <a:off x="16230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391" name="【保健センター・保健所】&#10;有形固定資産減価償却率平均値テキスト"/>
        <xdr:cNvSpPr txBox="1"/>
      </xdr:nvSpPr>
      <xdr:spPr>
        <a:xfrm>
          <a:off x="164084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392" name="フローチャート : 判断 391"/>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40640</xdr:rowOff>
    </xdr:from>
    <xdr:to>
      <xdr:col>22</xdr:col>
      <xdr:colOff>415925</xdr:colOff>
      <xdr:row>59</xdr:row>
      <xdr:rowOff>142240</xdr:rowOff>
    </xdr:to>
    <xdr:sp macro="" textlink="">
      <xdr:nvSpPr>
        <xdr:cNvPr id="393" name="フローチャート : 判断 392"/>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158767</xdr:rowOff>
    </xdr:from>
    <xdr:ext cx="405111" cy="259045"/>
    <xdr:sp macro="" textlink="">
      <xdr:nvSpPr>
        <xdr:cNvPr id="394" name="n_1aveValue【保健センター・保健所】&#10;有形固定資産減価償却率"/>
        <xdr:cNvSpPr txBox="1"/>
      </xdr:nvSpPr>
      <xdr:spPr>
        <a:xfrm>
          <a:off x="15266043"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400" name="円/楕円 399"/>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41927</xdr:rowOff>
    </xdr:from>
    <xdr:ext cx="405111" cy="259045"/>
    <xdr:sp macro="" textlink="">
      <xdr:nvSpPr>
        <xdr:cNvPr id="401" name="n_1mainValue【保健センター・保健所】&#10;有形固定資産減価償却率"/>
        <xdr:cNvSpPr txBox="1"/>
      </xdr:nvSpPr>
      <xdr:spPr>
        <a:xfrm>
          <a:off x="15266043"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2" name="直線コネクタ 4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3" name="テキスト ボックス 4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4" name="直線コネクタ 4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5" name="テキスト ボックス 4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6" name="直線コネクタ 4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7" name="テキスト ボックス 4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8" name="直線コネクタ 4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9" name="テキスト ボックス 4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0" name="直線コネクタ 4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1" name="テキスト ボックス 4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161925</xdr:rowOff>
    </xdr:from>
    <xdr:to>
      <xdr:col>32</xdr:col>
      <xdr:colOff>186689</xdr:colOff>
      <xdr:row>62</xdr:row>
      <xdr:rowOff>102870</xdr:rowOff>
    </xdr:to>
    <xdr:cxnSp macro="">
      <xdr:nvCxnSpPr>
        <xdr:cNvPr id="425" name="直線コネクタ 424"/>
        <xdr:cNvCxnSpPr/>
      </xdr:nvCxnSpPr>
      <xdr:spPr>
        <a:xfrm flipV="1">
          <a:off x="22160864" y="95916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106697</xdr:rowOff>
    </xdr:from>
    <xdr:ext cx="469744" cy="259045"/>
    <xdr:sp macro="" textlink="">
      <xdr:nvSpPr>
        <xdr:cNvPr id="426" name="【保健センター・保健所】&#10;一人当たり面積最小値テキスト"/>
        <xdr:cNvSpPr txBox="1"/>
      </xdr:nvSpPr>
      <xdr:spPr>
        <a:xfrm>
          <a:off x="222504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62</xdr:row>
      <xdr:rowOff>102870</xdr:rowOff>
    </xdr:from>
    <xdr:to>
      <xdr:col>32</xdr:col>
      <xdr:colOff>276225</xdr:colOff>
      <xdr:row>62</xdr:row>
      <xdr:rowOff>102870</xdr:rowOff>
    </xdr:to>
    <xdr:cxnSp macro="">
      <xdr:nvCxnSpPr>
        <xdr:cNvPr id="427" name="直線コネクタ 426"/>
        <xdr:cNvCxnSpPr/>
      </xdr:nvCxnSpPr>
      <xdr:spPr>
        <a:xfrm>
          <a:off x="22072600" y="1073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108602</xdr:rowOff>
    </xdr:from>
    <xdr:ext cx="469744" cy="259045"/>
    <xdr:sp macro="" textlink="">
      <xdr:nvSpPr>
        <xdr:cNvPr id="428" name="【保健センター・保健所】&#10;一人当たり面積最大値テキスト"/>
        <xdr:cNvSpPr txBox="1"/>
      </xdr:nvSpPr>
      <xdr:spPr>
        <a:xfrm>
          <a:off x="22250400" y="936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55</xdr:row>
      <xdr:rowOff>161925</xdr:rowOff>
    </xdr:from>
    <xdr:to>
      <xdr:col>32</xdr:col>
      <xdr:colOff>276225</xdr:colOff>
      <xdr:row>55</xdr:row>
      <xdr:rowOff>161925</xdr:rowOff>
    </xdr:to>
    <xdr:cxnSp macro="">
      <xdr:nvCxnSpPr>
        <xdr:cNvPr id="429" name="直線コネクタ 428"/>
        <xdr:cNvCxnSpPr/>
      </xdr:nvCxnSpPr>
      <xdr:spPr>
        <a:xfrm>
          <a:off x="22072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76217</xdr:rowOff>
    </xdr:from>
    <xdr:ext cx="469744" cy="259045"/>
    <xdr:sp macro="" textlink="">
      <xdr:nvSpPr>
        <xdr:cNvPr id="430" name="【保健センター・保健所】&#10;一人当たり面積平均値テキスト"/>
        <xdr:cNvSpPr txBox="1"/>
      </xdr:nvSpPr>
      <xdr:spPr>
        <a:xfrm>
          <a:off x="222504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97790</xdr:rowOff>
    </xdr:from>
    <xdr:to>
      <xdr:col>32</xdr:col>
      <xdr:colOff>238125</xdr:colOff>
      <xdr:row>61</xdr:row>
      <xdr:rowOff>27940</xdr:rowOff>
    </xdr:to>
    <xdr:sp macro="" textlink="">
      <xdr:nvSpPr>
        <xdr:cNvPr id="431" name="フローチャート : 判断 430"/>
        <xdr:cNvSpPr/>
      </xdr:nvSpPr>
      <xdr:spPr>
        <a:xfrm>
          <a:off x="22110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32" name="フローチャート : 判断 431"/>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433"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141605</xdr:rowOff>
    </xdr:from>
    <xdr:to>
      <xdr:col>31</xdr:col>
      <xdr:colOff>85725</xdr:colOff>
      <xdr:row>63</xdr:row>
      <xdr:rowOff>71755</xdr:rowOff>
    </xdr:to>
    <xdr:sp macro="" textlink="">
      <xdr:nvSpPr>
        <xdr:cNvPr id="439" name="円/楕円 438"/>
        <xdr:cNvSpPr/>
      </xdr:nvSpPr>
      <xdr:spPr>
        <a:xfrm>
          <a:off x="21272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62882</xdr:rowOff>
    </xdr:from>
    <xdr:ext cx="469744" cy="259045"/>
    <xdr:sp macro="" textlink="">
      <xdr:nvSpPr>
        <xdr:cNvPr id="440" name="n_1mainValue【保健センター・保健所】&#10;一人当たり面積"/>
        <xdr:cNvSpPr txBox="1"/>
      </xdr:nvSpPr>
      <xdr:spPr>
        <a:xfrm>
          <a:off x="210757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1" name="テキスト ボックス 4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2" name="直線コネクタ 45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3" name="テキスト ボックス 45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4" name="直線コネクタ 45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5" name="テキスト ボックス 45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6" name="直線コネクタ 45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7" name="テキスト ボックス 45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8" name="直線コネクタ 45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9" name="テキスト ボックス 45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463" name="直線コネクタ 462"/>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64"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65" name="直線コネクタ 464"/>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466"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467" name="直線コネクタ 466"/>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468"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469" name="フローチャート : 判断 468"/>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39878</xdr:rowOff>
    </xdr:from>
    <xdr:to>
      <xdr:col>22</xdr:col>
      <xdr:colOff>415925</xdr:colOff>
      <xdr:row>80</xdr:row>
      <xdr:rowOff>141478</xdr:rowOff>
    </xdr:to>
    <xdr:sp macro="" textlink="">
      <xdr:nvSpPr>
        <xdr:cNvPr id="470" name="フローチャート : 判断 469"/>
        <xdr:cNvSpPr/>
      </xdr:nvSpPr>
      <xdr:spPr>
        <a:xfrm>
          <a:off x="15430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132605</xdr:rowOff>
    </xdr:from>
    <xdr:ext cx="405111" cy="259045"/>
    <xdr:sp macro="" textlink="">
      <xdr:nvSpPr>
        <xdr:cNvPr id="471" name="n_1aveValue【消防施設】&#10;有形固定資産減価償却率"/>
        <xdr:cNvSpPr txBox="1"/>
      </xdr:nvSpPr>
      <xdr:spPr>
        <a:xfrm>
          <a:off x="15266043" y="1384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163322</xdr:rowOff>
    </xdr:from>
    <xdr:to>
      <xdr:col>22</xdr:col>
      <xdr:colOff>415925</xdr:colOff>
      <xdr:row>80</xdr:row>
      <xdr:rowOff>93472</xdr:rowOff>
    </xdr:to>
    <xdr:sp macro="" textlink="">
      <xdr:nvSpPr>
        <xdr:cNvPr id="477" name="円/楕円 476"/>
        <xdr:cNvSpPr/>
      </xdr:nvSpPr>
      <xdr:spPr>
        <a:xfrm>
          <a:off x="154305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109999</xdr:rowOff>
    </xdr:from>
    <xdr:ext cx="405111" cy="259045"/>
    <xdr:sp macro="" textlink="">
      <xdr:nvSpPr>
        <xdr:cNvPr id="478" name="n_1mainValue【消防施設】&#10;有形固定資産減価償却率"/>
        <xdr:cNvSpPr txBox="1"/>
      </xdr:nvSpPr>
      <xdr:spPr>
        <a:xfrm>
          <a:off x="15266043"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9" name="直線コネクタ 4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0" name="テキスト ボックス 4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1" name="直線コネクタ 4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2" name="テキスト ボックス 4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3" name="直線コネクタ 4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4" name="テキスト ボックス 4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5" name="直線コネクタ 4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6" name="テキスト ボックス 4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7" name="直線コネクタ 4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8" name="テキスト ボックス 4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9" name="直線コネクタ 4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0" name="テキスト ボックス 4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34834</xdr:rowOff>
    </xdr:from>
    <xdr:to>
      <xdr:col>32</xdr:col>
      <xdr:colOff>186689</xdr:colOff>
      <xdr:row>86</xdr:row>
      <xdr:rowOff>96882</xdr:rowOff>
    </xdr:to>
    <xdr:cxnSp macro="">
      <xdr:nvCxnSpPr>
        <xdr:cNvPr id="504" name="直線コネクタ 503"/>
        <xdr:cNvCxnSpPr/>
      </xdr:nvCxnSpPr>
      <xdr:spPr>
        <a:xfrm flipV="1">
          <a:off x="22160864" y="13407934"/>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100709</xdr:rowOff>
    </xdr:from>
    <xdr:ext cx="469744" cy="259045"/>
    <xdr:sp macro="" textlink="">
      <xdr:nvSpPr>
        <xdr:cNvPr id="505" name="【消防施設】&#10;一人当たり面積最小値テキスト"/>
        <xdr:cNvSpPr txBox="1"/>
      </xdr:nvSpPr>
      <xdr:spPr>
        <a:xfrm>
          <a:off x="222504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96882</xdr:rowOff>
    </xdr:from>
    <xdr:to>
      <xdr:col>32</xdr:col>
      <xdr:colOff>276225</xdr:colOff>
      <xdr:row>86</xdr:row>
      <xdr:rowOff>96882</xdr:rowOff>
    </xdr:to>
    <xdr:cxnSp macro="">
      <xdr:nvCxnSpPr>
        <xdr:cNvPr id="506" name="直線コネクタ 505"/>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152961</xdr:rowOff>
    </xdr:from>
    <xdr:ext cx="469744" cy="259045"/>
    <xdr:sp macro="" textlink="">
      <xdr:nvSpPr>
        <xdr:cNvPr id="507" name="【消防施設】&#10;一人当たり面積最大値テキスト"/>
        <xdr:cNvSpPr txBox="1"/>
      </xdr:nvSpPr>
      <xdr:spPr>
        <a:xfrm>
          <a:off x="22250400" y="131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78</xdr:row>
      <xdr:rowOff>34834</xdr:rowOff>
    </xdr:from>
    <xdr:to>
      <xdr:col>32</xdr:col>
      <xdr:colOff>276225</xdr:colOff>
      <xdr:row>78</xdr:row>
      <xdr:rowOff>34834</xdr:rowOff>
    </xdr:to>
    <xdr:cxnSp macro="">
      <xdr:nvCxnSpPr>
        <xdr:cNvPr id="508" name="直線コネクタ 507"/>
        <xdr:cNvCxnSpPr/>
      </xdr:nvCxnSpPr>
      <xdr:spPr>
        <a:xfrm>
          <a:off x="22072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55534</xdr:rowOff>
    </xdr:from>
    <xdr:ext cx="469744" cy="259045"/>
    <xdr:sp macro="" textlink="">
      <xdr:nvSpPr>
        <xdr:cNvPr id="509" name="【消防施設】&#10;一人当たり面積平均値テキスト"/>
        <xdr:cNvSpPr txBox="1"/>
      </xdr:nvSpPr>
      <xdr:spPr>
        <a:xfrm>
          <a:off x="22250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77107</xdr:rowOff>
    </xdr:from>
    <xdr:to>
      <xdr:col>32</xdr:col>
      <xdr:colOff>238125</xdr:colOff>
      <xdr:row>84</xdr:row>
      <xdr:rowOff>7257</xdr:rowOff>
    </xdr:to>
    <xdr:sp macro="" textlink="">
      <xdr:nvSpPr>
        <xdr:cNvPr id="510" name="フローチャート : 判断 509"/>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150586</xdr:rowOff>
    </xdr:from>
    <xdr:to>
      <xdr:col>31</xdr:col>
      <xdr:colOff>85725</xdr:colOff>
      <xdr:row>81</xdr:row>
      <xdr:rowOff>80736</xdr:rowOff>
    </xdr:to>
    <xdr:sp macro="" textlink="">
      <xdr:nvSpPr>
        <xdr:cNvPr id="511" name="フローチャート : 判断 510"/>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97263</xdr:rowOff>
    </xdr:from>
    <xdr:ext cx="469744" cy="259045"/>
    <xdr:sp macro="" textlink="">
      <xdr:nvSpPr>
        <xdr:cNvPr id="512" name="n_1aveValue【消防施設】&#10;一人当たり面積"/>
        <xdr:cNvSpPr txBox="1"/>
      </xdr:nvSpPr>
      <xdr:spPr>
        <a:xfrm>
          <a:off x="210757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137523</xdr:rowOff>
    </xdr:from>
    <xdr:to>
      <xdr:col>31</xdr:col>
      <xdr:colOff>85725</xdr:colOff>
      <xdr:row>85</xdr:row>
      <xdr:rowOff>67673</xdr:rowOff>
    </xdr:to>
    <xdr:sp macro="" textlink="">
      <xdr:nvSpPr>
        <xdr:cNvPr id="518" name="円/楕円 517"/>
        <xdr:cNvSpPr/>
      </xdr:nvSpPr>
      <xdr:spPr>
        <a:xfrm>
          <a:off x="21272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58800</xdr:rowOff>
    </xdr:from>
    <xdr:ext cx="469744" cy="259045"/>
    <xdr:sp macro="" textlink="">
      <xdr:nvSpPr>
        <xdr:cNvPr id="519" name="n_1mainValue【消防施設】&#10;一人当たり面積"/>
        <xdr:cNvSpPr txBox="1"/>
      </xdr:nvSpPr>
      <xdr:spPr>
        <a:xfrm>
          <a:off x="210757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0" name="直線コネクタ 5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1" name="テキスト ボックス 5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2" name="直線コネクタ 5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3" name="テキスト ボックス 5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4" name="直線コネクタ 5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5" name="テキスト ボックス 5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6" name="直線コネクタ 5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7" name="テキスト ボックス 5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8" name="直線コネクタ 5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9" name="テキスト ボックス 5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0" name="直線コネクタ 5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1" name="テキスト ボックス 5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2" name="直線コネクタ 5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3" name="テキスト ボックス 5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545" name="直線コネクタ 544"/>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546"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547" name="直線コネクタ 546"/>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548"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549" name="直線コネクタ 548"/>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550"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551" name="フローチャート : 判断 550"/>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49893</xdr:rowOff>
    </xdr:from>
    <xdr:to>
      <xdr:col>22</xdr:col>
      <xdr:colOff>415925</xdr:colOff>
      <xdr:row>103</xdr:row>
      <xdr:rowOff>151493</xdr:rowOff>
    </xdr:to>
    <xdr:sp macro="" textlink="">
      <xdr:nvSpPr>
        <xdr:cNvPr id="552" name="フローチャート : 判断 551"/>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142620</xdr:rowOff>
    </xdr:from>
    <xdr:ext cx="405111" cy="259045"/>
    <xdr:sp macro="" textlink="">
      <xdr:nvSpPr>
        <xdr:cNvPr id="553" name="n_1aveValue【庁舎】&#10;有形固定資産減価償却率"/>
        <xdr:cNvSpPr txBox="1"/>
      </xdr:nvSpPr>
      <xdr:spPr>
        <a:xfrm>
          <a:off x="15266043"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147864</xdr:rowOff>
    </xdr:from>
    <xdr:to>
      <xdr:col>22</xdr:col>
      <xdr:colOff>415925</xdr:colOff>
      <xdr:row>100</xdr:row>
      <xdr:rowOff>78014</xdr:rowOff>
    </xdr:to>
    <xdr:sp macro="" textlink="">
      <xdr:nvSpPr>
        <xdr:cNvPr id="559" name="円/楕円 558"/>
        <xdr:cNvSpPr/>
      </xdr:nvSpPr>
      <xdr:spPr>
        <a:xfrm>
          <a:off x="15430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94541</xdr:rowOff>
    </xdr:from>
    <xdr:ext cx="405111" cy="259045"/>
    <xdr:sp macro="" textlink="">
      <xdr:nvSpPr>
        <xdr:cNvPr id="560" name="n_1mainValue【庁舎】&#10;有形固定資産減価償却率"/>
        <xdr:cNvSpPr txBox="1"/>
      </xdr:nvSpPr>
      <xdr:spPr>
        <a:xfrm>
          <a:off x="15266043" y="1689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9" name="テキスト ボックス 5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0" name="直線コネクタ 5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1" name="テキスト ボックス 57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585" name="直線コネクタ 584"/>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586"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587" name="直線コネクタ 586"/>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588"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589" name="直線コネクタ 588"/>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590"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591" name="フローチャート : 判断 590"/>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120650</xdr:rowOff>
    </xdr:from>
    <xdr:to>
      <xdr:col>31</xdr:col>
      <xdr:colOff>85725</xdr:colOff>
      <xdr:row>105</xdr:row>
      <xdr:rowOff>50800</xdr:rowOff>
    </xdr:to>
    <xdr:sp macro="" textlink="">
      <xdr:nvSpPr>
        <xdr:cNvPr id="592" name="フローチャート : 判断 591"/>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67327</xdr:rowOff>
    </xdr:from>
    <xdr:ext cx="469744" cy="259045"/>
    <xdr:sp macro="" textlink="">
      <xdr:nvSpPr>
        <xdr:cNvPr id="593"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46989</xdr:rowOff>
    </xdr:from>
    <xdr:to>
      <xdr:col>31</xdr:col>
      <xdr:colOff>85725</xdr:colOff>
      <xdr:row>108</xdr:row>
      <xdr:rowOff>148589</xdr:rowOff>
    </xdr:to>
    <xdr:sp macro="" textlink="">
      <xdr:nvSpPr>
        <xdr:cNvPr id="599" name="円/楕円 598"/>
        <xdr:cNvSpPr/>
      </xdr:nvSpPr>
      <xdr:spPr>
        <a:xfrm>
          <a:off x="21272500" y="18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139716</xdr:rowOff>
    </xdr:from>
    <xdr:ext cx="469744" cy="259045"/>
    <xdr:sp macro="" textlink="">
      <xdr:nvSpPr>
        <xdr:cNvPr id="600" name="n_1mainValue【庁舎】&#10;一人当たり面積"/>
        <xdr:cNvSpPr txBox="1"/>
      </xdr:nvSpPr>
      <xdr:spPr>
        <a:xfrm>
          <a:off x="21075727" y="186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福祉施設、消防施設、市民会館、庁舎において、類似団体平均よりも減価償却率が高い結果となっている。なお庁舎については、３２年度に建替えの計画をしているところであるが、その他の施設の改修等にあたっては、公共施設等総合管理計画をはじめ、人口の動向、住民のニーズ等にも注視しながら計画的に実施するとともに、必要に応じて統合や転用等も検討し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そのため、第５次行財政改革大綱及び推進プランに基づく徹底した改革の継続や行政の効率化に努めることにより、財政の健全化を図る。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108796</xdr:rowOff>
    </xdr:from>
    <xdr:to>
      <xdr:col>7</xdr:col>
      <xdr:colOff>152400</xdr:colOff>
      <xdr:row>44</xdr:row>
      <xdr:rowOff>116840</xdr:rowOff>
    </xdr:to>
    <xdr:cxnSp macro="">
      <xdr:nvCxnSpPr>
        <xdr:cNvPr id="67" name="直線コネクタ 66"/>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124883</xdr:rowOff>
    </xdr:to>
    <xdr:cxnSp macro="">
      <xdr:nvCxnSpPr>
        <xdr:cNvPr id="70" name="直線コネクタ 69"/>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57996</xdr:rowOff>
    </xdr:from>
    <xdr:to>
      <xdr:col>6</xdr:col>
      <xdr:colOff>50800</xdr:colOff>
      <xdr:row>44</xdr:row>
      <xdr:rowOff>159596</xdr:rowOff>
    </xdr:to>
    <xdr:sp macro="" textlink="">
      <xdr:nvSpPr>
        <xdr:cNvPr id="71" name="フローチャート : 判断 70"/>
        <xdr:cNvSpPr/>
      </xdr:nvSpPr>
      <xdr:spPr>
        <a:xfrm>
          <a:off x="4064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169773</xdr:rowOff>
    </xdr:from>
    <xdr:ext cx="736600" cy="259045"/>
    <xdr:sp macro="" textlink="">
      <xdr:nvSpPr>
        <xdr:cNvPr id="72" name="テキスト ボックス 71"/>
        <xdr:cNvSpPr txBox="1"/>
      </xdr:nvSpPr>
      <xdr:spPr>
        <a:xfrm>
          <a:off x="3733800" y="737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66040</xdr:rowOff>
    </xdr:from>
    <xdr:to>
      <xdr:col>4</xdr:col>
      <xdr:colOff>533400</xdr:colOff>
      <xdr:row>44</xdr:row>
      <xdr:rowOff>167640</xdr:rowOff>
    </xdr:to>
    <xdr:sp macro="" textlink="">
      <xdr:nvSpPr>
        <xdr:cNvPr id="74" name="フローチャート : 判断 73"/>
        <xdr:cNvSpPr/>
      </xdr:nvSpPr>
      <xdr:spPr>
        <a:xfrm>
          <a:off x="3175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6367</xdr:rowOff>
    </xdr:from>
    <xdr:ext cx="762000" cy="259045"/>
    <xdr:sp macro="" textlink="">
      <xdr:nvSpPr>
        <xdr:cNvPr id="75" name="テキスト ボックス 74"/>
        <xdr:cNvSpPr txBox="1"/>
      </xdr:nvSpPr>
      <xdr:spPr>
        <a:xfrm>
          <a:off x="2844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6" name="直線コネクタ 75"/>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66040</xdr:rowOff>
    </xdr:from>
    <xdr:to>
      <xdr:col>3</xdr:col>
      <xdr:colOff>330200</xdr:colOff>
      <xdr:row>44</xdr:row>
      <xdr:rowOff>167640</xdr:rowOff>
    </xdr:to>
    <xdr:sp macro="" textlink="">
      <xdr:nvSpPr>
        <xdr:cNvPr id="77" name="フローチャート : 判断 76"/>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6367</xdr:rowOff>
    </xdr:from>
    <xdr:ext cx="762000" cy="259045"/>
    <xdr:sp macro="" textlink="">
      <xdr:nvSpPr>
        <xdr:cNvPr id="78" name="テキスト ボックス 77"/>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79" name="フローチャート : 判断 78"/>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169773</xdr:rowOff>
    </xdr:from>
    <xdr:ext cx="762000" cy="259045"/>
    <xdr:sp macro="" textlink="">
      <xdr:nvSpPr>
        <xdr:cNvPr id="80" name="テキスト ボックス 79"/>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57996</xdr:rowOff>
    </xdr:from>
    <xdr:to>
      <xdr:col>7</xdr:col>
      <xdr:colOff>203200</xdr:colOff>
      <xdr:row>44</xdr:row>
      <xdr:rowOff>159596</xdr:rowOff>
    </xdr:to>
    <xdr:sp macro="" textlink="">
      <xdr:nvSpPr>
        <xdr:cNvPr id="86" name="円/楕円 85"/>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148606</xdr:rowOff>
    </xdr:from>
    <xdr:ext cx="762000" cy="259045"/>
    <xdr:sp macro="" textlink="">
      <xdr:nvSpPr>
        <xdr:cNvPr id="87" name="財政力該当値テキスト"/>
        <xdr:cNvSpPr txBox="1"/>
      </xdr:nvSpPr>
      <xdr:spPr>
        <a:xfrm>
          <a:off x="5041900" y="752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8" name="円/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4" name="円/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経常収支比率は、類似団体平均と比較すると低い水準となってはいるが、対前年度比では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％高くなっている。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主な要因は、人件費において、行財政改革の実施に伴い、理事者は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年度から、議員は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年度から、各種委員は</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年度までの間、それぞれの報酬を通常ベースから</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％削減としていたが、行財政改革実施項目の一部見直しにより、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年度より削減率を</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％の削減から５％～</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％の削減に見直したことなどによるものである。また、依然として、歳出全体に占める公債費の割合が高いことから、今後も、建設事業の厳選による新規地方債の発行の抑制を行い、指標の改善に努める。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169799</xdr:rowOff>
    </xdr:from>
    <xdr:to>
      <xdr:col>7</xdr:col>
      <xdr:colOff>152400</xdr:colOff>
      <xdr:row>64</xdr:row>
      <xdr:rowOff>61087</xdr:rowOff>
    </xdr:to>
    <xdr:cxnSp macro="">
      <xdr:nvCxnSpPr>
        <xdr:cNvPr id="128" name="直線コネクタ 127"/>
        <xdr:cNvCxnSpPr/>
      </xdr:nvCxnSpPr>
      <xdr:spPr>
        <a:xfrm>
          <a:off x="4114800" y="10971149"/>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169799</xdr:rowOff>
    </xdr:from>
    <xdr:to>
      <xdr:col>6</xdr:col>
      <xdr:colOff>0</xdr:colOff>
      <xdr:row>64</xdr:row>
      <xdr:rowOff>94869</xdr:rowOff>
    </xdr:to>
    <xdr:cxnSp macro="">
      <xdr:nvCxnSpPr>
        <xdr:cNvPr id="131" name="直線コネクタ 130"/>
        <xdr:cNvCxnSpPr/>
      </xdr:nvCxnSpPr>
      <xdr:spPr>
        <a:xfrm flipV="1">
          <a:off x="3225800" y="1097114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169672</xdr:rowOff>
    </xdr:from>
    <xdr:to>
      <xdr:col>6</xdr:col>
      <xdr:colOff>50800</xdr:colOff>
      <xdr:row>64</xdr:row>
      <xdr:rowOff>99822</xdr:rowOff>
    </xdr:to>
    <xdr:sp macro="" textlink="">
      <xdr:nvSpPr>
        <xdr:cNvPr id="132" name="フローチャート : 判断 131"/>
        <xdr:cNvSpPr/>
      </xdr:nvSpPr>
      <xdr:spPr>
        <a:xfrm>
          <a:off x="4064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33" name="テキスト ボックス 132"/>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94869</xdr:rowOff>
    </xdr:from>
    <xdr:to>
      <xdr:col>4</xdr:col>
      <xdr:colOff>482600</xdr:colOff>
      <xdr:row>64</xdr:row>
      <xdr:rowOff>123825</xdr:rowOff>
    </xdr:to>
    <xdr:cxnSp macro="">
      <xdr:nvCxnSpPr>
        <xdr:cNvPr id="134" name="直線コネクタ 133"/>
        <xdr:cNvCxnSpPr/>
      </xdr:nvCxnSpPr>
      <xdr:spPr>
        <a:xfrm flipV="1">
          <a:off x="2336800" y="1106766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58547</xdr:rowOff>
    </xdr:from>
    <xdr:to>
      <xdr:col>4</xdr:col>
      <xdr:colOff>533400</xdr:colOff>
      <xdr:row>64</xdr:row>
      <xdr:rowOff>160147</xdr:rowOff>
    </xdr:to>
    <xdr:sp macro="" textlink="">
      <xdr:nvSpPr>
        <xdr:cNvPr id="135" name="フローチャート : 判断 134"/>
        <xdr:cNvSpPr/>
      </xdr:nvSpPr>
      <xdr:spPr>
        <a:xfrm>
          <a:off x="3175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144924</xdr:rowOff>
    </xdr:from>
    <xdr:ext cx="762000" cy="259045"/>
    <xdr:sp macro="" textlink="">
      <xdr:nvSpPr>
        <xdr:cNvPr id="136" name="テキスト ボックス 135"/>
        <xdr:cNvSpPr txBox="1"/>
      </xdr:nvSpPr>
      <xdr:spPr>
        <a:xfrm>
          <a:off x="2844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123825</xdr:rowOff>
    </xdr:from>
    <xdr:to>
      <xdr:col>3</xdr:col>
      <xdr:colOff>279400</xdr:colOff>
      <xdr:row>64</xdr:row>
      <xdr:rowOff>128651</xdr:rowOff>
    </xdr:to>
    <xdr:cxnSp macro="">
      <xdr:nvCxnSpPr>
        <xdr:cNvPr id="137" name="直線コネクタ 136"/>
        <xdr:cNvCxnSpPr/>
      </xdr:nvCxnSpPr>
      <xdr:spPr>
        <a:xfrm flipV="1">
          <a:off x="1447800" y="1109662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152781</xdr:rowOff>
    </xdr:from>
    <xdr:to>
      <xdr:col>3</xdr:col>
      <xdr:colOff>330200</xdr:colOff>
      <xdr:row>64</xdr:row>
      <xdr:rowOff>82931</xdr:rowOff>
    </xdr:to>
    <xdr:sp macro="" textlink="">
      <xdr:nvSpPr>
        <xdr:cNvPr id="138" name="フローチャート : 判断 137"/>
        <xdr:cNvSpPr/>
      </xdr:nvSpPr>
      <xdr:spPr>
        <a:xfrm>
          <a:off x="2286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93108</xdr:rowOff>
    </xdr:from>
    <xdr:ext cx="762000" cy="259045"/>
    <xdr:sp macro="" textlink="">
      <xdr:nvSpPr>
        <xdr:cNvPr id="139" name="テキスト ボックス 138"/>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40" name="フローチャート : 判断 139"/>
        <xdr:cNvSpPr/>
      </xdr:nvSpPr>
      <xdr:spPr>
        <a:xfrm>
          <a:off x="1397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90695</xdr:rowOff>
    </xdr:from>
    <xdr:ext cx="762000" cy="259045"/>
    <xdr:sp macro="" textlink="">
      <xdr:nvSpPr>
        <xdr:cNvPr id="141" name="テキスト ボックス 140"/>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10287</xdr:rowOff>
    </xdr:from>
    <xdr:to>
      <xdr:col>7</xdr:col>
      <xdr:colOff>203200</xdr:colOff>
      <xdr:row>64</xdr:row>
      <xdr:rowOff>111887</xdr:rowOff>
    </xdr:to>
    <xdr:sp macro="" textlink="">
      <xdr:nvSpPr>
        <xdr:cNvPr id="147" name="円/楕円 146"/>
        <xdr:cNvSpPr/>
      </xdr:nvSpPr>
      <xdr:spPr>
        <a:xfrm>
          <a:off x="49022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26814</xdr:rowOff>
    </xdr:from>
    <xdr:ext cx="762000" cy="259045"/>
    <xdr:sp macro="" textlink="">
      <xdr:nvSpPr>
        <xdr:cNvPr id="148" name="財政構造の弾力性該当値テキスト"/>
        <xdr:cNvSpPr txBox="1"/>
      </xdr:nvSpPr>
      <xdr:spPr>
        <a:xfrm>
          <a:off x="50419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118999</xdr:rowOff>
    </xdr:from>
    <xdr:to>
      <xdr:col>6</xdr:col>
      <xdr:colOff>50800</xdr:colOff>
      <xdr:row>64</xdr:row>
      <xdr:rowOff>49149</xdr:rowOff>
    </xdr:to>
    <xdr:sp macro="" textlink="">
      <xdr:nvSpPr>
        <xdr:cNvPr id="149" name="円/楕円 148"/>
        <xdr:cNvSpPr/>
      </xdr:nvSpPr>
      <xdr:spPr>
        <a:xfrm>
          <a:off x="4064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59326</xdr:rowOff>
    </xdr:from>
    <xdr:ext cx="736600" cy="259045"/>
    <xdr:sp macro="" textlink="">
      <xdr:nvSpPr>
        <xdr:cNvPr id="150" name="テキスト ボックス 149"/>
        <xdr:cNvSpPr txBox="1"/>
      </xdr:nvSpPr>
      <xdr:spPr>
        <a:xfrm>
          <a:off x="3733800" y="1068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44069</xdr:rowOff>
    </xdr:from>
    <xdr:to>
      <xdr:col>4</xdr:col>
      <xdr:colOff>533400</xdr:colOff>
      <xdr:row>64</xdr:row>
      <xdr:rowOff>145669</xdr:rowOff>
    </xdr:to>
    <xdr:sp macro="" textlink="">
      <xdr:nvSpPr>
        <xdr:cNvPr id="151" name="円/楕円 150"/>
        <xdr:cNvSpPr/>
      </xdr:nvSpPr>
      <xdr:spPr>
        <a:xfrm>
          <a:off x="3175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155846</xdr:rowOff>
    </xdr:from>
    <xdr:ext cx="762000" cy="259045"/>
    <xdr:sp macro="" textlink="">
      <xdr:nvSpPr>
        <xdr:cNvPr id="152" name="テキスト ボックス 151"/>
        <xdr:cNvSpPr txBox="1"/>
      </xdr:nvSpPr>
      <xdr:spPr>
        <a:xfrm>
          <a:off x="2844800" y="107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73025</xdr:rowOff>
    </xdr:from>
    <xdr:to>
      <xdr:col>3</xdr:col>
      <xdr:colOff>330200</xdr:colOff>
      <xdr:row>65</xdr:row>
      <xdr:rowOff>3175</xdr:rowOff>
    </xdr:to>
    <xdr:sp macro="" textlink="">
      <xdr:nvSpPr>
        <xdr:cNvPr id="153" name="円/楕円 152"/>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159402</xdr:rowOff>
    </xdr:from>
    <xdr:ext cx="762000" cy="259045"/>
    <xdr:sp macro="" textlink="">
      <xdr:nvSpPr>
        <xdr:cNvPr id="154" name="テキスト ボックス 153"/>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77851</xdr:rowOff>
    </xdr:from>
    <xdr:to>
      <xdr:col>2</xdr:col>
      <xdr:colOff>127000</xdr:colOff>
      <xdr:row>65</xdr:row>
      <xdr:rowOff>8001</xdr:rowOff>
    </xdr:to>
    <xdr:sp macro="" textlink="">
      <xdr:nvSpPr>
        <xdr:cNvPr id="155" name="円/楕円 154"/>
        <xdr:cNvSpPr/>
      </xdr:nvSpPr>
      <xdr:spPr>
        <a:xfrm>
          <a:off x="1397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164228</xdr:rowOff>
    </xdr:from>
    <xdr:ext cx="762000" cy="259045"/>
    <xdr:sp macro="" textlink="">
      <xdr:nvSpPr>
        <xdr:cNvPr id="156" name="テキスト ボックス 155"/>
        <xdr:cNvSpPr txBox="1"/>
      </xdr:nvSpPr>
      <xdr:spPr>
        <a:xfrm>
          <a:off x="1066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[262,731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人口１人当たりの決算額は、類似団体平均と比べて低い決算額となっている。これは、議員定数や報酬額の削減、行政委員の報酬削減、特別職給の削減などによるものである。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今後は、第５次行財政改革大綱などに基づき、施設の統廃合などコスト削減に向けた取り組みを行う。</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109803</xdr:rowOff>
    </xdr:from>
    <xdr:to>
      <xdr:col>7</xdr:col>
      <xdr:colOff>152400</xdr:colOff>
      <xdr:row>81</xdr:row>
      <xdr:rowOff>120444</xdr:rowOff>
    </xdr:to>
    <xdr:cxnSp macro="">
      <xdr:nvCxnSpPr>
        <xdr:cNvPr id="188" name="直線コネクタ 187"/>
        <xdr:cNvCxnSpPr/>
      </xdr:nvCxnSpPr>
      <xdr:spPr>
        <a:xfrm>
          <a:off x="4114800" y="13997253"/>
          <a:ext cx="8382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99364</xdr:rowOff>
    </xdr:from>
    <xdr:to>
      <xdr:col>6</xdr:col>
      <xdr:colOff>0</xdr:colOff>
      <xdr:row>81</xdr:row>
      <xdr:rowOff>109803</xdr:rowOff>
    </xdr:to>
    <xdr:cxnSp macro="">
      <xdr:nvCxnSpPr>
        <xdr:cNvPr id="191" name="直線コネクタ 190"/>
        <xdr:cNvCxnSpPr/>
      </xdr:nvCxnSpPr>
      <xdr:spPr>
        <a:xfrm>
          <a:off x="3225800" y="13986814"/>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129637</xdr:rowOff>
    </xdr:from>
    <xdr:to>
      <xdr:col>6</xdr:col>
      <xdr:colOff>50800</xdr:colOff>
      <xdr:row>82</xdr:row>
      <xdr:rowOff>59787</xdr:rowOff>
    </xdr:to>
    <xdr:sp macro="" textlink="">
      <xdr:nvSpPr>
        <xdr:cNvPr id="192" name="フローチャート : 判断 191"/>
        <xdr:cNvSpPr/>
      </xdr:nvSpPr>
      <xdr:spPr>
        <a:xfrm>
          <a:off x="4064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44564</xdr:rowOff>
    </xdr:from>
    <xdr:ext cx="736600" cy="259045"/>
    <xdr:sp macro="" textlink="">
      <xdr:nvSpPr>
        <xdr:cNvPr id="193" name="テキスト ボックス 192"/>
        <xdr:cNvSpPr txBox="1"/>
      </xdr:nvSpPr>
      <xdr:spPr>
        <a:xfrm>
          <a:off x="3733800" y="14103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92075</xdr:rowOff>
    </xdr:from>
    <xdr:to>
      <xdr:col>4</xdr:col>
      <xdr:colOff>482600</xdr:colOff>
      <xdr:row>81</xdr:row>
      <xdr:rowOff>99364</xdr:rowOff>
    </xdr:to>
    <xdr:cxnSp macro="">
      <xdr:nvCxnSpPr>
        <xdr:cNvPr id="194" name="直線コネクタ 193"/>
        <xdr:cNvCxnSpPr/>
      </xdr:nvCxnSpPr>
      <xdr:spPr>
        <a:xfrm>
          <a:off x="2336800" y="13979525"/>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126660</xdr:rowOff>
    </xdr:from>
    <xdr:to>
      <xdr:col>4</xdr:col>
      <xdr:colOff>533400</xdr:colOff>
      <xdr:row>82</xdr:row>
      <xdr:rowOff>56810</xdr:rowOff>
    </xdr:to>
    <xdr:sp macro="" textlink="">
      <xdr:nvSpPr>
        <xdr:cNvPr id="195" name="フローチャート : 判断 194"/>
        <xdr:cNvSpPr/>
      </xdr:nvSpPr>
      <xdr:spPr>
        <a:xfrm>
          <a:off x="3175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41587</xdr:rowOff>
    </xdr:from>
    <xdr:ext cx="762000" cy="259045"/>
    <xdr:sp macro="" textlink="">
      <xdr:nvSpPr>
        <xdr:cNvPr id="196" name="テキスト ボックス 195"/>
        <xdr:cNvSpPr txBox="1"/>
      </xdr:nvSpPr>
      <xdr:spPr>
        <a:xfrm>
          <a:off x="2844800" y="141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92075</xdr:rowOff>
    </xdr:from>
    <xdr:to>
      <xdr:col>3</xdr:col>
      <xdr:colOff>279400</xdr:colOff>
      <xdr:row>81</xdr:row>
      <xdr:rowOff>93669</xdr:rowOff>
    </xdr:to>
    <xdr:cxnSp macro="">
      <xdr:nvCxnSpPr>
        <xdr:cNvPr id="197" name="直線コネクタ 196"/>
        <xdr:cNvCxnSpPr/>
      </xdr:nvCxnSpPr>
      <xdr:spPr>
        <a:xfrm flipV="1">
          <a:off x="1447800" y="13979525"/>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114222</xdr:rowOff>
    </xdr:from>
    <xdr:to>
      <xdr:col>3</xdr:col>
      <xdr:colOff>330200</xdr:colOff>
      <xdr:row>82</xdr:row>
      <xdr:rowOff>44372</xdr:rowOff>
    </xdr:to>
    <xdr:sp macro="" textlink="">
      <xdr:nvSpPr>
        <xdr:cNvPr id="198" name="フローチャート : 判断 197"/>
        <xdr:cNvSpPr/>
      </xdr:nvSpPr>
      <xdr:spPr>
        <a:xfrm>
          <a:off x="2286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29149</xdr:rowOff>
    </xdr:from>
    <xdr:ext cx="762000" cy="259045"/>
    <xdr:sp macro="" textlink="">
      <xdr:nvSpPr>
        <xdr:cNvPr id="199" name="テキスト ボックス 198"/>
        <xdr:cNvSpPr txBox="1"/>
      </xdr:nvSpPr>
      <xdr:spPr>
        <a:xfrm>
          <a:off x="1955800" y="140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116277</xdr:rowOff>
    </xdr:from>
    <xdr:to>
      <xdr:col>2</xdr:col>
      <xdr:colOff>127000</xdr:colOff>
      <xdr:row>82</xdr:row>
      <xdr:rowOff>46427</xdr:rowOff>
    </xdr:to>
    <xdr:sp macro="" textlink="">
      <xdr:nvSpPr>
        <xdr:cNvPr id="200" name="フローチャート : 判断 199"/>
        <xdr:cNvSpPr/>
      </xdr:nvSpPr>
      <xdr:spPr>
        <a:xfrm>
          <a:off x="1397000" y="140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31204</xdr:rowOff>
    </xdr:from>
    <xdr:ext cx="762000" cy="259045"/>
    <xdr:sp macro="" textlink="">
      <xdr:nvSpPr>
        <xdr:cNvPr id="201" name="テキスト ボックス 200"/>
        <xdr:cNvSpPr txBox="1"/>
      </xdr:nvSpPr>
      <xdr:spPr>
        <a:xfrm>
          <a:off x="1066800" y="1409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69644</xdr:rowOff>
    </xdr:from>
    <xdr:to>
      <xdr:col>7</xdr:col>
      <xdr:colOff>203200</xdr:colOff>
      <xdr:row>81</xdr:row>
      <xdr:rowOff>171244</xdr:rowOff>
    </xdr:to>
    <xdr:sp macro="" textlink="">
      <xdr:nvSpPr>
        <xdr:cNvPr id="207" name="円/楕円 206"/>
        <xdr:cNvSpPr/>
      </xdr:nvSpPr>
      <xdr:spPr>
        <a:xfrm>
          <a:off x="4902200" y="139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162371</xdr:rowOff>
    </xdr:from>
    <xdr:ext cx="762000" cy="259045"/>
    <xdr:sp macro="" textlink="">
      <xdr:nvSpPr>
        <xdr:cNvPr id="208" name="人件費・物件費等の状況該当値テキスト"/>
        <xdr:cNvSpPr txBox="1"/>
      </xdr:nvSpPr>
      <xdr:spPr>
        <a:xfrm>
          <a:off x="5041900" y="138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262,731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59003</xdr:rowOff>
    </xdr:from>
    <xdr:to>
      <xdr:col>6</xdr:col>
      <xdr:colOff>50800</xdr:colOff>
      <xdr:row>81</xdr:row>
      <xdr:rowOff>160603</xdr:rowOff>
    </xdr:to>
    <xdr:sp macro="" textlink="">
      <xdr:nvSpPr>
        <xdr:cNvPr id="209" name="円/楕円 208"/>
        <xdr:cNvSpPr/>
      </xdr:nvSpPr>
      <xdr:spPr>
        <a:xfrm>
          <a:off x="4064000" y="139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170780</xdr:rowOff>
    </xdr:from>
    <xdr:ext cx="736600" cy="259045"/>
    <xdr:sp macro="" textlink="">
      <xdr:nvSpPr>
        <xdr:cNvPr id="210" name="テキスト ボックス 209"/>
        <xdr:cNvSpPr txBox="1"/>
      </xdr:nvSpPr>
      <xdr:spPr>
        <a:xfrm>
          <a:off x="3733800" y="13715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48564</xdr:rowOff>
    </xdr:from>
    <xdr:to>
      <xdr:col>4</xdr:col>
      <xdr:colOff>533400</xdr:colOff>
      <xdr:row>81</xdr:row>
      <xdr:rowOff>150164</xdr:rowOff>
    </xdr:to>
    <xdr:sp macro="" textlink="">
      <xdr:nvSpPr>
        <xdr:cNvPr id="211" name="円/楕円 210"/>
        <xdr:cNvSpPr/>
      </xdr:nvSpPr>
      <xdr:spPr>
        <a:xfrm>
          <a:off x="3175000" y="139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160341</xdr:rowOff>
    </xdr:from>
    <xdr:ext cx="762000" cy="259045"/>
    <xdr:sp macro="" textlink="">
      <xdr:nvSpPr>
        <xdr:cNvPr id="212" name="テキスト ボックス 211"/>
        <xdr:cNvSpPr txBox="1"/>
      </xdr:nvSpPr>
      <xdr:spPr>
        <a:xfrm>
          <a:off x="2844800" y="1370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41275</xdr:rowOff>
    </xdr:from>
    <xdr:to>
      <xdr:col>3</xdr:col>
      <xdr:colOff>330200</xdr:colOff>
      <xdr:row>81</xdr:row>
      <xdr:rowOff>142875</xdr:rowOff>
    </xdr:to>
    <xdr:sp macro="" textlink="">
      <xdr:nvSpPr>
        <xdr:cNvPr id="213" name="円/楕円 212"/>
        <xdr:cNvSpPr/>
      </xdr:nvSpPr>
      <xdr:spPr>
        <a:xfrm>
          <a:off x="2286000" y="139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153052</xdr:rowOff>
    </xdr:from>
    <xdr:ext cx="762000" cy="259045"/>
    <xdr:sp macro="" textlink="">
      <xdr:nvSpPr>
        <xdr:cNvPr id="214" name="テキスト ボックス 213"/>
        <xdr:cNvSpPr txBox="1"/>
      </xdr:nvSpPr>
      <xdr:spPr>
        <a:xfrm>
          <a:off x="1955800" y="136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42869</xdr:rowOff>
    </xdr:from>
    <xdr:to>
      <xdr:col>2</xdr:col>
      <xdr:colOff>127000</xdr:colOff>
      <xdr:row>81</xdr:row>
      <xdr:rowOff>144469</xdr:rowOff>
    </xdr:to>
    <xdr:sp macro="" textlink="">
      <xdr:nvSpPr>
        <xdr:cNvPr id="215" name="円/楕円 214"/>
        <xdr:cNvSpPr/>
      </xdr:nvSpPr>
      <xdr:spPr>
        <a:xfrm>
          <a:off x="1397000" y="13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154646</xdr:rowOff>
    </xdr:from>
    <xdr:ext cx="762000" cy="259045"/>
    <xdr:sp macro="" textlink="">
      <xdr:nvSpPr>
        <xdr:cNvPr id="216" name="テキスト ボックス 215"/>
        <xdr:cNvSpPr txBox="1"/>
      </xdr:nvSpPr>
      <xdr:spPr>
        <a:xfrm>
          <a:off x="1066800" y="1369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実施済の給与削減策により全国町村の平均値を下回っている。今後も特別昇給廃止の継続等を通じ、引き続き縮減に努める。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86</xdr:row>
      <xdr:rowOff>149861</xdr:rowOff>
    </xdr:to>
    <xdr:cxnSp macro="">
      <xdr:nvCxnSpPr>
        <xdr:cNvPr id="246" name="直線コネクタ 245"/>
        <xdr:cNvCxnSpPr/>
      </xdr:nvCxnSpPr>
      <xdr:spPr>
        <a:xfrm>
          <a:off x="16179800" y="148704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89536</xdr:rowOff>
    </xdr:from>
    <xdr:to>
      <xdr:col>23</xdr:col>
      <xdr:colOff>406400</xdr:colOff>
      <xdr:row>86</xdr:row>
      <xdr:rowOff>125730</xdr:rowOff>
    </xdr:to>
    <xdr:cxnSp macro="">
      <xdr:nvCxnSpPr>
        <xdr:cNvPr id="249" name="直線コネクタ 248"/>
        <xdr:cNvCxnSpPr/>
      </xdr:nvCxnSpPr>
      <xdr:spPr>
        <a:xfrm>
          <a:off x="15290800" y="14834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0" name="フローチャート : 判断 249"/>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1" name="テキスト ボックス 250"/>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47307</xdr:rowOff>
    </xdr:from>
    <xdr:to>
      <xdr:col>22</xdr:col>
      <xdr:colOff>203200</xdr:colOff>
      <xdr:row>86</xdr:row>
      <xdr:rowOff>89536</xdr:rowOff>
    </xdr:to>
    <xdr:cxnSp macro="">
      <xdr:nvCxnSpPr>
        <xdr:cNvPr id="252" name="直線コネクタ 251"/>
        <xdr:cNvCxnSpPr/>
      </xdr:nvCxnSpPr>
      <xdr:spPr>
        <a:xfrm>
          <a:off x="14401800" y="1479200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3" name="フローチャート : 判断 252"/>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54" name="テキスト ボックス 253"/>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47307</xdr:rowOff>
    </xdr:from>
    <xdr:to>
      <xdr:col>21</xdr:col>
      <xdr:colOff>0</xdr:colOff>
      <xdr:row>88</xdr:row>
      <xdr:rowOff>96520</xdr:rowOff>
    </xdr:to>
    <xdr:cxnSp macro="">
      <xdr:nvCxnSpPr>
        <xdr:cNvPr id="255" name="直線コネクタ 254"/>
        <xdr:cNvCxnSpPr/>
      </xdr:nvCxnSpPr>
      <xdr:spPr>
        <a:xfrm flipV="1">
          <a:off x="13512800" y="14792007"/>
          <a:ext cx="889000" cy="39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56" name="フローチャート : 判断 255"/>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57" name="テキスト ボックス 256"/>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58" name="フローチャート : 判断 257"/>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59" name="テキスト ボックス 258"/>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65" name="円/楕円 264"/>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66"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67" name="円/楕円 266"/>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15257</xdr:rowOff>
    </xdr:from>
    <xdr:ext cx="736600" cy="259045"/>
    <xdr:sp macro="" textlink="">
      <xdr:nvSpPr>
        <xdr:cNvPr id="268" name="テキスト ボックス 267"/>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38736</xdr:rowOff>
    </xdr:from>
    <xdr:to>
      <xdr:col>22</xdr:col>
      <xdr:colOff>254000</xdr:colOff>
      <xdr:row>86</xdr:row>
      <xdr:rowOff>140336</xdr:rowOff>
    </xdr:to>
    <xdr:sp macro="" textlink="">
      <xdr:nvSpPr>
        <xdr:cNvPr id="269" name="円/楕円 268"/>
        <xdr:cNvSpPr/>
      </xdr:nvSpPr>
      <xdr:spPr>
        <a:xfrm>
          <a:off x="15240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150513</xdr:rowOff>
    </xdr:from>
    <xdr:ext cx="762000" cy="259045"/>
    <xdr:sp macro="" textlink="">
      <xdr:nvSpPr>
        <xdr:cNvPr id="270" name="テキスト ボックス 269"/>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167957</xdr:rowOff>
    </xdr:from>
    <xdr:to>
      <xdr:col>21</xdr:col>
      <xdr:colOff>50800</xdr:colOff>
      <xdr:row>86</xdr:row>
      <xdr:rowOff>98107</xdr:rowOff>
    </xdr:to>
    <xdr:sp macro="" textlink="">
      <xdr:nvSpPr>
        <xdr:cNvPr id="271" name="円/楕円 270"/>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108284</xdr:rowOff>
    </xdr:from>
    <xdr:ext cx="762000" cy="259045"/>
    <xdr:sp macro="" textlink="">
      <xdr:nvSpPr>
        <xdr:cNvPr id="272" name="テキスト ボックス 271"/>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73" name="円/楕円 272"/>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74" name="テキスト ボックス 273"/>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過去からの新規採用抑制策により類似団体平均を下回っている。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base"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職員数の削減によって、一般事務職の兼務数が増加しており、これ以上の削減は住民サービスの低下を招く恐れがあるため、組織機構の見直しを行い、担当制を廃止し、グループ制を導入している。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165953</xdr:rowOff>
    </xdr:from>
    <xdr:to>
      <xdr:col>24</xdr:col>
      <xdr:colOff>558800</xdr:colOff>
      <xdr:row>59</xdr:row>
      <xdr:rowOff>2891</xdr:rowOff>
    </xdr:to>
    <xdr:cxnSp macro="">
      <xdr:nvCxnSpPr>
        <xdr:cNvPr id="310" name="直線コネクタ 309"/>
        <xdr:cNvCxnSpPr/>
      </xdr:nvCxnSpPr>
      <xdr:spPr>
        <a:xfrm>
          <a:off x="16179800" y="10110053"/>
          <a:ext cx="8382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155381</xdr:rowOff>
    </xdr:from>
    <xdr:to>
      <xdr:col>23</xdr:col>
      <xdr:colOff>406400</xdr:colOff>
      <xdr:row>58</xdr:row>
      <xdr:rowOff>165953</xdr:rowOff>
    </xdr:to>
    <xdr:cxnSp macro="">
      <xdr:nvCxnSpPr>
        <xdr:cNvPr id="313" name="直線コネクタ 312"/>
        <xdr:cNvCxnSpPr/>
      </xdr:nvCxnSpPr>
      <xdr:spPr>
        <a:xfrm>
          <a:off x="15290800" y="10099481"/>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10578</xdr:rowOff>
    </xdr:from>
    <xdr:to>
      <xdr:col>23</xdr:col>
      <xdr:colOff>457200</xdr:colOff>
      <xdr:row>59</xdr:row>
      <xdr:rowOff>112178</xdr:rowOff>
    </xdr:to>
    <xdr:sp macro="" textlink="">
      <xdr:nvSpPr>
        <xdr:cNvPr id="314" name="フローチャート : 判断 313"/>
        <xdr:cNvSpPr/>
      </xdr:nvSpPr>
      <xdr:spPr>
        <a:xfrm>
          <a:off x="16129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96955</xdr:rowOff>
    </xdr:from>
    <xdr:ext cx="736600" cy="259045"/>
    <xdr:sp macro="" textlink="">
      <xdr:nvSpPr>
        <xdr:cNvPr id="315" name="テキスト ボックス 314"/>
        <xdr:cNvSpPr txBox="1"/>
      </xdr:nvSpPr>
      <xdr:spPr>
        <a:xfrm>
          <a:off x="15798800" y="1021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155381</xdr:rowOff>
    </xdr:from>
    <xdr:to>
      <xdr:col>22</xdr:col>
      <xdr:colOff>203200</xdr:colOff>
      <xdr:row>58</xdr:row>
      <xdr:rowOff>156645</xdr:rowOff>
    </xdr:to>
    <xdr:cxnSp macro="">
      <xdr:nvCxnSpPr>
        <xdr:cNvPr id="316" name="直線コネクタ 315"/>
        <xdr:cNvCxnSpPr/>
      </xdr:nvCxnSpPr>
      <xdr:spPr>
        <a:xfrm flipV="1">
          <a:off x="14401800" y="10099481"/>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9313</xdr:rowOff>
    </xdr:from>
    <xdr:to>
      <xdr:col>22</xdr:col>
      <xdr:colOff>254000</xdr:colOff>
      <xdr:row>59</xdr:row>
      <xdr:rowOff>110913</xdr:rowOff>
    </xdr:to>
    <xdr:sp macro="" textlink="">
      <xdr:nvSpPr>
        <xdr:cNvPr id="317" name="フローチャート : 判断 316"/>
        <xdr:cNvSpPr/>
      </xdr:nvSpPr>
      <xdr:spPr>
        <a:xfrm>
          <a:off x="15240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95690</xdr:rowOff>
    </xdr:from>
    <xdr:ext cx="762000" cy="259045"/>
    <xdr:sp macro="" textlink="">
      <xdr:nvSpPr>
        <xdr:cNvPr id="318" name="テキスト ボックス 317"/>
        <xdr:cNvSpPr txBox="1"/>
      </xdr:nvSpPr>
      <xdr:spPr>
        <a:xfrm>
          <a:off x="149098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156645</xdr:rowOff>
    </xdr:from>
    <xdr:to>
      <xdr:col>21</xdr:col>
      <xdr:colOff>0</xdr:colOff>
      <xdr:row>58</xdr:row>
      <xdr:rowOff>160093</xdr:rowOff>
    </xdr:to>
    <xdr:cxnSp macro="">
      <xdr:nvCxnSpPr>
        <xdr:cNvPr id="319" name="直線コネクタ 318"/>
        <xdr:cNvCxnSpPr/>
      </xdr:nvCxnSpPr>
      <xdr:spPr>
        <a:xfrm flipV="1">
          <a:off x="13512800" y="1010074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3683</xdr:rowOff>
    </xdr:from>
    <xdr:to>
      <xdr:col>21</xdr:col>
      <xdr:colOff>50800</xdr:colOff>
      <xdr:row>59</xdr:row>
      <xdr:rowOff>105283</xdr:rowOff>
    </xdr:to>
    <xdr:sp macro="" textlink="">
      <xdr:nvSpPr>
        <xdr:cNvPr id="320" name="フローチャート : 判断 319"/>
        <xdr:cNvSpPr/>
      </xdr:nvSpPr>
      <xdr:spPr>
        <a:xfrm>
          <a:off x="14351000" y="1011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90060</xdr:rowOff>
    </xdr:from>
    <xdr:ext cx="762000" cy="259045"/>
    <xdr:sp macro="" textlink="">
      <xdr:nvSpPr>
        <xdr:cNvPr id="321" name="テキスト ボックス 320"/>
        <xdr:cNvSpPr txBox="1"/>
      </xdr:nvSpPr>
      <xdr:spPr>
        <a:xfrm>
          <a:off x="14020800" y="1020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167319</xdr:rowOff>
    </xdr:from>
    <xdr:to>
      <xdr:col>19</xdr:col>
      <xdr:colOff>533400</xdr:colOff>
      <xdr:row>59</xdr:row>
      <xdr:rowOff>97469</xdr:rowOff>
    </xdr:to>
    <xdr:sp macro="" textlink="">
      <xdr:nvSpPr>
        <xdr:cNvPr id="322" name="フローチャート : 判断 321"/>
        <xdr:cNvSpPr/>
      </xdr:nvSpPr>
      <xdr:spPr>
        <a:xfrm>
          <a:off x="13462000" y="101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82246</xdr:rowOff>
    </xdr:from>
    <xdr:ext cx="762000" cy="259045"/>
    <xdr:sp macro="" textlink="">
      <xdr:nvSpPr>
        <xdr:cNvPr id="323" name="テキスト ボックス 322"/>
        <xdr:cNvSpPr txBox="1"/>
      </xdr:nvSpPr>
      <xdr:spPr>
        <a:xfrm>
          <a:off x="13131800" y="101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123541</xdr:rowOff>
    </xdr:from>
    <xdr:to>
      <xdr:col>24</xdr:col>
      <xdr:colOff>609600</xdr:colOff>
      <xdr:row>59</xdr:row>
      <xdr:rowOff>53691</xdr:rowOff>
    </xdr:to>
    <xdr:sp macro="" textlink="">
      <xdr:nvSpPr>
        <xdr:cNvPr id="329" name="円/楕円 328"/>
        <xdr:cNvSpPr/>
      </xdr:nvSpPr>
      <xdr:spPr>
        <a:xfrm>
          <a:off x="16967200" y="10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44818</xdr:rowOff>
    </xdr:from>
    <xdr:ext cx="762000" cy="259045"/>
    <xdr:sp macro="" textlink="">
      <xdr:nvSpPr>
        <xdr:cNvPr id="330" name="定員管理の状況該当値テキスト"/>
        <xdr:cNvSpPr txBox="1"/>
      </xdr:nvSpPr>
      <xdr:spPr>
        <a:xfrm>
          <a:off x="17106900" y="998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115153</xdr:rowOff>
    </xdr:from>
    <xdr:to>
      <xdr:col>23</xdr:col>
      <xdr:colOff>457200</xdr:colOff>
      <xdr:row>59</xdr:row>
      <xdr:rowOff>45303</xdr:rowOff>
    </xdr:to>
    <xdr:sp macro="" textlink="">
      <xdr:nvSpPr>
        <xdr:cNvPr id="331" name="円/楕円 330"/>
        <xdr:cNvSpPr/>
      </xdr:nvSpPr>
      <xdr:spPr>
        <a:xfrm>
          <a:off x="16129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55480</xdr:rowOff>
    </xdr:from>
    <xdr:ext cx="736600" cy="259045"/>
    <xdr:sp macro="" textlink="">
      <xdr:nvSpPr>
        <xdr:cNvPr id="332" name="テキスト ボックス 331"/>
        <xdr:cNvSpPr txBox="1"/>
      </xdr:nvSpPr>
      <xdr:spPr>
        <a:xfrm>
          <a:off x="15798800" y="982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104581</xdr:rowOff>
    </xdr:from>
    <xdr:to>
      <xdr:col>22</xdr:col>
      <xdr:colOff>254000</xdr:colOff>
      <xdr:row>59</xdr:row>
      <xdr:rowOff>34731</xdr:rowOff>
    </xdr:to>
    <xdr:sp macro="" textlink="">
      <xdr:nvSpPr>
        <xdr:cNvPr id="333" name="円/楕円 332"/>
        <xdr:cNvSpPr/>
      </xdr:nvSpPr>
      <xdr:spPr>
        <a:xfrm>
          <a:off x="15240000" y="100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44908</xdr:rowOff>
    </xdr:from>
    <xdr:ext cx="762000" cy="259045"/>
    <xdr:sp macro="" textlink="">
      <xdr:nvSpPr>
        <xdr:cNvPr id="334" name="テキスト ボックス 333"/>
        <xdr:cNvSpPr txBox="1"/>
      </xdr:nvSpPr>
      <xdr:spPr>
        <a:xfrm>
          <a:off x="14909800" y="981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105845</xdr:rowOff>
    </xdr:from>
    <xdr:to>
      <xdr:col>21</xdr:col>
      <xdr:colOff>50800</xdr:colOff>
      <xdr:row>59</xdr:row>
      <xdr:rowOff>35995</xdr:rowOff>
    </xdr:to>
    <xdr:sp macro="" textlink="">
      <xdr:nvSpPr>
        <xdr:cNvPr id="335" name="円/楕円 334"/>
        <xdr:cNvSpPr/>
      </xdr:nvSpPr>
      <xdr:spPr>
        <a:xfrm>
          <a:off x="14351000" y="100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46172</xdr:rowOff>
    </xdr:from>
    <xdr:ext cx="762000" cy="259045"/>
    <xdr:sp macro="" textlink="">
      <xdr:nvSpPr>
        <xdr:cNvPr id="336" name="テキスト ボックス 335"/>
        <xdr:cNvSpPr txBox="1"/>
      </xdr:nvSpPr>
      <xdr:spPr>
        <a:xfrm>
          <a:off x="14020800" y="981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109293</xdr:rowOff>
    </xdr:from>
    <xdr:to>
      <xdr:col>19</xdr:col>
      <xdr:colOff>533400</xdr:colOff>
      <xdr:row>59</xdr:row>
      <xdr:rowOff>39443</xdr:rowOff>
    </xdr:to>
    <xdr:sp macro="" textlink="">
      <xdr:nvSpPr>
        <xdr:cNvPr id="337" name="円/楕円 336"/>
        <xdr:cNvSpPr/>
      </xdr:nvSpPr>
      <xdr:spPr>
        <a:xfrm>
          <a:off x="13462000" y="1005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49620</xdr:rowOff>
    </xdr:from>
    <xdr:ext cx="762000" cy="259045"/>
    <xdr:sp macro="" textlink="">
      <xdr:nvSpPr>
        <xdr:cNvPr id="338" name="テキスト ボックス 337"/>
        <xdr:cNvSpPr txBox="1"/>
      </xdr:nvSpPr>
      <xdr:spPr>
        <a:xfrm>
          <a:off x="13131800" y="98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実質</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公債費比率は前年度比で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％改善し、前年度決算に引き続き、</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年度決算においても類似団体平均を下回っている。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主な要因は、過去の観光施設等に係る大型建設事業に多額の地方債を発行したことに伴い、公債費が平成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年度まで高水準で推移した結果によるものであるが、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年度において重点的に実施した普通建設事業の厳選による地方債発行額の抑制により公債費が減少することから、今後は類似団体平均と同程度もしくは下回る数値で推移する見込みである。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100330</xdr:rowOff>
    </xdr:to>
    <xdr:cxnSp macro="">
      <xdr:nvCxnSpPr>
        <xdr:cNvPr id="371" name="直線コネクタ 370"/>
        <xdr:cNvCxnSpPr/>
      </xdr:nvCxnSpPr>
      <xdr:spPr>
        <a:xfrm flipV="1">
          <a:off x="16179800" y="70091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25400</xdr:rowOff>
    </xdr:to>
    <xdr:cxnSp macro="">
      <xdr:nvCxnSpPr>
        <xdr:cNvPr id="374" name="直線コネクタ 373"/>
        <xdr:cNvCxnSpPr/>
      </xdr:nvCxnSpPr>
      <xdr:spPr>
        <a:xfrm flipV="1">
          <a:off x="15290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129963</xdr:rowOff>
    </xdr:from>
    <xdr:to>
      <xdr:col>23</xdr:col>
      <xdr:colOff>457200</xdr:colOff>
      <xdr:row>42</xdr:row>
      <xdr:rowOff>60113</xdr:rowOff>
    </xdr:to>
    <xdr:sp macro="" textlink="">
      <xdr:nvSpPr>
        <xdr:cNvPr id="375" name="フローチャート : 判断 37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376" name="テキスト ボックス 37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162137</xdr:rowOff>
    </xdr:to>
    <xdr:cxnSp macro="">
      <xdr:nvCxnSpPr>
        <xdr:cNvPr id="377" name="直線コネクタ 376"/>
        <xdr:cNvCxnSpPr/>
      </xdr:nvCxnSpPr>
      <xdr:spPr>
        <a:xfrm flipV="1">
          <a:off x="14401800" y="722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78" name="フローチャート : 判断 377"/>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379" name="テキスト ボックス 378"/>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162137</xdr:rowOff>
    </xdr:from>
    <xdr:to>
      <xdr:col>21</xdr:col>
      <xdr:colOff>0</xdr:colOff>
      <xdr:row>43</xdr:row>
      <xdr:rowOff>127423</xdr:rowOff>
    </xdr:to>
    <xdr:cxnSp macro="">
      <xdr:nvCxnSpPr>
        <xdr:cNvPr id="380" name="直線コネクタ 379"/>
        <xdr:cNvCxnSpPr/>
      </xdr:nvCxnSpPr>
      <xdr:spPr>
        <a:xfrm flipV="1">
          <a:off x="13512800" y="73630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1" name="フローチャート : 判断 38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2" name="テキスト ボックス 381"/>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3" name="フローチャート : 判断 38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4" name="テキスト ボックス 383"/>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0" name="円/楕円 389"/>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391"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2" name="円/楕円 391"/>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93" name="テキスト ボックス 392"/>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4" name="円/楕円 39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95" name="テキスト ボックス 394"/>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111337</xdr:rowOff>
    </xdr:from>
    <xdr:to>
      <xdr:col>21</xdr:col>
      <xdr:colOff>50800</xdr:colOff>
      <xdr:row>43</xdr:row>
      <xdr:rowOff>41487</xdr:rowOff>
    </xdr:to>
    <xdr:sp macro="" textlink="">
      <xdr:nvSpPr>
        <xdr:cNvPr id="396" name="円/楕円 395"/>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7" name="テキスト ボックス 396"/>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398" name="円/楕円 39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399" name="テキスト ボックス 39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定年退職者の増による職員数の減により、退職手当負担見込額が減少するとともに、新たな債務負担行為の抑制などにより将来負担額が減少した一方で、財政調整基金や庁舎建設基金、減債基金の積立による充当可能基金の増額等により、全体として比率が改善してい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今後とも公債費の削減や内部管理経費の抑制を中心とする行財政改革を進め、財政の健全化に努める。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37931</xdr:rowOff>
    </xdr:from>
    <xdr:to>
      <xdr:col>22</xdr:col>
      <xdr:colOff>203200</xdr:colOff>
      <xdr:row>14</xdr:row>
      <xdr:rowOff>132038</xdr:rowOff>
    </xdr:to>
    <xdr:cxnSp macro="">
      <xdr:nvCxnSpPr>
        <xdr:cNvPr id="433" name="直線コネクタ 432"/>
        <xdr:cNvCxnSpPr/>
      </xdr:nvCxnSpPr>
      <xdr:spPr>
        <a:xfrm flipV="1">
          <a:off x="14401800" y="243823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132038</xdr:rowOff>
    </xdr:from>
    <xdr:to>
      <xdr:col>21</xdr:col>
      <xdr:colOff>0</xdr:colOff>
      <xdr:row>15</xdr:row>
      <xdr:rowOff>62738</xdr:rowOff>
    </xdr:to>
    <xdr:cxnSp macro="">
      <xdr:nvCxnSpPr>
        <xdr:cNvPr id="436" name="直線コネクタ 435"/>
        <xdr:cNvCxnSpPr/>
      </xdr:nvCxnSpPr>
      <xdr:spPr>
        <a:xfrm flipV="1">
          <a:off x="13512800" y="2532338"/>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158581</xdr:rowOff>
    </xdr:from>
    <xdr:to>
      <xdr:col>22</xdr:col>
      <xdr:colOff>254000</xdr:colOff>
      <xdr:row>14</xdr:row>
      <xdr:rowOff>88731</xdr:rowOff>
    </xdr:to>
    <xdr:sp macro="" textlink="">
      <xdr:nvSpPr>
        <xdr:cNvPr id="450" name="円/楕円 449"/>
        <xdr:cNvSpPr/>
      </xdr:nvSpPr>
      <xdr:spPr>
        <a:xfrm>
          <a:off x="15240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73508</xdr:rowOff>
    </xdr:from>
    <xdr:ext cx="762000" cy="259045"/>
    <xdr:sp macro="" textlink="">
      <xdr:nvSpPr>
        <xdr:cNvPr id="451" name="テキスト ボックス 450"/>
        <xdr:cNvSpPr txBox="1"/>
      </xdr:nvSpPr>
      <xdr:spPr>
        <a:xfrm>
          <a:off x="14909800" y="247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81238</xdr:rowOff>
    </xdr:from>
    <xdr:to>
      <xdr:col>21</xdr:col>
      <xdr:colOff>50800</xdr:colOff>
      <xdr:row>15</xdr:row>
      <xdr:rowOff>11388</xdr:rowOff>
    </xdr:to>
    <xdr:sp macro="" textlink="">
      <xdr:nvSpPr>
        <xdr:cNvPr id="452" name="円/楕円 451"/>
        <xdr:cNvSpPr/>
      </xdr:nvSpPr>
      <xdr:spPr>
        <a:xfrm>
          <a:off x="14351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167615</xdr:rowOff>
    </xdr:from>
    <xdr:ext cx="762000" cy="259045"/>
    <xdr:sp macro="" textlink="">
      <xdr:nvSpPr>
        <xdr:cNvPr id="453" name="テキスト ボックス 452"/>
        <xdr:cNvSpPr txBox="1"/>
      </xdr:nvSpPr>
      <xdr:spPr>
        <a:xfrm>
          <a:off x="14020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11938</xdr:rowOff>
    </xdr:from>
    <xdr:to>
      <xdr:col>19</xdr:col>
      <xdr:colOff>533400</xdr:colOff>
      <xdr:row>15</xdr:row>
      <xdr:rowOff>113538</xdr:rowOff>
    </xdr:to>
    <xdr:sp macro="" textlink="">
      <xdr:nvSpPr>
        <xdr:cNvPr id="454" name="円/楕円 453"/>
        <xdr:cNvSpPr/>
      </xdr:nvSpPr>
      <xdr:spPr>
        <a:xfrm>
          <a:off x="13462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98315</xdr:rowOff>
    </xdr:from>
    <xdr:ext cx="762000" cy="259045"/>
    <xdr:sp macro="" textlink="">
      <xdr:nvSpPr>
        <xdr:cNvPr id="455" name="テキスト ボックス 454"/>
        <xdr:cNvSpPr txBox="1"/>
      </xdr:nvSpPr>
      <xdr:spPr>
        <a:xfrm>
          <a:off x="13131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類似団体平均と比較すると人件費に係る経常収支比率は低く推移しているが、全国平均や県平均は上回っている。</a:t>
          </a:r>
          <a:endParaRPr lang="ja-JP" altLang="ja-JP" sz="1050">
            <a:effectLst/>
            <a:latin typeface="ＭＳ ゴシック" panose="020B0609070205080204" pitchFamily="49" charset="-128"/>
            <a:ea typeface="ＭＳ ゴシック" panose="020B0609070205080204" pitchFamily="49" charset="-128"/>
          </a:endParaRPr>
        </a:p>
        <a:p>
          <a:pPr rtl="0"/>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これは、行財政改革の実施に伴い、臨時的な措置として理事者は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年度から、議員は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年度から、各種委員は</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年度までの間、それぞれの報酬を通常ベースから</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％削減としていたが、行財政改革実施項目の一部見直しにより、</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年度より削減率を</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％の削減から５％～</a:t>
          </a:r>
          <a:r>
            <a:rPr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％の削減に見直したことなどによるものであるが、削減前の額とするのではなく、削減は継続して実施しており、引き続き、人件費の抑制に努めるものである。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26416</xdr:rowOff>
    </xdr:from>
    <xdr:to>
      <xdr:col>7</xdr:col>
      <xdr:colOff>15875</xdr:colOff>
      <xdr:row>34</xdr:row>
      <xdr:rowOff>76708</xdr:rowOff>
    </xdr:to>
    <xdr:cxnSp macro="">
      <xdr:nvCxnSpPr>
        <xdr:cNvPr id="64" name="直線コネクタ 63"/>
        <xdr:cNvCxnSpPr/>
      </xdr:nvCxnSpPr>
      <xdr:spPr>
        <a:xfrm>
          <a:off x="3987800" y="58557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26416</xdr:rowOff>
    </xdr:from>
    <xdr:to>
      <xdr:col>5</xdr:col>
      <xdr:colOff>549275</xdr:colOff>
      <xdr:row>34</xdr:row>
      <xdr:rowOff>40132</xdr:rowOff>
    </xdr:to>
    <xdr:cxnSp macro="">
      <xdr:nvCxnSpPr>
        <xdr:cNvPr id="67" name="直線コネクタ 66"/>
        <xdr:cNvCxnSpPr/>
      </xdr:nvCxnSpPr>
      <xdr:spPr>
        <a:xfrm flipV="1">
          <a:off x="3098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160782</xdr:rowOff>
    </xdr:from>
    <xdr:to>
      <xdr:col>5</xdr:col>
      <xdr:colOff>600075</xdr:colOff>
      <xdr:row>34</xdr:row>
      <xdr:rowOff>90932</xdr:rowOff>
    </xdr:to>
    <xdr:sp macro="" textlink="">
      <xdr:nvSpPr>
        <xdr:cNvPr id="68" name="フローチャート : 判断 67"/>
        <xdr:cNvSpPr/>
      </xdr:nvSpPr>
      <xdr:spPr>
        <a:xfrm>
          <a:off x="3937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75709</xdr:rowOff>
    </xdr:from>
    <xdr:ext cx="736600" cy="259045"/>
    <xdr:sp macro="" textlink="">
      <xdr:nvSpPr>
        <xdr:cNvPr id="69" name="テキスト ボックス 68"/>
        <xdr:cNvSpPr txBox="1"/>
      </xdr:nvSpPr>
      <xdr:spPr>
        <a:xfrm>
          <a:off x="3606800" y="590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17272</xdr:rowOff>
    </xdr:from>
    <xdr:to>
      <xdr:col>4</xdr:col>
      <xdr:colOff>346075</xdr:colOff>
      <xdr:row>34</xdr:row>
      <xdr:rowOff>40132</xdr:rowOff>
    </xdr:to>
    <xdr:cxnSp macro="">
      <xdr:nvCxnSpPr>
        <xdr:cNvPr id="70" name="直線コネクタ 69"/>
        <xdr:cNvCxnSpPr/>
      </xdr:nvCxnSpPr>
      <xdr:spPr>
        <a:xfrm>
          <a:off x="2209800" y="58465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16764</xdr:rowOff>
    </xdr:from>
    <xdr:to>
      <xdr:col>4</xdr:col>
      <xdr:colOff>396875</xdr:colOff>
      <xdr:row>34</xdr:row>
      <xdr:rowOff>118364</xdr:rowOff>
    </xdr:to>
    <xdr:sp macro="" textlink="">
      <xdr:nvSpPr>
        <xdr:cNvPr id="71" name="フローチャート : 判断 70"/>
        <xdr:cNvSpPr/>
      </xdr:nvSpPr>
      <xdr:spPr>
        <a:xfrm>
          <a:off x="3048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103141</xdr:rowOff>
    </xdr:from>
    <xdr:ext cx="762000" cy="259045"/>
    <xdr:sp macro="" textlink="">
      <xdr:nvSpPr>
        <xdr:cNvPr id="72" name="テキスト ボックス 71"/>
        <xdr:cNvSpPr txBox="1"/>
      </xdr:nvSpPr>
      <xdr:spPr>
        <a:xfrm>
          <a:off x="2717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152146</xdr:rowOff>
    </xdr:from>
    <xdr:to>
      <xdr:col>3</xdr:col>
      <xdr:colOff>142875</xdr:colOff>
      <xdr:row>34</xdr:row>
      <xdr:rowOff>17272</xdr:rowOff>
    </xdr:to>
    <xdr:cxnSp macro="">
      <xdr:nvCxnSpPr>
        <xdr:cNvPr id="73" name="直線コネクタ 72"/>
        <xdr:cNvCxnSpPr/>
      </xdr:nvCxnSpPr>
      <xdr:spPr>
        <a:xfrm>
          <a:off x="1320800" y="5809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33</xdr:row>
      <xdr:rowOff>137922</xdr:rowOff>
    </xdr:from>
    <xdr:to>
      <xdr:col>3</xdr:col>
      <xdr:colOff>193675</xdr:colOff>
      <xdr:row>34</xdr:row>
      <xdr:rowOff>68072</xdr:rowOff>
    </xdr:to>
    <xdr:sp macro="" textlink="">
      <xdr:nvSpPr>
        <xdr:cNvPr id="74" name="フローチャート : 判断 73"/>
        <xdr:cNvSpPr/>
      </xdr:nvSpPr>
      <xdr:spPr>
        <a:xfrm>
          <a:off x="2159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78249</xdr:rowOff>
    </xdr:from>
    <xdr:ext cx="762000" cy="259045"/>
    <xdr:sp macro="" textlink="">
      <xdr:nvSpPr>
        <xdr:cNvPr id="75" name="テキスト ボックス 74"/>
        <xdr:cNvSpPr txBox="1"/>
      </xdr:nvSpPr>
      <xdr:spPr>
        <a:xfrm>
          <a:off x="1828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76" name="フローチャート : 判断 75"/>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71137</xdr:rowOff>
    </xdr:from>
    <xdr:ext cx="762000" cy="259045"/>
    <xdr:sp macro="" textlink="">
      <xdr:nvSpPr>
        <xdr:cNvPr id="77" name="テキスト ボックス 76"/>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25908</xdr:rowOff>
    </xdr:from>
    <xdr:to>
      <xdr:col>7</xdr:col>
      <xdr:colOff>66675</xdr:colOff>
      <xdr:row>34</xdr:row>
      <xdr:rowOff>127508</xdr:rowOff>
    </xdr:to>
    <xdr:sp macro="" textlink="">
      <xdr:nvSpPr>
        <xdr:cNvPr id="83" name="円/楕円 82"/>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42435</xdr:rowOff>
    </xdr:from>
    <xdr:ext cx="762000" cy="259045"/>
    <xdr:sp macro="" textlink="">
      <xdr:nvSpPr>
        <xdr:cNvPr id="84" name="人件費該当値テキスト"/>
        <xdr:cNvSpPr txBox="1"/>
      </xdr:nvSpPr>
      <xdr:spPr>
        <a:xfrm>
          <a:off x="4914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147066</xdr:rowOff>
    </xdr:from>
    <xdr:to>
      <xdr:col>5</xdr:col>
      <xdr:colOff>600075</xdr:colOff>
      <xdr:row>34</xdr:row>
      <xdr:rowOff>77216</xdr:rowOff>
    </xdr:to>
    <xdr:sp macro="" textlink="">
      <xdr:nvSpPr>
        <xdr:cNvPr id="85" name="円/楕円 84"/>
        <xdr:cNvSpPr/>
      </xdr:nvSpPr>
      <xdr:spPr>
        <a:xfrm>
          <a:off x="3937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87393</xdr:rowOff>
    </xdr:from>
    <xdr:ext cx="736600" cy="259045"/>
    <xdr:sp macro="" textlink="">
      <xdr:nvSpPr>
        <xdr:cNvPr id="86" name="テキスト ボックス 85"/>
        <xdr:cNvSpPr txBox="1"/>
      </xdr:nvSpPr>
      <xdr:spPr>
        <a:xfrm>
          <a:off x="3606800" y="557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160782</xdr:rowOff>
    </xdr:from>
    <xdr:to>
      <xdr:col>4</xdr:col>
      <xdr:colOff>396875</xdr:colOff>
      <xdr:row>34</xdr:row>
      <xdr:rowOff>90932</xdr:rowOff>
    </xdr:to>
    <xdr:sp macro="" textlink="">
      <xdr:nvSpPr>
        <xdr:cNvPr id="87" name="円/楕円 86"/>
        <xdr:cNvSpPr/>
      </xdr:nvSpPr>
      <xdr:spPr>
        <a:xfrm>
          <a:off x="3048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101109</xdr:rowOff>
    </xdr:from>
    <xdr:ext cx="762000" cy="259045"/>
    <xdr:sp macro="" textlink="">
      <xdr:nvSpPr>
        <xdr:cNvPr id="88" name="テキスト ボックス 87"/>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137922</xdr:rowOff>
    </xdr:from>
    <xdr:to>
      <xdr:col>3</xdr:col>
      <xdr:colOff>193675</xdr:colOff>
      <xdr:row>34</xdr:row>
      <xdr:rowOff>68072</xdr:rowOff>
    </xdr:to>
    <xdr:sp macro="" textlink="">
      <xdr:nvSpPr>
        <xdr:cNvPr id="89" name="円/楕円 88"/>
        <xdr:cNvSpPr/>
      </xdr:nvSpPr>
      <xdr:spPr>
        <a:xfrm>
          <a:off x="2159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52849</xdr:rowOff>
    </xdr:from>
    <xdr:ext cx="762000" cy="259045"/>
    <xdr:sp macro="" textlink="">
      <xdr:nvSpPr>
        <xdr:cNvPr id="90" name="テキスト ボックス 89"/>
        <xdr:cNvSpPr txBox="1"/>
      </xdr:nvSpPr>
      <xdr:spPr>
        <a:xfrm>
          <a:off x="1828800" y="58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101346</xdr:rowOff>
    </xdr:from>
    <xdr:to>
      <xdr:col>1</xdr:col>
      <xdr:colOff>676275</xdr:colOff>
      <xdr:row>34</xdr:row>
      <xdr:rowOff>31496</xdr:rowOff>
    </xdr:to>
    <xdr:sp macro="" textlink="">
      <xdr:nvSpPr>
        <xdr:cNvPr id="91" name="円/楕円 90"/>
        <xdr:cNvSpPr/>
      </xdr:nvSpPr>
      <xdr:spPr>
        <a:xfrm>
          <a:off x="1270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41673</xdr:rowOff>
    </xdr:from>
    <xdr:ext cx="762000" cy="259045"/>
    <xdr:sp macro="" textlink="">
      <xdr:nvSpPr>
        <xdr:cNvPr id="92" name="テキスト ボックス 91"/>
        <xdr:cNvSpPr txBox="1"/>
      </xdr:nvSpPr>
      <xdr:spPr>
        <a:xfrm>
          <a:off x="939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物件費に係る経常収支比率は、指定管理者制度の導入</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、公募によ</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民間企業が参入し</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たことで</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、競争に伴うコスト削減効果が表れ、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年度までは類似団体平均を下回った。しかし、</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おいて、</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町の主要観光施設の持つ機能を十分に発揮し、効果的な経営を行うためには、地域に根ざした法人を設立し、地域の意見を反映できる体制によって、観光交流事業を総合的に推進することが必要とな</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ったことから</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、町出資のもと新法人を設立し、新たな指定管理者として指定し、指定管理料が増となったことが主な要因となっている。</a:t>
          </a:r>
          <a:endPar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base" latinLnBrk="0" hangingPunct="1"/>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今後は、更なる行財政改革</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を推進し</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指定管理料についても</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適正</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な水準であるか等</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検証を行うことにより、物件費全般の抑制に努める必要がある。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122428</xdr:rowOff>
    </xdr:from>
    <xdr:to>
      <xdr:col>24</xdr:col>
      <xdr:colOff>31750</xdr:colOff>
      <xdr:row>17</xdr:row>
      <xdr:rowOff>69850</xdr:rowOff>
    </xdr:to>
    <xdr:cxnSp macro="">
      <xdr:nvCxnSpPr>
        <xdr:cNvPr id="122" name="直線コネクタ 121"/>
        <xdr:cNvCxnSpPr/>
      </xdr:nvCxnSpPr>
      <xdr:spPr>
        <a:xfrm>
          <a:off x="15671800" y="28656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72136</xdr:rowOff>
    </xdr:from>
    <xdr:to>
      <xdr:col>22</xdr:col>
      <xdr:colOff>565150</xdr:colOff>
      <xdr:row>16</xdr:row>
      <xdr:rowOff>122428</xdr:rowOff>
    </xdr:to>
    <xdr:cxnSp macro="">
      <xdr:nvCxnSpPr>
        <xdr:cNvPr id="125" name="直線コネクタ 124"/>
        <xdr:cNvCxnSpPr/>
      </xdr:nvCxnSpPr>
      <xdr:spPr>
        <a:xfrm>
          <a:off x="14782800" y="2815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140208</xdr:rowOff>
    </xdr:from>
    <xdr:to>
      <xdr:col>22</xdr:col>
      <xdr:colOff>615950</xdr:colOff>
      <xdr:row>17</xdr:row>
      <xdr:rowOff>70358</xdr:rowOff>
    </xdr:to>
    <xdr:sp macro="" textlink="">
      <xdr:nvSpPr>
        <xdr:cNvPr id="126" name="フローチャート :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72136</xdr:rowOff>
    </xdr:from>
    <xdr:to>
      <xdr:col>21</xdr:col>
      <xdr:colOff>361950</xdr:colOff>
      <xdr:row>16</xdr:row>
      <xdr:rowOff>94996</xdr:rowOff>
    </xdr:to>
    <xdr:cxnSp macro="">
      <xdr:nvCxnSpPr>
        <xdr:cNvPr id="128" name="直線コネクタ 127"/>
        <xdr:cNvCxnSpPr/>
      </xdr:nvCxnSpPr>
      <xdr:spPr>
        <a:xfrm flipV="1">
          <a:off x="13893800" y="2815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144780</xdr:rowOff>
    </xdr:from>
    <xdr:to>
      <xdr:col>21</xdr:col>
      <xdr:colOff>412750</xdr:colOff>
      <xdr:row>17</xdr:row>
      <xdr:rowOff>74930</xdr:rowOff>
    </xdr:to>
    <xdr:sp macro="" textlink="">
      <xdr:nvSpPr>
        <xdr:cNvPr id="129" name="フローチャート :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16</xdr:row>
      <xdr:rowOff>117856</xdr:rowOff>
    </xdr:to>
    <xdr:cxnSp macro="">
      <xdr:nvCxnSpPr>
        <xdr:cNvPr id="131" name="直線コネクタ 130"/>
        <xdr:cNvCxnSpPr/>
      </xdr:nvCxnSpPr>
      <xdr:spPr>
        <a:xfrm flipV="1">
          <a:off x="13004800" y="2838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1" name="円/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2"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3" name="円/楕円 142"/>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44" name="テキスト ボックス 143"/>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21336</xdr:rowOff>
    </xdr:from>
    <xdr:to>
      <xdr:col>21</xdr:col>
      <xdr:colOff>412750</xdr:colOff>
      <xdr:row>16</xdr:row>
      <xdr:rowOff>122936</xdr:rowOff>
    </xdr:to>
    <xdr:sp macro="" textlink="">
      <xdr:nvSpPr>
        <xdr:cNvPr id="145" name="円/楕円 144"/>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46" name="テキスト ボックス 145"/>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44196</xdr:rowOff>
    </xdr:from>
    <xdr:to>
      <xdr:col>20</xdr:col>
      <xdr:colOff>209550</xdr:colOff>
      <xdr:row>16</xdr:row>
      <xdr:rowOff>145796</xdr:rowOff>
    </xdr:to>
    <xdr:sp macro="" textlink="">
      <xdr:nvSpPr>
        <xdr:cNvPr id="147" name="円/楕円 146"/>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155973</xdr:rowOff>
    </xdr:from>
    <xdr:ext cx="762000" cy="259045"/>
    <xdr:sp macro="" textlink="">
      <xdr:nvSpPr>
        <xdr:cNvPr id="148" name="テキスト ボックス 147"/>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49" name="円/楕円 148"/>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50" name="テキスト ボックス 149"/>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扶助費に係る経常収支比率は、類似団体平均を上回っているが、本町では、その大半が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法令</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で定められた社会保障に伴う支出であり、町単独で措置している経費は僅かとなっている。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今後も、高齢化の進行により増額傾向で推移すると思われるが、上昇を抑制するよう資格審査等の適正化に努める。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4535</xdr:rowOff>
    </xdr:to>
    <xdr:cxnSp macro="">
      <xdr:nvCxnSpPr>
        <xdr:cNvPr id="184" name="直線コネクタ 183"/>
        <xdr:cNvCxnSpPr/>
      </xdr:nvCxnSpPr>
      <xdr:spPr>
        <a:xfrm>
          <a:off x="3987800" y="9760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37193</xdr:rowOff>
    </xdr:to>
    <xdr:cxnSp macro="">
      <xdr:nvCxnSpPr>
        <xdr:cNvPr id="187" name="直線コネクタ 186"/>
        <xdr:cNvCxnSpPr/>
      </xdr:nvCxnSpPr>
      <xdr:spPr>
        <a:xfrm flipV="1">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88" name="フローチャート : 判断 187"/>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189" name="テキスト ボックス 188"/>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53522</xdr:rowOff>
    </xdr:to>
    <xdr:cxnSp macro="">
      <xdr:nvCxnSpPr>
        <xdr:cNvPr id="190" name="直線コネクタ 189"/>
        <xdr:cNvCxnSpPr/>
      </xdr:nvCxnSpPr>
      <xdr:spPr>
        <a:xfrm flipV="1">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1" name="フローチャート :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2" name="テキスト ボックス 191"/>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57</xdr:row>
      <xdr:rowOff>69850</xdr:rowOff>
    </xdr:to>
    <xdr:cxnSp macro="">
      <xdr:nvCxnSpPr>
        <xdr:cNvPr id="193" name="直線コネクタ 192"/>
        <xdr:cNvCxnSpPr/>
      </xdr:nvCxnSpPr>
      <xdr:spPr>
        <a:xfrm flipV="1">
          <a:off x="1320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4" name="フローチャート : 判断 193"/>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5" name="テキスト ボックス 194"/>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3" name="円/楕円 20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5" name="円/楕円 204"/>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06" name="テキスト ボックス 205"/>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07" name="円/楕円 206"/>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08" name="テキスト ボックス 207"/>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09" name="円/楕円 208"/>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0" name="テキスト ボックス 209"/>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1" name="円/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2" name="テキスト ボックス 21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高齢化に伴い、介護保険特別会計や後期高齢者医療保険事業特別会計に対する繰出金が増加傾向で推移していることや、国民健康保険特別会計の財政悪化に伴う赤字補てん的な繰出金が増加したこ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などが要因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構造的にも、社会保障に係る繰出金の抑制は困難な状況であるが、国民健康保険特別会計については、医療の適正受診の推進による給付費の抑制や保険税の適正化を図ることなどにより、普通会計の負担を軽減す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58420</xdr:rowOff>
    </xdr:from>
    <xdr:to>
      <xdr:col>24</xdr:col>
      <xdr:colOff>31750</xdr:colOff>
      <xdr:row>58</xdr:row>
      <xdr:rowOff>81280</xdr:rowOff>
    </xdr:to>
    <xdr:cxnSp macro="">
      <xdr:nvCxnSpPr>
        <xdr:cNvPr id="244" name="直線コネクタ 243"/>
        <xdr:cNvCxnSpPr/>
      </xdr:nvCxnSpPr>
      <xdr:spPr>
        <a:xfrm flipV="1">
          <a:off x="15671800" y="1000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81280</xdr:rowOff>
    </xdr:to>
    <xdr:cxnSp macro="">
      <xdr:nvCxnSpPr>
        <xdr:cNvPr id="247" name="直線コネクタ 246"/>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72390</xdr:rowOff>
    </xdr:from>
    <xdr:to>
      <xdr:col>22</xdr:col>
      <xdr:colOff>615950</xdr:colOff>
      <xdr:row>58</xdr:row>
      <xdr:rowOff>2540</xdr:rowOff>
    </xdr:to>
    <xdr:sp macro="" textlink="">
      <xdr:nvSpPr>
        <xdr:cNvPr id="248" name="フローチャート : 判断 247"/>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12717</xdr:rowOff>
    </xdr:from>
    <xdr:ext cx="736600" cy="259045"/>
    <xdr:sp macro="" textlink="">
      <xdr:nvSpPr>
        <xdr:cNvPr id="249" name="テキスト ボックス 248"/>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58420</xdr:rowOff>
    </xdr:to>
    <xdr:cxnSp macro="">
      <xdr:nvCxnSpPr>
        <xdr:cNvPr id="250" name="直線コネクタ 249"/>
        <xdr:cNvCxnSpPr/>
      </xdr:nvCxnSpPr>
      <xdr:spPr>
        <a:xfrm>
          <a:off x="13893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72390</xdr:rowOff>
    </xdr:from>
    <xdr:to>
      <xdr:col>21</xdr:col>
      <xdr:colOff>412750</xdr:colOff>
      <xdr:row>58</xdr:row>
      <xdr:rowOff>2540</xdr:rowOff>
    </xdr:to>
    <xdr:sp macro="" textlink="">
      <xdr:nvSpPr>
        <xdr:cNvPr id="251" name="フローチャート :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12717</xdr:rowOff>
    </xdr:from>
    <xdr:ext cx="762000" cy="259045"/>
    <xdr:sp macro="" textlink="">
      <xdr:nvSpPr>
        <xdr:cNvPr id="252" name="テキスト ボックス 251"/>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35560</xdr:rowOff>
    </xdr:to>
    <xdr:cxnSp macro="">
      <xdr:nvCxnSpPr>
        <xdr:cNvPr id="253" name="直線コネクタ 252"/>
        <xdr:cNvCxnSpPr/>
      </xdr:nvCxnSpPr>
      <xdr:spPr>
        <a:xfrm flipV="1">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56" name="フローチャート : 判断 255"/>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57" name="テキスト ボックス 256"/>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3" name="円/楕円 262"/>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4"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5" name="円/楕円 264"/>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6" name="テキスト ボックス 265"/>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7" name="円/楕円 266"/>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68" name="テキスト ボックス 267"/>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69" name="円/楕円 268"/>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0" name="テキスト ボックス 269"/>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71" name="円/楕円 270"/>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72" name="テキスト ボックス 271"/>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補助費等に係る経常収支比率は、類似団体平均を下回って推移している。</a:t>
          </a:r>
          <a:endParaRPr lang="ja-JP" altLang="ja-JP" sz="1300">
            <a:effectLst/>
            <a:latin typeface="ＭＳ ゴシック" panose="020B0609070205080204" pitchFamily="49" charset="-128"/>
            <a:ea typeface="ＭＳ ゴシック" panose="020B0609070205080204" pitchFamily="49" charset="-128"/>
          </a:endParaRPr>
        </a:p>
        <a:p>
          <a:pPr fontAlgn="base"/>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これは、各種団体に対する補助金について、特に平成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年度以降は、住民の協力により、一律での削減を数次にわたって実施するとともに、費用対効果等を検証し、必要な見直しを行っていることによるものである。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今後も、これまでと同様の方針により抑制に努める。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156718</xdr:rowOff>
    </xdr:to>
    <xdr:cxnSp macro="">
      <xdr:nvCxnSpPr>
        <xdr:cNvPr id="302" name="直線コネクタ 301"/>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3556</xdr:rowOff>
    </xdr:to>
    <xdr:cxnSp macro="">
      <xdr:nvCxnSpPr>
        <xdr:cNvPr id="305" name="直線コネクタ 304"/>
        <xdr:cNvCxnSpPr/>
      </xdr:nvCxnSpPr>
      <xdr:spPr>
        <a:xfrm flipV="1">
          <a:off x="14782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8128</xdr:rowOff>
    </xdr:to>
    <xdr:cxnSp macro="">
      <xdr:nvCxnSpPr>
        <xdr:cNvPr id="308" name="直線コネクタ 307"/>
        <xdr:cNvCxnSpPr/>
      </xdr:nvCxnSpPr>
      <xdr:spPr>
        <a:xfrm flipV="1">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9" name="フローチャート : 判断 308"/>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0" name="テキスト ボックス 309"/>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170434</xdr:rowOff>
    </xdr:from>
    <xdr:to>
      <xdr:col>20</xdr:col>
      <xdr:colOff>158750</xdr:colOff>
      <xdr:row>36</xdr:row>
      <xdr:rowOff>8128</xdr:rowOff>
    </xdr:to>
    <xdr:cxnSp macro="">
      <xdr:nvCxnSpPr>
        <xdr:cNvPr id="311" name="直線コネクタ 310"/>
        <xdr:cNvCxnSpPr/>
      </xdr:nvCxnSpPr>
      <xdr:spPr>
        <a:xfrm>
          <a:off x="13004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2" name="フローチャート : 判断 31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3" name="テキスト ボックス 312"/>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4" name="フローチャート :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21" name="円/楕円 320"/>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22"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3" name="円/楕円 322"/>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4" name="テキスト ボックス 323"/>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5" name="円/楕円 324"/>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6" name="テキスト ボックス 325"/>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27" name="円/楕円 326"/>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28" name="テキスト ボックス 32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29" name="円/楕円 328"/>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0" name="テキスト ボックス 329"/>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公債費は、道路等の通常の社会資本整備に加え、観光施設に係る大型プロジェクトに多額の地方債を発行したことに伴い、類似団体平均を大きく上回って推移してきたが、</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年度において重点的に実施した建設事業の厳選による地方債発行額の抑制や公的資金補償金免除繰上償還の実施により、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年度をピークに減少に転じ、比率は改善傾向で推移し、</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年度決算から、類似団体平均を下回っている。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今後も、公共施設等総合管理計画等に基づき、既存公共施設の有効活用や統廃合などにより建設事業費を抑制し、起債発行額の抑制に努める。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46989</xdr:rowOff>
    </xdr:from>
    <xdr:to>
      <xdr:col>7</xdr:col>
      <xdr:colOff>15875</xdr:colOff>
      <xdr:row>76</xdr:row>
      <xdr:rowOff>92711</xdr:rowOff>
    </xdr:to>
    <xdr:cxnSp macro="">
      <xdr:nvCxnSpPr>
        <xdr:cNvPr id="362" name="直線コネクタ 361"/>
        <xdr:cNvCxnSpPr/>
      </xdr:nvCxnSpPr>
      <xdr:spPr>
        <a:xfrm flipV="1">
          <a:off x="3987800" y="130771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92711</xdr:rowOff>
    </xdr:from>
    <xdr:to>
      <xdr:col>5</xdr:col>
      <xdr:colOff>549275</xdr:colOff>
      <xdr:row>77</xdr:row>
      <xdr:rowOff>77470</xdr:rowOff>
    </xdr:to>
    <xdr:cxnSp macro="">
      <xdr:nvCxnSpPr>
        <xdr:cNvPr id="365" name="直線コネクタ 364"/>
        <xdr:cNvCxnSpPr/>
      </xdr:nvCxnSpPr>
      <xdr:spPr>
        <a:xfrm flipV="1">
          <a:off x="3098800" y="1312291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6" name="フローチャート : 判断 365"/>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7" name="テキスト ボックス 366"/>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134620</xdr:rowOff>
    </xdr:to>
    <xdr:cxnSp macro="">
      <xdr:nvCxnSpPr>
        <xdr:cNvPr id="368" name="直線コネクタ 367"/>
        <xdr:cNvCxnSpPr/>
      </xdr:nvCxnSpPr>
      <xdr:spPr>
        <a:xfrm flipV="1">
          <a:off x="2209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0" name="テキスト ボックス 36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134620</xdr:rowOff>
    </xdr:from>
    <xdr:to>
      <xdr:col>3</xdr:col>
      <xdr:colOff>142875</xdr:colOff>
      <xdr:row>77</xdr:row>
      <xdr:rowOff>149861</xdr:rowOff>
    </xdr:to>
    <xdr:cxnSp macro="">
      <xdr:nvCxnSpPr>
        <xdr:cNvPr id="371" name="直線コネクタ 370"/>
        <xdr:cNvCxnSpPr/>
      </xdr:nvCxnSpPr>
      <xdr:spPr>
        <a:xfrm flipV="1">
          <a:off x="1320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2" name="フローチャート : 判断 371"/>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3" name="テキスト ボックス 372"/>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4" name="フローチャート : 判断 373"/>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5" name="テキスト ボックス 374"/>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167639</xdr:rowOff>
    </xdr:from>
    <xdr:to>
      <xdr:col>7</xdr:col>
      <xdr:colOff>66675</xdr:colOff>
      <xdr:row>76</xdr:row>
      <xdr:rowOff>97789</xdr:rowOff>
    </xdr:to>
    <xdr:sp macro="" textlink="">
      <xdr:nvSpPr>
        <xdr:cNvPr id="381" name="円/楕円 380"/>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12717</xdr:rowOff>
    </xdr:from>
    <xdr:ext cx="762000" cy="259045"/>
    <xdr:sp macro="" textlink="">
      <xdr:nvSpPr>
        <xdr:cNvPr id="382"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41911</xdr:rowOff>
    </xdr:from>
    <xdr:to>
      <xdr:col>5</xdr:col>
      <xdr:colOff>600075</xdr:colOff>
      <xdr:row>76</xdr:row>
      <xdr:rowOff>143511</xdr:rowOff>
    </xdr:to>
    <xdr:sp macro="" textlink="">
      <xdr:nvSpPr>
        <xdr:cNvPr id="383" name="円/楕円 382"/>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153687</xdr:rowOff>
    </xdr:from>
    <xdr:ext cx="736600" cy="259045"/>
    <xdr:sp macro="" textlink="">
      <xdr:nvSpPr>
        <xdr:cNvPr id="384" name="テキスト ボックス 383"/>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85" name="円/楕円 384"/>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6" name="テキスト ボックス 385"/>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83820</xdr:rowOff>
    </xdr:from>
    <xdr:to>
      <xdr:col>3</xdr:col>
      <xdr:colOff>193675</xdr:colOff>
      <xdr:row>78</xdr:row>
      <xdr:rowOff>13970</xdr:rowOff>
    </xdr:to>
    <xdr:sp macro="" textlink="">
      <xdr:nvSpPr>
        <xdr:cNvPr id="387" name="円/楕円 386"/>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170197</xdr:rowOff>
    </xdr:from>
    <xdr:ext cx="762000" cy="259045"/>
    <xdr:sp macro="" textlink="">
      <xdr:nvSpPr>
        <xdr:cNvPr id="388" name="テキスト ボックス 387"/>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99061</xdr:rowOff>
    </xdr:from>
    <xdr:to>
      <xdr:col>1</xdr:col>
      <xdr:colOff>676275</xdr:colOff>
      <xdr:row>78</xdr:row>
      <xdr:rowOff>29211</xdr:rowOff>
    </xdr:to>
    <xdr:sp macro="" textlink="">
      <xdr:nvSpPr>
        <xdr:cNvPr id="389" name="円/楕円 388"/>
        <xdr:cNvSpPr/>
      </xdr:nvSpPr>
      <xdr:spPr>
        <a:xfrm>
          <a:off x="1270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13988</xdr:rowOff>
    </xdr:from>
    <xdr:ext cx="762000" cy="259045"/>
    <xdr:sp macro="" textlink="">
      <xdr:nvSpPr>
        <xdr:cNvPr id="390" name="テキスト ボックス 389"/>
        <xdr:cNvSpPr txBox="1"/>
      </xdr:nvSpPr>
      <xdr:spPr>
        <a:xfrm>
          <a:off x="939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普通建設事業費の決算額は、前年度に引き続き、類似団体平均を下回っている</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ところである</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pPr rtl="0"/>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なお、</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年度においては、類似団体平均を上回っているが、これは、危険改築に伴う中学校建設事業費の増によるものであり、当該事業の完了により、比率は減少している。</a:t>
          </a:r>
          <a:endParaRPr lang="ja-JP" altLang="ja-JP" sz="1200">
            <a:effectLst/>
            <a:latin typeface="ＭＳ ゴシック" panose="020B0609070205080204" pitchFamily="49" charset="-128"/>
            <a:ea typeface="ＭＳ ゴシック" panose="020B0609070205080204" pitchFamily="49" charset="-128"/>
          </a:endParaRPr>
        </a:p>
        <a:p>
          <a:pPr rtl="0" fontAlgn="base"/>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今後においても、危険改築や老朽化対策等に係るもの以外の箱物については、抑制する方針としている。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117202</xdr:rowOff>
    </xdr:from>
    <xdr:to>
      <xdr:col>24</xdr:col>
      <xdr:colOff>31750</xdr:colOff>
      <xdr:row>77</xdr:row>
      <xdr:rowOff>69850</xdr:rowOff>
    </xdr:to>
    <xdr:cxnSp macro="">
      <xdr:nvCxnSpPr>
        <xdr:cNvPr id="425" name="直線コネクタ 424"/>
        <xdr:cNvCxnSpPr/>
      </xdr:nvCxnSpPr>
      <xdr:spPr>
        <a:xfrm>
          <a:off x="15671800" y="13147402"/>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49909</xdr:rowOff>
    </xdr:from>
    <xdr:ext cx="762000" cy="259045"/>
    <xdr:sp macro="" textlink="">
      <xdr:nvSpPr>
        <xdr:cNvPr id="426" name="公債費以外平均値テキスト"/>
        <xdr:cNvSpPr txBox="1"/>
      </xdr:nvSpPr>
      <xdr:spPr>
        <a:xfrm>
          <a:off x="16598900" y="13251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113937</xdr:rowOff>
    </xdr:from>
    <xdr:to>
      <xdr:col>22</xdr:col>
      <xdr:colOff>565150</xdr:colOff>
      <xdr:row>76</xdr:row>
      <xdr:rowOff>117202</xdr:rowOff>
    </xdr:to>
    <xdr:cxnSp macro="">
      <xdr:nvCxnSpPr>
        <xdr:cNvPr id="428" name="直線コネクタ 427"/>
        <xdr:cNvCxnSpPr/>
      </xdr:nvCxnSpPr>
      <xdr:spPr>
        <a:xfrm>
          <a:off x="14782800" y="13144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9" name="フローチャート : 判断 428"/>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0" name="テキスト ボックス 429"/>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113937</xdr:rowOff>
    </xdr:to>
    <xdr:cxnSp macro="">
      <xdr:nvCxnSpPr>
        <xdr:cNvPr id="431" name="直線コネクタ 430"/>
        <xdr:cNvCxnSpPr/>
      </xdr:nvCxnSpPr>
      <xdr:spPr>
        <a:xfrm>
          <a:off x="13893800" y="131343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2" name="フローチャート : 判断 431"/>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3" name="テキスト ボックス 432"/>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97608</xdr:rowOff>
    </xdr:from>
    <xdr:to>
      <xdr:col>20</xdr:col>
      <xdr:colOff>158750</xdr:colOff>
      <xdr:row>76</xdr:row>
      <xdr:rowOff>104139</xdr:rowOff>
    </xdr:to>
    <xdr:cxnSp macro="">
      <xdr:nvCxnSpPr>
        <xdr:cNvPr id="434" name="直線コネクタ 433"/>
        <xdr:cNvCxnSpPr/>
      </xdr:nvCxnSpPr>
      <xdr:spPr>
        <a:xfrm>
          <a:off x="13004800" y="131278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5" name="フローチャート : 判断 434"/>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6" name="テキスト ボックス 435"/>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7" name="フローチャート : 判断 436"/>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8" name="テキスト ボックス 437"/>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4" name="円/楕円 443"/>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45"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66402</xdr:rowOff>
    </xdr:from>
    <xdr:to>
      <xdr:col>22</xdr:col>
      <xdr:colOff>615950</xdr:colOff>
      <xdr:row>76</xdr:row>
      <xdr:rowOff>168002</xdr:rowOff>
    </xdr:to>
    <xdr:sp macro="" textlink="">
      <xdr:nvSpPr>
        <xdr:cNvPr id="446" name="円/楕円 445"/>
        <xdr:cNvSpPr/>
      </xdr:nvSpPr>
      <xdr:spPr>
        <a:xfrm>
          <a:off x="15621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6730</xdr:rowOff>
    </xdr:from>
    <xdr:ext cx="736600" cy="259045"/>
    <xdr:sp macro="" textlink="">
      <xdr:nvSpPr>
        <xdr:cNvPr id="447" name="テキスト ボックス 446"/>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63137</xdr:rowOff>
    </xdr:from>
    <xdr:to>
      <xdr:col>21</xdr:col>
      <xdr:colOff>412750</xdr:colOff>
      <xdr:row>76</xdr:row>
      <xdr:rowOff>164737</xdr:rowOff>
    </xdr:to>
    <xdr:sp macro="" textlink="">
      <xdr:nvSpPr>
        <xdr:cNvPr id="448" name="円/楕円 447"/>
        <xdr:cNvSpPr/>
      </xdr:nvSpPr>
      <xdr:spPr>
        <a:xfrm>
          <a:off x="14732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3464</xdr:rowOff>
    </xdr:from>
    <xdr:ext cx="762000" cy="259045"/>
    <xdr:sp macro="" textlink="">
      <xdr:nvSpPr>
        <xdr:cNvPr id="449" name="テキスト ボックス 448"/>
        <xdr:cNvSpPr txBox="1"/>
      </xdr:nvSpPr>
      <xdr:spPr>
        <a:xfrm>
          <a:off x="14401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0" name="円/楕円 449"/>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1" name="テキスト ボックス 450"/>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52" name="円/楕円 451"/>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133185</xdr:rowOff>
    </xdr:from>
    <xdr:ext cx="762000" cy="259045"/>
    <xdr:sp macro="" textlink="">
      <xdr:nvSpPr>
        <xdr:cNvPr id="453" name="テキスト ボックス 452"/>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32699</xdr:rowOff>
    </xdr:from>
    <xdr:to>
      <xdr:col>4</xdr:col>
      <xdr:colOff>1117600</xdr:colOff>
      <xdr:row>19</xdr:row>
      <xdr:rowOff>36864</xdr:rowOff>
    </xdr:to>
    <xdr:cxnSp macro="">
      <xdr:nvCxnSpPr>
        <xdr:cNvPr id="51" name="直線コネクタ 50"/>
        <xdr:cNvCxnSpPr/>
      </xdr:nvCxnSpPr>
      <xdr:spPr bwMode="auto">
        <a:xfrm flipV="1">
          <a:off x="5003800" y="3337874"/>
          <a:ext cx="6477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35339</xdr:rowOff>
    </xdr:from>
    <xdr:to>
      <xdr:col>4</xdr:col>
      <xdr:colOff>469900</xdr:colOff>
      <xdr:row>19</xdr:row>
      <xdr:rowOff>36864</xdr:rowOff>
    </xdr:to>
    <xdr:cxnSp macro="">
      <xdr:nvCxnSpPr>
        <xdr:cNvPr id="54" name="直線コネクタ 53"/>
        <xdr:cNvCxnSpPr/>
      </xdr:nvCxnSpPr>
      <xdr:spPr bwMode="auto">
        <a:xfrm>
          <a:off x="4305300" y="3340514"/>
          <a:ext cx="698500" cy="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45394</xdr:rowOff>
    </xdr:from>
    <xdr:to>
      <xdr:col>4</xdr:col>
      <xdr:colOff>520700</xdr:colOff>
      <xdr:row>18</xdr:row>
      <xdr:rowOff>146994</xdr:rowOff>
    </xdr:to>
    <xdr:sp macro="" textlink="">
      <xdr:nvSpPr>
        <xdr:cNvPr id="55" name="フローチャート : 判断 54"/>
        <xdr:cNvSpPr/>
      </xdr:nvSpPr>
      <xdr:spPr bwMode="auto">
        <a:xfrm>
          <a:off x="4953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157171</xdr:rowOff>
    </xdr:from>
    <xdr:ext cx="736600" cy="259045"/>
    <xdr:sp macro="" textlink="">
      <xdr:nvSpPr>
        <xdr:cNvPr id="56" name="テキスト ボックス 55"/>
        <xdr:cNvSpPr txBox="1"/>
      </xdr:nvSpPr>
      <xdr:spPr>
        <a:xfrm>
          <a:off x="4622800" y="2947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35339</xdr:rowOff>
    </xdr:from>
    <xdr:to>
      <xdr:col>3</xdr:col>
      <xdr:colOff>904875</xdr:colOff>
      <xdr:row>19</xdr:row>
      <xdr:rowOff>47313</xdr:rowOff>
    </xdr:to>
    <xdr:cxnSp macro="">
      <xdr:nvCxnSpPr>
        <xdr:cNvPr id="57" name="直線コネクタ 56"/>
        <xdr:cNvCxnSpPr/>
      </xdr:nvCxnSpPr>
      <xdr:spPr bwMode="auto">
        <a:xfrm flipV="1">
          <a:off x="3606800" y="3340514"/>
          <a:ext cx="698500" cy="1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47091</xdr:rowOff>
    </xdr:from>
    <xdr:to>
      <xdr:col>3</xdr:col>
      <xdr:colOff>955675</xdr:colOff>
      <xdr:row>18</xdr:row>
      <xdr:rowOff>148691</xdr:rowOff>
    </xdr:to>
    <xdr:sp macro="" textlink="">
      <xdr:nvSpPr>
        <xdr:cNvPr id="58" name="フローチャート : 判断 57"/>
        <xdr:cNvSpPr/>
      </xdr:nvSpPr>
      <xdr:spPr bwMode="auto">
        <a:xfrm>
          <a:off x="4254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158868</xdr:rowOff>
    </xdr:from>
    <xdr:ext cx="762000" cy="259045"/>
    <xdr:sp macro="" textlink="">
      <xdr:nvSpPr>
        <xdr:cNvPr id="59" name="テキスト ボックス 58"/>
        <xdr:cNvSpPr txBox="1"/>
      </xdr:nvSpPr>
      <xdr:spPr>
        <a:xfrm>
          <a:off x="3924300" y="29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47313</xdr:rowOff>
    </xdr:from>
    <xdr:to>
      <xdr:col>3</xdr:col>
      <xdr:colOff>206375</xdr:colOff>
      <xdr:row>19</xdr:row>
      <xdr:rowOff>50910</xdr:rowOff>
    </xdr:to>
    <xdr:cxnSp macro="">
      <xdr:nvCxnSpPr>
        <xdr:cNvPr id="60" name="直線コネクタ 59"/>
        <xdr:cNvCxnSpPr/>
      </xdr:nvCxnSpPr>
      <xdr:spPr bwMode="auto">
        <a:xfrm flipV="1">
          <a:off x="2908300" y="3352488"/>
          <a:ext cx="698500" cy="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63244</xdr:rowOff>
    </xdr:from>
    <xdr:to>
      <xdr:col>3</xdr:col>
      <xdr:colOff>257175</xdr:colOff>
      <xdr:row>18</xdr:row>
      <xdr:rowOff>164844</xdr:rowOff>
    </xdr:to>
    <xdr:sp macro="" textlink="">
      <xdr:nvSpPr>
        <xdr:cNvPr id="61" name="フローチャート : 判断 60"/>
        <xdr:cNvSpPr/>
      </xdr:nvSpPr>
      <xdr:spPr bwMode="auto">
        <a:xfrm>
          <a:off x="35560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3571</xdr:rowOff>
    </xdr:from>
    <xdr:ext cx="762000" cy="259045"/>
    <xdr:sp macro="" textlink="">
      <xdr:nvSpPr>
        <xdr:cNvPr id="62" name="テキスト ボックス 61"/>
        <xdr:cNvSpPr txBox="1"/>
      </xdr:nvSpPr>
      <xdr:spPr>
        <a:xfrm>
          <a:off x="3225800" y="29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68123</xdr:rowOff>
    </xdr:from>
    <xdr:to>
      <xdr:col>2</xdr:col>
      <xdr:colOff>692150</xdr:colOff>
      <xdr:row>18</xdr:row>
      <xdr:rowOff>169723</xdr:rowOff>
    </xdr:to>
    <xdr:sp macro="" textlink="">
      <xdr:nvSpPr>
        <xdr:cNvPr id="63" name="フローチャート : 判断 62"/>
        <xdr:cNvSpPr/>
      </xdr:nvSpPr>
      <xdr:spPr bwMode="auto">
        <a:xfrm>
          <a:off x="2857500" y="32018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8450</xdr:rowOff>
    </xdr:from>
    <xdr:ext cx="762000" cy="259045"/>
    <xdr:sp macro="" textlink="">
      <xdr:nvSpPr>
        <xdr:cNvPr id="64" name="テキスト ボックス 63"/>
        <xdr:cNvSpPr txBox="1"/>
      </xdr:nvSpPr>
      <xdr:spPr>
        <a:xfrm>
          <a:off x="2527300" y="297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153349</xdr:rowOff>
    </xdr:from>
    <xdr:to>
      <xdr:col>5</xdr:col>
      <xdr:colOff>34925</xdr:colOff>
      <xdr:row>19</xdr:row>
      <xdr:rowOff>83499</xdr:rowOff>
    </xdr:to>
    <xdr:sp macro="" textlink="">
      <xdr:nvSpPr>
        <xdr:cNvPr id="70" name="円/楕円 69"/>
        <xdr:cNvSpPr/>
      </xdr:nvSpPr>
      <xdr:spPr bwMode="auto">
        <a:xfrm>
          <a:off x="5600700" y="328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61926</xdr:rowOff>
    </xdr:from>
    <xdr:ext cx="762000" cy="259045"/>
    <xdr:sp macro="" textlink="">
      <xdr:nvSpPr>
        <xdr:cNvPr id="71" name="人口1人当たり決算額の推移該当値テキスト130"/>
        <xdr:cNvSpPr txBox="1"/>
      </xdr:nvSpPr>
      <xdr:spPr>
        <a:xfrm>
          <a:off x="5740400" y="319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157514</xdr:rowOff>
    </xdr:from>
    <xdr:to>
      <xdr:col>4</xdr:col>
      <xdr:colOff>520700</xdr:colOff>
      <xdr:row>19</xdr:row>
      <xdr:rowOff>87664</xdr:rowOff>
    </xdr:to>
    <xdr:sp macro="" textlink="">
      <xdr:nvSpPr>
        <xdr:cNvPr id="72" name="円/楕円 71"/>
        <xdr:cNvSpPr/>
      </xdr:nvSpPr>
      <xdr:spPr bwMode="auto">
        <a:xfrm>
          <a:off x="4953000" y="329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72441</xdr:rowOff>
    </xdr:from>
    <xdr:ext cx="736600" cy="259045"/>
    <xdr:sp macro="" textlink="">
      <xdr:nvSpPr>
        <xdr:cNvPr id="73" name="テキスト ボックス 72"/>
        <xdr:cNvSpPr txBox="1"/>
      </xdr:nvSpPr>
      <xdr:spPr>
        <a:xfrm>
          <a:off x="4622800" y="337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155989</xdr:rowOff>
    </xdr:from>
    <xdr:to>
      <xdr:col>3</xdr:col>
      <xdr:colOff>955675</xdr:colOff>
      <xdr:row>19</xdr:row>
      <xdr:rowOff>86139</xdr:rowOff>
    </xdr:to>
    <xdr:sp macro="" textlink="">
      <xdr:nvSpPr>
        <xdr:cNvPr id="74" name="円/楕円 73"/>
        <xdr:cNvSpPr/>
      </xdr:nvSpPr>
      <xdr:spPr bwMode="auto">
        <a:xfrm>
          <a:off x="4254500" y="32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70916</xdr:rowOff>
    </xdr:from>
    <xdr:ext cx="762000" cy="259045"/>
    <xdr:sp macro="" textlink="">
      <xdr:nvSpPr>
        <xdr:cNvPr id="75" name="テキスト ボックス 74"/>
        <xdr:cNvSpPr txBox="1"/>
      </xdr:nvSpPr>
      <xdr:spPr>
        <a:xfrm>
          <a:off x="3924300" y="337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165,302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167963</xdr:rowOff>
    </xdr:from>
    <xdr:to>
      <xdr:col>3</xdr:col>
      <xdr:colOff>257175</xdr:colOff>
      <xdr:row>19</xdr:row>
      <xdr:rowOff>98113</xdr:rowOff>
    </xdr:to>
    <xdr:sp macro="" textlink="">
      <xdr:nvSpPr>
        <xdr:cNvPr id="76" name="円/楕円 75"/>
        <xdr:cNvSpPr/>
      </xdr:nvSpPr>
      <xdr:spPr bwMode="auto">
        <a:xfrm>
          <a:off x="3556000" y="330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82890</xdr:rowOff>
    </xdr:from>
    <xdr:ext cx="762000" cy="259045"/>
    <xdr:sp macro="" textlink="">
      <xdr:nvSpPr>
        <xdr:cNvPr id="77" name="テキスト ボックス 76"/>
        <xdr:cNvSpPr txBox="1"/>
      </xdr:nvSpPr>
      <xdr:spPr>
        <a:xfrm>
          <a:off x="3225800" y="338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157,969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110</xdr:rowOff>
    </xdr:from>
    <xdr:to>
      <xdr:col>2</xdr:col>
      <xdr:colOff>692150</xdr:colOff>
      <xdr:row>19</xdr:row>
      <xdr:rowOff>101710</xdr:rowOff>
    </xdr:to>
    <xdr:sp macro="" textlink="">
      <xdr:nvSpPr>
        <xdr:cNvPr id="78" name="円/楕円 77"/>
        <xdr:cNvSpPr/>
      </xdr:nvSpPr>
      <xdr:spPr bwMode="auto">
        <a:xfrm>
          <a:off x="2857500" y="330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86487</xdr:rowOff>
    </xdr:from>
    <xdr:ext cx="762000" cy="259045"/>
    <xdr:sp macro="" textlink="">
      <xdr:nvSpPr>
        <xdr:cNvPr id="79" name="テキスト ボックス 78"/>
        <xdr:cNvSpPr txBox="1"/>
      </xdr:nvSpPr>
      <xdr:spPr>
        <a:xfrm>
          <a:off x="2527300" y="33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314621</xdr:rowOff>
    </xdr:from>
    <xdr:to>
      <xdr:col>4</xdr:col>
      <xdr:colOff>1117600</xdr:colOff>
      <xdr:row>35</xdr:row>
      <xdr:rowOff>340412</xdr:rowOff>
    </xdr:to>
    <xdr:cxnSp macro="">
      <xdr:nvCxnSpPr>
        <xdr:cNvPr id="110" name="直線コネクタ 109"/>
        <xdr:cNvCxnSpPr/>
      </xdr:nvCxnSpPr>
      <xdr:spPr bwMode="auto">
        <a:xfrm>
          <a:off x="5003800" y="6924971"/>
          <a:ext cx="647700" cy="2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284314</xdr:rowOff>
    </xdr:from>
    <xdr:to>
      <xdr:col>4</xdr:col>
      <xdr:colOff>469900</xdr:colOff>
      <xdr:row>35</xdr:row>
      <xdr:rowOff>314621</xdr:rowOff>
    </xdr:to>
    <xdr:cxnSp macro="">
      <xdr:nvCxnSpPr>
        <xdr:cNvPr id="113" name="直線コネクタ 112"/>
        <xdr:cNvCxnSpPr/>
      </xdr:nvCxnSpPr>
      <xdr:spPr bwMode="auto">
        <a:xfrm>
          <a:off x="4305300" y="6894664"/>
          <a:ext cx="698500" cy="3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4" name="フローチャート : 判断 113"/>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5" name="テキスト ボックス 114"/>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260411</xdr:rowOff>
    </xdr:from>
    <xdr:to>
      <xdr:col>3</xdr:col>
      <xdr:colOff>904875</xdr:colOff>
      <xdr:row>35</xdr:row>
      <xdr:rowOff>284314</xdr:rowOff>
    </xdr:to>
    <xdr:cxnSp macro="">
      <xdr:nvCxnSpPr>
        <xdr:cNvPr id="116" name="直線コネクタ 115"/>
        <xdr:cNvCxnSpPr/>
      </xdr:nvCxnSpPr>
      <xdr:spPr bwMode="auto">
        <a:xfrm>
          <a:off x="3606800" y="6870761"/>
          <a:ext cx="698500" cy="2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7" name="フローチャート : 判断 116"/>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8" name="テキスト ボックス 117"/>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252016</xdr:rowOff>
    </xdr:from>
    <xdr:to>
      <xdr:col>3</xdr:col>
      <xdr:colOff>206375</xdr:colOff>
      <xdr:row>35</xdr:row>
      <xdr:rowOff>260411</xdr:rowOff>
    </xdr:to>
    <xdr:cxnSp macro="">
      <xdr:nvCxnSpPr>
        <xdr:cNvPr id="119" name="直線コネクタ 118"/>
        <xdr:cNvCxnSpPr/>
      </xdr:nvCxnSpPr>
      <xdr:spPr bwMode="auto">
        <a:xfrm>
          <a:off x="2908300" y="6862366"/>
          <a:ext cx="698500" cy="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20" name="フローチャート : 判断 119"/>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21" name="テキスト ボックス 120"/>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22" name="フローチャート : 判断 121"/>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23" name="テキスト ボックス 122"/>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289612</xdr:rowOff>
    </xdr:from>
    <xdr:to>
      <xdr:col>5</xdr:col>
      <xdr:colOff>34925</xdr:colOff>
      <xdr:row>36</xdr:row>
      <xdr:rowOff>48312</xdr:rowOff>
    </xdr:to>
    <xdr:sp macro="" textlink="">
      <xdr:nvSpPr>
        <xdr:cNvPr id="129" name="円/楕円 128"/>
        <xdr:cNvSpPr/>
      </xdr:nvSpPr>
      <xdr:spPr bwMode="auto">
        <a:xfrm>
          <a:off x="5600700" y="689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261689</xdr:rowOff>
    </xdr:from>
    <xdr:ext cx="762000" cy="259045"/>
    <xdr:sp macro="" textlink="">
      <xdr:nvSpPr>
        <xdr:cNvPr id="130" name="人口1人当たり決算額の推移該当値テキスト445"/>
        <xdr:cNvSpPr txBox="1"/>
      </xdr:nvSpPr>
      <xdr:spPr>
        <a:xfrm>
          <a:off x="5740400" y="687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263821</xdr:rowOff>
    </xdr:from>
    <xdr:to>
      <xdr:col>4</xdr:col>
      <xdr:colOff>520700</xdr:colOff>
      <xdr:row>36</xdr:row>
      <xdr:rowOff>22521</xdr:rowOff>
    </xdr:to>
    <xdr:sp macro="" textlink="">
      <xdr:nvSpPr>
        <xdr:cNvPr id="131" name="円/楕円 130"/>
        <xdr:cNvSpPr/>
      </xdr:nvSpPr>
      <xdr:spPr bwMode="auto">
        <a:xfrm>
          <a:off x="4953000" y="6874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7298</xdr:rowOff>
    </xdr:from>
    <xdr:ext cx="736600" cy="259045"/>
    <xdr:sp macro="" textlink="">
      <xdr:nvSpPr>
        <xdr:cNvPr id="132" name="テキスト ボックス 131"/>
        <xdr:cNvSpPr txBox="1"/>
      </xdr:nvSpPr>
      <xdr:spPr>
        <a:xfrm>
          <a:off x="4622800" y="696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233514</xdr:rowOff>
    </xdr:from>
    <xdr:to>
      <xdr:col>3</xdr:col>
      <xdr:colOff>955675</xdr:colOff>
      <xdr:row>35</xdr:row>
      <xdr:rowOff>335114</xdr:rowOff>
    </xdr:to>
    <xdr:sp macro="" textlink="">
      <xdr:nvSpPr>
        <xdr:cNvPr id="133" name="円/楕円 132"/>
        <xdr:cNvSpPr/>
      </xdr:nvSpPr>
      <xdr:spPr bwMode="auto">
        <a:xfrm>
          <a:off x="4254500" y="6843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319891</xdr:rowOff>
    </xdr:from>
    <xdr:ext cx="762000" cy="259045"/>
    <xdr:sp macro="" textlink="">
      <xdr:nvSpPr>
        <xdr:cNvPr id="134" name="テキスト ボックス 133"/>
        <xdr:cNvSpPr txBox="1"/>
      </xdr:nvSpPr>
      <xdr:spPr>
        <a:xfrm>
          <a:off x="3924300" y="693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209611</xdr:rowOff>
    </xdr:from>
    <xdr:to>
      <xdr:col>3</xdr:col>
      <xdr:colOff>257175</xdr:colOff>
      <xdr:row>35</xdr:row>
      <xdr:rowOff>311211</xdr:rowOff>
    </xdr:to>
    <xdr:sp macro="" textlink="">
      <xdr:nvSpPr>
        <xdr:cNvPr id="135" name="円/楕円 134"/>
        <xdr:cNvSpPr/>
      </xdr:nvSpPr>
      <xdr:spPr bwMode="auto">
        <a:xfrm>
          <a:off x="3556000" y="681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295988</xdr:rowOff>
    </xdr:from>
    <xdr:ext cx="762000" cy="259045"/>
    <xdr:sp macro="" textlink="">
      <xdr:nvSpPr>
        <xdr:cNvPr id="136" name="テキスト ボックス 135"/>
        <xdr:cNvSpPr txBox="1"/>
      </xdr:nvSpPr>
      <xdr:spPr>
        <a:xfrm>
          <a:off x="3225800" y="690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201216</xdr:rowOff>
    </xdr:from>
    <xdr:to>
      <xdr:col>2</xdr:col>
      <xdr:colOff>692150</xdr:colOff>
      <xdr:row>35</xdr:row>
      <xdr:rowOff>302816</xdr:rowOff>
    </xdr:to>
    <xdr:sp macro="" textlink="">
      <xdr:nvSpPr>
        <xdr:cNvPr id="137" name="円/楕円 136"/>
        <xdr:cNvSpPr/>
      </xdr:nvSpPr>
      <xdr:spPr bwMode="auto">
        <a:xfrm>
          <a:off x="2857500" y="6811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287593</xdr:rowOff>
    </xdr:from>
    <xdr:ext cx="762000" cy="259045"/>
    <xdr:sp macro="" textlink="">
      <xdr:nvSpPr>
        <xdr:cNvPr id="138" name="テキスト ボックス 137"/>
        <xdr:cNvSpPr txBox="1"/>
      </xdr:nvSpPr>
      <xdr:spPr>
        <a:xfrm>
          <a:off x="2527300" y="689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58963</xdr:rowOff>
    </xdr:from>
    <xdr:to>
      <xdr:col>6</xdr:col>
      <xdr:colOff>511175</xdr:colOff>
      <xdr:row>38</xdr:row>
      <xdr:rowOff>69566</xdr:rowOff>
    </xdr:to>
    <xdr:cxnSp macro="">
      <xdr:nvCxnSpPr>
        <xdr:cNvPr id="62" name="直線コネクタ 61"/>
        <xdr:cNvCxnSpPr/>
      </xdr:nvCxnSpPr>
      <xdr:spPr>
        <a:xfrm flipV="1">
          <a:off x="3797300" y="6574063"/>
          <a:ext cx="8382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59231</xdr:rowOff>
    </xdr:from>
    <xdr:to>
      <xdr:col>5</xdr:col>
      <xdr:colOff>358775</xdr:colOff>
      <xdr:row>38</xdr:row>
      <xdr:rowOff>69566</xdr:rowOff>
    </xdr:to>
    <xdr:cxnSp macro="">
      <xdr:nvCxnSpPr>
        <xdr:cNvPr id="65" name="直線コネクタ 64"/>
        <xdr:cNvCxnSpPr/>
      </xdr:nvCxnSpPr>
      <xdr:spPr>
        <a:xfrm>
          <a:off x="2908300" y="6574331"/>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85381</xdr:rowOff>
    </xdr:from>
    <xdr:to>
      <xdr:col>5</xdr:col>
      <xdr:colOff>409575</xdr:colOff>
      <xdr:row>38</xdr:row>
      <xdr:rowOff>15531</xdr:rowOff>
    </xdr:to>
    <xdr:sp macro="" textlink="">
      <xdr:nvSpPr>
        <xdr:cNvPr id="66" name="フローチャート : 判断 65"/>
        <xdr:cNvSpPr/>
      </xdr:nvSpPr>
      <xdr:spPr>
        <a:xfrm>
          <a:off x="3746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32058</xdr:rowOff>
    </xdr:from>
    <xdr:ext cx="599010" cy="259045"/>
    <xdr:sp macro="" textlink="">
      <xdr:nvSpPr>
        <xdr:cNvPr id="67" name="テキスト ボックス 66"/>
        <xdr:cNvSpPr txBox="1"/>
      </xdr:nvSpPr>
      <xdr:spPr>
        <a:xfrm>
          <a:off x="3497794" y="62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59231</xdr:rowOff>
    </xdr:from>
    <xdr:to>
      <xdr:col>4</xdr:col>
      <xdr:colOff>155575</xdr:colOff>
      <xdr:row>38</xdr:row>
      <xdr:rowOff>67487</xdr:rowOff>
    </xdr:to>
    <xdr:cxnSp macro="">
      <xdr:nvCxnSpPr>
        <xdr:cNvPr id="68" name="直線コネクタ 67"/>
        <xdr:cNvCxnSpPr/>
      </xdr:nvCxnSpPr>
      <xdr:spPr>
        <a:xfrm flipV="1">
          <a:off x="2019300" y="6574331"/>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81668</xdr:rowOff>
    </xdr:from>
    <xdr:to>
      <xdr:col>4</xdr:col>
      <xdr:colOff>206375</xdr:colOff>
      <xdr:row>38</xdr:row>
      <xdr:rowOff>11818</xdr:rowOff>
    </xdr:to>
    <xdr:sp macro="" textlink="">
      <xdr:nvSpPr>
        <xdr:cNvPr id="69" name="フローチャート : 判断 68"/>
        <xdr:cNvSpPr/>
      </xdr:nvSpPr>
      <xdr:spPr>
        <a:xfrm>
          <a:off x="2857500" y="642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28345</xdr:rowOff>
    </xdr:from>
    <xdr:ext cx="599010" cy="259045"/>
    <xdr:sp macro="" textlink="">
      <xdr:nvSpPr>
        <xdr:cNvPr id="70" name="テキスト ボックス 69"/>
        <xdr:cNvSpPr txBox="1"/>
      </xdr:nvSpPr>
      <xdr:spPr>
        <a:xfrm>
          <a:off x="2608794" y="620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67487</xdr:rowOff>
    </xdr:from>
    <xdr:to>
      <xdr:col>2</xdr:col>
      <xdr:colOff>638175</xdr:colOff>
      <xdr:row>38</xdr:row>
      <xdr:rowOff>77836</xdr:rowOff>
    </xdr:to>
    <xdr:cxnSp macro="">
      <xdr:nvCxnSpPr>
        <xdr:cNvPr id="71" name="直線コネクタ 70"/>
        <xdr:cNvCxnSpPr/>
      </xdr:nvCxnSpPr>
      <xdr:spPr>
        <a:xfrm flipV="1">
          <a:off x="1130300" y="6582587"/>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90809</xdr:rowOff>
    </xdr:from>
    <xdr:to>
      <xdr:col>3</xdr:col>
      <xdr:colOff>3175</xdr:colOff>
      <xdr:row>38</xdr:row>
      <xdr:rowOff>20958</xdr:rowOff>
    </xdr:to>
    <xdr:sp macro="" textlink="">
      <xdr:nvSpPr>
        <xdr:cNvPr id="72" name="フローチャート : 判断 71"/>
        <xdr:cNvSpPr/>
      </xdr:nvSpPr>
      <xdr:spPr>
        <a:xfrm>
          <a:off x="1968500" y="6434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37486</xdr:rowOff>
    </xdr:from>
    <xdr:ext cx="599010" cy="259045"/>
    <xdr:sp macro="" textlink="">
      <xdr:nvSpPr>
        <xdr:cNvPr id="73" name="テキスト ボックス 72"/>
        <xdr:cNvSpPr txBox="1"/>
      </xdr:nvSpPr>
      <xdr:spPr>
        <a:xfrm>
          <a:off x="1719794" y="620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95056</xdr:rowOff>
    </xdr:from>
    <xdr:to>
      <xdr:col>1</xdr:col>
      <xdr:colOff>485775</xdr:colOff>
      <xdr:row>38</xdr:row>
      <xdr:rowOff>25206</xdr:rowOff>
    </xdr:to>
    <xdr:sp macro="" textlink="">
      <xdr:nvSpPr>
        <xdr:cNvPr id="74" name="フローチャート : 判断 73"/>
        <xdr:cNvSpPr/>
      </xdr:nvSpPr>
      <xdr:spPr>
        <a:xfrm>
          <a:off x="1079500" y="643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41733</xdr:rowOff>
    </xdr:from>
    <xdr:ext cx="599010" cy="259045"/>
    <xdr:sp macro="" textlink="">
      <xdr:nvSpPr>
        <xdr:cNvPr id="75" name="テキスト ボックス 74"/>
        <xdr:cNvSpPr txBox="1"/>
      </xdr:nvSpPr>
      <xdr:spPr>
        <a:xfrm>
          <a:off x="830794" y="621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8163</xdr:rowOff>
    </xdr:from>
    <xdr:to>
      <xdr:col>6</xdr:col>
      <xdr:colOff>561975</xdr:colOff>
      <xdr:row>38</xdr:row>
      <xdr:rowOff>109763</xdr:rowOff>
    </xdr:to>
    <xdr:sp macro="" textlink="">
      <xdr:nvSpPr>
        <xdr:cNvPr id="81" name="円/楕円 80"/>
        <xdr:cNvSpPr/>
      </xdr:nvSpPr>
      <xdr:spPr>
        <a:xfrm>
          <a:off x="4584700" y="65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94540</xdr:rowOff>
    </xdr:from>
    <xdr:ext cx="599010" cy="259045"/>
    <xdr:sp macro="" textlink="">
      <xdr:nvSpPr>
        <xdr:cNvPr id="82" name="人件費該当値テキスト"/>
        <xdr:cNvSpPr txBox="1"/>
      </xdr:nvSpPr>
      <xdr:spPr>
        <a:xfrm>
          <a:off x="4686300" y="643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129,445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18766</xdr:rowOff>
    </xdr:from>
    <xdr:to>
      <xdr:col>5</xdr:col>
      <xdr:colOff>409575</xdr:colOff>
      <xdr:row>38</xdr:row>
      <xdr:rowOff>120366</xdr:rowOff>
    </xdr:to>
    <xdr:sp macro="" textlink="">
      <xdr:nvSpPr>
        <xdr:cNvPr id="83" name="円/楕円 82"/>
        <xdr:cNvSpPr/>
      </xdr:nvSpPr>
      <xdr:spPr>
        <a:xfrm>
          <a:off x="3746500" y="65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111493</xdr:rowOff>
    </xdr:from>
    <xdr:ext cx="599010" cy="259045"/>
    <xdr:sp macro="" textlink="">
      <xdr:nvSpPr>
        <xdr:cNvPr id="84" name="テキスト ボックス 83"/>
        <xdr:cNvSpPr txBox="1"/>
      </xdr:nvSpPr>
      <xdr:spPr>
        <a:xfrm>
          <a:off x="3497794" y="662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122,952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8431</xdr:rowOff>
    </xdr:from>
    <xdr:to>
      <xdr:col>4</xdr:col>
      <xdr:colOff>206375</xdr:colOff>
      <xdr:row>38</xdr:row>
      <xdr:rowOff>110031</xdr:rowOff>
    </xdr:to>
    <xdr:sp macro="" textlink="">
      <xdr:nvSpPr>
        <xdr:cNvPr id="85" name="円/楕円 84"/>
        <xdr:cNvSpPr/>
      </xdr:nvSpPr>
      <xdr:spPr>
        <a:xfrm>
          <a:off x="2857500" y="65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101158</xdr:rowOff>
    </xdr:from>
    <xdr:ext cx="599010" cy="259045"/>
    <xdr:sp macro="" textlink="">
      <xdr:nvSpPr>
        <xdr:cNvPr id="86" name="テキスト ボックス 85"/>
        <xdr:cNvSpPr txBox="1"/>
      </xdr:nvSpPr>
      <xdr:spPr>
        <a:xfrm>
          <a:off x="2608794" y="661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129,281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16687</xdr:rowOff>
    </xdr:from>
    <xdr:to>
      <xdr:col>3</xdr:col>
      <xdr:colOff>3175</xdr:colOff>
      <xdr:row>38</xdr:row>
      <xdr:rowOff>118287</xdr:rowOff>
    </xdr:to>
    <xdr:sp macro="" textlink="">
      <xdr:nvSpPr>
        <xdr:cNvPr id="87" name="円/楕円 86"/>
        <xdr:cNvSpPr/>
      </xdr:nvSpPr>
      <xdr:spPr>
        <a:xfrm>
          <a:off x="1968500" y="653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109414</xdr:rowOff>
    </xdr:from>
    <xdr:ext cx="599010" cy="259045"/>
    <xdr:sp macro="" textlink="">
      <xdr:nvSpPr>
        <xdr:cNvPr id="88" name="テキスト ボックス 87"/>
        <xdr:cNvSpPr txBox="1"/>
      </xdr:nvSpPr>
      <xdr:spPr>
        <a:xfrm>
          <a:off x="1719794" y="662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124,225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27036</xdr:rowOff>
    </xdr:from>
    <xdr:to>
      <xdr:col>1</xdr:col>
      <xdr:colOff>485775</xdr:colOff>
      <xdr:row>38</xdr:row>
      <xdr:rowOff>128636</xdr:rowOff>
    </xdr:to>
    <xdr:sp macro="" textlink="">
      <xdr:nvSpPr>
        <xdr:cNvPr id="89" name="円/楕円 88"/>
        <xdr:cNvSpPr/>
      </xdr:nvSpPr>
      <xdr:spPr>
        <a:xfrm>
          <a:off x="1079500" y="6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119763</xdr:rowOff>
    </xdr:from>
    <xdr:ext cx="599010" cy="259045"/>
    <xdr:sp macro="" textlink="">
      <xdr:nvSpPr>
        <xdr:cNvPr id="90" name="テキスト ボックス 89"/>
        <xdr:cNvSpPr txBox="1"/>
      </xdr:nvSpPr>
      <xdr:spPr>
        <a:xfrm>
          <a:off x="830794" y="663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116640</xdr:rowOff>
    </xdr:from>
    <xdr:to>
      <xdr:col>6</xdr:col>
      <xdr:colOff>511175</xdr:colOff>
      <xdr:row>57</xdr:row>
      <xdr:rowOff>127107</xdr:rowOff>
    </xdr:to>
    <xdr:cxnSp macro="">
      <xdr:nvCxnSpPr>
        <xdr:cNvPr id="115" name="直線コネクタ 114"/>
        <xdr:cNvCxnSpPr/>
      </xdr:nvCxnSpPr>
      <xdr:spPr>
        <a:xfrm flipV="1">
          <a:off x="3797300" y="9889290"/>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127107</xdr:rowOff>
    </xdr:from>
    <xdr:to>
      <xdr:col>5</xdr:col>
      <xdr:colOff>358775</xdr:colOff>
      <xdr:row>57</xdr:row>
      <xdr:rowOff>139490</xdr:rowOff>
    </xdr:to>
    <xdr:cxnSp macro="">
      <xdr:nvCxnSpPr>
        <xdr:cNvPr id="118" name="直線コネクタ 117"/>
        <xdr:cNvCxnSpPr/>
      </xdr:nvCxnSpPr>
      <xdr:spPr>
        <a:xfrm flipV="1">
          <a:off x="2908300" y="9899757"/>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37102</xdr:rowOff>
    </xdr:from>
    <xdr:to>
      <xdr:col>5</xdr:col>
      <xdr:colOff>409575</xdr:colOff>
      <xdr:row>57</xdr:row>
      <xdr:rowOff>138702</xdr:rowOff>
    </xdr:to>
    <xdr:sp macro="" textlink="">
      <xdr:nvSpPr>
        <xdr:cNvPr id="119" name="フローチャート : 判断 118"/>
        <xdr:cNvSpPr/>
      </xdr:nvSpPr>
      <xdr:spPr>
        <a:xfrm>
          <a:off x="3746500" y="98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155229</xdr:rowOff>
    </xdr:from>
    <xdr:ext cx="599010" cy="259045"/>
    <xdr:sp macro="" textlink="">
      <xdr:nvSpPr>
        <xdr:cNvPr id="120" name="テキスト ボックス 119"/>
        <xdr:cNvSpPr txBox="1"/>
      </xdr:nvSpPr>
      <xdr:spPr>
        <a:xfrm>
          <a:off x="3497794" y="958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139490</xdr:rowOff>
    </xdr:from>
    <xdr:to>
      <xdr:col>4</xdr:col>
      <xdr:colOff>155575</xdr:colOff>
      <xdr:row>57</xdr:row>
      <xdr:rowOff>145218</xdr:rowOff>
    </xdr:to>
    <xdr:cxnSp macro="">
      <xdr:nvCxnSpPr>
        <xdr:cNvPr id="121" name="直線コネクタ 120"/>
        <xdr:cNvCxnSpPr/>
      </xdr:nvCxnSpPr>
      <xdr:spPr>
        <a:xfrm flipV="1">
          <a:off x="2019300" y="9912140"/>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41071</xdr:rowOff>
    </xdr:from>
    <xdr:to>
      <xdr:col>4</xdr:col>
      <xdr:colOff>206375</xdr:colOff>
      <xdr:row>57</xdr:row>
      <xdr:rowOff>142671</xdr:rowOff>
    </xdr:to>
    <xdr:sp macro="" textlink="">
      <xdr:nvSpPr>
        <xdr:cNvPr id="122" name="フローチャート : 判断 121"/>
        <xdr:cNvSpPr/>
      </xdr:nvSpPr>
      <xdr:spPr>
        <a:xfrm>
          <a:off x="2857500" y="9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159198</xdr:rowOff>
    </xdr:from>
    <xdr:ext cx="599010" cy="259045"/>
    <xdr:sp macro="" textlink="">
      <xdr:nvSpPr>
        <xdr:cNvPr id="123" name="テキスト ボックス 122"/>
        <xdr:cNvSpPr txBox="1"/>
      </xdr:nvSpPr>
      <xdr:spPr>
        <a:xfrm>
          <a:off x="2608794" y="9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141250</xdr:rowOff>
    </xdr:from>
    <xdr:to>
      <xdr:col>2</xdr:col>
      <xdr:colOff>638175</xdr:colOff>
      <xdr:row>57</xdr:row>
      <xdr:rowOff>145218</xdr:rowOff>
    </xdr:to>
    <xdr:cxnSp macro="">
      <xdr:nvCxnSpPr>
        <xdr:cNvPr id="124" name="直線コネクタ 123"/>
        <xdr:cNvCxnSpPr/>
      </xdr:nvCxnSpPr>
      <xdr:spPr>
        <a:xfrm>
          <a:off x="1130300" y="9913900"/>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50841</xdr:rowOff>
    </xdr:from>
    <xdr:to>
      <xdr:col>3</xdr:col>
      <xdr:colOff>3175</xdr:colOff>
      <xdr:row>57</xdr:row>
      <xdr:rowOff>152441</xdr:rowOff>
    </xdr:to>
    <xdr:sp macro="" textlink="">
      <xdr:nvSpPr>
        <xdr:cNvPr id="125" name="フローチャート : 判断 124"/>
        <xdr:cNvSpPr/>
      </xdr:nvSpPr>
      <xdr:spPr>
        <a:xfrm>
          <a:off x="1968500" y="98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168968</xdr:rowOff>
    </xdr:from>
    <xdr:ext cx="599010" cy="259045"/>
    <xdr:sp macro="" textlink="">
      <xdr:nvSpPr>
        <xdr:cNvPr id="126" name="テキスト ボックス 125"/>
        <xdr:cNvSpPr txBox="1"/>
      </xdr:nvSpPr>
      <xdr:spPr>
        <a:xfrm>
          <a:off x="1719794" y="959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46839</xdr:rowOff>
    </xdr:from>
    <xdr:to>
      <xdr:col>1</xdr:col>
      <xdr:colOff>485775</xdr:colOff>
      <xdr:row>57</xdr:row>
      <xdr:rowOff>148439</xdr:rowOff>
    </xdr:to>
    <xdr:sp macro="" textlink="">
      <xdr:nvSpPr>
        <xdr:cNvPr id="127" name="フローチャート : 判断 126"/>
        <xdr:cNvSpPr/>
      </xdr:nvSpPr>
      <xdr:spPr>
        <a:xfrm>
          <a:off x="1079500" y="981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164966</xdr:rowOff>
    </xdr:from>
    <xdr:ext cx="599010" cy="259045"/>
    <xdr:sp macro="" textlink="">
      <xdr:nvSpPr>
        <xdr:cNvPr id="128" name="テキスト ボックス 127"/>
        <xdr:cNvSpPr txBox="1"/>
      </xdr:nvSpPr>
      <xdr:spPr>
        <a:xfrm>
          <a:off x="830794" y="959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65840</xdr:rowOff>
    </xdr:from>
    <xdr:to>
      <xdr:col>6</xdr:col>
      <xdr:colOff>561975</xdr:colOff>
      <xdr:row>57</xdr:row>
      <xdr:rowOff>167440</xdr:rowOff>
    </xdr:to>
    <xdr:sp macro="" textlink="">
      <xdr:nvSpPr>
        <xdr:cNvPr id="134" name="円/楕円 133"/>
        <xdr:cNvSpPr/>
      </xdr:nvSpPr>
      <xdr:spPr>
        <a:xfrm>
          <a:off x="4584700" y="98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152217</xdr:rowOff>
    </xdr:from>
    <xdr:ext cx="599010" cy="259045"/>
    <xdr:sp macro="" textlink="">
      <xdr:nvSpPr>
        <xdr:cNvPr id="135" name="物件費該当値テキスト"/>
        <xdr:cNvSpPr txBox="1"/>
      </xdr:nvSpPr>
      <xdr:spPr>
        <a:xfrm>
          <a:off x="4686300" y="975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76307</xdr:rowOff>
    </xdr:from>
    <xdr:to>
      <xdr:col>5</xdr:col>
      <xdr:colOff>409575</xdr:colOff>
      <xdr:row>58</xdr:row>
      <xdr:rowOff>6457</xdr:rowOff>
    </xdr:to>
    <xdr:sp macro="" textlink="">
      <xdr:nvSpPr>
        <xdr:cNvPr id="136" name="円/楕円 135"/>
        <xdr:cNvSpPr/>
      </xdr:nvSpPr>
      <xdr:spPr>
        <a:xfrm>
          <a:off x="3746500" y="98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169034</xdr:rowOff>
    </xdr:from>
    <xdr:ext cx="599010" cy="259045"/>
    <xdr:sp macro="" textlink="">
      <xdr:nvSpPr>
        <xdr:cNvPr id="137" name="テキスト ボックス 136"/>
        <xdr:cNvSpPr txBox="1"/>
      </xdr:nvSpPr>
      <xdr:spPr>
        <a:xfrm>
          <a:off x="3497794" y="994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88690</xdr:rowOff>
    </xdr:from>
    <xdr:to>
      <xdr:col>4</xdr:col>
      <xdr:colOff>206375</xdr:colOff>
      <xdr:row>58</xdr:row>
      <xdr:rowOff>18840</xdr:rowOff>
    </xdr:to>
    <xdr:sp macro="" textlink="">
      <xdr:nvSpPr>
        <xdr:cNvPr id="138" name="円/楕円 137"/>
        <xdr:cNvSpPr/>
      </xdr:nvSpPr>
      <xdr:spPr>
        <a:xfrm>
          <a:off x="2857500" y="98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9967</xdr:rowOff>
    </xdr:from>
    <xdr:ext cx="599010" cy="259045"/>
    <xdr:sp macro="" textlink="">
      <xdr:nvSpPr>
        <xdr:cNvPr id="139" name="テキスト ボックス 138"/>
        <xdr:cNvSpPr txBox="1"/>
      </xdr:nvSpPr>
      <xdr:spPr>
        <a:xfrm>
          <a:off x="2608794" y="995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94418</xdr:rowOff>
    </xdr:from>
    <xdr:to>
      <xdr:col>3</xdr:col>
      <xdr:colOff>3175</xdr:colOff>
      <xdr:row>58</xdr:row>
      <xdr:rowOff>24568</xdr:rowOff>
    </xdr:to>
    <xdr:sp macro="" textlink="">
      <xdr:nvSpPr>
        <xdr:cNvPr id="140" name="円/楕円 139"/>
        <xdr:cNvSpPr/>
      </xdr:nvSpPr>
      <xdr:spPr>
        <a:xfrm>
          <a:off x="1968500" y="98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15695</xdr:rowOff>
    </xdr:from>
    <xdr:ext cx="534377" cy="259045"/>
    <xdr:sp macro="" textlink="">
      <xdr:nvSpPr>
        <xdr:cNvPr id="141" name="テキスト ボックス 140"/>
        <xdr:cNvSpPr txBox="1"/>
      </xdr:nvSpPr>
      <xdr:spPr>
        <a:xfrm>
          <a:off x="1752111" y="99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90450</xdr:rowOff>
    </xdr:from>
    <xdr:to>
      <xdr:col>1</xdr:col>
      <xdr:colOff>485775</xdr:colOff>
      <xdr:row>58</xdr:row>
      <xdr:rowOff>20600</xdr:rowOff>
    </xdr:to>
    <xdr:sp macro="" textlink="">
      <xdr:nvSpPr>
        <xdr:cNvPr id="142" name="円/楕円 141"/>
        <xdr:cNvSpPr/>
      </xdr:nvSpPr>
      <xdr:spPr>
        <a:xfrm>
          <a:off x="1079500" y="98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11727</xdr:rowOff>
    </xdr:from>
    <xdr:ext cx="534377" cy="259045"/>
    <xdr:sp macro="" textlink="">
      <xdr:nvSpPr>
        <xdr:cNvPr id="143" name="テキスト ボックス 142"/>
        <xdr:cNvSpPr txBox="1"/>
      </xdr:nvSpPr>
      <xdr:spPr>
        <a:xfrm>
          <a:off x="863111" y="99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133890</xdr:rowOff>
    </xdr:from>
    <xdr:to>
      <xdr:col>6</xdr:col>
      <xdr:colOff>511175</xdr:colOff>
      <xdr:row>78</xdr:row>
      <xdr:rowOff>134565</xdr:rowOff>
    </xdr:to>
    <xdr:cxnSp macro="">
      <xdr:nvCxnSpPr>
        <xdr:cNvPr id="170" name="直線コネクタ 169"/>
        <xdr:cNvCxnSpPr/>
      </xdr:nvCxnSpPr>
      <xdr:spPr>
        <a:xfrm flipV="1">
          <a:off x="3797300" y="13506990"/>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134565</xdr:rowOff>
    </xdr:from>
    <xdr:to>
      <xdr:col>5</xdr:col>
      <xdr:colOff>358775</xdr:colOff>
      <xdr:row>78</xdr:row>
      <xdr:rowOff>136106</xdr:rowOff>
    </xdr:to>
    <xdr:cxnSp macro="">
      <xdr:nvCxnSpPr>
        <xdr:cNvPr id="173" name="直線コネクタ 172"/>
        <xdr:cNvCxnSpPr/>
      </xdr:nvCxnSpPr>
      <xdr:spPr>
        <a:xfrm flipV="1">
          <a:off x="2908300" y="13507665"/>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150955</xdr:rowOff>
    </xdr:from>
    <xdr:to>
      <xdr:col>5</xdr:col>
      <xdr:colOff>409575</xdr:colOff>
      <xdr:row>78</xdr:row>
      <xdr:rowOff>81105</xdr:rowOff>
    </xdr:to>
    <xdr:sp macro="" textlink="">
      <xdr:nvSpPr>
        <xdr:cNvPr id="174" name="フローチャート : 判断 173"/>
        <xdr:cNvSpPr/>
      </xdr:nvSpPr>
      <xdr:spPr>
        <a:xfrm>
          <a:off x="3746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97632</xdr:rowOff>
    </xdr:from>
    <xdr:ext cx="534377" cy="259045"/>
    <xdr:sp macro="" textlink="">
      <xdr:nvSpPr>
        <xdr:cNvPr id="175" name="テキスト ボックス 174"/>
        <xdr:cNvSpPr txBox="1"/>
      </xdr:nvSpPr>
      <xdr:spPr>
        <a:xfrm>
          <a:off x="3530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134917</xdr:rowOff>
    </xdr:from>
    <xdr:to>
      <xdr:col>4</xdr:col>
      <xdr:colOff>155575</xdr:colOff>
      <xdr:row>78</xdr:row>
      <xdr:rowOff>136106</xdr:rowOff>
    </xdr:to>
    <xdr:cxnSp macro="">
      <xdr:nvCxnSpPr>
        <xdr:cNvPr id="176" name="直線コネクタ 175"/>
        <xdr:cNvCxnSpPr/>
      </xdr:nvCxnSpPr>
      <xdr:spPr>
        <a:xfrm>
          <a:off x="2019300" y="1350801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152350</xdr:rowOff>
    </xdr:from>
    <xdr:to>
      <xdr:col>4</xdr:col>
      <xdr:colOff>206375</xdr:colOff>
      <xdr:row>78</xdr:row>
      <xdr:rowOff>82500</xdr:rowOff>
    </xdr:to>
    <xdr:sp macro="" textlink="">
      <xdr:nvSpPr>
        <xdr:cNvPr id="177" name="フローチャート : 判断 176"/>
        <xdr:cNvSpPr/>
      </xdr:nvSpPr>
      <xdr:spPr>
        <a:xfrm>
          <a:off x="2857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99027</xdr:rowOff>
    </xdr:from>
    <xdr:ext cx="534377" cy="259045"/>
    <xdr:sp macro="" textlink="">
      <xdr:nvSpPr>
        <xdr:cNvPr id="178" name="テキスト ボックス 177"/>
        <xdr:cNvSpPr txBox="1"/>
      </xdr:nvSpPr>
      <xdr:spPr>
        <a:xfrm>
          <a:off x="2641111" y="1312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133587</xdr:rowOff>
    </xdr:from>
    <xdr:to>
      <xdr:col>2</xdr:col>
      <xdr:colOff>638175</xdr:colOff>
      <xdr:row>78</xdr:row>
      <xdr:rowOff>134917</xdr:rowOff>
    </xdr:to>
    <xdr:cxnSp macro="">
      <xdr:nvCxnSpPr>
        <xdr:cNvPr id="179" name="直線コネクタ 178"/>
        <xdr:cNvCxnSpPr/>
      </xdr:nvCxnSpPr>
      <xdr:spPr>
        <a:xfrm>
          <a:off x="1130300" y="13506687"/>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157553</xdr:rowOff>
    </xdr:from>
    <xdr:to>
      <xdr:col>3</xdr:col>
      <xdr:colOff>3175</xdr:colOff>
      <xdr:row>78</xdr:row>
      <xdr:rowOff>87703</xdr:rowOff>
    </xdr:to>
    <xdr:sp macro="" textlink="">
      <xdr:nvSpPr>
        <xdr:cNvPr id="180" name="フローチャート : 判断 179"/>
        <xdr:cNvSpPr/>
      </xdr:nvSpPr>
      <xdr:spPr>
        <a:xfrm>
          <a:off x="1968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104230</xdr:rowOff>
    </xdr:from>
    <xdr:ext cx="534377" cy="259045"/>
    <xdr:sp macro="" textlink="">
      <xdr:nvSpPr>
        <xdr:cNvPr id="181" name="テキスト ボックス 180"/>
        <xdr:cNvSpPr txBox="1"/>
      </xdr:nvSpPr>
      <xdr:spPr>
        <a:xfrm>
          <a:off x="1752111" y="131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162829</xdr:rowOff>
    </xdr:from>
    <xdr:to>
      <xdr:col>1</xdr:col>
      <xdr:colOff>485775</xdr:colOff>
      <xdr:row>78</xdr:row>
      <xdr:rowOff>92979</xdr:rowOff>
    </xdr:to>
    <xdr:sp macro="" textlink="">
      <xdr:nvSpPr>
        <xdr:cNvPr id="182" name="フローチャート : 判断 181"/>
        <xdr:cNvSpPr/>
      </xdr:nvSpPr>
      <xdr:spPr>
        <a:xfrm>
          <a:off x="1079500" y="1336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109506</xdr:rowOff>
    </xdr:from>
    <xdr:ext cx="534377" cy="259045"/>
    <xdr:sp macro="" textlink="">
      <xdr:nvSpPr>
        <xdr:cNvPr id="183" name="テキスト ボックス 182"/>
        <xdr:cNvSpPr txBox="1"/>
      </xdr:nvSpPr>
      <xdr:spPr>
        <a:xfrm>
          <a:off x="863111" y="131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83090</xdr:rowOff>
    </xdr:from>
    <xdr:to>
      <xdr:col>6</xdr:col>
      <xdr:colOff>561975</xdr:colOff>
      <xdr:row>79</xdr:row>
      <xdr:rowOff>13240</xdr:rowOff>
    </xdr:to>
    <xdr:sp macro="" textlink="">
      <xdr:nvSpPr>
        <xdr:cNvPr id="189" name="円/楕円 188"/>
        <xdr:cNvSpPr/>
      </xdr:nvSpPr>
      <xdr:spPr>
        <a:xfrm>
          <a:off x="4584700" y="134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169467</xdr:rowOff>
    </xdr:from>
    <xdr:ext cx="469744" cy="259045"/>
    <xdr:sp macro="" textlink="">
      <xdr:nvSpPr>
        <xdr:cNvPr id="190" name="維持補修費該当値テキスト"/>
        <xdr:cNvSpPr txBox="1"/>
      </xdr:nvSpPr>
      <xdr:spPr>
        <a:xfrm>
          <a:off x="4686300" y="133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83765</xdr:rowOff>
    </xdr:from>
    <xdr:to>
      <xdr:col>5</xdr:col>
      <xdr:colOff>409575</xdr:colOff>
      <xdr:row>79</xdr:row>
      <xdr:rowOff>13915</xdr:rowOff>
    </xdr:to>
    <xdr:sp macro="" textlink="">
      <xdr:nvSpPr>
        <xdr:cNvPr id="191" name="円/楕円 190"/>
        <xdr:cNvSpPr/>
      </xdr:nvSpPr>
      <xdr:spPr>
        <a:xfrm>
          <a:off x="3746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5042</xdr:rowOff>
    </xdr:from>
    <xdr:ext cx="469744" cy="259045"/>
    <xdr:sp macro="" textlink="">
      <xdr:nvSpPr>
        <xdr:cNvPr id="192" name="テキスト ボックス 191"/>
        <xdr:cNvSpPr txBox="1"/>
      </xdr:nvSpPr>
      <xdr:spPr>
        <a:xfrm>
          <a:off x="3562427"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85306</xdr:rowOff>
    </xdr:from>
    <xdr:to>
      <xdr:col>4</xdr:col>
      <xdr:colOff>206375</xdr:colOff>
      <xdr:row>79</xdr:row>
      <xdr:rowOff>15456</xdr:rowOff>
    </xdr:to>
    <xdr:sp macro="" textlink="">
      <xdr:nvSpPr>
        <xdr:cNvPr id="193" name="円/楕円 192"/>
        <xdr:cNvSpPr/>
      </xdr:nvSpPr>
      <xdr:spPr>
        <a:xfrm>
          <a:off x="2857500" y="134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6583</xdr:rowOff>
    </xdr:from>
    <xdr:ext cx="378565" cy="259045"/>
    <xdr:sp macro="" textlink="">
      <xdr:nvSpPr>
        <xdr:cNvPr id="194" name="テキスト ボックス 193"/>
        <xdr:cNvSpPr txBox="1"/>
      </xdr:nvSpPr>
      <xdr:spPr>
        <a:xfrm>
          <a:off x="2719017" y="1355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84117</xdr:rowOff>
    </xdr:from>
    <xdr:to>
      <xdr:col>3</xdr:col>
      <xdr:colOff>3175</xdr:colOff>
      <xdr:row>79</xdr:row>
      <xdr:rowOff>14267</xdr:rowOff>
    </xdr:to>
    <xdr:sp macro="" textlink="">
      <xdr:nvSpPr>
        <xdr:cNvPr id="195" name="円/楕円 194"/>
        <xdr:cNvSpPr/>
      </xdr:nvSpPr>
      <xdr:spPr>
        <a:xfrm>
          <a:off x="1968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5394</xdr:rowOff>
    </xdr:from>
    <xdr:ext cx="469744" cy="259045"/>
    <xdr:sp macro="" textlink="">
      <xdr:nvSpPr>
        <xdr:cNvPr id="196" name="テキスト ボックス 195"/>
        <xdr:cNvSpPr txBox="1"/>
      </xdr:nvSpPr>
      <xdr:spPr>
        <a:xfrm>
          <a:off x="1784427"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82787</xdr:rowOff>
    </xdr:from>
    <xdr:to>
      <xdr:col>1</xdr:col>
      <xdr:colOff>485775</xdr:colOff>
      <xdr:row>79</xdr:row>
      <xdr:rowOff>12937</xdr:rowOff>
    </xdr:to>
    <xdr:sp macro="" textlink="">
      <xdr:nvSpPr>
        <xdr:cNvPr id="197" name="円/楕円 196"/>
        <xdr:cNvSpPr/>
      </xdr:nvSpPr>
      <xdr:spPr>
        <a:xfrm>
          <a:off x="1079500" y="134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4064</xdr:rowOff>
    </xdr:from>
    <xdr:ext cx="469744" cy="259045"/>
    <xdr:sp macro="" textlink="">
      <xdr:nvSpPr>
        <xdr:cNvPr id="198" name="テキスト ボックス 197"/>
        <xdr:cNvSpPr txBox="1"/>
      </xdr:nvSpPr>
      <xdr:spPr>
        <a:xfrm>
          <a:off x="895427" y="135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47361</xdr:rowOff>
    </xdr:from>
    <xdr:to>
      <xdr:col>6</xdr:col>
      <xdr:colOff>511175</xdr:colOff>
      <xdr:row>96</xdr:row>
      <xdr:rowOff>131356</xdr:rowOff>
    </xdr:to>
    <xdr:cxnSp macro="">
      <xdr:nvCxnSpPr>
        <xdr:cNvPr id="227" name="直線コネクタ 226"/>
        <xdr:cNvCxnSpPr/>
      </xdr:nvCxnSpPr>
      <xdr:spPr>
        <a:xfrm flipV="1">
          <a:off x="3797300" y="16506561"/>
          <a:ext cx="838200" cy="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112892</xdr:rowOff>
    </xdr:from>
    <xdr:to>
      <xdr:col>5</xdr:col>
      <xdr:colOff>358775</xdr:colOff>
      <xdr:row>96</xdr:row>
      <xdr:rowOff>131356</xdr:rowOff>
    </xdr:to>
    <xdr:cxnSp macro="">
      <xdr:nvCxnSpPr>
        <xdr:cNvPr id="230" name="直線コネクタ 229"/>
        <xdr:cNvCxnSpPr/>
      </xdr:nvCxnSpPr>
      <xdr:spPr>
        <a:xfrm>
          <a:off x="2908300" y="16572092"/>
          <a:ext cx="889000" cy="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28846</xdr:rowOff>
    </xdr:from>
    <xdr:to>
      <xdr:col>5</xdr:col>
      <xdr:colOff>409575</xdr:colOff>
      <xdr:row>96</xdr:row>
      <xdr:rowOff>130446</xdr:rowOff>
    </xdr:to>
    <xdr:sp macro="" textlink="">
      <xdr:nvSpPr>
        <xdr:cNvPr id="231" name="フローチャート : 判断 230"/>
        <xdr:cNvSpPr/>
      </xdr:nvSpPr>
      <xdr:spPr>
        <a:xfrm>
          <a:off x="3746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146973</xdr:rowOff>
    </xdr:from>
    <xdr:ext cx="534377" cy="259045"/>
    <xdr:sp macro="" textlink="">
      <xdr:nvSpPr>
        <xdr:cNvPr id="232" name="テキスト ボックス 231"/>
        <xdr:cNvSpPr txBox="1"/>
      </xdr:nvSpPr>
      <xdr:spPr>
        <a:xfrm>
          <a:off x="3530111" y="16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112892</xdr:rowOff>
    </xdr:from>
    <xdr:to>
      <xdr:col>4</xdr:col>
      <xdr:colOff>155575</xdr:colOff>
      <xdr:row>96</xdr:row>
      <xdr:rowOff>137742</xdr:rowOff>
    </xdr:to>
    <xdr:cxnSp macro="">
      <xdr:nvCxnSpPr>
        <xdr:cNvPr id="233" name="直線コネクタ 232"/>
        <xdr:cNvCxnSpPr/>
      </xdr:nvCxnSpPr>
      <xdr:spPr>
        <a:xfrm flipV="1">
          <a:off x="2019300" y="16572092"/>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37351</xdr:rowOff>
    </xdr:from>
    <xdr:to>
      <xdr:col>4</xdr:col>
      <xdr:colOff>206375</xdr:colOff>
      <xdr:row>96</xdr:row>
      <xdr:rowOff>138951</xdr:rowOff>
    </xdr:to>
    <xdr:sp macro="" textlink="">
      <xdr:nvSpPr>
        <xdr:cNvPr id="234" name="フローチャート : 判断 233"/>
        <xdr:cNvSpPr/>
      </xdr:nvSpPr>
      <xdr:spPr>
        <a:xfrm>
          <a:off x="2857500" y="1649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155478</xdr:rowOff>
    </xdr:from>
    <xdr:ext cx="534377" cy="259045"/>
    <xdr:sp macro="" textlink="">
      <xdr:nvSpPr>
        <xdr:cNvPr id="235" name="テキスト ボックス 234"/>
        <xdr:cNvSpPr txBox="1"/>
      </xdr:nvSpPr>
      <xdr:spPr>
        <a:xfrm>
          <a:off x="2641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137528</xdr:rowOff>
    </xdr:from>
    <xdr:to>
      <xdr:col>2</xdr:col>
      <xdr:colOff>638175</xdr:colOff>
      <xdr:row>96</xdr:row>
      <xdr:rowOff>137742</xdr:rowOff>
    </xdr:to>
    <xdr:cxnSp macro="">
      <xdr:nvCxnSpPr>
        <xdr:cNvPr id="236" name="直線コネクタ 235"/>
        <xdr:cNvCxnSpPr/>
      </xdr:nvCxnSpPr>
      <xdr:spPr>
        <a:xfrm>
          <a:off x="1130300" y="16596728"/>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84373</xdr:rowOff>
    </xdr:from>
    <xdr:to>
      <xdr:col>3</xdr:col>
      <xdr:colOff>3175</xdr:colOff>
      <xdr:row>97</xdr:row>
      <xdr:rowOff>14523</xdr:rowOff>
    </xdr:to>
    <xdr:sp macro="" textlink="">
      <xdr:nvSpPr>
        <xdr:cNvPr id="237" name="フローチャート : 判断 236"/>
        <xdr:cNvSpPr/>
      </xdr:nvSpPr>
      <xdr:spPr>
        <a:xfrm>
          <a:off x="1968500" y="165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31050</xdr:rowOff>
    </xdr:from>
    <xdr:ext cx="534377" cy="259045"/>
    <xdr:sp macro="" textlink="">
      <xdr:nvSpPr>
        <xdr:cNvPr id="238" name="テキスト ボックス 237"/>
        <xdr:cNvSpPr txBox="1"/>
      </xdr:nvSpPr>
      <xdr:spPr>
        <a:xfrm>
          <a:off x="1752111" y="1631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78880</xdr:rowOff>
    </xdr:from>
    <xdr:to>
      <xdr:col>1</xdr:col>
      <xdr:colOff>485775</xdr:colOff>
      <xdr:row>97</xdr:row>
      <xdr:rowOff>9030</xdr:rowOff>
    </xdr:to>
    <xdr:sp macro="" textlink="">
      <xdr:nvSpPr>
        <xdr:cNvPr id="239" name="フローチャート : 判断 238"/>
        <xdr:cNvSpPr/>
      </xdr:nvSpPr>
      <xdr:spPr>
        <a:xfrm>
          <a:off x="1079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25557</xdr:rowOff>
    </xdr:from>
    <xdr:ext cx="534377" cy="259045"/>
    <xdr:sp macro="" textlink="">
      <xdr:nvSpPr>
        <xdr:cNvPr id="240" name="テキスト ボックス 239"/>
        <xdr:cNvSpPr txBox="1"/>
      </xdr:nvSpPr>
      <xdr:spPr>
        <a:xfrm>
          <a:off x="863111" y="163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168011</xdr:rowOff>
    </xdr:from>
    <xdr:to>
      <xdr:col>6</xdr:col>
      <xdr:colOff>561975</xdr:colOff>
      <xdr:row>96</xdr:row>
      <xdr:rowOff>98161</xdr:rowOff>
    </xdr:to>
    <xdr:sp macro="" textlink="">
      <xdr:nvSpPr>
        <xdr:cNvPr id="246" name="円/楕円 245"/>
        <xdr:cNvSpPr/>
      </xdr:nvSpPr>
      <xdr:spPr>
        <a:xfrm>
          <a:off x="4584700" y="164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146438</xdr:rowOff>
    </xdr:from>
    <xdr:ext cx="534377" cy="259045"/>
    <xdr:sp macro="" textlink="">
      <xdr:nvSpPr>
        <xdr:cNvPr id="247" name="扶助費該当値テキスト"/>
        <xdr:cNvSpPr txBox="1"/>
      </xdr:nvSpPr>
      <xdr:spPr>
        <a:xfrm>
          <a:off x="4686300" y="1643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80556</xdr:rowOff>
    </xdr:from>
    <xdr:to>
      <xdr:col>5</xdr:col>
      <xdr:colOff>409575</xdr:colOff>
      <xdr:row>97</xdr:row>
      <xdr:rowOff>10706</xdr:rowOff>
    </xdr:to>
    <xdr:sp macro="" textlink="">
      <xdr:nvSpPr>
        <xdr:cNvPr id="248" name="円/楕円 247"/>
        <xdr:cNvSpPr/>
      </xdr:nvSpPr>
      <xdr:spPr>
        <a:xfrm>
          <a:off x="3746500" y="165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1833</xdr:rowOff>
    </xdr:from>
    <xdr:ext cx="534377" cy="259045"/>
    <xdr:sp macro="" textlink="">
      <xdr:nvSpPr>
        <xdr:cNvPr id="249" name="テキスト ボックス 248"/>
        <xdr:cNvSpPr txBox="1"/>
      </xdr:nvSpPr>
      <xdr:spPr>
        <a:xfrm>
          <a:off x="3530111" y="166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62092</xdr:rowOff>
    </xdr:from>
    <xdr:to>
      <xdr:col>4</xdr:col>
      <xdr:colOff>206375</xdr:colOff>
      <xdr:row>96</xdr:row>
      <xdr:rowOff>163692</xdr:rowOff>
    </xdr:to>
    <xdr:sp macro="" textlink="">
      <xdr:nvSpPr>
        <xdr:cNvPr id="250" name="円/楕円 249"/>
        <xdr:cNvSpPr/>
      </xdr:nvSpPr>
      <xdr:spPr>
        <a:xfrm>
          <a:off x="2857500" y="165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154819</xdr:rowOff>
    </xdr:from>
    <xdr:ext cx="534377" cy="259045"/>
    <xdr:sp macro="" textlink="">
      <xdr:nvSpPr>
        <xdr:cNvPr id="251" name="テキスト ボックス 250"/>
        <xdr:cNvSpPr txBox="1"/>
      </xdr:nvSpPr>
      <xdr:spPr>
        <a:xfrm>
          <a:off x="2641111" y="166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86942</xdr:rowOff>
    </xdr:from>
    <xdr:to>
      <xdr:col>3</xdr:col>
      <xdr:colOff>3175</xdr:colOff>
      <xdr:row>97</xdr:row>
      <xdr:rowOff>17092</xdr:rowOff>
    </xdr:to>
    <xdr:sp macro="" textlink="">
      <xdr:nvSpPr>
        <xdr:cNvPr id="252" name="円/楕円 251"/>
        <xdr:cNvSpPr/>
      </xdr:nvSpPr>
      <xdr:spPr>
        <a:xfrm>
          <a:off x="1968500" y="165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8219</xdr:rowOff>
    </xdr:from>
    <xdr:ext cx="534377" cy="259045"/>
    <xdr:sp macro="" textlink="">
      <xdr:nvSpPr>
        <xdr:cNvPr id="253" name="テキスト ボックス 252"/>
        <xdr:cNvSpPr txBox="1"/>
      </xdr:nvSpPr>
      <xdr:spPr>
        <a:xfrm>
          <a:off x="1752111" y="166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86728</xdr:rowOff>
    </xdr:from>
    <xdr:to>
      <xdr:col>1</xdr:col>
      <xdr:colOff>485775</xdr:colOff>
      <xdr:row>97</xdr:row>
      <xdr:rowOff>16878</xdr:rowOff>
    </xdr:to>
    <xdr:sp macro="" textlink="">
      <xdr:nvSpPr>
        <xdr:cNvPr id="254" name="円/楕円 253"/>
        <xdr:cNvSpPr/>
      </xdr:nvSpPr>
      <xdr:spPr>
        <a:xfrm>
          <a:off x="1079500" y="165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8005</xdr:rowOff>
    </xdr:from>
    <xdr:ext cx="534377" cy="259045"/>
    <xdr:sp macro="" textlink="">
      <xdr:nvSpPr>
        <xdr:cNvPr id="255" name="テキスト ボックス 254"/>
        <xdr:cNvSpPr txBox="1"/>
      </xdr:nvSpPr>
      <xdr:spPr>
        <a:xfrm>
          <a:off x="863111" y="166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60327</xdr:rowOff>
    </xdr:from>
    <xdr:to>
      <xdr:col>15</xdr:col>
      <xdr:colOff>180975</xdr:colOff>
      <xdr:row>37</xdr:row>
      <xdr:rowOff>68863</xdr:rowOff>
    </xdr:to>
    <xdr:cxnSp macro="">
      <xdr:nvCxnSpPr>
        <xdr:cNvPr id="286" name="直線コネクタ 285"/>
        <xdr:cNvCxnSpPr/>
      </xdr:nvCxnSpPr>
      <xdr:spPr>
        <a:xfrm flipV="1">
          <a:off x="9639300" y="6232527"/>
          <a:ext cx="838200" cy="17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68863</xdr:rowOff>
    </xdr:from>
    <xdr:to>
      <xdr:col>14</xdr:col>
      <xdr:colOff>28575</xdr:colOff>
      <xdr:row>38</xdr:row>
      <xdr:rowOff>11240</xdr:rowOff>
    </xdr:to>
    <xdr:cxnSp macro="">
      <xdr:nvCxnSpPr>
        <xdr:cNvPr id="289" name="直線コネクタ 288"/>
        <xdr:cNvCxnSpPr/>
      </xdr:nvCxnSpPr>
      <xdr:spPr>
        <a:xfrm flipV="1">
          <a:off x="8750300" y="6412513"/>
          <a:ext cx="889000" cy="1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290" name="フローチャート : 判断 289"/>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291" name="テキスト ボックス 290"/>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11240</xdr:rowOff>
    </xdr:from>
    <xdr:to>
      <xdr:col>12</xdr:col>
      <xdr:colOff>511175</xdr:colOff>
      <xdr:row>38</xdr:row>
      <xdr:rowOff>28071</xdr:rowOff>
    </xdr:to>
    <xdr:cxnSp macro="">
      <xdr:nvCxnSpPr>
        <xdr:cNvPr id="292" name="直線コネクタ 291"/>
        <xdr:cNvCxnSpPr/>
      </xdr:nvCxnSpPr>
      <xdr:spPr>
        <a:xfrm flipV="1">
          <a:off x="7861300" y="6526340"/>
          <a:ext cx="889000" cy="1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293" name="フローチャート : 判断 292"/>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294" name="テキスト ボックス 293"/>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128786</xdr:rowOff>
    </xdr:from>
    <xdr:to>
      <xdr:col>11</xdr:col>
      <xdr:colOff>307975</xdr:colOff>
      <xdr:row>38</xdr:row>
      <xdr:rowOff>28071</xdr:rowOff>
    </xdr:to>
    <xdr:cxnSp macro="">
      <xdr:nvCxnSpPr>
        <xdr:cNvPr id="295" name="直線コネクタ 294"/>
        <xdr:cNvCxnSpPr/>
      </xdr:nvCxnSpPr>
      <xdr:spPr>
        <a:xfrm>
          <a:off x="6972300" y="6472436"/>
          <a:ext cx="8890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296" name="フローチャート : 判断 295"/>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297" name="テキスト ボックス 296"/>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298" name="フローチャート : 判断 297"/>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299" name="テキスト ボックス 298"/>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9527</xdr:rowOff>
    </xdr:from>
    <xdr:to>
      <xdr:col>15</xdr:col>
      <xdr:colOff>231775</xdr:colOff>
      <xdr:row>36</xdr:row>
      <xdr:rowOff>111127</xdr:rowOff>
    </xdr:to>
    <xdr:sp macro="" textlink="">
      <xdr:nvSpPr>
        <xdr:cNvPr id="305" name="円/楕円 304"/>
        <xdr:cNvSpPr/>
      </xdr:nvSpPr>
      <xdr:spPr>
        <a:xfrm>
          <a:off x="10426700" y="6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159404</xdr:rowOff>
    </xdr:from>
    <xdr:ext cx="599010" cy="259045"/>
    <xdr:sp macro="" textlink="">
      <xdr:nvSpPr>
        <xdr:cNvPr id="306" name="補助費等該当値テキスト"/>
        <xdr:cNvSpPr txBox="1"/>
      </xdr:nvSpPr>
      <xdr:spPr>
        <a:xfrm>
          <a:off x="10528300" y="616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18063</xdr:rowOff>
    </xdr:from>
    <xdr:to>
      <xdr:col>14</xdr:col>
      <xdr:colOff>79375</xdr:colOff>
      <xdr:row>37</xdr:row>
      <xdr:rowOff>119663</xdr:rowOff>
    </xdr:to>
    <xdr:sp macro="" textlink="">
      <xdr:nvSpPr>
        <xdr:cNvPr id="307" name="円/楕円 306"/>
        <xdr:cNvSpPr/>
      </xdr:nvSpPr>
      <xdr:spPr>
        <a:xfrm>
          <a:off x="9588500" y="63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110790</xdr:rowOff>
    </xdr:from>
    <xdr:ext cx="599010" cy="259045"/>
    <xdr:sp macro="" textlink="">
      <xdr:nvSpPr>
        <xdr:cNvPr id="308" name="テキスト ボックス 307"/>
        <xdr:cNvSpPr txBox="1"/>
      </xdr:nvSpPr>
      <xdr:spPr>
        <a:xfrm>
          <a:off x="9339794" y="645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131890</xdr:rowOff>
    </xdr:from>
    <xdr:to>
      <xdr:col>12</xdr:col>
      <xdr:colOff>561975</xdr:colOff>
      <xdr:row>38</xdr:row>
      <xdr:rowOff>62040</xdr:rowOff>
    </xdr:to>
    <xdr:sp macro="" textlink="">
      <xdr:nvSpPr>
        <xdr:cNvPr id="309" name="円/楕円 308"/>
        <xdr:cNvSpPr/>
      </xdr:nvSpPr>
      <xdr:spPr>
        <a:xfrm>
          <a:off x="8699500" y="64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53167</xdr:rowOff>
    </xdr:from>
    <xdr:ext cx="534377" cy="259045"/>
    <xdr:sp macro="" textlink="">
      <xdr:nvSpPr>
        <xdr:cNvPr id="310" name="テキスト ボックス 309"/>
        <xdr:cNvSpPr txBox="1"/>
      </xdr:nvSpPr>
      <xdr:spPr>
        <a:xfrm>
          <a:off x="8483111" y="65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148722</xdr:rowOff>
    </xdr:from>
    <xdr:to>
      <xdr:col>11</xdr:col>
      <xdr:colOff>358775</xdr:colOff>
      <xdr:row>38</xdr:row>
      <xdr:rowOff>78871</xdr:rowOff>
    </xdr:to>
    <xdr:sp macro="" textlink="">
      <xdr:nvSpPr>
        <xdr:cNvPr id="311" name="円/楕円 310"/>
        <xdr:cNvSpPr/>
      </xdr:nvSpPr>
      <xdr:spPr>
        <a:xfrm>
          <a:off x="7810500" y="64923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69998</xdr:rowOff>
    </xdr:from>
    <xdr:ext cx="534377" cy="259045"/>
    <xdr:sp macro="" textlink="">
      <xdr:nvSpPr>
        <xdr:cNvPr id="312" name="テキスト ボックス 311"/>
        <xdr:cNvSpPr txBox="1"/>
      </xdr:nvSpPr>
      <xdr:spPr>
        <a:xfrm>
          <a:off x="7594111" y="658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77986</xdr:rowOff>
    </xdr:from>
    <xdr:to>
      <xdr:col>10</xdr:col>
      <xdr:colOff>155575</xdr:colOff>
      <xdr:row>38</xdr:row>
      <xdr:rowOff>8136</xdr:rowOff>
    </xdr:to>
    <xdr:sp macro="" textlink="">
      <xdr:nvSpPr>
        <xdr:cNvPr id="313" name="円/楕円 312"/>
        <xdr:cNvSpPr/>
      </xdr:nvSpPr>
      <xdr:spPr>
        <a:xfrm>
          <a:off x="6921500" y="6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170713</xdr:rowOff>
    </xdr:from>
    <xdr:ext cx="534377" cy="259045"/>
    <xdr:sp macro="" textlink="">
      <xdr:nvSpPr>
        <xdr:cNvPr id="314" name="テキスト ボックス 313"/>
        <xdr:cNvSpPr txBox="1"/>
      </xdr:nvSpPr>
      <xdr:spPr>
        <a:xfrm>
          <a:off x="6705111" y="651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160315</xdr:rowOff>
    </xdr:from>
    <xdr:to>
      <xdr:col>15</xdr:col>
      <xdr:colOff>180975</xdr:colOff>
      <xdr:row>58</xdr:row>
      <xdr:rowOff>165939</xdr:rowOff>
    </xdr:to>
    <xdr:cxnSp macro="">
      <xdr:nvCxnSpPr>
        <xdr:cNvPr id="343" name="直線コネクタ 342"/>
        <xdr:cNvCxnSpPr/>
      </xdr:nvCxnSpPr>
      <xdr:spPr>
        <a:xfrm>
          <a:off x="9639300" y="10104415"/>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160315</xdr:rowOff>
    </xdr:from>
    <xdr:to>
      <xdr:col>14</xdr:col>
      <xdr:colOff>28575</xdr:colOff>
      <xdr:row>58</xdr:row>
      <xdr:rowOff>165750</xdr:rowOff>
    </xdr:to>
    <xdr:cxnSp macro="">
      <xdr:nvCxnSpPr>
        <xdr:cNvPr id="346" name="直線コネクタ 345"/>
        <xdr:cNvCxnSpPr/>
      </xdr:nvCxnSpPr>
      <xdr:spPr>
        <a:xfrm flipV="1">
          <a:off x="8750300" y="10104415"/>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47" name="フローチャート : 判断 346"/>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48" name="テキスト ボックス 347"/>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130829</xdr:rowOff>
    </xdr:from>
    <xdr:to>
      <xdr:col>12</xdr:col>
      <xdr:colOff>511175</xdr:colOff>
      <xdr:row>58</xdr:row>
      <xdr:rowOff>165750</xdr:rowOff>
    </xdr:to>
    <xdr:cxnSp macro="">
      <xdr:nvCxnSpPr>
        <xdr:cNvPr id="349" name="直線コネクタ 348"/>
        <xdr:cNvCxnSpPr/>
      </xdr:nvCxnSpPr>
      <xdr:spPr>
        <a:xfrm>
          <a:off x="7861300" y="10074929"/>
          <a:ext cx="889000" cy="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50" name="フローチャート : 判断 349"/>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51" name="テキスト ボックス 350"/>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130829</xdr:rowOff>
    </xdr:from>
    <xdr:to>
      <xdr:col>11</xdr:col>
      <xdr:colOff>307975</xdr:colOff>
      <xdr:row>58</xdr:row>
      <xdr:rowOff>147202</xdr:rowOff>
    </xdr:to>
    <xdr:cxnSp macro="">
      <xdr:nvCxnSpPr>
        <xdr:cNvPr id="352" name="直線コネクタ 351"/>
        <xdr:cNvCxnSpPr/>
      </xdr:nvCxnSpPr>
      <xdr:spPr>
        <a:xfrm flipV="1">
          <a:off x="6972300" y="10074929"/>
          <a:ext cx="889000" cy="1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53" name="フローチャート : 判断 352"/>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54" name="テキスト ボックス 353"/>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55" name="フローチャート : 判断 354"/>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56" name="テキスト ボックス 355"/>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115139</xdr:rowOff>
    </xdr:from>
    <xdr:to>
      <xdr:col>15</xdr:col>
      <xdr:colOff>231775</xdr:colOff>
      <xdr:row>59</xdr:row>
      <xdr:rowOff>45289</xdr:rowOff>
    </xdr:to>
    <xdr:sp macro="" textlink="">
      <xdr:nvSpPr>
        <xdr:cNvPr id="362" name="円/楕円 361"/>
        <xdr:cNvSpPr/>
      </xdr:nvSpPr>
      <xdr:spPr>
        <a:xfrm>
          <a:off x="10426700" y="100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30066</xdr:rowOff>
    </xdr:from>
    <xdr:ext cx="599010" cy="259045"/>
    <xdr:sp macro="" textlink="">
      <xdr:nvSpPr>
        <xdr:cNvPr id="363" name="普通建設事業費該当値テキスト"/>
        <xdr:cNvSpPr txBox="1"/>
      </xdr:nvSpPr>
      <xdr:spPr>
        <a:xfrm>
          <a:off x="10528300" y="997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109515</xdr:rowOff>
    </xdr:from>
    <xdr:to>
      <xdr:col>14</xdr:col>
      <xdr:colOff>79375</xdr:colOff>
      <xdr:row>59</xdr:row>
      <xdr:rowOff>39665</xdr:rowOff>
    </xdr:to>
    <xdr:sp macro="" textlink="">
      <xdr:nvSpPr>
        <xdr:cNvPr id="364" name="円/楕円 363"/>
        <xdr:cNvSpPr/>
      </xdr:nvSpPr>
      <xdr:spPr>
        <a:xfrm>
          <a:off x="9588500" y="100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30792</xdr:rowOff>
    </xdr:from>
    <xdr:ext cx="599010" cy="259045"/>
    <xdr:sp macro="" textlink="">
      <xdr:nvSpPr>
        <xdr:cNvPr id="365" name="テキスト ボックス 364"/>
        <xdr:cNvSpPr txBox="1"/>
      </xdr:nvSpPr>
      <xdr:spPr>
        <a:xfrm>
          <a:off x="9339794" y="1014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114950</xdr:rowOff>
    </xdr:from>
    <xdr:to>
      <xdr:col>12</xdr:col>
      <xdr:colOff>561975</xdr:colOff>
      <xdr:row>59</xdr:row>
      <xdr:rowOff>45100</xdr:rowOff>
    </xdr:to>
    <xdr:sp macro="" textlink="">
      <xdr:nvSpPr>
        <xdr:cNvPr id="366" name="円/楕円 365"/>
        <xdr:cNvSpPr/>
      </xdr:nvSpPr>
      <xdr:spPr>
        <a:xfrm>
          <a:off x="8699500" y="100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36227</xdr:rowOff>
    </xdr:from>
    <xdr:ext cx="599010" cy="259045"/>
    <xdr:sp macro="" textlink="">
      <xdr:nvSpPr>
        <xdr:cNvPr id="367" name="テキスト ボックス 366"/>
        <xdr:cNvSpPr txBox="1"/>
      </xdr:nvSpPr>
      <xdr:spPr>
        <a:xfrm>
          <a:off x="8450794" y="1015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80029</xdr:rowOff>
    </xdr:from>
    <xdr:to>
      <xdr:col>11</xdr:col>
      <xdr:colOff>358775</xdr:colOff>
      <xdr:row>59</xdr:row>
      <xdr:rowOff>10179</xdr:rowOff>
    </xdr:to>
    <xdr:sp macro="" textlink="">
      <xdr:nvSpPr>
        <xdr:cNvPr id="368" name="円/楕円 367"/>
        <xdr:cNvSpPr/>
      </xdr:nvSpPr>
      <xdr:spPr>
        <a:xfrm>
          <a:off x="7810500" y="100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1306</xdr:rowOff>
    </xdr:from>
    <xdr:ext cx="599010" cy="259045"/>
    <xdr:sp macro="" textlink="">
      <xdr:nvSpPr>
        <xdr:cNvPr id="369" name="テキスト ボックス 368"/>
        <xdr:cNvSpPr txBox="1"/>
      </xdr:nvSpPr>
      <xdr:spPr>
        <a:xfrm>
          <a:off x="7561794" y="101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96402</xdr:rowOff>
    </xdr:from>
    <xdr:to>
      <xdr:col>10</xdr:col>
      <xdr:colOff>155575</xdr:colOff>
      <xdr:row>59</xdr:row>
      <xdr:rowOff>26552</xdr:rowOff>
    </xdr:to>
    <xdr:sp macro="" textlink="">
      <xdr:nvSpPr>
        <xdr:cNvPr id="370" name="円/楕円 369"/>
        <xdr:cNvSpPr/>
      </xdr:nvSpPr>
      <xdr:spPr>
        <a:xfrm>
          <a:off x="6921500" y="100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17679</xdr:rowOff>
    </xdr:from>
    <xdr:ext cx="599010" cy="259045"/>
    <xdr:sp macro="" textlink="">
      <xdr:nvSpPr>
        <xdr:cNvPr id="371" name="テキスト ボックス 370"/>
        <xdr:cNvSpPr txBox="1"/>
      </xdr:nvSpPr>
      <xdr:spPr>
        <a:xfrm>
          <a:off x="6672794" y="101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106029</xdr:rowOff>
    </xdr:from>
    <xdr:to>
      <xdr:col>15</xdr:col>
      <xdr:colOff>180975</xdr:colOff>
      <xdr:row>78</xdr:row>
      <xdr:rowOff>118725</xdr:rowOff>
    </xdr:to>
    <xdr:cxnSp macro="">
      <xdr:nvCxnSpPr>
        <xdr:cNvPr id="398" name="直線コネクタ 397"/>
        <xdr:cNvCxnSpPr/>
      </xdr:nvCxnSpPr>
      <xdr:spPr>
        <a:xfrm>
          <a:off x="9639300" y="13479129"/>
          <a:ext cx="8382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106029</xdr:rowOff>
    </xdr:from>
    <xdr:to>
      <xdr:col>14</xdr:col>
      <xdr:colOff>28575</xdr:colOff>
      <xdr:row>78</xdr:row>
      <xdr:rowOff>113143</xdr:rowOff>
    </xdr:to>
    <xdr:cxnSp macro="">
      <xdr:nvCxnSpPr>
        <xdr:cNvPr id="401" name="直線コネクタ 400"/>
        <xdr:cNvCxnSpPr/>
      </xdr:nvCxnSpPr>
      <xdr:spPr>
        <a:xfrm flipV="1">
          <a:off x="8750300" y="13479129"/>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35658</xdr:rowOff>
    </xdr:from>
    <xdr:to>
      <xdr:col>14</xdr:col>
      <xdr:colOff>79375</xdr:colOff>
      <xdr:row>78</xdr:row>
      <xdr:rowOff>137258</xdr:rowOff>
    </xdr:to>
    <xdr:sp macro="" textlink="">
      <xdr:nvSpPr>
        <xdr:cNvPr id="402" name="フローチャート : 判断 401"/>
        <xdr:cNvSpPr/>
      </xdr:nvSpPr>
      <xdr:spPr>
        <a:xfrm>
          <a:off x="9588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153785</xdr:rowOff>
    </xdr:from>
    <xdr:ext cx="599010" cy="259045"/>
    <xdr:sp macro="" textlink="">
      <xdr:nvSpPr>
        <xdr:cNvPr id="403" name="テキスト ボックス 402"/>
        <xdr:cNvSpPr txBox="1"/>
      </xdr:nvSpPr>
      <xdr:spPr>
        <a:xfrm>
          <a:off x="9339794"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16698</xdr:rowOff>
    </xdr:from>
    <xdr:to>
      <xdr:col>12</xdr:col>
      <xdr:colOff>561975</xdr:colOff>
      <xdr:row>78</xdr:row>
      <xdr:rowOff>118298</xdr:rowOff>
    </xdr:to>
    <xdr:sp macro="" textlink="">
      <xdr:nvSpPr>
        <xdr:cNvPr id="404" name="フローチャート : 判断 403"/>
        <xdr:cNvSpPr/>
      </xdr:nvSpPr>
      <xdr:spPr>
        <a:xfrm>
          <a:off x="8699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134825</xdr:rowOff>
    </xdr:from>
    <xdr:ext cx="599010" cy="259045"/>
    <xdr:sp macro="" textlink="">
      <xdr:nvSpPr>
        <xdr:cNvPr id="405" name="テキスト ボックス 404"/>
        <xdr:cNvSpPr txBox="1"/>
      </xdr:nvSpPr>
      <xdr:spPr>
        <a:xfrm>
          <a:off x="8450794" y="1316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67925</xdr:rowOff>
    </xdr:from>
    <xdr:to>
      <xdr:col>15</xdr:col>
      <xdr:colOff>231775</xdr:colOff>
      <xdr:row>78</xdr:row>
      <xdr:rowOff>169525</xdr:rowOff>
    </xdr:to>
    <xdr:sp macro="" textlink="">
      <xdr:nvSpPr>
        <xdr:cNvPr id="411" name="円/楕円 410"/>
        <xdr:cNvSpPr/>
      </xdr:nvSpPr>
      <xdr:spPr>
        <a:xfrm>
          <a:off x="10426700" y="134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55229</xdr:rowOff>
    </xdr:from>
    <xdr:to>
      <xdr:col>14</xdr:col>
      <xdr:colOff>79375</xdr:colOff>
      <xdr:row>78</xdr:row>
      <xdr:rowOff>156829</xdr:rowOff>
    </xdr:to>
    <xdr:sp macro="" textlink="">
      <xdr:nvSpPr>
        <xdr:cNvPr id="413" name="円/楕円 412"/>
        <xdr:cNvSpPr/>
      </xdr:nvSpPr>
      <xdr:spPr>
        <a:xfrm>
          <a:off x="9588500" y="134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147956</xdr:rowOff>
    </xdr:from>
    <xdr:ext cx="534377" cy="259045"/>
    <xdr:sp macro="" textlink="">
      <xdr:nvSpPr>
        <xdr:cNvPr id="414" name="テキスト ボックス 413"/>
        <xdr:cNvSpPr txBox="1"/>
      </xdr:nvSpPr>
      <xdr:spPr>
        <a:xfrm>
          <a:off x="9372111" y="1352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62343</xdr:rowOff>
    </xdr:from>
    <xdr:to>
      <xdr:col>12</xdr:col>
      <xdr:colOff>561975</xdr:colOff>
      <xdr:row>78</xdr:row>
      <xdr:rowOff>163943</xdr:rowOff>
    </xdr:to>
    <xdr:sp macro="" textlink="">
      <xdr:nvSpPr>
        <xdr:cNvPr id="415" name="円/楕円 414"/>
        <xdr:cNvSpPr/>
      </xdr:nvSpPr>
      <xdr:spPr>
        <a:xfrm>
          <a:off x="8699500" y="134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155070</xdr:rowOff>
    </xdr:from>
    <xdr:ext cx="534377" cy="259045"/>
    <xdr:sp macro="" textlink="">
      <xdr:nvSpPr>
        <xdr:cNvPr id="416" name="テキスト ボックス 415"/>
        <xdr:cNvSpPr txBox="1"/>
      </xdr:nvSpPr>
      <xdr:spPr>
        <a:xfrm>
          <a:off x="8483111" y="1352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159035</xdr:rowOff>
    </xdr:from>
    <xdr:to>
      <xdr:col>15</xdr:col>
      <xdr:colOff>180975</xdr:colOff>
      <xdr:row>98</xdr:row>
      <xdr:rowOff>168498</xdr:rowOff>
    </xdr:to>
    <xdr:cxnSp macro="">
      <xdr:nvCxnSpPr>
        <xdr:cNvPr id="445" name="直線コネクタ 444"/>
        <xdr:cNvCxnSpPr/>
      </xdr:nvCxnSpPr>
      <xdr:spPr>
        <a:xfrm flipV="1">
          <a:off x="9639300" y="16961135"/>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168498</xdr:rowOff>
    </xdr:from>
    <xdr:to>
      <xdr:col>14</xdr:col>
      <xdr:colOff>28575</xdr:colOff>
      <xdr:row>98</xdr:row>
      <xdr:rowOff>171385</xdr:rowOff>
    </xdr:to>
    <xdr:cxnSp macro="">
      <xdr:nvCxnSpPr>
        <xdr:cNvPr id="448" name="直線コネクタ 447"/>
        <xdr:cNvCxnSpPr/>
      </xdr:nvCxnSpPr>
      <xdr:spPr>
        <a:xfrm flipV="1">
          <a:off x="8750300" y="16970598"/>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67822</xdr:rowOff>
    </xdr:from>
    <xdr:to>
      <xdr:col>14</xdr:col>
      <xdr:colOff>79375</xdr:colOff>
      <xdr:row>98</xdr:row>
      <xdr:rowOff>169422</xdr:rowOff>
    </xdr:to>
    <xdr:sp macro="" textlink="">
      <xdr:nvSpPr>
        <xdr:cNvPr id="449" name="フローチャート : 判断 448"/>
        <xdr:cNvSpPr/>
      </xdr:nvSpPr>
      <xdr:spPr>
        <a:xfrm>
          <a:off x="9588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14499</xdr:rowOff>
    </xdr:from>
    <xdr:ext cx="599010" cy="259045"/>
    <xdr:sp macro="" textlink="">
      <xdr:nvSpPr>
        <xdr:cNvPr id="450" name="テキスト ボックス 449"/>
        <xdr:cNvSpPr txBox="1"/>
      </xdr:nvSpPr>
      <xdr:spPr>
        <a:xfrm>
          <a:off x="9339794" y="1664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64171</xdr:rowOff>
    </xdr:from>
    <xdr:to>
      <xdr:col>12</xdr:col>
      <xdr:colOff>561975</xdr:colOff>
      <xdr:row>98</xdr:row>
      <xdr:rowOff>165771</xdr:rowOff>
    </xdr:to>
    <xdr:sp macro="" textlink="">
      <xdr:nvSpPr>
        <xdr:cNvPr id="451" name="フローチャート : 判断 450"/>
        <xdr:cNvSpPr/>
      </xdr:nvSpPr>
      <xdr:spPr>
        <a:xfrm>
          <a:off x="8699500" y="16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10848</xdr:rowOff>
    </xdr:from>
    <xdr:ext cx="599010" cy="259045"/>
    <xdr:sp macro="" textlink="">
      <xdr:nvSpPr>
        <xdr:cNvPr id="452" name="テキスト ボックス 451"/>
        <xdr:cNvSpPr txBox="1"/>
      </xdr:nvSpPr>
      <xdr:spPr>
        <a:xfrm>
          <a:off x="8450794" y="16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108235</xdr:rowOff>
    </xdr:from>
    <xdr:to>
      <xdr:col>15</xdr:col>
      <xdr:colOff>231775</xdr:colOff>
      <xdr:row>99</xdr:row>
      <xdr:rowOff>38385</xdr:rowOff>
    </xdr:to>
    <xdr:sp macro="" textlink="">
      <xdr:nvSpPr>
        <xdr:cNvPr id="458" name="円/楕円 457"/>
        <xdr:cNvSpPr/>
      </xdr:nvSpPr>
      <xdr:spPr>
        <a:xfrm>
          <a:off x="10426700" y="169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23235</xdr:rowOff>
    </xdr:from>
    <xdr:ext cx="534377" cy="259045"/>
    <xdr:sp macro="" textlink="">
      <xdr:nvSpPr>
        <xdr:cNvPr id="459" name="普通建設事業費 （ うち更新整備　）該当値テキスト"/>
        <xdr:cNvSpPr txBox="1"/>
      </xdr:nvSpPr>
      <xdr:spPr>
        <a:xfrm>
          <a:off x="10528300" y="168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117698</xdr:rowOff>
    </xdr:from>
    <xdr:to>
      <xdr:col>14</xdr:col>
      <xdr:colOff>79375</xdr:colOff>
      <xdr:row>99</xdr:row>
      <xdr:rowOff>47848</xdr:rowOff>
    </xdr:to>
    <xdr:sp macro="" textlink="">
      <xdr:nvSpPr>
        <xdr:cNvPr id="460" name="円/楕円 459"/>
        <xdr:cNvSpPr/>
      </xdr:nvSpPr>
      <xdr:spPr>
        <a:xfrm>
          <a:off x="9588500" y="16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38975</xdr:rowOff>
    </xdr:from>
    <xdr:ext cx="534377" cy="259045"/>
    <xdr:sp macro="" textlink="">
      <xdr:nvSpPr>
        <xdr:cNvPr id="461" name="テキスト ボックス 460"/>
        <xdr:cNvSpPr txBox="1"/>
      </xdr:nvSpPr>
      <xdr:spPr>
        <a:xfrm>
          <a:off x="9372111" y="1701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120585</xdr:rowOff>
    </xdr:from>
    <xdr:to>
      <xdr:col>12</xdr:col>
      <xdr:colOff>561975</xdr:colOff>
      <xdr:row>99</xdr:row>
      <xdr:rowOff>50735</xdr:rowOff>
    </xdr:to>
    <xdr:sp macro="" textlink="">
      <xdr:nvSpPr>
        <xdr:cNvPr id="462" name="円/楕円 461"/>
        <xdr:cNvSpPr/>
      </xdr:nvSpPr>
      <xdr:spPr>
        <a:xfrm>
          <a:off x="8699500" y="1692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41862</xdr:rowOff>
    </xdr:from>
    <xdr:ext cx="534377" cy="259045"/>
    <xdr:sp macro="" textlink="">
      <xdr:nvSpPr>
        <xdr:cNvPr id="463" name="テキスト ボックス 462"/>
        <xdr:cNvSpPr txBox="1"/>
      </xdr:nvSpPr>
      <xdr:spPr>
        <a:xfrm>
          <a:off x="8483111" y="1701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95724</xdr:rowOff>
    </xdr:from>
    <xdr:to>
      <xdr:col>23</xdr:col>
      <xdr:colOff>517525</xdr:colOff>
      <xdr:row>39</xdr:row>
      <xdr:rowOff>97048</xdr:rowOff>
    </xdr:to>
    <xdr:cxnSp macro="">
      <xdr:nvCxnSpPr>
        <xdr:cNvPr id="494" name="直線コネクタ 493"/>
        <xdr:cNvCxnSpPr/>
      </xdr:nvCxnSpPr>
      <xdr:spPr>
        <a:xfrm>
          <a:off x="15481300" y="6782274"/>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95724</xdr:rowOff>
    </xdr:from>
    <xdr:to>
      <xdr:col>22</xdr:col>
      <xdr:colOff>365125</xdr:colOff>
      <xdr:row>39</xdr:row>
      <xdr:rowOff>98518</xdr:rowOff>
    </xdr:to>
    <xdr:cxnSp macro="">
      <xdr:nvCxnSpPr>
        <xdr:cNvPr id="497" name="直線コネクタ 496"/>
        <xdr:cNvCxnSpPr/>
      </xdr:nvCxnSpPr>
      <xdr:spPr>
        <a:xfrm flipV="1">
          <a:off x="14592300" y="678227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24345</xdr:rowOff>
    </xdr:from>
    <xdr:to>
      <xdr:col>22</xdr:col>
      <xdr:colOff>415925</xdr:colOff>
      <xdr:row>39</xdr:row>
      <xdr:rowOff>125945</xdr:rowOff>
    </xdr:to>
    <xdr:sp macro="" textlink="">
      <xdr:nvSpPr>
        <xdr:cNvPr id="498" name="フローチャート : 判断 497"/>
        <xdr:cNvSpPr/>
      </xdr:nvSpPr>
      <xdr:spPr>
        <a:xfrm>
          <a:off x="15430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142472</xdr:rowOff>
    </xdr:from>
    <xdr:ext cx="534377" cy="259045"/>
    <xdr:sp macro="" textlink="">
      <xdr:nvSpPr>
        <xdr:cNvPr id="499" name="テキスト ボックス 498"/>
        <xdr:cNvSpPr txBox="1"/>
      </xdr:nvSpPr>
      <xdr:spPr>
        <a:xfrm>
          <a:off x="15214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83296</xdr:rowOff>
    </xdr:from>
    <xdr:to>
      <xdr:col>21</xdr:col>
      <xdr:colOff>161925</xdr:colOff>
      <xdr:row>39</xdr:row>
      <xdr:rowOff>98518</xdr:rowOff>
    </xdr:to>
    <xdr:cxnSp macro="">
      <xdr:nvCxnSpPr>
        <xdr:cNvPr id="500" name="直線コネクタ 499"/>
        <xdr:cNvCxnSpPr/>
      </xdr:nvCxnSpPr>
      <xdr:spPr>
        <a:xfrm>
          <a:off x="13703300" y="6769846"/>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18475</xdr:rowOff>
    </xdr:from>
    <xdr:to>
      <xdr:col>21</xdr:col>
      <xdr:colOff>212725</xdr:colOff>
      <xdr:row>39</xdr:row>
      <xdr:rowOff>120075</xdr:rowOff>
    </xdr:to>
    <xdr:sp macro="" textlink="">
      <xdr:nvSpPr>
        <xdr:cNvPr id="501" name="フローチャート : 判断 500"/>
        <xdr:cNvSpPr/>
      </xdr:nvSpPr>
      <xdr:spPr>
        <a:xfrm>
          <a:off x="14541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136602</xdr:rowOff>
    </xdr:from>
    <xdr:ext cx="534377" cy="259045"/>
    <xdr:sp macro="" textlink="">
      <xdr:nvSpPr>
        <xdr:cNvPr id="502" name="テキスト ボックス 501"/>
        <xdr:cNvSpPr txBox="1"/>
      </xdr:nvSpPr>
      <xdr:spPr>
        <a:xfrm>
          <a:off x="14325111" y="64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83296</xdr:rowOff>
    </xdr:from>
    <xdr:to>
      <xdr:col>19</xdr:col>
      <xdr:colOff>644525</xdr:colOff>
      <xdr:row>39</xdr:row>
      <xdr:rowOff>91975</xdr:rowOff>
    </xdr:to>
    <xdr:cxnSp macro="">
      <xdr:nvCxnSpPr>
        <xdr:cNvPr id="503" name="直線コネクタ 502"/>
        <xdr:cNvCxnSpPr/>
      </xdr:nvCxnSpPr>
      <xdr:spPr>
        <a:xfrm flipV="1">
          <a:off x="12814300" y="6769846"/>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9344</xdr:rowOff>
    </xdr:from>
    <xdr:to>
      <xdr:col>20</xdr:col>
      <xdr:colOff>9525</xdr:colOff>
      <xdr:row>39</xdr:row>
      <xdr:rowOff>110944</xdr:rowOff>
    </xdr:to>
    <xdr:sp macro="" textlink="">
      <xdr:nvSpPr>
        <xdr:cNvPr id="504" name="フローチャート : 判断 503"/>
        <xdr:cNvSpPr/>
      </xdr:nvSpPr>
      <xdr:spPr>
        <a:xfrm>
          <a:off x="13652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127471</xdr:rowOff>
    </xdr:from>
    <xdr:ext cx="534377" cy="259045"/>
    <xdr:sp macro="" textlink="">
      <xdr:nvSpPr>
        <xdr:cNvPr id="505" name="テキスト ボックス 504"/>
        <xdr:cNvSpPr txBox="1"/>
      </xdr:nvSpPr>
      <xdr:spPr>
        <a:xfrm>
          <a:off x="13436111" y="64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12600</xdr:rowOff>
    </xdr:from>
    <xdr:to>
      <xdr:col>18</xdr:col>
      <xdr:colOff>492125</xdr:colOff>
      <xdr:row>39</xdr:row>
      <xdr:rowOff>114200</xdr:rowOff>
    </xdr:to>
    <xdr:sp macro="" textlink="">
      <xdr:nvSpPr>
        <xdr:cNvPr id="506" name="フローチャート : 判断 505"/>
        <xdr:cNvSpPr/>
      </xdr:nvSpPr>
      <xdr:spPr>
        <a:xfrm>
          <a:off x="12763500" y="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130727</xdr:rowOff>
    </xdr:from>
    <xdr:ext cx="534377" cy="259045"/>
    <xdr:sp macro="" textlink="">
      <xdr:nvSpPr>
        <xdr:cNvPr id="507" name="テキスト ボックス 506"/>
        <xdr:cNvSpPr txBox="1"/>
      </xdr:nvSpPr>
      <xdr:spPr>
        <a:xfrm>
          <a:off x="12547111" y="64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46248</xdr:rowOff>
    </xdr:from>
    <xdr:to>
      <xdr:col>23</xdr:col>
      <xdr:colOff>568325</xdr:colOff>
      <xdr:row>39</xdr:row>
      <xdr:rowOff>147848</xdr:rowOff>
    </xdr:to>
    <xdr:sp macro="" textlink="">
      <xdr:nvSpPr>
        <xdr:cNvPr id="513" name="円/楕円 512"/>
        <xdr:cNvSpPr/>
      </xdr:nvSpPr>
      <xdr:spPr>
        <a:xfrm>
          <a:off x="16268700" y="673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469744" cy="259045"/>
    <xdr:sp macro="" textlink="">
      <xdr:nvSpPr>
        <xdr:cNvPr id="514" name="災害復旧事業費該当値テキスト"/>
        <xdr:cNvSpPr txBox="1"/>
      </xdr:nvSpPr>
      <xdr:spPr>
        <a:xfrm>
          <a:off x="16370300" y="669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44924</xdr:rowOff>
    </xdr:from>
    <xdr:to>
      <xdr:col>22</xdr:col>
      <xdr:colOff>415925</xdr:colOff>
      <xdr:row>39</xdr:row>
      <xdr:rowOff>146524</xdr:rowOff>
    </xdr:to>
    <xdr:sp macro="" textlink="">
      <xdr:nvSpPr>
        <xdr:cNvPr id="515" name="円/楕円 514"/>
        <xdr:cNvSpPr/>
      </xdr:nvSpPr>
      <xdr:spPr>
        <a:xfrm>
          <a:off x="15430500" y="673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137651</xdr:rowOff>
    </xdr:from>
    <xdr:ext cx="469744" cy="259045"/>
    <xdr:sp macro="" textlink="">
      <xdr:nvSpPr>
        <xdr:cNvPr id="516" name="テキスト ボックス 515"/>
        <xdr:cNvSpPr txBox="1"/>
      </xdr:nvSpPr>
      <xdr:spPr>
        <a:xfrm>
          <a:off x="15246427" y="682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47718</xdr:rowOff>
    </xdr:from>
    <xdr:to>
      <xdr:col>21</xdr:col>
      <xdr:colOff>212725</xdr:colOff>
      <xdr:row>39</xdr:row>
      <xdr:rowOff>149318</xdr:rowOff>
    </xdr:to>
    <xdr:sp macro="" textlink="">
      <xdr:nvSpPr>
        <xdr:cNvPr id="517" name="円/楕円 516"/>
        <xdr:cNvSpPr/>
      </xdr:nvSpPr>
      <xdr:spPr>
        <a:xfrm>
          <a:off x="14541500" y="67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140445</xdr:rowOff>
    </xdr:from>
    <xdr:ext cx="378565" cy="259045"/>
    <xdr:sp macro="" textlink="">
      <xdr:nvSpPr>
        <xdr:cNvPr id="518" name="テキスト ボックス 517"/>
        <xdr:cNvSpPr txBox="1"/>
      </xdr:nvSpPr>
      <xdr:spPr>
        <a:xfrm>
          <a:off x="14403017" y="6826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32496</xdr:rowOff>
    </xdr:from>
    <xdr:to>
      <xdr:col>20</xdr:col>
      <xdr:colOff>9525</xdr:colOff>
      <xdr:row>39</xdr:row>
      <xdr:rowOff>134096</xdr:rowOff>
    </xdr:to>
    <xdr:sp macro="" textlink="">
      <xdr:nvSpPr>
        <xdr:cNvPr id="519" name="円/楕円 518"/>
        <xdr:cNvSpPr/>
      </xdr:nvSpPr>
      <xdr:spPr>
        <a:xfrm>
          <a:off x="13652500" y="6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125223</xdr:rowOff>
    </xdr:from>
    <xdr:ext cx="469744" cy="259045"/>
    <xdr:sp macro="" textlink="">
      <xdr:nvSpPr>
        <xdr:cNvPr id="520" name="テキスト ボックス 519"/>
        <xdr:cNvSpPr txBox="1"/>
      </xdr:nvSpPr>
      <xdr:spPr>
        <a:xfrm>
          <a:off x="13468427" y="6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41175</xdr:rowOff>
    </xdr:from>
    <xdr:to>
      <xdr:col>18</xdr:col>
      <xdr:colOff>492125</xdr:colOff>
      <xdr:row>39</xdr:row>
      <xdr:rowOff>142775</xdr:rowOff>
    </xdr:to>
    <xdr:sp macro="" textlink="">
      <xdr:nvSpPr>
        <xdr:cNvPr id="521" name="円/楕円 520"/>
        <xdr:cNvSpPr/>
      </xdr:nvSpPr>
      <xdr:spPr>
        <a:xfrm>
          <a:off x="12763500" y="67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133902</xdr:rowOff>
    </xdr:from>
    <xdr:ext cx="469744" cy="259045"/>
    <xdr:sp macro="" textlink="">
      <xdr:nvSpPr>
        <xdr:cNvPr id="522" name="テキスト ボックス 521"/>
        <xdr:cNvSpPr txBox="1"/>
      </xdr:nvSpPr>
      <xdr:spPr>
        <a:xfrm>
          <a:off x="12579427" y="682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6" name="テキスト ボックス 535"/>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8" name="テキスト ボックス 537"/>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0" name="テキスト ボックス 539"/>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2" name="テキスト ボックス 541"/>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4" name="テキスト ボックス 54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55" name="フローチャート : 判断 554"/>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56" name="テキスト ボックス 555"/>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58" name="フローチャート : 判断 557"/>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59" name="テキスト ボックス 558"/>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61" name="フローチャート : 判断 560"/>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62" name="テキスト ボックス 561"/>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63" name="フローチャート : 判断 562"/>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64" name="テキスト ボックス 563"/>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3" name="テキスト ボックス 572"/>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5" name="テキスト ボックス 574"/>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7" name="テキスト ボックス 576"/>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141246</xdr:rowOff>
    </xdr:from>
    <xdr:to>
      <xdr:col>23</xdr:col>
      <xdr:colOff>517525</xdr:colOff>
      <xdr:row>78</xdr:row>
      <xdr:rowOff>149851</xdr:rowOff>
    </xdr:to>
    <xdr:cxnSp macro="">
      <xdr:nvCxnSpPr>
        <xdr:cNvPr id="610" name="直線コネクタ 609"/>
        <xdr:cNvCxnSpPr/>
      </xdr:nvCxnSpPr>
      <xdr:spPr>
        <a:xfrm>
          <a:off x="15481300" y="13514346"/>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112795</xdr:rowOff>
    </xdr:from>
    <xdr:to>
      <xdr:col>22</xdr:col>
      <xdr:colOff>365125</xdr:colOff>
      <xdr:row>78</xdr:row>
      <xdr:rowOff>141246</xdr:rowOff>
    </xdr:to>
    <xdr:cxnSp macro="">
      <xdr:nvCxnSpPr>
        <xdr:cNvPr id="613" name="直線コネクタ 612"/>
        <xdr:cNvCxnSpPr/>
      </xdr:nvCxnSpPr>
      <xdr:spPr>
        <a:xfrm>
          <a:off x="14592300" y="13485895"/>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152177</xdr:rowOff>
    </xdr:from>
    <xdr:to>
      <xdr:col>22</xdr:col>
      <xdr:colOff>415925</xdr:colOff>
      <xdr:row>78</xdr:row>
      <xdr:rowOff>82327</xdr:rowOff>
    </xdr:to>
    <xdr:sp macro="" textlink="">
      <xdr:nvSpPr>
        <xdr:cNvPr id="614" name="フローチャート : 判断 613"/>
        <xdr:cNvSpPr/>
      </xdr:nvSpPr>
      <xdr:spPr>
        <a:xfrm>
          <a:off x="15430500" y="133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98854</xdr:rowOff>
    </xdr:from>
    <xdr:ext cx="599010" cy="259045"/>
    <xdr:sp macro="" textlink="">
      <xdr:nvSpPr>
        <xdr:cNvPr id="615" name="テキスト ボックス 614"/>
        <xdr:cNvSpPr txBox="1"/>
      </xdr:nvSpPr>
      <xdr:spPr>
        <a:xfrm>
          <a:off x="15181794" y="131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97468</xdr:rowOff>
    </xdr:from>
    <xdr:to>
      <xdr:col>21</xdr:col>
      <xdr:colOff>161925</xdr:colOff>
      <xdr:row>78</xdr:row>
      <xdr:rowOff>112795</xdr:rowOff>
    </xdr:to>
    <xdr:cxnSp macro="">
      <xdr:nvCxnSpPr>
        <xdr:cNvPr id="616" name="直線コネクタ 615"/>
        <xdr:cNvCxnSpPr/>
      </xdr:nvCxnSpPr>
      <xdr:spPr>
        <a:xfrm>
          <a:off x="13703300" y="13470568"/>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147610</xdr:rowOff>
    </xdr:from>
    <xdr:to>
      <xdr:col>21</xdr:col>
      <xdr:colOff>212725</xdr:colOff>
      <xdr:row>78</xdr:row>
      <xdr:rowOff>77760</xdr:rowOff>
    </xdr:to>
    <xdr:sp macro="" textlink="">
      <xdr:nvSpPr>
        <xdr:cNvPr id="617" name="フローチャート : 判断 616"/>
        <xdr:cNvSpPr/>
      </xdr:nvSpPr>
      <xdr:spPr>
        <a:xfrm>
          <a:off x="14541500" y="133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94287</xdr:rowOff>
    </xdr:from>
    <xdr:ext cx="599010" cy="259045"/>
    <xdr:sp macro="" textlink="">
      <xdr:nvSpPr>
        <xdr:cNvPr id="618" name="テキスト ボックス 617"/>
        <xdr:cNvSpPr txBox="1"/>
      </xdr:nvSpPr>
      <xdr:spPr>
        <a:xfrm>
          <a:off x="14292794" y="1312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93538</xdr:rowOff>
    </xdr:from>
    <xdr:to>
      <xdr:col>19</xdr:col>
      <xdr:colOff>644525</xdr:colOff>
      <xdr:row>78</xdr:row>
      <xdr:rowOff>97468</xdr:rowOff>
    </xdr:to>
    <xdr:cxnSp macro="">
      <xdr:nvCxnSpPr>
        <xdr:cNvPr id="619" name="直線コネクタ 618"/>
        <xdr:cNvCxnSpPr/>
      </xdr:nvCxnSpPr>
      <xdr:spPr>
        <a:xfrm>
          <a:off x="12814300" y="13466638"/>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137985</xdr:rowOff>
    </xdr:from>
    <xdr:to>
      <xdr:col>20</xdr:col>
      <xdr:colOff>9525</xdr:colOff>
      <xdr:row>78</xdr:row>
      <xdr:rowOff>68135</xdr:rowOff>
    </xdr:to>
    <xdr:sp macro="" textlink="">
      <xdr:nvSpPr>
        <xdr:cNvPr id="620" name="フローチャート : 判断 619"/>
        <xdr:cNvSpPr/>
      </xdr:nvSpPr>
      <xdr:spPr>
        <a:xfrm>
          <a:off x="13652500" y="133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84662</xdr:rowOff>
    </xdr:from>
    <xdr:ext cx="599010" cy="259045"/>
    <xdr:sp macro="" textlink="">
      <xdr:nvSpPr>
        <xdr:cNvPr id="621" name="テキスト ボックス 620"/>
        <xdr:cNvSpPr txBox="1"/>
      </xdr:nvSpPr>
      <xdr:spPr>
        <a:xfrm>
          <a:off x="13403794" y="1311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146551</xdr:rowOff>
    </xdr:from>
    <xdr:to>
      <xdr:col>18</xdr:col>
      <xdr:colOff>492125</xdr:colOff>
      <xdr:row>78</xdr:row>
      <xdr:rowOff>76701</xdr:rowOff>
    </xdr:to>
    <xdr:sp macro="" textlink="">
      <xdr:nvSpPr>
        <xdr:cNvPr id="622" name="フローチャート : 判断 621"/>
        <xdr:cNvSpPr/>
      </xdr:nvSpPr>
      <xdr:spPr>
        <a:xfrm>
          <a:off x="12763500" y="133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93228</xdr:rowOff>
    </xdr:from>
    <xdr:ext cx="599010" cy="259045"/>
    <xdr:sp macro="" textlink="">
      <xdr:nvSpPr>
        <xdr:cNvPr id="623" name="テキスト ボックス 622"/>
        <xdr:cNvSpPr txBox="1"/>
      </xdr:nvSpPr>
      <xdr:spPr>
        <a:xfrm>
          <a:off x="12514794" y="1312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99051</xdr:rowOff>
    </xdr:from>
    <xdr:to>
      <xdr:col>23</xdr:col>
      <xdr:colOff>568325</xdr:colOff>
      <xdr:row>79</xdr:row>
      <xdr:rowOff>29201</xdr:rowOff>
    </xdr:to>
    <xdr:sp macro="" textlink="">
      <xdr:nvSpPr>
        <xdr:cNvPr id="629" name="円/楕円 628"/>
        <xdr:cNvSpPr/>
      </xdr:nvSpPr>
      <xdr:spPr>
        <a:xfrm>
          <a:off x="16268700" y="134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13978</xdr:rowOff>
    </xdr:from>
    <xdr:ext cx="534377" cy="259045"/>
    <xdr:sp macro="" textlink="">
      <xdr:nvSpPr>
        <xdr:cNvPr id="630" name="公債費該当値テキスト"/>
        <xdr:cNvSpPr txBox="1"/>
      </xdr:nvSpPr>
      <xdr:spPr>
        <a:xfrm>
          <a:off x="16370300" y="133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90446</xdr:rowOff>
    </xdr:from>
    <xdr:to>
      <xdr:col>22</xdr:col>
      <xdr:colOff>415925</xdr:colOff>
      <xdr:row>79</xdr:row>
      <xdr:rowOff>20596</xdr:rowOff>
    </xdr:to>
    <xdr:sp macro="" textlink="">
      <xdr:nvSpPr>
        <xdr:cNvPr id="631" name="円/楕円 630"/>
        <xdr:cNvSpPr/>
      </xdr:nvSpPr>
      <xdr:spPr>
        <a:xfrm>
          <a:off x="15430500" y="134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11723</xdr:rowOff>
    </xdr:from>
    <xdr:ext cx="534377" cy="259045"/>
    <xdr:sp macro="" textlink="">
      <xdr:nvSpPr>
        <xdr:cNvPr id="632" name="テキスト ボックス 631"/>
        <xdr:cNvSpPr txBox="1"/>
      </xdr:nvSpPr>
      <xdr:spPr>
        <a:xfrm>
          <a:off x="15214111" y="1355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61995</xdr:rowOff>
    </xdr:from>
    <xdr:to>
      <xdr:col>21</xdr:col>
      <xdr:colOff>212725</xdr:colOff>
      <xdr:row>78</xdr:row>
      <xdr:rowOff>163595</xdr:rowOff>
    </xdr:to>
    <xdr:sp macro="" textlink="">
      <xdr:nvSpPr>
        <xdr:cNvPr id="633" name="円/楕円 632"/>
        <xdr:cNvSpPr/>
      </xdr:nvSpPr>
      <xdr:spPr>
        <a:xfrm>
          <a:off x="14541500" y="134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154722</xdr:rowOff>
    </xdr:from>
    <xdr:ext cx="534377" cy="259045"/>
    <xdr:sp macro="" textlink="">
      <xdr:nvSpPr>
        <xdr:cNvPr id="634" name="テキスト ボックス 633"/>
        <xdr:cNvSpPr txBox="1"/>
      </xdr:nvSpPr>
      <xdr:spPr>
        <a:xfrm>
          <a:off x="14325111" y="135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46668</xdr:rowOff>
    </xdr:from>
    <xdr:to>
      <xdr:col>20</xdr:col>
      <xdr:colOff>9525</xdr:colOff>
      <xdr:row>78</xdr:row>
      <xdr:rowOff>148268</xdr:rowOff>
    </xdr:to>
    <xdr:sp macro="" textlink="">
      <xdr:nvSpPr>
        <xdr:cNvPr id="635" name="円/楕円 634"/>
        <xdr:cNvSpPr/>
      </xdr:nvSpPr>
      <xdr:spPr>
        <a:xfrm>
          <a:off x="13652500" y="134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139395</xdr:rowOff>
    </xdr:from>
    <xdr:ext cx="599010" cy="259045"/>
    <xdr:sp macro="" textlink="">
      <xdr:nvSpPr>
        <xdr:cNvPr id="636" name="テキスト ボックス 635"/>
        <xdr:cNvSpPr txBox="1"/>
      </xdr:nvSpPr>
      <xdr:spPr>
        <a:xfrm>
          <a:off x="13403794" y="135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42738</xdr:rowOff>
    </xdr:from>
    <xdr:to>
      <xdr:col>18</xdr:col>
      <xdr:colOff>492125</xdr:colOff>
      <xdr:row>78</xdr:row>
      <xdr:rowOff>144338</xdr:rowOff>
    </xdr:to>
    <xdr:sp macro="" textlink="">
      <xdr:nvSpPr>
        <xdr:cNvPr id="637" name="円/楕円 636"/>
        <xdr:cNvSpPr/>
      </xdr:nvSpPr>
      <xdr:spPr>
        <a:xfrm>
          <a:off x="12763500" y="134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135465</xdr:rowOff>
    </xdr:from>
    <xdr:ext cx="599010" cy="259045"/>
    <xdr:sp macro="" textlink="">
      <xdr:nvSpPr>
        <xdr:cNvPr id="638" name="テキスト ボックス 637"/>
        <xdr:cNvSpPr txBox="1"/>
      </xdr:nvSpPr>
      <xdr:spPr>
        <a:xfrm>
          <a:off x="12514794" y="1350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9984</xdr:rowOff>
    </xdr:from>
    <xdr:to>
      <xdr:col>23</xdr:col>
      <xdr:colOff>517525</xdr:colOff>
      <xdr:row>99</xdr:row>
      <xdr:rowOff>11708</xdr:rowOff>
    </xdr:to>
    <xdr:cxnSp macro="">
      <xdr:nvCxnSpPr>
        <xdr:cNvPr id="667" name="直線コネクタ 666"/>
        <xdr:cNvCxnSpPr/>
      </xdr:nvCxnSpPr>
      <xdr:spPr>
        <a:xfrm>
          <a:off x="15481300" y="16983534"/>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9984</xdr:rowOff>
    </xdr:from>
    <xdr:to>
      <xdr:col>22</xdr:col>
      <xdr:colOff>365125</xdr:colOff>
      <xdr:row>99</xdr:row>
      <xdr:rowOff>33426</xdr:rowOff>
    </xdr:to>
    <xdr:cxnSp macro="">
      <xdr:nvCxnSpPr>
        <xdr:cNvPr id="670" name="直線コネクタ 669"/>
        <xdr:cNvCxnSpPr/>
      </xdr:nvCxnSpPr>
      <xdr:spPr>
        <a:xfrm flipV="1">
          <a:off x="14592300" y="16983534"/>
          <a:ext cx="889000" cy="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64191</xdr:rowOff>
    </xdr:from>
    <xdr:to>
      <xdr:col>22</xdr:col>
      <xdr:colOff>415925</xdr:colOff>
      <xdr:row>98</xdr:row>
      <xdr:rowOff>165791</xdr:rowOff>
    </xdr:to>
    <xdr:sp macro="" textlink="">
      <xdr:nvSpPr>
        <xdr:cNvPr id="671" name="フローチャート : 判断 670"/>
        <xdr:cNvSpPr/>
      </xdr:nvSpPr>
      <xdr:spPr>
        <a:xfrm>
          <a:off x="15430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10868</xdr:rowOff>
    </xdr:from>
    <xdr:ext cx="534377" cy="259045"/>
    <xdr:sp macro="" textlink="">
      <xdr:nvSpPr>
        <xdr:cNvPr id="672" name="テキスト ボックス 671"/>
        <xdr:cNvSpPr txBox="1"/>
      </xdr:nvSpPr>
      <xdr:spPr>
        <a:xfrm>
          <a:off x="15214111" y="166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23430</xdr:rowOff>
    </xdr:from>
    <xdr:to>
      <xdr:col>21</xdr:col>
      <xdr:colOff>161925</xdr:colOff>
      <xdr:row>99</xdr:row>
      <xdr:rowOff>33426</xdr:rowOff>
    </xdr:to>
    <xdr:cxnSp macro="">
      <xdr:nvCxnSpPr>
        <xdr:cNvPr id="673" name="直線コネクタ 672"/>
        <xdr:cNvCxnSpPr/>
      </xdr:nvCxnSpPr>
      <xdr:spPr>
        <a:xfrm>
          <a:off x="13703300" y="16996980"/>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81257</xdr:rowOff>
    </xdr:from>
    <xdr:to>
      <xdr:col>21</xdr:col>
      <xdr:colOff>212725</xdr:colOff>
      <xdr:row>99</xdr:row>
      <xdr:rowOff>11407</xdr:rowOff>
    </xdr:to>
    <xdr:sp macro="" textlink="">
      <xdr:nvSpPr>
        <xdr:cNvPr id="674" name="フローチャート : 判断 673"/>
        <xdr:cNvSpPr/>
      </xdr:nvSpPr>
      <xdr:spPr>
        <a:xfrm>
          <a:off x="14541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27934</xdr:rowOff>
    </xdr:from>
    <xdr:ext cx="534377" cy="259045"/>
    <xdr:sp macro="" textlink="">
      <xdr:nvSpPr>
        <xdr:cNvPr id="675" name="テキスト ボックス 674"/>
        <xdr:cNvSpPr txBox="1"/>
      </xdr:nvSpPr>
      <xdr:spPr>
        <a:xfrm>
          <a:off x="14325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23430</xdr:rowOff>
    </xdr:from>
    <xdr:to>
      <xdr:col>19</xdr:col>
      <xdr:colOff>644525</xdr:colOff>
      <xdr:row>99</xdr:row>
      <xdr:rowOff>31121</xdr:rowOff>
    </xdr:to>
    <xdr:cxnSp macro="">
      <xdr:nvCxnSpPr>
        <xdr:cNvPr id="676" name="直線コネクタ 675"/>
        <xdr:cNvCxnSpPr/>
      </xdr:nvCxnSpPr>
      <xdr:spPr>
        <a:xfrm flipV="1">
          <a:off x="12814300" y="16996980"/>
          <a:ext cx="8890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57795</xdr:rowOff>
    </xdr:from>
    <xdr:to>
      <xdr:col>20</xdr:col>
      <xdr:colOff>9525</xdr:colOff>
      <xdr:row>98</xdr:row>
      <xdr:rowOff>159395</xdr:rowOff>
    </xdr:to>
    <xdr:sp macro="" textlink="">
      <xdr:nvSpPr>
        <xdr:cNvPr id="677" name="フローチャート : 判断 676"/>
        <xdr:cNvSpPr/>
      </xdr:nvSpPr>
      <xdr:spPr>
        <a:xfrm>
          <a:off x="13652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4472</xdr:rowOff>
    </xdr:from>
    <xdr:ext cx="534377" cy="259045"/>
    <xdr:sp macro="" textlink="">
      <xdr:nvSpPr>
        <xdr:cNvPr id="678" name="テキスト ボックス 677"/>
        <xdr:cNvSpPr txBox="1"/>
      </xdr:nvSpPr>
      <xdr:spPr>
        <a:xfrm>
          <a:off x="13436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27780</xdr:rowOff>
    </xdr:from>
    <xdr:to>
      <xdr:col>18</xdr:col>
      <xdr:colOff>492125</xdr:colOff>
      <xdr:row>98</xdr:row>
      <xdr:rowOff>129380</xdr:rowOff>
    </xdr:to>
    <xdr:sp macro="" textlink="">
      <xdr:nvSpPr>
        <xdr:cNvPr id="679" name="フローチャート : 判断 678"/>
        <xdr:cNvSpPr/>
      </xdr:nvSpPr>
      <xdr:spPr>
        <a:xfrm>
          <a:off x="12763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145907</xdr:rowOff>
    </xdr:from>
    <xdr:ext cx="599010" cy="259045"/>
    <xdr:sp macro="" textlink="">
      <xdr:nvSpPr>
        <xdr:cNvPr id="680" name="テキスト ボックス 679"/>
        <xdr:cNvSpPr txBox="1"/>
      </xdr:nvSpPr>
      <xdr:spPr>
        <a:xfrm>
          <a:off x="12514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132358</xdr:rowOff>
    </xdr:from>
    <xdr:to>
      <xdr:col>23</xdr:col>
      <xdr:colOff>568325</xdr:colOff>
      <xdr:row>99</xdr:row>
      <xdr:rowOff>62508</xdr:rowOff>
    </xdr:to>
    <xdr:sp macro="" textlink="">
      <xdr:nvSpPr>
        <xdr:cNvPr id="686" name="円/楕円 685"/>
        <xdr:cNvSpPr/>
      </xdr:nvSpPr>
      <xdr:spPr>
        <a:xfrm>
          <a:off x="16268700" y="169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47285</xdr:rowOff>
    </xdr:from>
    <xdr:ext cx="534377" cy="259045"/>
    <xdr:sp macro="" textlink="">
      <xdr:nvSpPr>
        <xdr:cNvPr id="687" name="積立金該当値テキスト"/>
        <xdr:cNvSpPr txBox="1"/>
      </xdr:nvSpPr>
      <xdr:spPr>
        <a:xfrm>
          <a:off x="16370300" y="1684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130634</xdr:rowOff>
    </xdr:from>
    <xdr:to>
      <xdr:col>22</xdr:col>
      <xdr:colOff>415925</xdr:colOff>
      <xdr:row>99</xdr:row>
      <xdr:rowOff>60784</xdr:rowOff>
    </xdr:to>
    <xdr:sp macro="" textlink="">
      <xdr:nvSpPr>
        <xdr:cNvPr id="688" name="円/楕円 687"/>
        <xdr:cNvSpPr/>
      </xdr:nvSpPr>
      <xdr:spPr>
        <a:xfrm>
          <a:off x="15430500" y="169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51911</xdr:rowOff>
    </xdr:from>
    <xdr:ext cx="534377" cy="259045"/>
    <xdr:sp macro="" textlink="">
      <xdr:nvSpPr>
        <xdr:cNvPr id="689" name="テキスト ボックス 688"/>
        <xdr:cNvSpPr txBox="1"/>
      </xdr:nvSpPr>
      <xdr:spPr>
        <a:xfrm>
          <a:off x="15214111" y="170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154076</xdr:rowOff>
    </xdr:from>
    <xdr:to>
      <xdr:col>21</xdr:col>
      <xdr:colOff>212725</xdr:colOff>
      <xdr:row>99</xdr:row>
      <xdr:rowOff>84226</xdr:rowOff>
    </xdr:to>
    <xdr:sp macro="" textlink="">
      <xdr:nvSpPr>
        <xdr:cNvPr id="690" name="円/楕円 689"/>
        <xdr:cNvSpPr/>
      </xdr:nvSpPr>
      <xdr:spPr>
        <a:xfrm>
          <a:off x="14541500" y="169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75353</xdr:rowOff>
    </xdr:from>
    <xdr:ext cx="469744" cy="259045"/>
    <xdr:sp macro="" textlink="">
      <xdr:nvSpPr>
        <xdr:cNvPr id="691" name="テキスト ボックス 690"/>
        <xdr:cNvSpPr txBox="1"/>
      </xdr:nvSpPr>
      <xdr:spPr>
        <a:xfrm>
          <a:off x="14357427" y="1704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144080</xdr:rowOff>
    </xdr:from>
    <xdr:to>
      <xdr:col>20</xdr:col>
      <xdr:colOff>9525</xdr:colOff>
      <xdr:row>99</xdr:row>
      <xdr:rowOff>74230</xdr:rowOff>
    </xdr:to>
    <xdr:sp macro="" textlink="">
      <xdr:nvSpPr>
        <xdr:cNvPr id="692" name="円/楕円 691"/>
        <xdr:cNvSpPr/>
      </xdr:nvSpPr>
      <xdr:spPr>
        <a:xfrm>
          <a:off x="13652500" y="1694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65357</xdr:rowOff>
    </xdr:from>
    <xdr:ext cx="534377" cy="259045"/>
    <xdr:sp macro="" textlink="">
      <xdr:nvSpPr>
        <xdr:cNvPr id="693" name="テキスト ボックス 692"/>
        <xdr:cNvSpPr txBox="1"/>
      </xdr:nvSpPr>
      <xdr:spPr>
        <a:xfrm>
          <a:off x="13436111" y="1703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151771</xdr:rowOff>
    </xdr:from>
    <xdr:to>
      <xdr:col>18</xdr:col>
      <xdr:colOff>492125</xdr:colOff>
      <xdr:row>99</xdr:row>
      <xdr:rowOff>81921</xdr:rowOff>
    </xdr:to>
    <xdr:sp macro="" textlink="">
      <xdr:nvSpPr>
        <xdr:cNvPr id="694" name="円/楕円 693"/>
        <xdr:cNvSpPr/>
      </xdr:nvSpPr>
      <xdr:spPr>
        <a:xfrm>
          <a:off x="12763500" y="169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73048</xdr:rowOff>
    </xdr:from>
    <xdr:ext cx="534377" cy="259045"/>
    <xdr:sp macro="" textlink="">
      <xdr:nvSpPr>
        <xdr:cNvPr id="695" name="テキスト ボックス 694"/>
        <xdr:cNvSpPr txBox="1"/>
      </xdr:nvSpPr>
      <xdr:spPr>
        <a:xfrm>
          <a:off x="12547111" y="1704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103992</xdr:rowOff>
    </xdr:from>
    <xdr:to>
      <xdr:col>32</xdr:col>
      <xdr:colOff>187325</xdr:colOff>
      <xdr:row>38</xdr:row>
      <xdr:rowOff>139700</xdr:rowOff>
    </xdr:to>
    <xdr:cxnSp macro="">
      <xdr:nvCxnSpPr>
        <xdr:cNvPr id="722" name="直線コネクタ 721"/>
        <xdr:cNvCxnSpPr/>
      </xdr:nvCxnSpPr>
      <xdr:spPr>
        <a:xfrm flipV="1">
          <a:off x="21323300" y="6104742"/>
          <a:ext cx="838200" cy="55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15252</xdr:rowOff>
    </xdr:from>
    <xdr:ext cx="469744" cy="259045"/>
    <xdr:sp macro="" textlink="">
      <xdr:nvSpPr>
        <xdr:cNvPr id="723" name="投資及び出資金平均値テキスト"/>
        <xdr:cNvSpPr txBox="1"/>
      </xdr:nvSpPr>
      <xdr:spPr>
        <a:xfrm>
          <a:off x="22212300" y="653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47798</xdr:rowOff>
    </xdr:from>
    <xdr:to>
      <xdr:col>31</xdr:col>
      <xdr:colOff>85725</xdr:colOff>
      <xdr:row>38</xdr:row>
      <xdr:rowOff>149398</xdr:rowOff>
    </xdr:to>
    <xdr:sp macro="" textlink="">
      <xdr:nvSpPr>
        <xdr:cNvPr id="726" name="フローチャート : 判断 725"/>
        <xdr:cNvSpPr/>
      </xdr:nvSpPr>
      <xdr:spPr>
        <a:xfrm>
          <a:off x="21272500" y="65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165925</xdr:rowOff>
    </xdr:from>
    <xdr:ext cx="378565" cy="259045"/>
    <xdr:sp macro="" textlink="">
      <xdr:nvSpPr>
        <xdr:cNvPr id="727" name="テキスト ボックス 726"/>
        <xdr:cNvSpPr txBox="1"/>
      </xdr:nvSpPr>
      <xdr:spPr>
        <a:xfrm>
          <a:off x="21134017" y="633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148473</xdr:rowOff>
    </xdr:from>
    <xdr:to>
      <xdr:col>29</xdr:col>
      <xdr:colOff>568325</xdr:colOff>
      <xdr:row>38</xdr:row>
      <xdr:rowOff>78623</xdr:rowOff>
    </xdr:to>
    <xdr:sp macro="" textlink="">
      <xdr:nvSpPr>
        <xdr:cNvPr id="729" name="フローチャート : 判断 728"/>
        <xdr:cNvSpPr/>
      </xdr:nvSpPr>
      <xdr:spPr>
        <a:xfrm>
          <a:off x="20383500" y="64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95150</xdr:rowOff>
    </xdr:from>
    <xdr:ext cx="469744" cy="259045"/>
    <xdr:sp macro="" textlink="">
      <xdr:nvSpPr>
        <xdr:cNvPr id="730" name="テキスト ボックス 729"/>
        <xdr:cNvSpPr txBox="1"/>
      </xdr:nvSpPr>
      <xdr:spPr>
        <a:xfrm>
          <a:off x="20199427" y="62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98775</xdr:rowOff>
    </xdr:from>
    <xdr:to>
      <xdr:col>28</xdr:col>
      <xdr:colOff>365125</xdr:colOff>
      <xdr:row>38</xdr:row>
      <xdr:rowOff>28925</xdr:rowOff>
    </xdr:to>
    <xdr:sp macro="" textlink="">
      <xdr:nvSpPr>
        <xdr:cNvPr id="732" name="フローチャート : 判断 731"/>
        <xdr:cNvSpPr/>
      </xdr:nvSpPr>
      <xdr:spPr>
        <a:xfrm>
          <a:off x="19494500" y="644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45452</xdr:rowOff>
    </xdr:from>
    <xdr:ext cx="469744" cy="259045"/>
    <xdr:sp macro="" textlink="">
      <xdr:nvSpPr>
        <xdr:cNvPr id="733" name="テキスト ボックス 732"/>
        <xdr:cNvSpPr txBox="1"/>
      </xdr:nvSpPr>
      <xdr:spPr>
        <a:xfrm>
          <a:off x="19310427" y="62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146599</xdr:rowOff>
    </xdr:from>
    <xdr:to>
      <xdr:col>27</xdr:col>
      <xdr:colOff>161925</xdr:colOff>
      <xdr:row>38</xdr:row>
      <xdr:rowOff>76749</xdr:rowOff>
    </xdr:to>
    <xdr:sp macro="" textlink="">
      <xdr:nvSpPr>
        <xdr:cNvPr id="734" name="フローチャート : 判断 733"/>
        <xdr:cNvSpPr/>
      </xdr:nvSpPr>
      <xdr:spPr>
        <a:xfrm>
          <a:off x="18605500" y="649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93276</xdr:rowOff>
    </xdr:from>
    <xdr:ext cx="469744" cy="259045"/>
    <xdr:sp macro="" textlink="">
      <xdr:nvSpPr>
        <xdr:cNvPr id="735" name="テキスト ボックス 734"/>
        <xdr:cNvSpPr txBox="1"/>
      </xdr:nvSpPr>
      <xdr:spPr>
        <a:xfrm>
          <a:off x="18421427" y="626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53192</xdr:rowOff>
    </xdr:from>
    <xdr:to>
      <xdr:col>32</xdr:col>
      <xdr:colOff>238125</xdr:colOff>
      <xdr:row>35</xdr:row>
      <xdr:rowOff>154792</xdr:rowOff>
    </xdr:to>
    <xdr:sp macro="" textlink="">
      <xdr:nvSpPr>
        <xdr:cNvPr id="741" name="円/楕円 740"/>
        <xdr:cNvSpPr/>
      </xdr:nvSpPr>
      <xdr:spPr>
        <a:xfrm>
          <a:off x="22110700" y="60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76069</xdr:rowOff>
    </xdr:from>
    <xdr:ext cx="534377" cy="259045"/>
    <xdr:sp macro="" textlink="">
      <xdr:nvSpPr>
        <xdr:cNvPr id="742" name="投資及び出資金該当値テキスト"/>
        <xdr:cNvSpPr txBox="1"/>
      </xdr:nvSpPr>
      <xdr:spPr>
        <a:xfrm>
          <a:off x="22212300" y="59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166260</xdr:rowOff>
    </xdr:from>
    <xdr:to>
      <xdr:col>32</xdr:col>
      <xdr:colOff>187325</xdr:colOff>
      <xdr:row>59</xdr:row>
      <xdr:rowOff>40663</xdr:rowOff>
    </xdr:to>
    <xdr:cxnSp macro="">
      <xdr:nvCxnSpPr>
        <xdr:cNvPr id="779" name="直線コネクタ 778"/>
        <xdr:cNvCxnSpPr/>
      </xdr:nvCxnSpPr>
      <xdr:spPr>
        <a:xfrm flipV="1">
          <a:off x="21323300" y="10110360"/>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97350</xdr:rowOff>
    </xdr:from>
    <xdr:ext cx="534377" cy="259045"/>
    <xdr:sp macro="" textlink="">
      <xdr:nvSpPr>
        <xdr:cNvPr id="780" name="貸付金平均値テキスト"/>
        <xdr:cNvSpPr txBox="1"/>
      </xdr:nvSpPr>
      <xdr:spPr>
        <a:xfrm>
          <a:off x="22212300" y="1004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40663</xdr:rowOff>
    </xdr:from>
    <xdr:to>
      <xdr:col>31</xdr:col>
      <xdr:colOff>34925</xdr:colOff>
      <xdr:row>59</xdr:row>
      <xdr:rowOff>40716</xdr:rowOff>
    </xdr:to>
    <xdr:cxnSp macro="">
      <xdr:nvCxnSpPr>
        <xdr:cNvPr id="782" name="直線コネクタ 781"/>
        <xdr:cNvCxnSpPr/>
      </xdr:nvCxnSpPr>
      <xdr:spPr>
        <a:xfrm flipV="1">
          <a:off x="20434300" y="10156213"/>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130437</xdr:rowOff>
    </xdr:from>
    <xdr:to>
      <xdr:col>31</xdr:col>
      <xdr:colOff>85725</xdr:colOff>
      <xdr:row>59</xdr:row>
      <xdr:rowOff>60587</xdr:rowOff>
    </xdr:to>
    <xdr:sp macro="" textlink="">
      <xdr:nvSpPr>
        <xdr:cNvPr id="783" name="フローチャート : 判断 782"/>
        <xdr:cNvSpPr/>
      </xdr:nvSpPr>
      <xdr:spPr>
        <a:xfrm>
          <a:off x="21272500" y="100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77114</xdr:rowOff>
    </xdr:from>
    <xdr:ext cx="469744" cy="259045"/>
    <xdr:sp macro="" textlink="">
      <xdr:nvSpPr>
        <xdr:cNvPr id="784" name="テキスト ボックス 783"/>
        <xdr:cNvSpPr txBox="1"/>
      </xdr:nvSpPr>
      <xdr:spPr>
        <a:xfrm>
          <a:off x="21088427" y="9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40305</xdr:rowOff>
    </xdr:from>
    <xdr:to>
      <xdr:col>29</xdr:col>
      <xdr:colOff>517525</xdr:colOff>
      <xdr:row>59</xdr:row>
      <xdr:rowOff>40716</xdr:rowOff>
    </xdr:to>
    <xdr:cxnSp macro="">
      <xdr:nvCxnSpPr>
        <xdr:cNvPr id="785" name="直線コネクタ 784"/>
        <xdr:cNvCxnSpPr/>
      </xdr:nvCxnSpPr>
      <xdr:spPr>
        <a:xfrm>
          <a:off x="19545300" y="10155855"/>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129389</xdr:rowOff>
    </xdr:from>
    <xdr:to>
      <xdr:col>29</xdr:col>
      <xdr:colOff>568325</xdr:colOff>
      <xdr:row>59</xdr:row>
      <xdr:rowOff>59539</xdr:rowOff>
    </xdr:to>
    <xdr:sp macro="" textlink="">
      <xdr:nvSpPr>
        <xdr:cNvPr id="786" name="フローチャート : 判断 785"/>
        <xdr:cNvSpPr/>
      </xdr:nvSpPr>
      <xdr:spPr>
        <a:xfrm>
          <a:off x="20383500" y="100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76066</xdr:rowOff>
    </xdr:from>
    <xdr:ext cx="469744" cy="259045"/>
    <xdr:sp macro="" textlink="">
      <xdr:nvSpPr>
        <xdr:cNvPr id="787" name="テキスト ボックス 786"/>
        <xdr:cNvSpPr txBox="1"/>
      </xdr:nvSpPr>
      <xdr:spPr>
        <a:xfrm>
          <a:off x="20199427" y="984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40305</xdr:rowOff>
    </xdr:from>
    <xdr:to>
      <xdr:col>28</xdr:col>
      <xdr:colOff>314325</xdr:colOff>
      <xdr:row>59</xdr:row>
      <xdr:rowOff>40785</xdr:rowOff>
    </xdr:to>
    <xdr:cxnSp macro="">
      <xdr:nvCxnSpPr>
        <xdr:cNvPr id="788" name="直線コネクタ 787"/>
        <xdr:cNvCxnSpPr/>
      </xdr:nvCxnSpPr>
      <xdr:spPr>
        <a:xfrm flipV="1">
          <a:off x="18656300" y="10155855"/>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136437</xdr:rowOff>
    </xdr:from>
    <xdr:to>
      <xdr:col>28</xdr:col>
      <xdr:colOff>365125</xdr:colOff>
      <xdr:row>59</xdr:row>
      <xdr:rowOff>66587</xdr:rowOff>
    </xdr:to>
    <xdr:sp macro="" textlink="">
      <xdr:nvSpPr>
        <xdr:cNvPr id="789" name="フローチャート : 判断 788"/>
        <xdr:cNvSpPr/>
      </xdr:nvSpPr>
      <xdr:spPr>
        <a:xfrm>
          <a:off x="19494500" y="1008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83114</xdr:rowOff>
    </xdr:from>
    <xdr:ext cx="469744" cy="259045"/>
    <xdr:sp macro="" textlink="">
      <xdr:nvSpPr>
        <xdr:cNvPr id="790" name="テキスト ボックス 789"/>
        <xdr:cNvSpPr txBox="1"/>
      </xdr:nvSpPr>
      <xdr:spPr>
        <a:xfrm>
          <a:off x="19310427" y="985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137512</xdr:rowOff>
    </xdr:from>
    <xdr:to>
      <xdr:col>27</xdr:col>
      <xdr:colOff>161925</xdr:colOff>
      <xdr:row>59</xdr:row>
      <xdr:rowOff>67662</xdr:rowOff>
    </xdr:to>
    <xdr:sp macro="" textlink="">
      <xdr:nvSpPr>
        <xdr:cNvPr id="791" name="フローチャート : 判断 790"/>
        <xdr:cNvSpPr/>
      </xdr:nvSpPr>
      <xdr:spPr>
        <a:xfrm>
          <a:off x="18605500" y="1008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84189</xdr:rowOff>
    </xdr:from>
    <xdr:ext cx="469744" cy="259045"/>
    <xdr:sp macro="" textlink="">
      <xdr:nvSpPr>
        <xdr:cNvPr id="792" name="テキスト ボックス 791"/>
        <xdr:cNvSpPr txBox="1"/>
      </xdr:nvSpPr>
      <xdr:spPr>
        <a:xfrm>
          <a:off x="18421427" y="985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115460</xdr:rowOff>
    </xdr:from>
    <xdr:to>
      <xdr:col>32</xdr:col>
      <xdr:colOff>238125</xdr:colOff>
      <xdr:row>59</xdr:row>
      <xdr:rowOff>45610</xdr:rowOff>
    </xdr:to>
    <xdr:sp macro="" textlink="">
      <xdr:nvSpPr>
        <xdr:cNvPr id="798" name="円/楕円 797"/>
        <xdr:cNvSpPr/>
      </xdr:nvSpPr>
      <xdr:spPr>
        <a:xfrm>
          <a:off x="22110700" y="100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74837</xdr:rowOff>
    </xdr:from>
    <xdr:ext cx="534377" cy="259045"/>
    <xdr:sp macro="" textlink="">
      <xdr:nvSpPr>
        <xdr:cNvPr id="799" name="貸付金該当値テキスト"/>
        <xdr:cNvSpPr txBox="1"/>
      </xdr:nvSpPr>
      <xdr:spPr>
        <a:xfrm>
          <a:off x="22212300" y="98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161313</xdr:rowOff>
    </xdr:from>
    <xdr:to>
      <xdr:col>31</xdr:col>
      <xdr:colOff>85725</xdr:colOff>
      <xdr:row>59</xdr:row>
      <xdr:rowOff>91463</xdr:rowOff>
    </xdr:to>
    <xdr:sp macro="" textlink="">
      <xdr:nvSpPr>
        <xdr:cNvPr id="800" name="円/楕円 799"/>
        <xdr:cNvSpPr/>
      </xdr:nvSpPr>
      <xdr:spPr>
        <a:xfrm>
          <a:off x="21272500" y="101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82590</xdr:rowOff>
    </xdr:from>
    <xdr:ext cx="378565" cy="259045"/>
    <xdr:sp macro="" textlink="">
      <xdr:nvSpPr>
        <xdr:cNvPr id="801" name="テキスト ボックス 800"/>
        <xdr:cNvSpPr txBox="1"/>
      </xdr:nvSpPr>
      <xdr:spPr>
        <a:xfrm>
          <a:off x="21134017" y="1019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161366</xdr:rowOff>
    </xdr:from>
    <xdr:to>
      <xdr:col>29</xdr:col>
      <xdr:colOff>568325</xdr:colOff>
      <xdr:row>59</xdr:row>
      <xdr:rowOff>91516</xdr:rowOff>
    </xdr:to>
    <xdr:sp macro="" textlink="">
      <xdr:nvSpPr>
        <xdr:cNvPr id="802" name="円/楕円 801"/>
        <xdr:cNvSpPr/>
      </xdr:nvSpPr>
      <xdr:spPr>
        <a:xfrm>
          <a:off x="20383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82643</xdr:rowOff>
    </xdr:from>
    <xdr:ext cx="378565" cy="259045"/>
    <xdr:sp macro="" textlink="">
      <xdr:nvSpPr>
        <xdr:cNvPr id="803" name="テキスト ボックス 802"/>
        <xdr:cNvSpPr txBox="1"/>
      </xdr:nvSpPr>
      <xdr:spPr>
        <a:xfrm>
          <a:off x="20245017" y="10198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160955</xdr:rowOff>
    </xdr:from>
    <xdr:to>
      <xdr:col>28</xdr:col>
      <xdr:colOff>365125</xdr:colOff>
      <xdr:row>59</xdr:row>
      <xdr:rowOff>91105</xdr:rowOff>
    </xdr:to>
    <xdr:sp macro="" textlink="">
      <xdr:nvSpPr>
        <xdr:cNvPr id="804" name="円/楕円 803"/>
        <xdr:cNvSpPr/>
      </xdr:nvSpPr>
      <xdr:spPr>
        <a:xfrm>
          <a:off x="19494500" y="101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82232</xdr:rowOff>
    </xdr:from>
    <xdr:ext cx="469744" cy="259045"/>
    <xdr:sp macro="" textlink="">
      <xdr:nvSpPr>
        <xdr:cNvPr id="805" name="テキスト ボックス 804"/>
        <xdr:cNvSpPr txBox="1"/>
      </xdr:nvSpPr>
      <xdr:spPr>
        <a:xfrm>
          <a:off x="19310427" y="1019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161435</xdr:rowOff>
    </xdr:from>
    <xdr:to>
      <xdr:col>27</xdr:col>
      <xdr:colOff>161925</xdr:colOff>
      <xdr:row>59</xdr:row>
      <xdr:rowOff>91585</xdr:rowOff>
    </xdr:to>
    <xdr:sp macro="" textlink="">
      <xdr:nvSpPr>
        <xdr:cNvPr id="806" name="円/楕円 805"/>
        <xdr:cNvSpPr/>
      </xdr:nvSpPr>
      <xdr:spPr>
        <a:xfrm>
          <a:off x="18605500" y="101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82712</xdr:rowOff>
    </xdr:from>
    <xdr:ext cx="378565" cy="259045"/>
    <xdr:sp macro="" textlink="">
      <xdr:nvSpPr>
        <xdr:cNvPr id="807" name="テキスト ボックス 806"/>
        <xdr:cNvSpPr txBox="1"/>
      </xdr:nvSpPr>
      <xdr:spPr>
        <a:xfrm>
          <a:off x="18467017" y="1019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114091</xdr:rowOff>
    </xdr:from>
    <xdr:to>
      <xdr:col>32</xdr:col>
      <xdr:colOff>187325</xdr:colOff>
      <xdr:row>77</xdr:row>
      <xdr:rowOff>121371</xdr:rowOff>
    </xdr:to>
    <xdr:cxnSp macro="">
      <xdr:nvCxnSpPr>
        <xdr:cNvPr id="834" name="直線コネクタ 833"/>
        <xdr:cNvCxnSpPr/>
      </xdr:nvCxnSpPr>
      <xdr:spPr>
        <a:xfrm>
          <a:off x="21323300" y="13315741"/>
          <a:ext cx="8382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114091</xdr:rowOff>
    </xdr:from>
    <xdr:to>
      <xdr:col>31</xdr:col>
      <xdr:colOff>34925</xdr:colOff>
      <xdr:row>77</xdr:row>
      <xdr:rowOff>132938</xdr:rowOff>
    </xdr:to>
    <xdr:cxnSp macro="">
      <xdr:nvCxnSpPr>
        <xdr:cNvPr id="837" name="直線コネクタ 836"/>
        <xdr:cNvCxnSpPr/>
      </xdr:nvCxnSpPr>
      <xdr:spPr>
        <a:xfrm flipV="1">
          <a:off x="20434300" y="13315741"/>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14221</xdr:rowOff>
    </xdr:from>
    <xdr:to>
      <xdr:col>31</xdr:col>
      <xdr:colOff>85725</xdr:colOff>
      <xdr:row>77</xdr:row>
      <xdr:rowOff>115821</xdr:rowOff>
    </xdr:to>
    <xdr:sp macro="" textlink="">
      <xdr:nvSpPr>
        <xdr:cNvPr id="838" name="フローチャート : 判断 837"/>
        <xdr:cNvSpPr/>
      </xdr:nvSpPr>
      <xdr:spPr>
        <a:xfrm>
          <a:off x="21272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132348</xdr:rowOff>
    </xdr:from>
    <xdr:ext cx="599010" cy="259045"/>
    <xdr:sp macro="" textlink="">
      <xdr:nvSpPr>
        <xdr:cNvPr id="839" name="テキスト ボックス 838"/>
        <xdr:cNvSpPr txBox="1"/>
      </xdr:nvSpPr>
      <xdr:spPr>
        <a:xfrm>
          <a:off x="21023794"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132938</xdr:rowOff>
    </xdr:from>
    <xdr:to>
      <xdr:col>29</xdr:col>
      <xdr:colOff>517525</xdr:colOff>
      <xdr:row>77</xdr:row>
      <xdr:rowOff>146988</xdr:rowOff>
    </xdr:to>
    <xdr:cxnSp macro="">
      <xdr:nvCxnSpPr>
        <xdr:cNvPr id="840" name="直線コネクタ 839"/>
        <xdr:cNvCxnSpPr/>
      </xdr:nvCxnSpPr>
      <xdr:spPr>
        <a:xfrm flipV="1">
          <a:off x="19545300" y="13334588"/>
          <a:ext cx="889000" cy="1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21175</xdr:rowOff>
    </xdr:from>
    <xdr:to>
      <xdr:col>29</xdr:col>
      <xdr:colOff>568325</xdr:colOff>
      <xdr:row>77</xdr:row>
      <xdr:rowOff>122775</xdr:rowOff>
    </xdr:to>
    <xdr:sp macro="" textlink="">
      <xdr:nvSpPr>
        <xdr:cNvPr id="841" name="フローチャート : 判断 840"/>
        <xdr:cNvSpPr/>
      </xdr:nvSpPr>
      <xdr:spPr>
        <a:xfrm>
          <a:off x="20383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139302</xdr:rowOff>
    </xdr:from>
    <xdr:ext cx="599010" cy="259045"/>
    <xdr:sp macro="" textlink="">
      <xdr:nvSpPr>
        <xdr:cNvPr id="842" name="テキスト ボックス 841"/>
        <xdr:cNvSpPr txBox="1"/>
      </xdr:nvSpPr>
      <xdr:spPr>
        <a:xfrm>
          <a:off x="20134794" y="129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145024</xdr:rowOff>
    </xdr:from>
    <xdr:to>
      <xdr:col>28</xdr:col>
      <xdr:colOff>314325</xdr:colOff>
      <xdr:row>77</xdr:row>
      <xdr:rowOff>146988</xdr:rowOff>
    </xdr:to>
    <xdr:cxnSp macro="">
      <xdr:nvCxnSpPr>
        <xdr:cNvPr id="843" name="直線コネクタ 842"/>
        <xdr:cNvCxnSpPr/>
      </xdr:nvCxnSpPr>
      <xdr:spPr>
        <a:xfrm>
          <a:off x="18656300" y="13346674"/>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26597</xdr:rowOff>
    </xdr:from>
    <xdr:to>
      <xdr:col>28</xdr:col>
      <xdr:colOff>365125</xdr:colOff>
      <xdr:row>77</xdr:row>
      <xdr:rowOff>128197</xdr:rowOff>
    </xdr:to>
    <xdr:sp macro="" textlink="">
      <xdr:nvSpPr>
        <xdr:cNvPr id="844" name="フローチャート : 判断 843"/>
        <xdr:cNvSpPr/>
      </xdr:nvSpPr>
      <xdr:spPr>
        <a:xfrm>
          <a:off x="19494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144724</xdr:rowOff>
    </xdr:from>
    <xdr:ext cx="599010" cy="259045"/>
    <xdr:sp macro="" textlink="">
      <xdr:nvSpPr>
        <xdr:cNvPr id="845" name="テキスト ボックス 844"/>
        <xdr:cNvSpPr txBox="1"/>
      </xdr:nvSpPr>
      <xdr:spPr>
        <a:xfrm>
          <a:off x="19245794" y="1300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37751</xdr:rowOff>
    </xdr:from>
    <xdr:to>
      <xdr:col>27</xdr:col>
      <xdr:colOff>161925</xdr:colOff>
      <xdr:row>77</xdr:row>
      <xdr:rowOff>139351</xdr:rowOff>
    </xdr:to>
    <xdr:sp macro="" textlink="">
      <xdr:nvSpPr>
        <xdr:cNvPr id="846" name="フローチャート : 判断 845"/>
        <xdr:cNvSpPr/>
      </xdr:nvSpPr>
      <xdr:spPr>
        <a:xfrm>
          <a:off x="18605500" y="1323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155878</xdr:rowOff>
    </xdr:from>
    <xdr:ext cx="534377" cy="259045"/>
    <xdr:sp macro="" textlink="">
      <xdr:nvSpPr>
        <xdr:cNvPr id="847" name="テキスト ボックス 846"/>
        <xdr:cNvSpPr txBox="1"/>
      </xdr:nvSpPr>
      <xdr:spPr>
        <a:xfrm>
          <a:off x="18389111" y="130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70571</xdr:rowOff>
    </xdr:from>
    <xdr:to>
      <xdr:col>32</xdr:col>
      <xdr:colOff>238125</xdr:colOff>
      <xdr:row>78</xdr:row>
      <xdr:rowOff>721</xdr:rowOff>
    </xdr:to>
    <xdr:sp macro="" textlink="">
      <xdr:nvSpPr>
        <xdr:cNvPr id="853" name="円/楕円 852"/>
        <xdr:cNvSpPr/>
      </xdr:nvSpPr>
      <xdr:spPr>
        <a:xfrm>
          <a:off x="22110700" y="132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156948</xdr:rowOff>
    </xdr:from>
    <xdr:ext cx="534377" cy="259045"/>
    <xdr:sp macro="" textlink="">
      <xdr:nvSpPr>
        <xdr:cNvPr id="854" name="繰出金該当値テキスト"/>
        <xdr:cNvSpPr txBox="1"/>
      </xdr:nvSpPr>
      <xdr:spPr>
        <a:xfrm>
          <a:off x="22212300" y="131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83,018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63291</xdr:rowOff>
    </xdr:from>
    <xdr:to>
      <xdr:col>31</xdr:col>
      <xdr:colOff>85725</xdr:colOff>
      <xdr:row>77</xdr:row>
      <xdr:rowOff>164891</xdr:rowOff>
    </xdr:to>
    <xdr:sp macro="" textlink="">
      <xdr:nvSpPr>
        <xdr:cNvPr id="855" name="円/楕円 854"/>
        <xdr:cNvSpPr/>
      </xdr:nvSpPr>
      <xdr:spPr>
        <a:xfrm>
          <a:off x="21272500" y="132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156018</xdr:rowOff>
    </xdr:from>
    <xdr:ext cx="534377" cy="259045"/>
    <xdr:sp macro="" textlink="">
      <xdr:nvSpPr>
        <xdr:cNvPr id="856" name="テキスト ボックス 855"/>
        <xdr:cNvSpPr txBox="1"/>
      </xdr:nvSpPr>
      <xdr:spPr>
        <a:xfrm>
          <a:off x="21056111" y="133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82138</xdr:rowOff>
    </xdr:from>
    <xdr:to>
      <xdr:col>29</xdr:col>
      <xdr:colOff>568325</xdr:colOff>
      <xdr:row>78</xdr:row>
      <xdr:rowOff>12288</xdr:rowOff>
    </xdr:to>
    <xdr:sp macro="" textlink="">
      <xdr:nvSpPr>
        <xdr:cNvPr id="857" name="円/楕円 856"/>
        <xdr:cNvSpPr/>
      </xdr:nvSpPr>
      <xdr:spPr>
        <a:xfrm>
          <a:off x="20383500" y="132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3415</xdr:rowOff>
    </xdr:from>
    <xdr:ext cx="534377" cy="259045"/>
    <xdr:sp macro="" textlink="">
      <xdr:nvSpPr>
        <xdr:cNvPr id="858" name="テキスト ボックス 857"/>
        <xdr:cNvSpPr txBox="1"/>
      </xdr:nvSpPr>
      <xdr:spPr>
        <a:xfrm>
          <a:off x="20167111" y="133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96188</xdr:rowOff>
    </xdr:from>
    <xdr:to>
      <xdr:col>28</xdr:col>
      <xdr:colOff>365125</xdr:colOff>
      <xdr:row>78</xdr:row>
      <xdr:rowOff>26338</xdr:rowOff>
    </xdr:to>
    <xdr:sp macro="" textlink="">
      <xdr:nvSpPr>
        <xdr:cNvPr id="859" name="円/楕円 858"/>
        <xdr:cNvSpPr/>
      </xdr:nvSpPr>
      <xdr:spPr>
        <a:xfrm>
          <a:off x="19494500" y="132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17465</xdr:rowOff>
    </xdr:from>
    <xdr:ext cx="534377" cy="259045"/>
    <xdr:sp macro="" textlink="">
      <xdr:nvSpPr>
        <xdr:cNvPr id="860" name="テキスト ボックス 859"/>
        <xdr:cNvSpPr txBox="1"/>
      </xdr:nvSpPr>
      <xdr:spPr>
        <a:xfrm>
          <a:off x="19278111" y="133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94224</xdr:rowOff>
    </xdr:from>
    <xdr:to>
      <xdr:col>27</xdr:col>
      <xdr:colOff>161925</xdr:colOff>
      <xdr:row>78</xdr:row>
      <xdr:rowOff>24374</xdr:rowOff>
    </xdr:to>
    <xdr:sp macro="" textlink="">
      <xdr:nvSpPr>
        <xdr:cNvPr id="861" name="円/楕円 860"/>
        <xdr:cNvSpPr/>
      </xdr:nvSpPr>
      <xdr:spPr>
        <a:xfrm>
          <a:off x="18605500" y="13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15501</xdr:rowOff>
    </xdr:from>
    <xdr:ext cx="534377" cy="259045"/>
    <xdr:sp macro="" textlink="">
      <xdr:nvSpPr>
        <xdr:cNvPr id="862" name="テキスト ボックス 861"/>
        <xdr:cNvSpPr txBox="1"/>
      </xdr:nvSpPr>
      <xdr:spPr>
        <a:xfrm>
          <a:off x="18389111" y="133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847,383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129,445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％増となっているが、これは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、行財政改革の実施に伴い、臨時的な措置として理事者は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年度から、議員は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年度から、各種委員は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年度までの間、それぞれの報酬を通常ベースから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％削減としていたが、行財政改革実施項目の一部見直しにより、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年度より削減率を</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％の削減から５％～</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％の削減に見直したことなどによるものであるが、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も低い水準にある。今後も行財政改革は必要であることから、特別職の給与、行政委員の報酬等についても元の額に戻すのではなく、一定の削減は継続して実施し、また、一般職の退職者不補充及び各種手当の削減に努め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131,133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円となっており、類似団体と比較しても低い状況となっている。前年度決算と比較すると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％減となっているが、これは町の主要観光施設の一つである森の国ぽっぽ温泉の大規模改修事業が完了したことによるものであり、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増加している要因は、危険改築に伴う中学校建設事業費の増によるものである。今後においても公共施設等総合管理計画に基づき、事業の取捨選択を徹底していくことで事業費の減少を目指すとともに、基本的な方針として、危険改築や老朽化対策等に係るもの以外の箱物については抑制する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4,156
4,118
98.45
3,601,282
3,521,723
78,922
2,009,481
4,043,294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86437</xdr:rowOff>
    </xdr:from>
    <xdr:to>
      <xdr:col>6</xdr:col>
      <xdr:colOff>511175</xdr:colOff>
      <xdr:row>38</xdr:row>
      <xdr:rowOff>88240</xdr:rowOff>
    </xdr:to>
    <xdr:cxnSp macro="">
      <xdr:nvCxnSpPr>
        <xdr:cNvPr id="60" name="直線コネクタ 59"/>
        <xdr:cNvCxnSpPr/>
      </xdr:nvCxnSpPr>
      <xdr:spPr>
        <a:xfrm>
          <a:off x="3797300" y="6601537"/>
          <a:ext cx="8382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86437</xdr:rowOff>
    </xdr:from>
    <xdr:to>
      <xdr:col>5</xdr:col>
      <xdr:colOff>358775</xdr:colOff>
      <xdr:row>38</xdr:row>
      <xdr:rowOff>109220</xdr:rowOff>
    </xdr:to>
    <xdr:cxnSp macro="">
      <xdr:nvCxnSpPr>
        <xdr:cNvPr id="63" name="直線コネクタ 62"/>
        <xdr:cNvCxnSpPr/>
      </xdr:nvCxnSpPr>
      <xdr:spPr>
        <a:xfrm flipV="1">
          <a:off x="2908300" y="6601537"/>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103848</xdr:rowOff>
    </xdr:from>
    <xdr:to>
      <xdr:col>5</xdr:col>
      <xdr:colOff>409575</xdr:colOff>
      <xdr:row>38</xdr:row>
      <xdr:rowOff>33998</xdr:rowOff>
    </xdr:to>
    <xdr:sp macro="" textlink="">
      <xdr:nvSpPr>
        <xdr:cNvPr id="64" name="フローチャート : 判断 63"/>
        <xdr:cNvSpPr/>
      </xdr:nvSpPr>
      <xdr:spPr>
        <a:xfrm>
          <a:off x="3746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50525</xdr:rowOff>
    </xdr:from>
    <xdr:ext cx="534377" cy="259045"/>
    <xdr:sp macro="" textlink="">
      <xdr:nvSpPr>
        <xdr:cNvPr id="65" name="テキスト ボックス 64"/>
        <xdr:cNvSpPr txBox="1"/>
      </xdr:nvSpPr>
      <xdr:spPr>
        <a:xfrm>
          <a:off x="3530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109220</xdr:rowOff>
    </xdr:from>
    <xdr:to>
      <xdr:col>4</xdr:col>
      <xdr:colOff>155575</xdr:colOff>
      <xdr:row>38</xdr:row>
      <xdr:rowOff>117907</xdr:rowOff>
    </xdr:to>
    <xdr:cxnSp macro="">
      <xdr:nvCxnSpPr>
        <xdr:cNvPr id="66" name="直線コネクタ 65"/>
        <xdr:cNvCxnSpPr/>
      </xdr:nvCxnSpPr>
      <xdr:spPr>
        <a:xfrm flipV="1">
          <a:off x="2019300" y="662432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104419</xdr:rowOff>
    </xdr:from>
    <xdr:to>
      <xdr:col>4</xdr:col>
      <xdr:colOff>206375</xdr:colOff>
      <xdr:row>38</xdr:row>
      <xdr:rowOff>34569</xdr:rowOff>
    </xdr:to>
    <xdr:sp macro="" textlink="">
      <xdr:nvSpPr>
        <xdr:cNvPr id="67" name="フローチャート : 判断 66"/>
        <xdr:cNvSpPr/>
      </xdr:nvSpPr>
      <xdr:spPr>
        <a:xfrm>
          <a:off x="2857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51096</xdr:rowOff>
    </xdr:from>
    <xdr:ext cx="534377" cy="259045"/>
    <xdr:sp macro="" textlink="">
      <xdr:nvSpPr>
        <xdr:cNvPr id="68" name="テキスト ボックス 67"/>
        <xdr:cNvSpPr txBox="1"/>
      </xdr:nvSpPr>
      <xdr:spPr>
        <a:xfrm>
          <a:off x="2641111" y="62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116536</xdr:rowOff>
    </xdr:from>
    <xdr:to>
      <xdr:col>2</xdr:col>
      <xdr:colOff>638175</xdr:colOff>
      <xdr:row>38</xdr:row>
      <xdr:rowOff>117907</xdr:rowOff>
    </xdr:to>
    <xdr:cxnSp macro="">
      <xdr:nvCxnSpPr>
        <xdr:cNvPr id="69" name="直線コネクタ 68"/>
        <xdr:cNvCxnSpPr/>
      </xdr:nvCxnSpPr>
      <xdr:spPr>
        <a:xfrm>
          <a:off x="1130300" y="663163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105867</xdr:rowOff>
    </xdr:from>
    <xdr:to>
      <xdr:col>3</xdr:col>
      <xdr:colOff>3175</xdr:colOff>
      <xdr:row>38</xdr:row>
      <xdr:rowOff>36017</xdr:rowOff>
    </xdr:to>
    <xdr:sp macro="" textlink="">
      <xdr:nvSpPr>
        <xdr:cNvPr id="70" name="フローチャート : 判断 69"/>
        <xdr:cNvSpPr/>
      </xdr:nvSpPr>
      <xdr:spPr>
        <a:xfrm>
          <a:off x="1968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52544</xdr:rowOff>
    </xdr:from>
    <xdr:ext cx="534377" cy="259045"/>
    <xdr:sp macro="" textlink="">
      <xdr:nvSpPr>
        <xdr:cNvPr id="71" name="テキスト ボックス 70"/>
        <xdr:cNvSpPr txBox="1"/>
      </xdr:nvSpPr>
      <xdr:spPr>
        <a:xfrm>
          <a:off x="1752111" y="62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106578</xdr:rowOff>
    </xdr:from>
    <xdr:to>
      <xdr:col>1</xdr:col>
      <xdr:colOff>485775</xdr:colOff>
      <xdr:row>38</xdr:row>
      <xdr:rowOff>36728</xdr:rowOff>
    </xdr:to>
    <xdr:sp macro="" textlink="">
      <xdr:nvSpPr>
        <xdr:cNvPr id="72" name="フローチャート : 判断 71"/>
        <xdr:cNvSpPr/>
      </xdr:nvSpPr>
      <xdr:spPr>
        <a:xfrm>
          <a:off x="1079500" y="64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53255</xdr:rowOff>
    </xdr:from>
    <xdr:ext cx="534377" cy="259045"/>
    <xdr:sp macro="" textlink="">
      <xdr:nvSpPr>
        <xdr:cNvPr id="73" name="テキスト ボックス 72"/>
        <xdr:cNvSpPr txBox="1"/>
      </xdr:nvSpPr>
      <xdr:spPr>
        <a:xfrm>
          <a:off x="863111" y="62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37440</xdr:rowOff>
    </xdr:from>
    <xdr:to>
      <xdr:col>6</xdr:col>
      <xdr:colOff>561975</xdr:colOff>
      <xdr:row>38</xdr:row>
      <xdr:rowOff>139040</xdr:rowOff>
    </xdr:to>
    <xdr:sp macro="" textlink="">
      <xdr:nvSpPr>
        <xdr:cNvPr id="79" name="円/楕円 78"/>
        <xdr:cNvSpPr/>
      </xdr:nvSpPr>
      <xdr:spPr>
        <a:xfrm>
          <a:off x="4584700" y="6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123817</xdr:rowOff>
    </xdr:from>
    <xdr:ext cx="534377" cy="259045"/>
    <xdr:sp macro="" textlink="">
      <xdr:nvSpPr>
        <xdr:cNvPr id="80" name="議会費該当値テキスト"/>
        <xdr:cNvSpPr txBox="1"/>
      </xdr:nvSpPr>
      <xdr:spPr>
        <a:xfrm>
          <a:off x="4686300" y="64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35637</xdr:rowOff>
    </xdr:from>
    <xdr:to>
      <xdr:col>5</xdr:col>
      <xdr:colOff>409575</xdr:colOff>
      <xdr:row>38</xdr:row>
      <xdr:rowOff>137237</xdr:rowOff>
    </xdr:to>
    <xdr:sp macro="" textlink="">
      <xdr:nvSpPr>
        <xdr:cNvPr id="81" name="円/楕円 80"/>
        <xdr:cNvSpPr/>
      </xdr:nvSpPr>
      <xdr:spPr>
        <a:xfrm>
          <a:off x="3746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128364</xdr:rowOff>
    </xdr:from>
    <xdr:ext cx="534377" cy="259045"/>
    <xdr:sp macro="" textlink="">
      <xdr:nvSpPr>
        <xdr:cNvPr id="82" name="テキスト ボックス 81"/>
        <xdr:cNvSpPr txBox="1"/>
      </xdr:nvSpPr>
      <xdr:spPr>
        <a:xfrm>
          <a:off x="3530111" y="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58420</xdr:rowOff>
    </xdr:from>
    <xdr:to>
      <xdr:col>4</xdr:col>
      <xdr:colOff>206375</xdr:colOff>
      <xdr:row>38</xdr:row>
      <xdr:rowOff>160020</xdr:rowOff>
    </xdr:to>
    <xdr:sp macro="" textlink="">
      <xdr:nvSpPr>
        <xdr:cNvPr id="83" name="円/楕円 82"/>
        <xdr:cNvSpPr/>
      </xdr:nvSpPr>
      <xdr:spPr>
        <a:xfrm>
          <a:off x="2857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151147</xdr:rowOff>
    </xdr:from>
    <xdr:ext cx="469744" cy="259045"/>
    <xdr:sp macro="" textlink="">
      <xdr:nvSpPr>
        <xdr:cNvPr id="84" name="テキスト ボックス 83"/>
        <xdr:cNvSpPr txBox="1"/>
      </xdr:nvSpPr>
      <xdr:spPr>
        <a:xfrm>
          <a:off x="2673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67107</xdr:rowOff>
    </xdr:from>
    <xdr:to>
      <xdr:col>3</xdr:col>
      <xdr:colOff>3175</xdr:colOff>
      <xdr:row>38</xdr:row>
      <xdr:rowOff>168707</xdr:rowOff>
    </xdr:to>
    <xdr:sp macro="" textlink="">
      <xdr:nvSpPr>
        <xdr:cNvPr id="85" name="円/楕円 84"/>
        <xdr:cNvSpPr/>
      </xdr:nvSpPr>
      <xdr:spPr>
        <a:xfrm>
          <a:off x="1968500" y="65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159834</xdr:rowOff>
    </xdr:from>
    <xdr:ext cx="469744" cy="259045"/>
    <xdr:sp macro="" textlink="">
      <xdr:nvSpPr>
        <xdr:cNvPr id="86" name="テキスト ボックス 85"/>
        <xdr:cNvSpPr txBox="1"/>
      </xdr:nvSpPr>
      <xdr:spPr>
        <a:xfrm>
          <a:off x="1784427" y="667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65736</xdr:rowOff>
    </xdr:from>
    <xdr:to>
      <xdr:col>1</xdr:col>
      <xdr:colOff>485775</xdr:colOff>
      <xdr:row>38</xdr:row>
      <xdr:rowOff>167336</xdr:rowOff>
    </xdr:to>
    <xdr:sp macro="" textlink="">
      <xdr:nvSpPr>
        <xdr:cNvPr id="87" name="円/楕円 86"/>
        <xdr:cNvSpPr/>
      </xdr:nvSpPr>
      <xdr:spPr>
        <a:xfrm>
          <a:off x="1079500" y="6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158463</xdr:rowOff>
    </xdr:from>
    <xdr:ext cx="469744" cy="259045"/>
    <xdr:sp macro="" textlink="">
      <xdr:nvSpPr>
        <xdr:cNvPr id="88" name="テキスト ボックス 87"/>
        <xdr:cNvSpPr txBox="1"/>
      </xdr:nvSpPr>
      <xdr:spPr>
        <a:xfrm>
          <a:off x="895427" y="667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52203</xdr:rowOff>
    </xdr:from>
    <xdr:to>
      <xdr:col>6</xdr:col>
      <xdr:colOff>511175</xdr:colOff>
      <xdr:row>59</xdr:row>
      <xdr:rowOff>53985</xdr:rowOff>
    </xdr:to>
    <xdr:cxnSp macro="">
      <xdr:nvCxnSpPr>
        <xdr:cNvPr id="119" name="直線コネクタ 118"/>
        <xdr:cNvCxnSpPr/>
      </xdr:nvCxnSpPr>
      <xdr:spPr>
        <a:xfrm flipV="1">
          <a:off x="3797300" y="10167753"/>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53985</xdr:rowOff>
    </xdr:from>
    <xdr:to>
      <xdr:col>5</xdr:col>
      <xdr:colOff>358775</xdr:colOff>
      <xdr:row>59</xdr:row>
      <xdr:rowOff>65553</xdr:rowOff>
    </xdr:to>
    <xdr:cxnSp macro="">
      <xdr:nvCxnSpPr>
        <xdr:cNvPr id="122" name="直線コネクタ 121"/>
        <xdr:cNvCxnSpPr/>
      </xdr:nvCxnSpPr>
      <xdr:spPr>
        <a:xfrm flipV="1">
          <a:off x="2908300" y="10169535"/>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132810</xdr:rowOff>
    </xdr:from>
    <xdr:to>
      <xdr:col>5</xdr:col>
      <xdr:colOff>409575</xdr:colOff>
      <xdr:row>59</xdr:row>
      <xdr:rowOff>62960</xdr:rowOff>
    </xdr:to>
    <xdr:sp macro="" textlink="">
      <xdr:nvSpPr>
        <xdr:cNvPr id="123" name="フローチャート : 判断 122"/>
        <xdr:cNvSpPr/>
      </xdr:nvSpPr>
      <xdr:spPr>
        <a:xfrm>
          <a:off x="3746500" y="100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79487</xdr:rowOff>
    </xdr:from>
    <xdr:ext cx="599010" cy="259045"/>
    <xdr:sp macro="" textlink="">
      <xdr:nvSpPr>
        <xdr:cNvPr id="124" name="テキスト ボックス 123"/>
        <xdr:cNvSpPr txBox="1"/>
      </xdr:nvSpPr>
      <xdr:spPr>
        <a:xfrm>
          <a:off x="3497794" y="98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64966</xdr:rowOff>
    </xdr:from>
    <xdr:to>
      <xdr:col>4</xdr:col>
      <xdr:colOff>155575</xdr:colOff>
      <xdr:row>59</xdr:row>
      <xdr:rowOff>65553</xdr:rowOff>
    </xdr:to>
    <xdr:cxnSp macro="">
      <xdr:nvCxnSpPr>
        <xdr:cNvPr id="125" name="直線コネクタ 124"/>
        <xdr:cNvCxnSpPr/>
      </xdr:nvCxnSpPr>
      <xdr:spPr>
        <a:xfrm>
          <a:off x="2019300" y="10180516"/>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140691</xdr:rowOff>
    </xdr:from>
    <xdr:to>
      <xdr:col>4</xdr:col>
      <xdr:colOff>206375</xdr:colOff>
      <xdr:row>59</xdr:row>
      <xdr:rowOff>70841</xdr:rowOff>
    </xdr:to>
    <xdr:sp macro="" textlink="">
      <xdr:nvSpPr>
        <xdr:cNvPr id="126" name="フローチャート : 判断 125"/>
        <xdr:cNvSpPr/>
      </xdr:nvSpPr>
      <xdr:spPr>
        <a:xfrm>
          <a:off x="2857500" y="1008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87368</xdr:rowOff>
    </xdr:from>
    <xdr:ext cx="599010" cy="259045"/>
    <xdr:sp macro="" textlink="">
      <xdr:nvSpPr>
        <xdr:cNvPr id="127" name="テキスト ボックス 126"/>
        <xdr:cNvSpPr txBox="1"/>
      </xdr:nvSpPr>
      <xdr:spPr>
        <a:xfrm>
          <a:off x="2608794" y="986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64966</xdr:rowOff>
    </xdr:from>
    <xdr:to>
      <xdr:col>2</xdr:col>
      <xdr:colOff>638175</xdr:colOff>
      <xdr:row>59</xdr:row>
      <xdr:rowOff>66062</xdr:rowOff>
    </xdr:to>
    <xdr:cxnSp macro="">
      <xdr:nvCxnSpPr>
        <xdr:cNvPr id="128" name="直線コネクタ 127"/>
        <xdr:cNvCxnSpPr/>
      </xdr:nvCxnSpPr>
      <xdr:spPr>
        <a:xfrm flipV="1">
          <a:off x="1130300" y="10180516"/>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138061</xdr:rowOff>
    </xdr:from>
    <xdr:to>
      <xdr:col>3</xdr:col>
      <xdr:colOff>3175</xdr:colOff>
      <xdr:row>59</xdr:row>
      <xdr:rowOff>68211</xdr:rowOff>
    </xdr:to>
    <xdr:sp macro="" textlink="">
      <xdr:nvSpPr>
        <xdr:cNvPr id="129" name="フローチャート : 判断 128"/>
        <xdr:cNvSpPr/>
      </xdr:nvSpPr>
      <xdr:spPr>
        <a:xfrm>
          <a:off x="1968500" y="100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84738</xdr:rowOff>
    </xdr:from>
    <xdr:ext cx="599010" cy="259045"/>
    <xdr:sp macro="" textlink="">
      <xdr:nvSpPr>
        <xdr:cNvPr id="130" name="テキスト ボックス 129"/>
        <xdr:cNvSpPr txBox="1"/>
      </xdr:nvSpPr>
      <xdr:spPr>
        <a:xfrm>
          <a:off x="1719794" y="985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135904</xdr:rowOff>
    </xdr:from>
    <xdr:to>
      <xdr:col>1</xdr:col>
      <xdr:colOff>485775</xdr:colOff>
      <xdr:row>59</xdr:row>
      <xdr:rowOff>66054</xdr:rowOff>
    </xdr:to>
    <xdr:sp macro="" textlink="">
      <xdr:nvSpPr>
        <xdr:cNvPr id="131" name="フローチャート : 判断 130"/>
        <xdr:cNvSpPr/>
      </xdr:nvSpPr>
      <xdr:spPr>
        <a:xfrm>
          <a:off x="1079500" y="100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82581</xdr:rowOff>
    </xdr:from>
    <xdr:ext cx="599010" cy="259045"/>
    <xdr:sp macro="" textlink="">
      <xdr:nvSpPr>
        <xdr:cNvPr id="132" name="テキスト ボックス 131"/>
        <xdr:cNvSpPr txBox="1"/>
      </xdr:nvSpPr>
      <xdr:spPr>
        <a:xfrm>
          <a:off x="830794" y="985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1403</xdr:rowOff>
    </xdr:from>
    <xdr:to>
      <xdr:col>6</xdr:col>
      <xdr:colOff>561975</xdr:colOff>
      <xdr:row>59</xdr:row>
      <xdr:rowOff>103003</xdr:rowOff>
    </xdr:to>
    <xdr:sp macro="" textlink="">
      <xdr:nvSpPr>
        <xdr:cNvPr id="138" name="円/楕円 137"/>
        <xdr:cNvSpPr/>
      </xdr:nvSpPr>
      <xdr:spPr>
        <a:xfrm>
          <a:off x="4584700" y="101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87780</xdr:rowOff>
    </xdr:from>
    <xdr:ext cx="599010" cy="259045"/>
    <xdr:sp macro="" textlink="">
      <xdr:nvSpPr>
        <xdr:cNvPr id="139" name="総務費該当値テキスト"/>
        <xdr:cNvSpPr txBox="1"/>
      </xdr:nvSpPr>
      <xdr:spPr>
        <a:xfrm>
          <a:off x="4686300" y="1003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142,926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3185</xdr:rowOff>
    </xdr:from>
    <xdr:to>
      <xdr:col>5</xdr:col>
      <xdr:colOff>409575</xdr:colOff>
      <xdr:row>59</xdr:row>
      <xdr:rowOff>104785</xdr:rowOff>
    </xdr:to>
    <xdr:sp macro="" textlink="">
      <xdr:nvSpPr>
        <xdr:cNvPr id="140" name="円/楕円 139"/>
        <xdr:cNvSpPr/>
      </xdr:nvSpPr>
      <xdr:spPr>
        <a:xfrm>
          <a:off x="3746500" y="101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95912</xdr:rowOff>
    </xdr:from>
    <xdr:ext cx="599010" cy="259045"/>
    <xdr:sp macro="" textlink="">
      <xdr:nvSpPr>
        <xdr:cNvPr id="141" name="テキスト ボックス 140"/>
        <xdr:cNvSpPr txBox="1"/>
      </xdr:nvSpPr>
      <xdr:spPr>
        <a:xfrm>
          <a:off x="3497794" y="1021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137,468</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14753</xdr:rowOff>
    </xdr:from>
    <xdr:to>
      <xdr:col>4</xdr:col>
      <xdr:colOff>206375</xdr:colOff>
      <xdr:row>59</xdr:row>
      <xdr:rowOff>116353</xdr:rowOff>
    </xdr:to>
    <xdr:sp macro="" textlink="">
      <xdr:nvSpPr>
        <xdr:cNvPr id="142" name="円/楕円 141"/>
        <xdr:cNvSpPr/>
      </xdr:nvSpPr>
      <xdr:spPr>
        <a:xfrm>
          <a:off x="2857500" y="101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107480</xdr:rowOff>
    </xdr:from>
    <xdr:ext cx="599010" cy="259045"/>
    <xdr:sp macro="" textlink="">
      <xdr:nvSpPr>
        <xdr:cNvPr id="143" name="テキスト ボックス 142"/>
        <xdr:cNvSpPr txBox="1"/>
      </xdr:nvSpPr>
      <xdr:spPr>
        <a:xfrm>
          <a:off x="2608794" y="102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102,048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14166</xdr:rowOff>
    </xdr:from>
    <xdr:to>
      <xdr:col>3</xdr:col>
      <xdr:colOff>3175</xdr:colOff>
      <xdr:row>59</xdr:row>
      <xdr:rowOff>115766</xdr:rowOff>
    </xdr:to>
    <xdr:sp macro="" textlink="">
      <xdr:nvSpPr>
        <xdr:cNvPr id="144" name="円/楕円 143"/>
        <xdr:cNvSpPr/>
      </xdr:nvSpPr>
      <xdr:spPr>
        <a:xfrm>
          <a:off x="1968500" y="101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106893</xdr:rowOff>
    </xdr:from>
    <xdr:ext cx="599010" cy="259045"/>
    <xdr:sp macro="" textlink="">
      <xdr:nvSpPr>
        <xdr:cNvPr id="145" name="テキスト ボックス 144"/>
        <xdr:cNvSpPr txBox="1"/>
      </xdr:nvSpPr>
      <xdr:spPr>
        <a:xfrm>
          <a:off x="1719794" y="1022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15262</xdr:rowOff>
    </xdr:from>
    <xdr:to>
      <xdr:col>1</xdr:col>
      <xdr:colOff>485775</xdr:colOff>
      <xdr:row>59</xdr:row>
      <xdr:rowOff>116862</xdr:rowOff>
    </xdr:to>
    <xdr:sp macro="" textlink="">
      <xdr:nvSpPr>
        <xdr:cNvPr id="146" name="円/楕円 145"/>
        <xdr:cNvSpPr/>
      </xdr:nvSpPr>
      <xdr:spPr>
        <a:xfrm>
          <a:off x="1079500" y="101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107989</xdr:rowOff>
    </xdr:from>
    <xdr:ext cx="599010" cy="259045"/>
    <xdr:sp macro="" textlink="">
      <xdr:nvSpPr>
        <xdr:cNvPr id="147" name="テキスト ボックス 146"/>
        <xdr:cNvSpPr txBox="1"/>
      </xdr:nvSpPr>
      <xdr:spPr>
        <a:xfrm>
          <a:off x="830794" y="102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123470</xdr:rowOff>
    </xdr:from>
    <xdr:to>
      <xdr:col>6</xdr:col>
      <xdr:colOff>511175</xdr:colOff>
      <xdr:row>78</xdr:row>
      <xdr:rowOff>143501</xdr:rowOff>
    </xdr:to>
    <xdr:cxnSp macro="">
      <xdr:nvCxnSpPr>
        <xdr:cNvPr id="180" name="直線コネクタ 179"/>
        <xdr:cNvCxnSpPr/>
      </xdr:nvCxnSpPr>
      <xdr:spPr>
        <a:xfrm flipV="1">
          <a:off x="3797300" y="13496570"/>
          <a:ext cx="83820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140901</xdr:rowOff>
    </xdr:from>
    <xdr:to>
      <xdr:col>5</xdr:col>
      <xdr:colOff>358775</xdr:colOff>
      <xdr:row>78</xdr:row>
      <xdr:rowOff>143501</xdr:rowOff>
    </xdr:to>
    <xdr:cxnSp macro="">
      <xdr:nvCxnSpPr>
        <xdr:cNvPr id="183" name="直線コネクタ 182"/>
        <xdr:cNvCxnSpPr/>
      </xdr:nvCxnSpPr>
      <xdr:spPr>
        <a:xfrm>
          <a:off x="2908300" y="13514001"/>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62779</xdr:rowOff>
    </xdr:from>
    <xdr:to>
      <xdr:col>5</xdr:col>
      <xdr:colOff>409575</xdr:colOff>
      <xdr:row>78</xdr:row>
      <xdr:rowOff>164379</xdr:rowOff>
    </xdr:to>
    <xdr:sp macro="" textlink="">
      <xdr:nvSpPr>
        <xdr:cNvPr id="184" name="フローチャート : 判断 183"/>
        <xdr:cNvSpPr/>
      </xdr:nvSpPr>
      <xdr:spPr>
        <a:xfrm>
          <a:off x="3746500" y="134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9456</xdr:rowOff>
    </xdr:from>
    <xdr:ext cx="599010" cy="259045"/>
    <xdr:sp macro="" textlink="">
      <xdr:nvSpPr>
        <xdr:cNvPr id="185" name="テキスト ボックス 184"/>
        <xdr:cNvSpPr txBox="1"/>
      </xdr:nvSpPr>
      <xdr:spPr>
        <a:xfrm>
          <a:off x="3497794" y="1321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140901</xdr:rowOff>
    </xdr:from>
    <xdr:to>
      <xdr:col>4</xdr:col>
      <xdr:colOff>155575</xdr:colOff>
      <xdr:row>78</xdr:row>
      <xdr:rowOff>161443</xdr:rowOff>
    </xdr:to>
    <xdr:cxnSp macro="">
      <xdr:nvCxnSpPr>
        <xdr:cNvPr id="186" name="直線コネクタ 185"/>
        <xdr:cNvCxnSpPr/>
      </xdr:nvCxnSpPr>
      <xdr:spPr>
        <a:xfrm flipV="1">
          <a:off x="2019300" y="13514001"/>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64250</xdr:rowOff>
    </xdr:from>
    <xdr:to>
      <xdr:col>4</xdr:col>
      <xdr:colOff>206375</xdr:colOff>
      <xdr:row>78</xdr:row>
      <xdr:rowOff>165850</xdr:rowOff>
    </xdr:to>
    <xdr:sp macro="" textlink="">
      <xdr:nvSpPr>
        <xdr:cNvPr id="187" name="フローチャート : 判断 186"/>
        <xdr:cNvSpPr/>
      </xdr:nvSpPr>
      <xdr:spPr>
        <a:xfrm>
          <a:off x="2857500" y="13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10927</xdr:rowOff>
    </xdr:from>
    <xdr:ext cx="599010" cy="259045"/>
    <xdr:sp macro="" textlink="">
      <xdr:nvSpPr>
        <xdr:cNvPr id="188" name="テキスト ボックス 187"/>
        <xdr:cNvSpPr txBox="1"/>
      </xdr:nvSpPr>
      <xdr:spPr>
        <a:xfrm>
          <a:off x="2608794" y="1321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145791</xdr:rowOff>
    </xdr:from>
    <xdr:to>
      <xdr:col>2</xdr:col>
      <xdr:colOff>638175</xdr:colOff>
      <xdr:row>78</xdr:row>
      <xdr:rowOff>161443</xdr:rowOff>
    </xdr:to>
    <xdr:cxnSp macro="">
      <xdr:nvCxnSpPr>
        <xdr:cNvPr id="189" name="直線コネクタ 188"/>
        <xdr:cNvCxnSpPr/>
      </xdr:nvCxnSpPr>
      <xdr:spPr>
        <a:xfrm>
          <a:off x="1130300" y="13518891"/>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77916</xdr:rowOff>
    </xdr:from>
    <xdr:to>
      <xdr:col>3</xdr:col>
      <xdr:colOff>3175</xdr:colOff>
      <xdr:row>79</xdr:row>
      <xdr:rowOff>8066</xdr:rowOff>
    </xdr:to>
    <xdr:sp macro="" textlink="">
      <xdr:nvSpPr>
        <xdr:cNvPr id="190" name="フローチャート : 判断 189"/>
        <xdr:cNvSpPr/>
      </xdr:nvSpPr>
      <xdr:spPr>
        <a:xfrm>
          <a:off x="1968500" y="134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24593</xdr:rowOff>
    </xdr:from>
    <xdr:ext cx="599010" cy="259045"/>
    <xdr:sp macro="" textlink="">
      <xdr:nvSpPr>
        <xdr:cNvPr id="191" name="テキスト ボックス 190"/>
        <xdr:cNvSpPr txBox="1"/>
      </xdr:nvSpPr>
      <xdr:spPr>
        <a:xfrm>
          <a:off x="1719794" y="1322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69797</xdr:rowOff>
    </xdr:from>
    <xdr:to>
      <xdr:col>1</xdr:col>
      <xdr:colOff>485775</xdr:colOff>
      <xdr:row>78</xdr:row>
      <xdr:rowOff>171397</xdr:rowOff>
    </xdr:to>
    <xdr:sp macro="" textlink="">
      <xdr:nvSpPr>
        <xdr:cNvPr id="192" name="フローチャート : 判断 191"/>
        <xdr:cNvSpPr/>
      </xdr:nvSpPr>
      <xdr:spPr>
        <a:xfrm>
          <a:off x="1079500" y="1344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16474</xdr:rowOff>
    </xdr:from>
    <xdr:ext cx="599010" cy="259045"/>
    <xdr:sp macro="" textlink="">
      <xdr:nvSpPr>
        <xdr:cNvPr id="193" name="テキスト ボックス 192"/>
        <xdr:cNvSpPr txBox="1"/>
      </xdr:nvSpPr>
      <xdr:spPr>
        <a:xfrm>
          <a:off x="830794" y="132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72670</xdr:rowOff>
    </xdr:from>
    <xdr:to>
      <xdr:col>6</xdr:col>
      <xdr:colOff>561975</xdr:colOff>
      <xdr:row>79</xdr:row>
      <xdr:rowOff>2820</xdr:rowOff>
    </xdr:to>
    <xdr:sp macro="" textlink="">
      <xdr:nvSpPr>
        <xdr:cNvPr id="199" name="円/楕円 198"/>
        <xdr:cNvSpPr/>
      </xdr:nvSpPr>
      <xdr:spPr>
        <a:xfrm>
          <a:off x="45847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26767</xdr:rowOff>
    </xdr:from>
    <xdr:ext cx="599010" cy="259045"/>
    <xdr:sp macro="" textlink="">
      <xdr:nvSpPr>
        <xdr:cNvPr id="200" name="民生費該当値テキスト"/>
        <xdr:cNvSpPr txBox="1"/>
      </xdr:nvSpPr>
      <xdr:spPr>
        <a:xfrm>
          <a:off x="4686300" y="1339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92701</xdr:rowOff>
    </xdr:from>
    <xdr:to>
      <xdr:col>5</xdr:col>
      <xdr:colOff>409575</xdr:colOff>
      <xdr:row>79</xdr:row>
      <xdr:rowOff>22851</xdr:rowOff>
    </xdr:to>
    <xdr:sp macro="" textlink="">
      <xdr:nvSpPr>
        <xdr:cNvPr id="201" name="円/楕円 200"/>
        <xdr:cNvSpPr/>
      </xdr:nvSpPr>
      <xdr:spPr>
        <a:xfrm>
          <a:off x="3746500" y="134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13978</xdr:rowOff>
    </xdr:from>
    <xdr:ext cx="599010" cy="259045"/>
    <xdr:sp macro="" textlink="">
      <xdr:nvSpPr>
        <xdr:cNvPr id="202" name="テキスト ボックス 201"/>
        <xdr:cNvSpPr txBox="1"/>
      </xdr:nvSpPr>
      <xdr:spPr>
        <a:xfrm>
          <a:off x="3497794" y="1355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90101</xdr:rowOff>
    </xdr:from>
    <xdr:to>
      <xdr:col>4</xdr:col>
      <xdr:colOff>206375</xdr:colOff>
      <xdr:row>79</xdr:row>
      <xdr:rowOff>20251</xdr:rowOff>
    </xdr:to>
    <xdr:sp macro="" textlink="">
      <xdr:nvSpPr>
        <xdr:cNvPr id="203" name="円/楕円 202"/>
        <xdr:cNvSpPr/>
      </xdr:nvSpPr>
      <xdr:spPr>
        <a:xfrm>
          <a:off x="2857500" y="134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11378</xdr:rowOff>
    </xdr:from>
    <xdr:ext cx="599010" cy="259045"/>
    <xdr:sp macro="" textlink="">
      <xdr:nvSpPr>
        <xdr:cNvPr id="204" name="テキスト ボックス 203"/>
        <xdr:cNvSpPr txBox="1"/>
      </xdr:nvSpPr>
      <xdr:spPr>
        <a:xfrm>
          <a:off x="2608794" y="1355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110643</xdr:rowOff>
    </xdr:from>
    <xdr:to>
      <xdr:col>3</xdr:col>
      <xdr:colOff>3175</xdr:colOff>
      <xdr:row>79</xdr:row>
      <xdr:rowOff>40793</xdr:rowOff>
    </xdr:to>
    <xdr:sp macro="" textlink="">
      <xdr:nvSpPr>
        <xdr:cNvPr id="205" name="円/楕円 204"/>
        <xdr:cNvSpPr/>
      </xdr:nvSpPr>
      <xdr:spPr>
        <a:xfrm>
          <a:off x="1968500" y="134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31920</xdr:rowOff>
    </xdr:from>
    <xdr:ext cx="599010" cy="259045"/>
    <xdr:sp macro="" textlink="">
      <xdr:nvSpPr>
        <xdr:cNvPr id="206" name="テキスト ボックス 205"/>
        <xdr:cNvSpPr txBox="1"/>
      </xdr:nvSpPr>
      <xdr:spPr>
        <a:xfrm>
          <a:off x="1719794" y="1357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94991</xdr:rowOff>
    </xdr:from>
    <xdr:to>
      <xdr:col>1</xdr:col>
      <xdr:colOff>485775</xdr:colOff>
      <xdr:row>79</xdr:row>
      <xdr:rowOff>25141</xdr:rowOff>
    </xdr:to>
    <xdr:sp macro="" textlink="">
      <xdr:nvSpPr>
        <xdr:cNvPr id="207" name="円/楕円 206"/>
        <xdr:cNvSpPr/>
      </xdr:nvSpPr>
      <xdr:spPr>
        <a:xfrm>
          <a:off x="1079500" y="134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16268</xdr:rowOff>
    </xdr:from>
    <xdr:ext cx="599010" cy="259045"/>
    <xdr:sp macro="" textlink="">
      <xdr:nvSpPr>
        <xdr:cNvPr id="208" name="テキスト ボックス 207"/>
        <xdr:cNvSpPr txBox="1"/>
      </xdr:nvSpPr>
      <xdr:spPr>
        <a:xfrm>
          <a:off x="830794" y="1356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165695</xdr:rowOff>
    </xdr:from>
    <xdr:to>
      <xdr:col>6</xdr:col>
      <xdr:colOff>511175</xdr:colOff>
      <xdr:row>98</xdr:row>
      <xdr:rowOff>60934</xdr:rowOff>
    </xdr:to>
    <xdr:cxnSp macro="">
      <xdr:nvCxnSpPr>
        <xdr:cNvPr id="237" name="直線コネクタ 236"/>
        <xdr:cNvCxnSpPr/>
      </xdr:nvCxnSpPr>
      <xdr:spPr>
        <a:xfrm flipV="1">
          <a:off x="3797300" y="16796345"/>
          <a:ext cx="838200" cy="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60934</xdr:rowOff>
    </xdr:from>
    <xdr:to>
      <xdr:col>5</xdr:col>
      <xdr:colOff>358775</xdr:colOff>
      <xdr:row>98</xdr:row>
      <xdr:rowOff>121050</xdr:rowOff>
    </xdr:to>
    <xdr:cxnSp macro="">
      <xdr:nvCxnSpPr>
        <xdr:cNvPr id="240" name="直線コネクタ 239"/>
        <xdr:cNvCxnSpPr/>
      </xdr:nvCxnSpPr>
      <xdr:spPr>
        <a:xfrm flipV="1">
          <a:off x="2908300" y="16863034"/>
          <a:ext cx="889000" cy="6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41" name="フローチャート : 判断 240"/>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88132</xdr:rowOff>
    </xdr:from>
    <xdr:ext cx="599010" cy="259045"/>
    <xdr:sp macro="" textlink="">
      <xdr:nvSpPr>
        <xdr:cNvPr id="242" name="テキスト ボックス 241"/>
        <xdr:cNvSpPr txBox="1"/>
      </xdr:nvSpPr>
      <xdr:spPr>
        <a:xfrm>
          <a:off x="3497794"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118952</xdr:rowOff>
    </xdr:from>
    <xdr:to>
      <xdr:col>4</xdr:col>
      <xdr:colOff>155575</xdr:colOff>
      <xdr:row>98</xdr:row>
      <xdr:rowOff>121050</xdr:rowOff>
    </xdr:to>
    <xdr:cxnSp macro="">
      <xdr:nvCxnSpPr>
        <xdr:cNvPr id="243" name="直線コネクタ 242"/>
        <xdr:cNvCxnSpPr/>
      </xdr:nvCxnSpPr>
      <xdr:spPr>
        <a:xfrm>
          <a:off x="2019300" y="16921052"/>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44" name="フローチャート : 判断 243"/>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80560</xdr:rowOff>
    </xdr:from>
    <xdr:ext cx="599010" cy="259045"/>
    <xdr:sp macro="" textlink="">
      <xdr:nvSpPr>
        <xdr:cNvPr id="245" name="テキスト ボックス 244"/>
        <xdr:cNvSpPr txBox="1"/>
      </xdr:nvSpPr>
      <xdr:spPr>
        <a:xfrm>
          <a:off x="2608794"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104913</xdr:rowOff>
    </xdr:from>
    <xdr:to>
      <xdr:col>2</xdr:col>
      <xdr:colOff>638175</xdr:colOff>
      <xdr:row>98</xdr:row>
      <xdr:rowOff>118952</xdr:rowOff>
    </xdr:to>
    <xdr:cxnSp macro="">
      <xdr:nvCxnSpPr>
        <xdr:cNvPr id="246" name="直線コネクタ 245"/>
        <xdr:cNvCxnSpPr/>
      </xdr:nvCxnSpPr>
      <xdr:spPr>
        <a:xfrm>
          <a:off x="1130300" y="16907013"/>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7" name="フローチャート : 判断 246"/>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89988</xdr:rowOff>
    </xdr:from>
    <xdr:ext cx="599010" cy="259045"/>
    <xdr:sp macro="" textlink="">
      <xdr:nvSpPr>
        <xdr:cNvPr id="248" name="テキスト ボックス 247"/>
        <xdr:cNvSpPr txBox="1"/>
      </xdr:nvSpPr>
      <xdr:spPr>
        <a:xfrm>
          <a:off x="1719794" y="165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9" name="フローチャート : 判断 248"/>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104903</xdr:rowOff>
    </xdr:from>
    <xdr:ext cx="534377" cy="259045"/>
    <xdr:sp macro="" textlink="">
      <xdr:nvSpPr>
        <xdr:cNvPr id="250" name="テキスト ボックス 249"/>
        <xdr:cNvSpPr txBox="1"/>
      </xdr:nvSpPr>
      <xdr:spPr>
        <a:xfrm>
          <a:off x="863111" y="165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114895</xdr:rowOff>
    </xdr:from>
    <xdr:to>
      <xdr:col>6</xdr:col>
      <xdr:colOff>561975</xdr:colOff>
      <xdr:row>98</xdr:row>
      <xdr:rowOff>45045</xdr:rowOff>
    </xdr:to>
    <xdr:sp macro="" textlink="">
      <xdr:nvSpPr>
        <xdr:cNvPr id="256" name="円/楕円 255"/>
        <xdr:cNvSpPr/>
      </xdr:nvSpPr>
      <xdr:spPr>
        <a:xfrm>
          <a:off x="4584700" y="167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93322</xdr:rowOff>
    </xdr:from>
    <xdr:ext cx="599010" cy="259045"/>
    <xdr:sp macro="" textlink="">
      <xdr:nvSpPr>
        <xdr:cNvPr id="257" name="衛生費該当値テキスト"/>
        <xdr:cNvSpPr txBox="1"/>
      </xdr:nvSpPr>
      <xdr:spPr>
        <a:xfrm>
          <a:off x="4686300" y="1672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10134</xdr:rowOff>
    </xdr:from>
    <xdr:to>
      <xdr:col>5</xdr:col>
      <xdr:colOff>409575</xdr:colOff>
      <xdr:row>98</xdr:row>
      <xdr:rowOff>111734</xdr:rowOff>
    </xdr:to>
    <xdr:sp macro="" textlink="">
      <xdr:nvSpPr>
        <xdr:cNvPr id="258" name="円/楕円 257"/>
        <xdr:cNvSpPr/>
      </xdr:nvSpPr>
      <xdr:spPr>
        <a:xfrm>
          <a:off x="3746500" y="16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102861</xdr:rowOff>
    </xdr:from>
    <xdr:ext cx="534377" cy="259045"/>
    <xdr:sp macro="" textlink="">
      <xdr:nvSpPr>
        <xdr:cNvPr id="259" name="テキスト ボックス 258"/>
        <xdr:cNvSpPr txBox="1"/>
      </xdr:nvSpPr>
      <xdr:spPr>
        <a:xfrm>
          <a:off x="3530111" y="169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70250</xdr:rowOff>
    </xdr:from>
    <xdr:to>
      <xdr:col>4</xdr:col>
      <xdr:colOff>206375</xdr:colOff>
      <xdr:row>99</xdr:row>
      <xdr:rowOff>400</xdr:rowOff>
    </xdr:to>
    <xdr:sp macro="" textlink="">
      <xdr:nvSpPr>
        <xdr:cNvPr id="260" name="円/楕円 259"/>
        <xdr:cNvSpPr/>
      </xdr:nvSpPr>
      <xdr:spPr>
        <a:xfrm>
          <a:off x="2857500" y="168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162977</xdr:rowOff>
    </xdr:from>
    <xdr:ext cx="534377" cy="259045"/>
    <xdr:sp macro="" textlink="">
      <xdr:nvSpPr>
        <xdr:cNvPr id="261" name="テキスト ボックス 260"/>
        <xdr:cNvSpPr txBox="1"/>
      </xdr:nvSpPr>
      <xdr:spPr>
        <a:xfrm>
          <a:off x="2641111" y="169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68152</xdr:rowOff>
    </xdr:from>
    <xdr:to>
      <xdr:col>3</xdr:col>
      <xdr:colOff>3175</xdr:colOff>
      <xdr:row>98</xdr:row>
      <xdr:rowOff>169752</xdr:rowOff>
    </xdr:to>
    <xdr:sp macro="" textlink="">
      <xdr:nvSpPr>
        <xdr:cNvPr id="262" name="円/楕円 261"/>
        <xdr:cNvSpPr/>
      </xdr:nvSpPr>
      <xdr:spPr>
        <a:xfrm>
          <a:off x="1968500" y="168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160879</xdr:rowOff>
    </xdr:from>
    <xdr:ext cx="534377" cy="259045"/>
    <xdr:sp macro="" textlink="">
      <xdr:nvSpPr>
        <xdr:cNvPr id="263" name="テキスト ボックス 262"/>
        <xdr:cNvSpPr txBox="1"/>
      </xdr:nvSpPr>
      <xdr:spPr>
        <a:xfrm>
          <a:off x="1752111" y="1696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54113</xdr:rowOff>
    </xdr:from>
    <xdr:to>
      <xdr:col>1</xdr:col>
      <xdr:colOff>485775</xdr:colOff>
      <xdr:row>98</xdr:row>
      <xdr:rowOff>155713</xdr:rowOff>
    </xdr:to>
    <xdr:sp macro="" textlink="">
      <xdr:nvSpPr>
        <xdr:cNvPr id="264" name="円/楕円 263"/>
        <xdr:cNvSpPr/>
      </xdr:nvSpPr>
      <xdr:spPr>
        <a:xfrm>
          <a:off x="1079500" y="168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146840</xdr:rowOff>
    </xdr:from>
    <xdr:ext cx="534377" cy="259045"/>
    <xdr:sp macro="" textlink="">
      <xdr:nvSpPr>
        <xdr:cNvPr id="265" name="テキスト ボックス 264"/>
        <xdr:cNvSpPr txBox="1"/>
      </xdr:nvSpPr>
      <xdr:spPr>
        <a:xfrm>
          <a:off x="863111" y="169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76721</xdr:rowOff>
    </xdr:from>
    <xdr:to>
      <xdr:col>14</xdr:col>
      <xdr:colOff>28575</xdr:colOff>
      <xdr:row>39</xdr:row>
      <xdr:rowOff>98878</xdr:rowOff>
    </xdr:to>
    <xdr:cxnSp macro="">
      <xdr:nvCxnSpPr>
        <xdr:cNvPr id="299" name="直線コネクタ 298"/>
        <xdr:cNvCxnSpPr/>
      </xdr:nvCxnSpPr>
      <xdr:spPr>
        <a:xfrm>
          <a:off x="8750300" y="6763271"/>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31979</xdr:rowOff>
    </xdr:from>
    <xdr:to>
      <xdr:col>14</xdr:col>
      <xdr:colOff>79375</xdr:colOff>
      <xdr:row>39</xdr:row>
      <xdr:rowOff>133579</xdr:rowOff>
    </xdr:to>
    <xdr:sp macro="" textlink="">
      <xdr:nvSpPr>
        <xdr:cNvPr id="300" name="フローチャート : 判断 299"/>
        <xdr:cNvSpPr/>
      </xdr:nvSpPr>
      <xdr:spPr>
        <a:xfrm>
          <a:off x="9588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150106</xdr:rowOff>
    </xdr:from>
    <xdr:ext cx="378565" cy="259045"/>
    <xdr:sp macro="" textlink="">
      <xdr:nvSpPr>
        <xdr:cNvPr id="301" name="テキスト ボックス 300"/>
        <xdr:cNvSpPr txBox="1"/>
      </xdr:nvSpPr>
      <xdr:spPr>
        <a:xfrm>
          <a:off x="9450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53877</xdr:rowOff>
    </xdr:from>
    <xdr:to>
      <xdr:col>12</xdr:col>
      <xdr:colOff>511175</xdr:colOff>
      <xdr:row>39</xdr:row>
      <xdr:rowOff>76721</xdr:rowOff>
    </xdr:to>
    <xdr:cxnSp macro="">
      <xdr:nvCxnSpPr>
        <xdr:cNvPr id="302" name="直線コネクタ 301"/>
        <xdr:cNvCxnSpPr/>
      </xdr:nvCxnSpPr>
      <xdr:spPr>
        <a:xfrm>
          <a:off x="7861300" y="6740427"/>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2310</xdr:rowOff>
    </xdr:from>
    <xdr:to>
      <xdr:col>12</xdr:col>
      <xdr:colOff>561975</xdr:colOff>
      <xdr:row>39</xdr:row>
      <xdr:rowOff>103910</xdr:rowOff>
    </xdr:to>
    <xdr:sp macro="" textlink="">
      <xdr:nvSpPr>
        <xdr:cNvPr id="303" name="フローチャート : 判断 302"/>
        <xdr:cNvSpPr/>
      </xdr:nvSpPr>
      <xdr:spPr>
        <a:xfrm>
          <a:off x="8699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120437</xdr:rowOff>
    </xdr:from>
    <xdr:ext cx="469744" cy="259045"/>
    <xdr:sp macro="" textlink="">
      <xdr:nvSpPr>
        <xdr:cNvPr id="304" name="テキスト ボックス 303"/>
        <xdr:cNvSpPr txBox="1"/>
      </xdr:nvSpPr>
      <xdr:spPr>
        <a:xfrm>
          <a:off x="8515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5185</xdr:rowOff>
    </xdr:from>
    <xdr:to>
      <xdr:col>11</xdr:col>
      <xdr:colOff>307975</xdr:colOff>
      <xdr:row>39</xdr:row>
      <xdr:rowOff>53877</xdr:rowOff>
    </xdr:to>
    <xdr:cxnSp macro="">
      <xdr:nvCxnSpPr>
        <xdr:cNvPr id="305" name="直線コネクタ 304"/>
        <xdr:cNvCxnSpPr/>
      </xdr:nvCxnSpPr>
      <xdr:spPr>
        <a:xfrm>
          <a:off x="6972300" y="669173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148728</xdr:rowOff>
    </xdr:from>
    <xdr:to>
      <xdr:col>11</xdr:col>
      <xdr:colOff>358775</xdr:colOff>
      <xdr:row>39</xdr:row>
      <xdr:rowOff>78878</xdr:rowOff>
    </xdr:to>
    <xdr:sp macro="" textlink="">
      <xdr:nvSpPr>
        <xdr:cNvPr id="306" name="フローチャート : 判断 305"/>
        <xdr:cNvSpPr/>
      </xdr:nvSpPr>
      <xdr:spPr>
        <a:xfrm>
          <a:off x="7810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95405</xdr:rowOff>
    </xdr:from>
    <xdr:ext cx="469744" cy="259045"/>
    <xdr:sp macro="" textlink="">
      <xdr:nvSpPr>
        <xdr:cNvPr id="307" name="テキスト ボックス 306"/>
        <xdr:cNvSpPr txBox="1"/>
      </xdr:nvSpPr>
      <xdr:spPr>
        <a:xfrm>
          <a:off x="7626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148646</xdr:rowOff>
    </xdr:from>
    <xdr:to>
      <xdr:col>10</xdr:col>
      <xdr:colOff>155575</xdr:colOff>
      <xdr:row>39</xdr:row>
      <xdr:rowOff>78796</xdr:rowOff>
    </xdr:to>
    <xdr:sp macro="" textlink="">
      <xdr:nvSpPr>
        <xdr:cNvPr id="308" name="フローチャート : 判断 307"/>
        <xdr:cNvSpPr/>
      </xdr:nvSpPr>
      <xdr:spPr>
        <a:xfrm>
          <a:off x="6921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69923</xdr:rowOff>
    </xdr:from>
    <xdr:ext cx="469744" cy="259045"/>
    <xdr:sp macro="" textlink="">
      <xdr:nvSpPr>
        <xdr:cNvPr id="309" name="テキスト ボックス 308"/>
        <xdr:cNvSpPr txBox="1"/>
      </xdr:nvSpPr>
      <xdr:spPr>
        <a:xfrm>
          <a:off x="6737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25921</xdr:rowOff>
    </xdr:from>
    <xdr:to>
      <xdr:col>12</xdr:col>
      <xdr:colOff>561975</xdr:colOff>
      <xdr:row>39</xdr:row>
      <xdr:rowOff>127521</xdr:rowOff>
    </xdr:to>
    <xdr:sp macro="" textlink="">
      <xdr:nvSpPr>
        <xdr:cNvPr id="319" name="円/楕円 318"/>
        <xdr:cNvSpPr/>
      </xdr:nvSpPr>
      <xdr:spPr>
        <a:xfrm>
          <a:off x="8699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118648</xdr:rowOff>
    </xdr:from>
    <xdr:ext cx="469744" cy="259045"/>
    <xdr:sp macro="" textlink="">
      <xdr:nvSpPr>
        <xdr:cNvPr id="320" name="テキスト ボックス 319"/>
        <xdr:cNvSpPr txBox="1"/>
      </xdr:nvSpPr>
      <xdr:spPr>
        <a:xfrm>
          <a:off x="8515427"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3077</xdr:rowOff>
    </xdr:from>
    <xdr:to>
      <xdr:col>11</xdr:col>
      <xdr:colOff>358775</xdr:colOff>
      <xdr:row>39</xdr:row>
      <xdr:rowOff>104677</xdr:rowOff>
    </xdr:to>
    <xdr:sp macro="" textlink="">
      <xdr:nvSpPr>
        <xdr:cNvPr id="321" name="円/楕円 320"/>
        <xdr:cNvSpPr/>
      </xdr:nvSpPr>
      <xdr:spPr>
        <a:xfrm>
          <a:off x="7810500" y="66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95804</xdr:rowOff>
    </xdr:from>
    <xdr:ext cx="469744" cy="259045"/>
    <xdr:sp macro="" textlink="">
      <xdr:nvSpPr>
        <xdr:cNvPr id="322" name="テキスト ボックス 321"/>
        <xdr:cNvSpPr txBox="1"/>
      </xdr:nvSpPr>
      <xdr:spPr>
        <a:xfrm>
          <a:off x="7626427" y="67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125835</xdr:rowOff>
    </xdr:from>
    <xdr:to>
      <xdr:col>10</xdr:col>
      <xdr:colOff>155575</xdr:colOff>
      <xdr:row>39</xdr:row>
      <xdr:rowOff>55985</xdr:rowOff>
    </xdr:to>
    <xdr:sp macro="" textlink="">
      <xdr:nvSpPr>
        <xdr:cNvPr id="323" name="円/楕円 322"/>
        <xdr:cNvSpPr/>
      </xdr:nvSpPr>
      <xdr:spPr>
        <a:xfrm>
          <a:off x="6921500" y="6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72512</xdr:rowOff>
    </xdr:from>
    <xdr:ext cx="469744" cy="259045"/>
    <xdr:sp macro="" textlink="">
      <xdr:nvSpPr>
        <xdr:cNvPr id="324" name="テキスト ボックス 323"/>
        <xdr:cNvSpPr txBox="1"/>
      </xdr:nvSpPr>
      <xdr:spPr>
        <a:xfrm>
          <a:off x="6737427" y="641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99024</xdr:rowOff>
    </xdr:from>
    <xdr:to>
      <xdr:col>15</xdr:col>
      <xdr:colOff>180975</xdr:colOff>
      <xdr:row>58</xdr:row>
      <xdr:rowOff>100737</xdr:rowOff>
    </xdr:to>
    <xdr:cxnSp macro="">
      <xdr:nvCxnSpPr>
        <xdr:cNvPr id="353" name="直線コネクタ 352"/>
        <xdr:cNvCxnSpPr/>
      </xdr:nvCxnSpPr>
      <xdr:spPr>
        <a:xfrm flipV="1">
          <a:off x="9639300" y="10043124"/>
          <a:ext cx="8382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100737</xdr:rowOff>
    </xdr:from>
    <xdr:to>
      <xdr:col>14</xdr:col>
      <xdr:colOff>28575</xdr:colOff>
      <xdr:row>58</xdr:row>
      <xdr:rowOff>103997</xdr:rowOff>
    </xdr:to>
    <xdr:cxnSp macro="">
      <xdr:nvCxnSpPr>
        <xdr:cNvPr id="356" name="直線コネクタ 355"/>
        <xdr:cNvCxnSpPr/>
      </xdr:nvCxnSpPr>
      <xdr:spPr>
        <a:xfrm flipV="1">
          <a:off x="8750300" y="10044837"/>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38938</xdr:rowOff>
    </xdr:from>
    <xdr:to>
      <xdr:col>14</xdr:col>
      <xdr:colOff>79375</xdr:colOff>
      <xdr:row>57</xdr:row>
      <xdr:rowOff>140538</xdr:rowOff>
    </xdr:to>
    <xdr:sp macro="" textlink="">
      <xdr:nvSpPr>
        <xdr:cNvPr id="357" name="フローチャート : 判断 356"/>
        <xdr:cNvSpPr/>
      </xdr:nvSpPr>
      <xdr:spPr>
        <a:xfrm>
          <a:off x="9588500" y="981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157065</xdr:rowOff>
    </xdr:from>
    <xdr:ext cx="599010" cy="259045"/>
    <xdr:sp macro="" textlink="">
      <xdr:nvSpPr>
        <xdr:cNvPr id="358" name="テキスト ボックス 357"/>
        <xdr:cNvSpPr txBox="1"/>
      </xdr:nvSpPr>
      <xdr:spPr>
        <a:xfrm>
          <a:off x="9339794" y="9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103997</xdr:rowOff>
    </xdr:from>
    <xdr:to>
      <xdr:col>12</xdr:col>
      <xdr:colOff>511175</xdr:colOff>
      <xdr:row>58</xdr:row>
      <xdr:rowOff>107807</xdr:rowOff>
    </xdr:to>
    <xdr:cxnSp macro="">
      <xdr:nvCxnSpPr>
        <xdr:cNvPr id="359" name="直線コネクタ 358"/>
        <xdr:cNvCxnSpPr/>
      </xdr:nvCxnSpPr>
      <xdr:spPr>
        <a:xfrm flipV="1">
          <a:off x="7861300" y="100480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11260</xdr:rowOff>
    </xdr:from>
    <xdr:to>
      <xdr:col>12</xdr:col>
      <xdr:colOff>561975</xdr:colOff>
      <xdr:row>57</xdr:row>
      <xdr:rowOff>112860</xdr:rowOff>
    </xdr:to>
    <xdr:sp macro="" textlink="">
      <xdr:nvSpPr>
        <xdr:cNvPr id="360" name="フローチャート : 判断 359"/>
        <xdr:cNvSpPr/>
      </xdr:nvSpPr>
      <xdr:spPr>
        <a:xfrm>
          <a:off x="8699500" y="97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129387</xdr:rowOff>
    </xdr:from>
    <xdr:ext cx="599010" cy="259045"/>
    <xdr:sp macro="" textlink="">
      <xdr:nvSpPr>
        <xdr:cNvPr id="361" name="テキスト ボックス 360"/>
        <xdr:cNvSpPr txBox="1"/>
      </xdr:nvSpPr>
      <xdr:spPr>
        <a:xfrm>
          <a:off x="8450794" y="955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107807</xdr:rowOff>
    </xdr:from>
    <xdr:to>
      <xdr:col>11</xdr:col>
      <xdr:colOff>307975</xdr:colOff>
      <xdr:row>58</xdr:row>
      <xdr:rowOff>125193</xdr:rowOff>
    </xdr:to>
    <xdr:cxnSp macro="">
      <xdr:nvCxnSpPr>
        <xdr:cNvPr id="362" name="直線コネクタ 361"/>
        <xdr:cNvCxnSpPr/>
      </xdr:nvCxnSpPr>
      <xdr:spPr>
        <a:xfrm flipV="1">
          <a:off x="6972300" y="10051907"/>
          <a:ext cx="889000" cy="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1491</xdr:rowOff>
    </xdr:from>
    <xdr:to>
      <xdr:col>11</xdr:col>
      <xdr:colOff>358775</xdr:colOff>
      <xdr:row>57</xdr:row>
      <xdr:rowOff>103091</xdr:rowOff>
    </xdr:to>
    <xdr:sp macro="" textlink="">
      <xdr:nvSpPr>
        <xdr:cNvPr id="363" name="フローチャート : 判断 362"/>
        <xdr:cNvSpPr/>
      </xdr:nvSpPr>
      <xdr:spPr>
        <a:xfrm>
          <a:off x="7810500" y="97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119618</xdr:rowOff>
    </xdr:from>
    <xdr:ext cx="599010" cy="259045"/>
    <xdr:sp macro="" textlink="">
      <xdr:nvSpPr>
        <xdr:cNvPr id="364" name="テキスト ボックス 363"/>
        <xdr:cNvSpPr txBox="1"/>
      </xdr:nvSpPr>
      <xdr:spPr>
        <a:xfrm>
          <a:off x="7561794" y="954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61430</xdr:rowOff>
    </xdr:from>
    <xdr:to>
      <xdr:col>10</xdr:col>
      <xdr:colOff>155575</xdr:colOff>
      <xdr:row>57</xdr:row>
      <xdr:rowOff>163030</xdr:rowOff>
    </xdr:to>
    <xdr:sp macro="" textlink="">
      <xdr:nvSpPr>
        <xdr:cNvPr id="365" name="フローチャート : 判断 364"/>
        <xdr:cNvSpPr/>
      </xdr:nvSpPr>
      <xdr:spPr>
        <a:xfrm>
          <a:off x="6921500" y="983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8107</xdr:rowOff>
    </xdr:from>
    <xdr:ext cx="599010" cy="259045"/>
    <xdr:sp macro="" textlink="">
      <xdr:nvSpPr>
        <xdr:cNvPr id="366" name="テキスト ボックス 365"/>
        <xdr:cNvSpPr txBox="1"/>
      </xdr:nvSpPr>
      <xdr:spPr>
        <a:xfrm>
          <a:off x="6672794" y="960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48224</xdr:rowOff>
    </xdr:from>
    <xdr:to>
      <xdr:col>15</xdr:col>
      <xdr:colOff>231775</xdr:colOff>
      <xdr:row>58</xdr:row>
      <xdr:rowOff>149824</xdr:rowOff>
    </xdr:to>
    <xdr:sp macro="" textlink="">
      <xdr:nvSpPr>
        <xdr:cNvPr id="372" name="円/楕円 371"/>
        <xdr:cNvSpPr/>
      </xdr:nvSpPr>
      <xdr:spPr>
        <a:xfrm>
          <a:off x="10426700" y="99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134601</xdr:rowOff>
    </xdr:from>
    <xdr:ext cx="534377" cy="259045"/>
    <xdr:sp macro="" textlink="">
      <xdr:nvSpPr>
        <xdr:cNvPr id="373" name="農林水産業費該当値テキスト"/>
        <xdr:cNvSpPr txBox="1"/>
      </xdr:nvSpPr>
      <xdr:spPr>
        <a:xfrm>
          <a:off x="10528300" y="99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49937</xdr:rowOff>
    </xdr:from>
    <xdr:to>
      <xdr:col>14</xdr:col>
      <xdr:colOff>79375</xdr:colOff>
      <xdr:row>58</xdr:row>
      <xdr:rowOff>151537</xdr:rowOff>
    </xdr:to>
    <xdr:sp macro="" textlink="">
      <xdr:nvSpPr>
        <xdr:cNvPr id="374" name="円/楕円 373"/>
        <xdr:cNvSpPr/>
      </xdr:nvSpPr>
      <xdr:spPr>
        <a:xfrm>
          <a:off x="9588500" y="9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142664</xdr:rowOff>
    </xdr:from>
    <xdr:ext cx="534377" cy="259045"/>
    <xdr:sp macro="" textlink="">
      <xdr:nvSpPr>
        <xdr:cNvPr id="375" name="テキスト ボックス 374"/>
        <xdr:cNvSpPr txBox="1"/>
      </xdr:nvSpPr>
      <xdr:spPr>
        <a:xfrm>
          <a:off x="9372111" y="100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60,453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53197</xdr:rowOff>
    </xdr:from>
    <xdr:to>
      <xdr:col>12</xdr:col>
      <xdr:colOff>561975</xdr:colOff>
      <xdr:row>58</xdr:row>
      <xdr:rowOff>154797</xdr:rowOff>
    </xdr:to>
    <xdr:sp macro="" textlink="">
      <xdr:nvSpPr>
        <xdr:cNvPr id="376" name="円/楕円 375"/>
        <xdr:cNvSpPr/>
      </xdr:nvSpPr>
      <xdr:spPr>
        <a:xfrm>
          <a:off x="8699500" y="99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145924</xdr:rowOff>
    </xdr:from>
    <xdr:ext cx="534377" cy="259045"/>
    <xdr:sp macro="" textlink="">
      <xdr:nvSpPr>
        <xdr:cNvPr id="377" name="テキスト ボックス 376"/>
        <xdr:cNvSpPr txBox="1"/>
      </xdr:nvSpPr>
      <xdr:spPr>
        <a:xfrm>
          <a:off x="8483111" y="100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57007</xdr:rowOff>
    </xdr:from>
    <xdr:to>
      <xdr:col>11</xdr:col>
      <xdr:colOff>358775</xdr:colOff>
      <xdr:row>58</xdr:row>
      <xdr:rowOff>158607</xdr:rowOff>
    </xdr:to>
    <xdr:sp macro="" textlink="">
      <xdr:nvSpPr>
        <xdr:cNvPr id="378" name="円/楕円 377"/>
        <xdr:cNvSpPr/>
      </xdr:nvSpPr>
      <xdr:spPr>
        <a:xfrm>
          <a:off x="7810500" y="100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149734</xdr:rowOff>
    </xdr:from>
    <xdr:ext cx="534377" cy="259045"/>
    <xdr:sp macro="" textlink="">
      <xdr:nvSpPr>
        <xdr:cNvPr id="379" name="テキスト ボックス 378"/>
        <xdr:cNvSpPr txBox="1"/>
      </xdr:nvSpPr>
      <xdr:spPr>
        <a:xfrm>
          <a:off x="7594111" y="1009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74393</xdr:rowOff>
    </xdr:from>
    <xdr:to>
      <xdr:col>10</xdr:col>
      <xdr:colOff>155575</xdr:colOff>
      <xdr:row>59</xdr:row>
      <xdr:rowOff>4543</xdr:rowOff>
    </xdr:to>
    <xdr:sp macro="" textlink="">
      <xdr:nvSpPr>
        <xdr:cNvPr id="380" name="円/楕円 379"/>
        <xdr:cNvSpPr/>
      </xdr:nvSpPr>
      <xdr:spPr>
        <a:xfrm>
          <a:off x="6921500" y="100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167120</xdr:rowOff>
    </xdr:from>
    <xdr:ext cx="534377" cy="259045"/>
    <xdr:sp macro="" textlink="">
      <xdr:nvSpPr>
        <xdr:cNvPr id="381" name="テキスト ボックス 380"/>
        <xdr:cNvSpPr txBox="1"/>
      </xdr:nvSpPr>
      <xdr:spPr>
        <a:xfrm>
          <a:off x="6705111" y="101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71631</xdr:rowOff>
    </xdr:from>
    <xdr:to>
      <xdr:col>15</xdr:col>
      <xdr:colOff>180975</xdr:colOff>
      <xdr:row>78</xdr:row>
      <xdr:rowOff>87468</xdr:rowOff>
    </xdr:to>
    <xdr:cxnSp macro="">
      <xdr:nvCxnSpPr>
        <xdr:cNvPr id="410" name="直線コネクタ 409"/>
        <xdr:cNvCxnSpPr/>
      </xdr:nvCxnSpPr>
      <xdr:spPr>
        <a:xfrm flipV="1">
          <a:off x="9639300" y="13444731"/>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87468</xdr:rowOff>
    </xdr:from>
    <xdr:to>
      <xdr:col>14</xdr:col>
      <xdr:colOff>28575</xdr:colOff>
      <xdr:row>78</xdr:row>
      <xdr:rowOff>130477</xdr:rowOff>
    </xdr:to>
    <xdr:cxnSp macro="">
      <xdr:nvCxnSpPr>
        <xdr:cNvPr id="413" name="直線コネクタ 412"/>
        <xdr:cNvCxnSpPr/>
      </xdr:nvCxnSpPr>
      <xdr:spPr>
        <a:xfrm flipV="1">
          <a:off x="8750300" y="13460568"/>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73304</xdr:rowOff>
    </xdr:from>
    <xdr:to>
      <xdr:col>14</xdr:col>
      <xdr:colOff>79375</xdr:colOff>
      <xdr:row>79</xdr:row>
      <xdr:rowOff>3454</xdr:rowOff>
    </xdr:to>
    <xdr:sp macro="" textlink="">
      <xdr:nvSpPr>
        <xdr:cNvPr id="414" name="フローチャート : 判断 413"/>
        <xdr:cNvSpPr/>
      </xdr:nvSpPr>
      <xdr:spPr>
        <a:xfrm>
          <a:off x="9588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166031</xdr:rowOff>
    </xdr:from>
    <xdr:ext cx="534377" cy="259045"/>
    <xdr:sp macro="" textlink="">
      <xdr:nvSpPr>
        <xdr:cNvPr id="415" name="テキスト ボックス 414"/>
        <xdr:cNvSpPr txBox="1"/>
      </xdr:nvSpPr>
      <xdr:spPr>
        <a:xfrm>
          <a:off x="9372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130477</xdr:rowOff>
    </xdr:from>
    <xdr:to>
      <xdr:col>12</xdr:col>
      <xdr:colOff>511175</xdr:colOff>
      <xdr:row>78</xdr:row>
      <xdr:rowOff>150746</xdr:rowOff>
    </xdr:to>
    <xdr:cxnSp macro="">
      <xdr:nvCxnSpPr>
        <xdr:cNvPr id="416" name="直線コネクタ 415"/>
        <xdr:cNvCxnSpPr/>
      </xdr:nvCxnSpPr>
      <xdr:spPr>
        <a:xfrm flipV="1">
          <a:off x="7861300" y="1350357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74208</xdr:rowOff>
    </xdr:from>
    <xdr:to>
      <xdr:col>12</xdr:col>
      <xdr:colOff>561975</xdr:colOff>
      <xdr:row>79</xdr:row>
      <xdr:rowOff>4358</xdr:rowOff>
    </xdr:to>
    <xdr:sp macro="" textlink="">
      <xdr:nvSpPr>
        <xdr:cNvPr id="417" name="フローチャート : 判断 416"/>
        <xdr:cNvSpPr/>
      </xdr:nvSpPr>
      <xdr:spPr>
        <a:xfrm>
          <a:off x="8699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20885</xdr:rowOff>
    </xdr:from>
    <xdr:ext cx="534377" cy="259045"/>
    <xdr:sp macro="" textlink="">
      <xdr:nvSpPr>
        <xdr:cNvPr id="418" name="テキスト ボックス 417"/>
        <xdr:cNvSpPr txBox="1"/>
      </xdr:nvSpPr>
      <xdr:spPr>
        <a:xfrm>
          <a:off x="8483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144438</xdr:rowOff>
    </xdr:from>
    <xdr:to>
      <xdr:col>11</xdr:col>
      <xdr:colOff>307975</xdr:colOff>
      <xdr:row>78</xdr:row>
      <xdr:rowOff>150746</xdr:rowOff>
    </xdr:to>
    <xdr:cxnSp macro="">
      <xdr:nvCxnSpPr>
        <xdr:cNvPr id="419" name="直線コネクタ 418"/>
        <xdr:cNvCxnSpPr/>
      </xdr:nvCxnSpPr>
      <xdr:spPr>
        <a:xfrm>
          <a:off x="6972300" y="13517538"/>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74995</xdr:rowOff>
    </xdr:from>
    <xdr:to>
      <xdr:col>11</xdr:col>
      <xdr:colOff>358775</xdr:colOff>
      <xdr:row>79</xdr:row>
      <xdr:rowOff>5145</xdr:rowOff>
    </xdr:to>
    <xdr:sp macro="" textlink="">
      <xdr:nvSpPr>
        <xdr:cNvPr id="420" name="フローチャート : 判断 419"/>
        <xdr:cNvSpPr/>
      </xdr:nvSpPr>
      <xdr:spPr>
        <a:xfrm>
          <a:off x="7810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21672</xdr:rowOff>
    </xdr:from>
    <xdr:ext cx="534377" cy="259045"/>
    <xdr:sp macro="" textlink="">
      <xdr:nvSpPr>
        <xdr:cNvPr id="421" name="テキスト ボックス 420"/>
        <xdr:cNvSpPr txBox="1"/>
      </xdr:nvSpPr>
      <xdr:spPr>
        <a:xfrm>
          <a:off x="7594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93111</xdr:rowOff>
    </xdr:from>
    <xdr:to>
      <xdr:col>10</xdr:col>
      <xdr:colOff>155575</xdr:colOff>
      <xdr:row>79</xdr:row>
      <xdr:rowOff>23261</xdr:rowOff>
    </xdr:to>
    <xdr:sp macro="" textlink="">
      <xdr:nvSpPr>
        <xdr:cNvPr id="422" name="フローチャート : 判断 421"/>
        <xdr:cNvSpPr/>
      </xdr:nvSpPr>
      <xdr:spPr>
        <a:xfrm>
          <a:off x="6921500" y="1346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39788</xdr:rowOff>
    </xdr:from>
    <xdr:ext cx="534377" cy="259045"/>
    <xdr:sp macro="" textlink="">
      <xdr:nvSpPr>
        <xdr:cNvPr id="423" name="テキスト ボックス 422"/>
        <xdr:cNvSpPr txBox="1"/>
      </xdr:nvSpPr>
      <xdr:spPr>
        <a:xfrm>
          <a:off x="6705111" y="132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20831</xdr:rowOff>
    </xdr:from>
    <xdr:to>
      <xdr:col>15</xdr:col>
      <xdr:colOff>231775</xdr:colOff>
      <xdr:row>78</xdr:row>
      <xdr:rowOff>122431</xdr:rowOff>
    </xdr:to>
    <xdr:sp macro="" textlink="">
      <xdr:nvSpPr>
        <xdr:cNvPr id="429" name="円/楕円 428"/>
        <xdr:cNvSpPr/>
      </xdr:nvSpPr>
      <xdr:spPr>
        <a:xfrm>
          <a:off x="10426700" y="133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170708</xdr:rowOff>
    </xdr:from>
    <xdr:ext cx="534377" cy="259045"/>
    <xdr:sp macro="" textlink="">
      <xdr:nvSpPr>
        <xdr:cNvPr id="430" name="商工費該当値テキスト"/>
        <xdr:cNvSpPr txBox="1"/>
      </xdr:nvSpPr>
      <xdr:spPr>
        <a:xfrm>
          <a:off x="10528300" y="133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36668</xdr:rowOff>
    </xdr:from>
    <xdr:to>
      <xdr:col>14</xdr:col>
      <xdr:colOff>79375</xdr:colOff>
      <xdr:row>78</xdr:row>
      <xdr:rowOff>138268</xdr:rowOff>
    </xdr:to>
    <xdr:sp macro="" textlink="">
      <xdr:nvSpPr>
        <xdr:cNvPr id="431" name="円/楕円 430"/>
        <xdr:cNvSpPr/>
      </xdr:nvSpPr>
      <xdr:spPr>
        <a:xfrm>
          <a:off x="9588500" y="134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154795</xdr:rowOff>
    </xdr:from>
    <xdr:ext cx="534377" cy="259045"/>
    <xdr:sp macro="" textlink="">
      <xdr:nvSpPr>
        <xdr:cNvPr id="432" name="テキスト ボックス 431"/>
        <xdr:cNvSpPr txBox="1"/>
      </xdr:nvSpPr>
      <xdr:spPr>
        <a:xfrm>
          <a:off x="9372111" y="131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79677</xdr:rowOff>
    </xdr:from>
    <xdr:to>
      <xdr:col>12</xdr:col>
      <xdr:colOff>561975</xdr:colOff>
      <xdr:row>79</xdr:row>
      <xdr:rowOff>9827</xdr:rowOff>
    </xdr:to>
    <xdr:sp macro="" textlink="">
      <xdr:nvSpPr>
        <xdr:cNvPr id="433" name="円/楕円 432"/>
        <xdr:cNvSpPr/>
      </xdr:nvSpPr>
      <xdr:spPr>
        <a:xfrm>
          <a:off x="8699500" y="134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954</xdr:rowOff>
    </xdr:from>
    <xdr:ext cx="534377" cy="259045"/>
    <xdr:sp macro="" textlink="">
      <xdr:nvSpPr>
        <xdr:cNvPr id="434" name="テキスト ボックス 433"/>
        <xdr:cNvSpPr txBox="1"/>
      </xdr:nvSpPr>
      <xdr:spPr>
        <a:xfrm>
          <a:off x="8483111" y="135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99946</xdr:rowOff>
    </xdr:from>
    <xdr:to>
      <xdr:col>11</xdr:col>
      <xdr:colOff>358775</xdr:colOff>
      <xdr:row>79</xdr:row>
      <xdr:rowOff>30096</xdr:rowOff>
    </xdr:to>
    <xdr:sp macro="" textlink="">
      <xdr:nvSpPr>
        <xdr:cNvPr id="435" name="円/楕円 434"/>
        <xdr:cNvSpPr/>
      </xdr:nvSpPr>
      <xdr:spPr>
        <a:xfrm>
          <a:off x="7810500" y="134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21223</xdr:rowOff>
    </xdr:from>
    <xdr:ext cx="534377" cy="259045"/>
    <xdr:sp macro="" textlink="">
      <xdr:nvSpPr>
        <xdr:cNvPr id="436" name="テキスト ボックス 435"/>
        <xdr:cNvSpPr txBox="1"/>
      </xdr:nvSpPr>
      <xdr:spPr>
        <a:xfrm>
          <a:off x="7594111" y="1356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93638</xdr:rowOff>
    </xdr:from>
    <xdr:to>
      <xdr:col>10</xdr:col>
      <xdr:colOff>155575</xdr:colOff>
      <xdr:row>79</xdr:row>
      <xdr:rowOff>23788</xdr:rowOff>
    </xdr:to>
    <xdr:sp macro="" textlink="">
      <xdr:nvSpPr>
        <xdr:cNvPr id="437" name="円/楕円 436"/>
        <xdr:cNvSpPr/>
      </xdr:nvSpPr>
      <xdr:spPr>
        <a:xfrm>
          <a:off x="6921500" y="134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14915</xdr:rowOff>
    </xdr:from>
    <xdr:ext cx="534377" cy="259045"/>
    <xdr:sp macro="" textlink="">
      <xdr:nvSpPr>
        <xdr:cNvPr id="438" name="テキスト ボックス 437"/>
        <xdr:cNvSpPr txBox="1"/>
      </xdr:nvSpPr>
      <xdr:spPr>
        <a:xfrm>
          <a:off x="6705111" y="135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143286</xdr:rowOff>
    </xdr:from>
    <xdr:to>
      <xdr:col>15</xdr:col>
      <xdr:colOff>180975</xdr:colOff>
      <xdr:row>98</xdr:row>
      <xdr:rowOff>167694</xdr:rowOff>
    </xdr:to>
    <xdr:cxnSp macro="">
      <xdr:nvCxnSpPr>
        <xdr:cNvPr id="467" name="直線コネクタ 466"/>
        <xdr:cNvCxnSpPr/>
      </xdr:nvCxnSpPr>
      <xdr:spPr>
        <a:xfrm flipV="1">
          <a:off x="9639300" y="16945386"/>
          <a:ext cx="8382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167694</xdr:rowOff>
    </xdr:from>
    <xdr:to>
      <xdr:col>14</xdr:col>
      <xdr:colOff>28575</xdr:colOff>
      <xdr:row>98</xdr:row>
      <xdr:rowOff>168783</xdr:rowOff>
    </xdr:to>
    <xdr:cxnSp macro="">
      <xdr:nvCxnSpPr>
        <xdr:cNvPr id="470" name="直線コネクタ 469"/>
        <xdr:cNvCxnSpPr/>
      </xdr:nvCxnSpPr>
      <xdr:spPr>
        <a:xfrm flipV="1">
          <a:off x="8750300" y="1696979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62543</xdr:rowOff>
    </xdr:from>
    <xdr:to>
      <xdr:col>14</xdr:col>
      <xdr:colOff>79375</xdr:colOff>
      <xdr:row>98</xdr:row>
      <xdr:rowOff>164143</xdr:rowOff>
    </xdr:to>
    <xdr:sp macro="" textlink="">
      <xdr:nvSpPr>
        <xdr:cNvPr id="471" name="フローチャート : 判断 470"/>
        <xdr:cNvSpPr/>
      </xdr:nvSpPr>
      <xdr:spPr>
        <a:xfrm>
          <a:off x="9588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9220</xdr:rowOff>
    </xdr:from>
    <xdr:ext cx="599010" cy="259045"/>
    <xdr:sp macro="" textlink="">
      <xdr:nvSpPr>
        <xdr:cNvPr id="472" name="テキスト ボックス 471"/>
        <xdr:cNvSpPr txBox="1"/>
      </xdr:nvSpPr>
      <xdr:spPr>
        <a:xfrm>
          <a:off x="9339794" y="166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168783</xdr:rowOff>
    </xdr:from>
    <xdr:to>
      <xdr:col>12</xdr:col>
      <xdr:colOff>511175</xdr:colOff>
      <xdr:row>99</xdr:row>
      <xdr:rowOff>8035</xdr:rowOff>
    </xdr:to>
    <xdr:cxnSp macro="">
      <xdr:nvCxnSpPr>
        <xdr:cNvPr id="473" name="直線コネクタ 472"/>
        <xdr:cNvCxnSpPr/>
      </xdr:nvCxnSpPr>
      <xdr:spPr>
        <a:xfrm flipV="1">
          <a:off x="7861300" y="16970883"/>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42239</xdr:rowOff>
    </xdr:from>
    <xdr:to>
      <xdr:col>12</xdr:col>
      <xdr:colOff>561975</xdr:colOff>
      <xdr:row>98</xdr:row>
      <xdr:rowOff>143839</xdr:rowOff>
    </xdr:to>
    <xdr:sp macro="" textlink="">
      <xdr:nvSpPr>
        <xdr:cNvPr id="474" name="フローチャート : 判断 473"/>
        <xdr:cNvSpPr/>
      </xdr:nvSpPr>
      <xdr:spPr>
        <a:xfrm>
          <a:off x="8699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160366</xdr:rowOff>
    </xdr:from>
    <xdr:ext cx="599010" cy="259045"/>
    <xdr:sp macro="" textlink="">
      <xdr:nvSpPr>
        <xdr:cNvPr id="475" name="テキスト ボックス 474"/>
        <xdr:cNvSpPr txBox="1"/>
      </xdr:nvSpPr>
      <xdr:spPr>
        <a:xfrm>
          <a:off x="8450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6254</xdr:rowOff>
    </xdr:from>
    <xdr:to>
      <xdr:col>11</xdr:col>
      <xdr:colOff>307975</xdr:colOff>
      <xdr:row>99</xdr:row>
      <xdr:rowOff>8035</xdr:rowOff>
    </xdr:to>
    <xdr:cxnSp macro="">
      <xdr:nvCxnSpPr>
        <xdr:cNvPr id="476" name="直線コネクタ 475"/>
        <xdr:cNvCxnSpPr/>
      </xdr:nvCxnSpPr>
      <xdr:spPr>
        <a:xfrm>
          <a:off x="6972300" y="16979804"/>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58666</xdr:rowOff>
    </xdr:from>
    <xdr:to>
      <xdr:col>11</xdr:col>
      <xdr:colOff>358775</xdr:colOff>
      <xdr:row>98</xdr:row>
      <xdr:rowOff>160266</xdr:rowOff>
    </xdr:to>
    <xdr:sp macro="" textlink="">
      <xdr:nvSpPr>
        <xdr:cNvPr id="477" name="フローチャート : 判断 476"/>
        <xdr:cNvSpPr/>
      </xdr:nvSpPr>
      <xdr:spPr>
        <a:xfrm>
          <a:off x="7810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5343</xdr:rowOff>
    </xdr:from>
    <xdr:ext cx="599010" cy="259045"/>
    <xdr:sp macro="" textlink="">
      <xdr:nvSpPr>
        <xdr:cNvPr id="478" name="テキスト ボックス 477"/>
        <xdr:cNvSpPr txBox="1"/>
      </xdr:nvSpPr>
      <xdr:spPr>
        <a:xfrm>
          <a:off x="7561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77561</xdr:rowOff>
    </xdr:from>
    <xdr:to>
      <xdr:col>10</xdr:col>
      <xdr:colOff>155575</xdr:colOff>
      <xdr:row>99</xdr:row>
      <xdr:rowOff>7711</xdr:rowOff>
    </xdr:to>
    <xdr:sp macro="" textlink="">
      <xdr:nvSpPr>
        <xdr:cNvPr id="479" name="フローチャート : 判断 478"/>
        <xdr:cNvSpPr/>
      </xdr:nvSpPr>
      <xdr:spPr>
        <a:xfrm>
          <a:off x="6921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24238</xdr:rowOff>
    </xdr:from>
    <xdr:ext cx="599010" cy="259045"/>
    <xdr:sp macro="" textlink="">
      <xdr:nvSpPr>
        <xdr:cNvPr id="480" name="テキスト ボックス 479"/>
        <xdr:cNvSpPr txBox="1"/>
      </xdr:nvSpPr>
      <xdr:spPr>
        <a:xfrm>
          <a:off x="6672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92486</xdr:rowOff>
    </xdr:from>
    <xdr:to>
      <xdr:col>15</xdr:col>
      <xdr:colOff>231775</xdr:colOff>
      <xdr:row>99</xdr:row>
      <xdr:rowOff>22636</xdr:rowOff>
    </xdr:to>
    <xdr:sp macro="" textlink="">
      <xdr:nvSpPr>
        <xdr:cNvPr id="486" name="円/楕円 485"/>
        <xdr:cNvSpPr/>
      </xdr:nvSpPr>
      <xdr:spPr>
        <a:xfrm>
          <a:off x="10426700" y="1689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34377" cy="259045"/>
    <xdr:sp macro="" textlink="">
      <xdr:nvSpPr>
        <xdr:cNvPr id="487" name="土木費該当値テキスト"/>
        <xdr:cNvSpPr txBox="1"/>
      </xdr:nvSpPr>
      <xdr:spPr>
        <a:xfrm>
          <a:off x="10528300" y="1682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95,294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116894</xdr:rowOff>
    </xdr:from>
    <xdr:to>
      <xdr:col>14</xdr:col>
      <xdr:colOff>79375</xdr:colOff>
      <xdr:row>99</xdr:row>
      <xdr:rowOff>47044</xdr:rowOff>
    </xdr:to>
    <xdr:sp macro="" textlink="">
      <xdr:nvSpPr>
        <xdr:cNvPr id="488" name="円/楕円 487"/>
        <xdr:cNvSpPr/>
      </xdr:nvSpPr>
      <xdr:spPr>
        <a:xfrm>
          <a:off x="9588500" y="169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38171</xdr:rowOff>
    </xdr:from>
    <xdr:ext cx="534377" cy="259045"/>
    <xdr:sp macro="" textlink="">
      <xdr:nvSpPr>
        <xdr:cNvPr id="489" name="テキスト ボックス 488"/>
        <xdr:cNvSpPr txBox="1"/>
      </xdr:nvSpPr>
      <xdr:spPr>
        <a:xfrm>
          <a:off x="9372111" y="1701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117983</xdr:rowOff>
    </xdr:from>
    <xdr:to>
      <xdr:col>12</xdr:col>
      <xdr:colOff>561975</xdr:colOff>
      <xdr:row>99</xdr:row>
      <xdr:rowOff>48133</xdr:rowOff>
    </xdr:to>
    <xdr:sp macro="" textlink="">
      <xdr:nvSpPr>
        <xdr:cNvPr id="490" name="円/楕円 489"/>
        <xdr:cNvSpPr/>
      </xdr:nvSpPr>
      <xdr:spPr>
        <a:xfrm>
          <a:off x="8699500" y="169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39260</xdr:rowOff>
    </xdr:from>
    <xdr:ext cx="534377" cy="259045"/>
    <xdr:sp macro="" textlink="">
      <xdr:nvSpPr>
        <xdr:cNvPr id="491" name="テキスト ボックス 490"/>
        <xdr:cNvSpPr txBox="1"/>
      </xdr:nvSpPr>
      <xdr:spPr>
        <a:xfrm>
          <a:off x="8483111" y="170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128685</xdr:rowOff>
    </xdr:from>
    <xdr:to>
      <xdr:col>11</xdr:col>
      <xdr:colOff>358775</xdr:colOff>
      <xdr:row>99</xdr:row>
      <xdr:rowOff>58835</xdr:rowOff>
    </xdr:to>
    <xdr:sp macro="" textlink="">
      <xdr:nvSpPr>
        <xdr:cNvPr id="492" name="円/楕円 491"/>
        <xdr:cNvSpPr/>
      </xdr:nvSpPr>
      <xdr:spPr>
        <a:xfrm>
          <a:off x="7810500" y="169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49962</xdr:rowOff>
    </xdr:from>
    <xdr:ext cx="534377" cy="259045"/>
    <xdr:sp macro="" textlink="">
      <xdr:nvSpPr>
        <xdr:cNvPr id="493" name="テキスト ボックス 492"/>
        <xdr:cNvSpPr txBox="1"/>
      </xdr:nvSpPr>
      <xdr:spPr>
        <a:xfrm>
          <a:off x="7594111" y="170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126904</xdr:rowOff>
    </xdr:from>
    <xdr:to>
      <xdr:col>10</xdr:col>
      <xdr:colOff>155575</xdr:colOff>
      <xdr:row>99</xdr:row>
      <xdr:rowOff>57054</xdr:rowOff>
    </xdr:to>
    <xdr:sp macro="" textlink="">
      <xdr:nvSpPr>
        <xdr:cNvPr id="494" name="円/楕円 493"/>
        <xdr:cNvSpPr/>
      </xdr:nvSpPr>
      <xdr:spPr>
        <a:xfrm>
          <a:off x="6921500" y="169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48181</xdr:rowOff>
    </xdr:from>
    <xdr:ext cx="534377" cy="259045"/>
    <xdr:sp macro="" textlink="">
      <xdr:nvSpPr>
        <xdr:cNvPr id="495" name="テキスト ボックス 494"/>
        <xdr:cNvSpPr txBox="1"/>
      </xdr:nvSpPr>
      <xdr:spPr>
        <a:xfrm>
          <a:off x="6705111" y="170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12053</xdr:rowOff>
    </xdr:from>
    <xdr:to>
      <xdr:col>23</xdr:col>
      <xdr:colOff>517525</xdr:colOff>
      <xdr:row>39</xdr:row>
      <xdr:rowOff>23098</xdr:rowOff>
    </xdr:to>
    <xdr:cxnSp macro="">
      <xdr:nvCxnSpPr>
        <xdr:cNvPr id="526" name="直線コネクタ 525"/>
        <xdr:cNvCxnSpPr/>
      </xdr:nvCxnSpPr>
      <xdr:spPr>
        <a:xfrm>
          <a:off x="15481300" y="6698603"/>
          <a:ext cx="838200" cy="1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12053</xdr:rowOff>
    </xdr:from>
    <xdr:to>
      <xdr:col>22</xdr:col>
      <xdr:colOff>365125</xdr:colOff>
      <xdr:row>39</xdr:row>
      <xdr:rowOff>27640</xdr:rowOff>
    </xdr:to>
    <xdr:cxnSp macro="">
      <xdr:nvCxnSpPr>
        <xdr:cNvPr id="529" name="直線コネクタ 528"/>
        <xdr:cNvCxnSpPr/>
      </xdr:nvCxnSpPr>
      <xdr:spPr>
        <a:xfrm flipV="1">
          <a:off x="14592300" y="6698603"/>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52053</xdr:rowOff>
    </xdr:from>
    <xdr:to>
      <xdr:col>22</xdr:col>
      <xdr:colOff>415925</xdr:colOff>
      <xdr:row>38</xdr:row>
      <xdr:rowOff>153653</xdr:rowOff>
    </xdr:to>
    <xdr:sp macro="" textlink="">
      <xdr:nvSpPr>
        <xdr:cNvPr id="530" name="フローチャート : 判断 529"/>
        <xdr:cNvSpPr/>
      </xdr:nvSpPr>
      <xdr:spPr>
        <a:xfrm>
          <a:off x="15430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170180</xdr:rowOff>
    </xdr:from>
    <xdr:ext cx="534377" cy="259045"/>
    <xdr:sp macro="" textlink="">
      <xdr:nvSpPr>
        <xdr:cNvPr id="531" name="テキスト ボックス 530"/>
        <xdr:cNvSpPr txBox="1"/>
      </xdr:nvSpPr>
      <xdr:spPr>
        <a:xfrm>
          <a:off x="15214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27640</xdr:rowOff>
    </xdr:from>
    <xdr:to>
      <xdr:col>21</xdr:col>
      <xdr:colOff>161925</xdr:colOff>
      <xdr:row>39</xdr:row>
      <xdr:rowOff>30315</xdr:rowOff>
    </xdr:to>
    <xdr:cxnSp macro="">
      <xdr:nvCxnSpPr>
        <xdr:cNvPr id="532" name="直線コネクタ 531"/>
        <xdr:cNvCxnSpPr/>
      </xdr:nvCxnSpPr>
      <xdr:spPr>
        <a:xfrm flipV="1">
          <a:off x="13703300" y="6714190"/>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26113</xdr:rowOff>
    </xdr:from>
    <xdr:to>
      <xdr:col>21</xdr:col>
      <xdr:colOff>212725</xdr:colOff>
      <xdr:row>38</xdr:row>
      <xdr:rowOff>127713</xdr:rowOff>
    </xdr:to>
    <xdr:sp macro="" textlink="">
      <xdr:nvSpPr>
        <xdr:cNvPr id="533" name="フローチャート : 判断 532"/>
        <xdr:cNvSpPr/>
      </xdr:nvSpPr>
      <xdr:spPr>
        <a:xfrm>
          <a:off x="14541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144241</xdr:rowOff>
    </xdr:from>
    <xdr:ext cx="534377" cy="259045"/>
    <xdr:sp macro="" textlink="">
      <xdr:nvSpPr>
        <xdr:cNvPr id="534" name="テキスト ボックス 533"/>
        <xdr:cNvSpPr txBox="1"/>
      </xdr:nvSpPr>
      <xdr:spPr>
        <a:xfrm>
          <a:off x="14325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30315</xdr:rowOff>
    </xdr:from>
    <xdr:to>
      <xdr:col>19</xdr:col>
      <xdr:colOff>644525</xdr:colOff>
      <xdr:row>39</xdr:row>
      <xdr:rowOff>36128</xdr:rowOff>
    </xdr:to>
    <xdr:cxnSp macro="">
      <xdr:nvCxnSpPr>
        <xdr:cNvPr id="535" name="直線コネクタ 534"/>
        <xdr:cNvCxnSpPr/>
      </xdr:nvCxnSpPr>
      <xdr:spPr>
        <a:xfrm flipV="1">
          <a:off x="12814300" y="6716865"/>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62712</xdr:rowOff>
    </xdr:from>
    <xdr:to>
      <xdr:col>20</xdr:col>
      <xdr:colOff>9525</xdr:colOff>
      <xdr:row>38</xdr:row>
      <xdr:rowOff>164312</xdr:rowOff>
    </xdr:to>
    <xdr:sp macro="" textlink="">
      <xdr:nvSpPr>
        <xdr:cNvPr id="536" name="フローチャート : 判断 535"/>
        <xdr:cNvSpPr/>
      </xdr:nvSpPr>
      <xdr:spPr>
        <a:xfrm>
          <a:off x="13652500" y="657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9389</xdr:rowOff>
    </xdr:from>
    <xdr:ext cx="534377" cy="259045"/>
    <xdr:sp macro="" textlink="">
      <xdr:nvSpPr>
        <xdr:cNvPr id="537" name="テキスト ボックス 536"/>
        <xdr:cNvSpPr txBox="1"/>
      </xdr:nvSpPr>
      <xdr:spPr>
        <a:xfrm>
          <a:off x="13436111" y="63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72575</xdr:rowOff>
    </xdr:from>
    <xdr:to>
      <xdr:col>18</xdr:col>
      <xdr:colOff>492125</xdr:colOff>
      <xdr:row>39</xdr:row>
      <xdr:rowOff>2725</xdr:rowOff>
    </xdr:to>
    <xdr:sp macro="" textlink="">
      <xdr:nvSpPr>
        <xdr:cNvPr id="538" name="フローチャート : 判断 537"/>
        <xdr:cNvSpPr/>
      </xdr:nvSpPr>
      <xdr:spPr>
        <a:xfrm>
          <a:off x="12763500" y="658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19252</xdr:rowOff>
    </xdr:from>
    <xdr:ext cx="534377" cy="259045"/>
    <xdr:sp macro="" textlink="">
      <xdr:nvSpPr>
        <xdr:cNvPr id="539" name="テキスト ボックス 538"/>
        <xdr:cNvSpPr txBox="1"/>
      </xdr:nvSpPr>
      <xdr:spPr>
        <a:xfrm>
          <a:off x="12547111" y="636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143748</xdr:rowOff>
    </xdr:from>
    <xdr:to>
      <xdr:col>23</xdr:col>
      <xdr:colOff>568325</xdr:colOff>
      <xdr:row>39</xdr:row>
      <xdr:rowOff>73898</xdr:rowOff>
    </xdr:to>
    <xdr:sp macro="" textlink="">
      <xdr:nvSpPr>
        <xdr:cNvPr id="545" name="円/楕円 544"/>
        <xdr:cNvSpPr/>
      </xdr:nvSpPr>
      <xdr:spPr>
        <a:xfrm>
          <a:off x="16268700" y="6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58675</xdr:rowOff>
    </xdr:from>
    <xdr:ext cx="534377" cy="259045"/>
    <xdr:sp macro="" textlink="">
      <xdr:nvSpPr>
        <xdr:cNvPr id="546" name="消防費該当値テキスト"/>
        <xdr:cNvSpPr txBox="1"/>
      </xdr:nvSpPr>
      <xdr:spPr>
        <a:xfrm>
          <a:off x="16370300" y="657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132703</xdr:rowOff>
    </xdr:from>
    <xdr:to>
      <xdr:col>22</xdr:col>
      <xdr:colOff>415925</xdr:colOff>
      <xdr:row>39</xdr:row>
      <xdr:rowOff>62853</xdr:rowOff>
    </xdr:to>
    <xdr:sp macro="" textlink="">
      <xdr:nvSpPr>
        <xdr:cNvPr id="547" name="円/楕円 546"/>
        <xdr:cNvSpPr/>
      </xdr:nvSpPr>
      <xdr:spPr>
        <a:xfrm>
          <a:off x="15430500" y="66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53980</xdr:rowOff>
    </xdr:from>
    <xdr:ext cx="534377" cy="259045"/>
    <xdr:sp macro="" textlink="">
      <xdr:nvSpPr>
        <xdr:cNvPr id="548" name="テキスト ボックス 547"/>
        <xdr:cNvSpPr txBox="1"/>
      </xdr:nvSpPr>
      <xdr:spPr>
        <a:xfrm>
          <a:off x="15214111" y="674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148290</xdr:rowOff>
    </xdr:from>
    <xdr:to>
      <xdr:col>21</xdr:col>
      <xdr:colOff>212725</xdr:colOff>
      <xdr:row>39</xdr:row>
      <xdr:rowOff>78440</xdr:rowOff>
    </xdr:to>
    <xdr:sp macro="" textlink="">
      <xdr:nvSpPr>
        <xdr:cNvPr id="549" name="円/楕円 548"/>
        <xdr:cNvSpPr/>
      </xdr:nvSpPr>
      <xdr:spPr>
        <a:xfrm>
          <a:off x="14541500" y="66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69567</xdr:rowOff>
    </xdr:from>
    <xdr:ext cx="534377" cy="259045"/>
    <xdr:sp macro="" textlink="">
      <xdr:nvSpPr>
        <xdr:cNvPr id="550" name="テキスト ボックス 549"/>
        <xdr:cNvSpPr txBox="1"/>
      </xdr:nvSpPr>
      <xdr:spPr>
        <a:xfrm>
          <a:off x="14325111" y="67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150965</xdr:rowOff>
    </xdr:from>
    <xdr:to>
      <xdr:col>20</xdr:col>
      <xdr:colOff>9525</xdr:colOff>
      <xdr:row>39</xdr:row>
      <xdr:rowOff>81115</xdr:rowOff>
    </xdr:to>
    <xdr:sp macro="" textlink="">
      <xdr:nvSpPr>
        <xdr:cNvPr id="551" name="円/楕円 550"/>
        <xdr:cNvSpPr/>
      </xdr:nvSpPr>
      <xdr:spPr>
        <a:xfrm>
          <a:off x="13652500" y="66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72242</xdr:rowOff>
    </xdr:from>
    <xdr:ext cx="534377" cy="259045"/>
    <xdr:sp macro="" textlink="">
      <xdr:nvSpPr>
        <xdr:cNvPr id="552" name="テキスト ボックス 551"/>
        <xdr:cNvSpPr txBox="1"/>
      </xdr:nvSpPr>
      <xdr:spPr>
        <a:xfrm>
          <a:off x="13436111" y="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156778</xdr:rowOff>
    </xdr:from>
    <xdr:to>
      <xdr:col>18</xdr:col>
      <xdr:colOff>492125</xdr:colOff>
      <xdr:row>39</xdr:row>
      <xdr:rowOff>86928</xdr:rowOff>
    </xdr:to>
    <xdr:sp macro="" textlink="">
      <xdr:nvSpPr>
        <xdr:cNvPr id="553" name="円/楕円 552"/>
        <xdr:cNvSpPr/>
      </xdr:nvSpPr>
      <xdr:spPr>
        <a:xfrm>
          <a:off x="12763500" y="66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78055</xdr:rowOff>
    </xdr:from>
    <xdr:ext cx="534377" cy="259045"/>
    <xdr:sp macro="" textlink="">
      <xdr:nvSpPr>
        <xdr:cNvPr id="554" name="テキスト ボックス 553"/>
        <xdr:cNvSpPr txBox="1"/>
      </xdr:nvSpPr>
      <xdr:spPr>
        <a:xfrm>
          <a:off x="12547111" y="67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40220</xdr:rowOff>
    </xdr:from>
    <xdr:to>
      <xdr:col>23</xdr:col>
      <xdr:colOff>517525</xdr:colOff>
      <xdr:row>59</xdr:row>
      <xdr:rowOff>43879</xdr:rowOff>
    </xdr:to>
    <xdr:cxnSp macro="">
      <xdr:nvCxnSpPr>
        <xdr:cNvPr id="585" name="直線コネクタ 584"/>
        <xdr:cNvCxnSpPr/>
      </xdr:nvCxnSpPr>
      <xdr:spPr>
        <a:xfrm>
          <a:off x="15481300" y="10155770"/>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33593</xdr:rowOff>
    </xdr:from>
    <xdr:to>
      <xdr:col>22</xdr:col>
      <xdr:colOff>365125</xdr:colOff>
      <xdr:row>59</xdr:row>
      <xdr:rowOff>40220</xdr:rowOff>
    </xdr:to>
    <xdr:cxnSp macro="">
      <xdr:nvCxnSpPr>
        <xdr:cNvPr id="588" name="直線コネクタ 587"/>
        <xdr:cNvCxnSpPr/>
      </xdr:nvCxnSpPr>
      <xdr:spPr>
        <a:xfrm>
          <a:off x="14592300" y="10149143"/>
          <a:ext cx="889000" cy="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75541</xdr:rowOff>
    </xdr:from>
    <xdr:to>
      <xdr:col>22</xdr:col>
      <xdr:colOff>415925</xdr:colOff>
      <xdr:row>59</xdr:row>
      <xdr:rowOff>5691</xdr:rowOff>
    </xdr:to>
    <xdr:sp macro="" textlink="">
      <xdr:nvSpPr>
        <xdr:cNvPr id="589" name="フローチャート : 判断 588"/>
        <xdr:cNvSpPr/>
      </xdr:nvSpPr>
      <xdr:spPr>
        <a:xfrm>
          <a:off x="15430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22218</xdr:rowOff>
    </xdr:from>
    <xdr:ext cx="599010" cy="259045"/>
    <xdr:sp macro="" textlink="">
      <xdr:nvSpPr>
        <xdr:cNvPr id="590" name="テキスト ボックス 589"/>
        <xdr:cNvSpPr txBox="1"/>
      </xdr:nvSpPr>
      <xdr:spPr>
        <a:xfrm>
          <a:off x="15181794" y="979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79090</xdr:rowOff>
    </xdr:from>
    <xdr:to>
      <xdr:col>21</xdr:col>
      <xdr:colOff>161925</xdr:colOff>
      <xdr:row>59</xdr:row>
      <xdr:rowOff>33593</xdr:rowOff>
    </xdr:to>
    <xdr:cxnSp macro="">
      <xdr:nvCxnSpPr>
        <xdr:cNvPr id="591" name="直線コネクタ 590"/>
        <xdr:cNvCxnSpPr/>
      </xdr:nvCxnSpPr>
      <xdr:spPr>
        <a:xfrm>
          <a:off x="13703300" y="10023190"/>
          <a:ext cx="889000" cy="1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80625</xdr:rowOff>
    </xdr:from>
    <xdr:to>
      <xdr:col>21</xdr:col>
      <xdr:colOff>212725</xdr:colOff>
      <xdr:row>59</xdr:row>
      <xdr:rowOff>10775</xdr:rowOff>
    </xdr:to>
    <xdr:sp macro="" textlink="">
      <xdr:nvSpPr>
        <xdr:cNvPr id="592" name="フローチャート : 判断 591"/>
        <xdr:cNvSpPr/>
      </xdr:nvSpPr>
      <xdr:spPr>
        <a:xfrm>
          <a:off x="14541500" y="100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27302</xdr:rowOff>
    </xdr:from>
    <xdr:ext cx="599010" cy="259045"/>
    <xdr:sp macro="" textlink="">
      <xdr:nvSpPr>
        <xdr:cNvPr id="593" name="テキスト ボックス 592"/>
        <xdr:cNvSpPr txBox="1"/>
      </xdr:nvSpPr>
      <xdr:spPr>
        <a:xfrm>
          <a:off x="14292794" y="979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79090</xdr:rowOff>
    </xdr:from>
    <xdr:to>
      <xdr:col>19</xdr:col>
      <xdr:colOff>644525</xdr:colOff>
      <xdr:row>58</xdr:row>
      <xdr:rowOff>126976</xdr:rowOff>
    </xdr:to>
    <xdr:cxnSp macro="">
      <xdr:nvCxnSpPr>
        <xdr:cNvPr id="594" name="直線コネクタ 593"/>
        <xdr:cNvCxnSpPr/>
      </xdr:nvCxnSpPr>
      <xdr:spPr>
        <a:xfrm flipV="1">
          <a:off x="12814300" y="10023190"/>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84440</xdr:rowOff>
    </xdr:from>
    <xdr:to>
      <xdr:col>20</xdr:col>
      <xdr:colOff>9525</xdr:colOff>
      <xdr:row>59</xdr:row>
      <xdr:rowOff>14590</xdr:rowOff>
    </xdr:to>
    <xdr:sp macro="" textlink="">
      <xdr:nvSpPr>
        <xdr:cNvPr id="595" name="フローチャート : 判断 594"/>
        <xdr:cNvSpPr/>
      </xdr:nvSpPr>
      <xdr:spPr>
        <a:xfrm>
          <a:off x="13652500" y="100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5717</xdr:rowOff>
    </xdr:from>
    <xdr:ext cx="599010" cy="259045"/>
    <xdr:sp macro="" textlink="">
      <xdr:nvSpPr>
        <xdr:cNvPr id="596" name="テキスト ボックス 595"/>
        <xdr:cNvSpPr txBox="1"/>
      </xdr:nvSpPr>
      <xdr:spPr>
        <a:xfrm>
          <a:off x="13403794" y="1012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99785</xdr:rowOff>
    </xdr:from>
    <xdr:to>
      <xdr:col>18</xdr:col>
      <xdr:colOff>492125</xdr:colOff>
      <xdr:row>59</xdr:row>
      <xdr:rowOff>29935</xdr:rowOff>
    </xdr:to>
    <xdr:sp macro="" textlink="">
      <xdr:nvSpPr>
        <xdr:cNvPr id="597" name="フローチャート : 判断 596"/>
        <xdr:cNvSpPr/>
      </xdr:nvSpPr>
      <xdr:spPr>
        <a:xfrm>
          <a:off x="12763500" y="100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21062</xdr:rowOff>
    </xdr:from>
    <xdr:ext cx="599010" cy="259045"/>
    <xdr:sp macro="" textlink="">
      <xdr:nvSpPr>
        <xdr:cNvPr id="598" name="テキスト ボックス 597"/>
        <xdr:cNvSpPr txBox="1"/>
      </xdr:nvSpPr>
      <xdr:spPr>
        <a:xfrm>
          <a:off x="12514794" y="1013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164529</xdr:rowOff>
    </xdr:from>
    <xdr:to>
      <xdr:col>23</xdr:col>
      <xdr:colOff>568325</xdr:colOff>
      <xdr:row>59</xdr:row>
      <xdr:rowOff>94679</xdr:rowOff>
    </xdr:to>
    <xdr:sp macro="" textlink="">
      <xdr:nvSpPr>
        <xdr:cNvPr id="604" name="円/楕円 603"/>
        <xdr:cNvSpPr/>
      </xdr:nvSpPr>
      <xdr:spPr>
        <a:xfrm>
          <a:off x="16268700" y="101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79456</xdr:rowOff>
    </xdr:from>
    <xdr:ext cx="534377" cy="259045"/>
    <xdr:sp macro="" textlink="">
      <xdr:nvSpPr>
        <xdr:cNvPr id="605" name="教育費該当値テキスト"/>
        <xdr:cNvSpPr txBox="1"/>
      </xdr:nvSpPr>
      <xdr:spPr>
        <a:xfrm>
          <a:off x="16370300" y="1002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160870</xdr:rowOff>
    </xdr:from>
    <xdr:to>
      <xdr:col>22</xdr:col>
      <xdr:colOff>415925</xdr:colOff>
      <xdr:row>59</xdr:row>
      <xdr:rowOff>91020</xdr:rowOff>
    </xdr:to>
    <xdr:sp macro="" textlink="">
      <xdr:nvSpPr>
        <xdr:cNvPr id="606" name="円/楕円 605"/>
        <xdr:cNvSpPr/>
      </xdr:nvSpPr>
      <xdr:spPr>
        <a:xfrm>
          <a:off x="15430500" y="101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82147</xdr:rowOff>
    </xdr:from>
    <xdr:ext cx="534377" cy="259045"/>
    <xdr:sp macro="" textlink="">
      <xdr:nvSpPr>
        <xdr:cNvPr id="607" name="テキスト ボックス 606"/>
        <xdr:cNvSpPr txBox="1"/>
      </xdr:nvSpPr>
      <xdr:spPr>
        <a:xfrm>
          <a:off x="15214111" y="101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154243</xdr:rowOff>
    </xdr:from>
    <xdr:to>
      <xdr:col>21</xdr:col>
      <xdr:colOff>212725</xdr:colOff>
      <xdr:row>59</xdr:row>
      <xdr:rowOff>84393</xdr:rowOff>
    </xdr:to>
    <xdr:sp macro="" textlink="">
      <xdr:nvSpPr>
        <xdr:cNvPr id="608" name="円/楕円 607"/>
        <xdr:cNvSpPr/>
      </xdr:nvSpPr>
      <xdr:spPr>
        <a:xfrm>
          <a:off x="14541500" y="100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75520</xdr:rowOff>
    </xdr:from>
    <xdr:ext cx="534377" cy="259045"/>
    <xdr:sp macro="" textlink="">
      <xdr:nvSpPr>
        <xdr:cNvPr id="609" name="テキスト ボックス 608"/>
        <xdr:cNvSpPr txBox="1"/>
      </xdr:nvSpPr>
      <xdr:spPr>
        <a:xfrm>
          <a:off x="14325111" y="1019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28290</xdr:rowOff>
    </xdr:from>
    <xdr:to>
      <xdr:col>20</xdr:col>
      <xdr:colOff>9525</xdr:colOff>
      <xdr:row>58</xdr:row>
      <xdr:rowOff>129890</xdr:rowOff>
    </xdr:to>
    <xdr:sp macro="" textlink="">
      <xdr:nvSpPr>
        <xdr:cNvPr id="610" name="円/楕円 609"/>
        <xdr:cNvSpPr/>
      </xdr:nvSpPr>
      <xdr:spPr>
        <a:xfrm>
          <a:off x="13652500" y="99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146417</xdr:rowOff>
    </xdr:from>
    <xdr:ext cx="599010" cy="259045"/>
    <xdr:sp macro="" textlink="">
      <xdr:nvSpPr>
        <xdr:cNvPr id="611" name="テキスト ボックス 610"/>
        <xdr:cNvSpPr txBox="1"/>
      </xdr:nvSpPr>
      <xdr:spPr>
        <a:xfrm>
          <a:off x="13403794" y="974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76176</xdr:rowOff>
    </xdr:from>
    <xdr:to>
      <xdr:col>18</xdr:col>
      <xdr:colOff>492125</xdr:colOff>
      <xdr:row>59</xdr:row>
      <xdr:rowOff>6326</xdr:rowOff>
    </xdr:to>
    <xdr:sp macro="" textlink="">
      <xdr:nvSpPr>
        <xdr:cNvPr id="612" name="円/楕円 611"/>
        <xdr:cNvSpPr/>
      </xdr:nvSpPr>
      <xdr:spPr>
        <a:xfrm>
          <a:off x="12763500" y="1002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22853</xdr:rowOff>
    </xdr:from>
    <xdr:ext cx="599010" cy="259045"/>
    <xdr:sp macro="" textlink="">
      <xdr:nvSpPr>
        <xdr:cNvPr id="613" name="テキスト ボックス 612"/>
        <xdr:cNvSpPr txBox="1"/>
      </xdr:nvSpPr>
      <xdr:spPr>
        <a:xfrm>
          <a:off x="12514794" y="979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95724</xdr:rowOff>
    </xdr:from>
    <xdr:to>
      <xdr:col>23</xdr:col>
      <xdr:colOff>517525</xdr:colOff>
      <xdr:row>79</xdr:row>
      <xdr:rowOff>97048</xdr:rowOff>
    </xdr:to>
    <xdr:cxnSp macro="">
      <xdr:nvCxnSpPr>
        <xdr:cNvPr id="644" name="直線コネクタ 643"/>
        <xdr:cNvCxnSpPr/>
      </xdr:nvCxnSpPr>
      <xdr:spPr>
        <a:xfrm>
          <a:off x="15481300" y="13640274"/>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95724</xdr:rowOff>
    </xdr:from>
    <xdr:to>
      <xdr:col>22</xdr:col>
      <xdr:colOff>365125</xdr:colOff>
      <xdr:row>79</xdr:row>
      <xdr:rowOff>98518</xdr:rowOff>
    </xdr:to>
    <xdr:cxnSp macro="">
      <xdr:nvCxnSpPr>
        <xdr:cNvPr id="647" name="直線コネクタ 646"/>
        <xdr:cNvCxnSpPr/>
      </xdr:nvCxnSpPr>
      <xdr:spPr>
        <a:xfrm flipV="1">
          <a:off x="14592300" y="1364027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24344</xdr:rowOff>
    </xdr:from>
    <xdr:to>
      <xdr:col>22</xdr:col>
      <xdr:colOff>415925</xdr:colOff>
      <xdr:row>79</xdr:row>
      <xdr:rowOff>125944</xdr:rowOff>
    </xdr:to>
    <xdr:sp macro="" textlink="">
      <xdr:nvSpPr>
        <xdr:cNvPr id="648" name="フローチャート : 判断 647"/>
        <xdr:cNvSpPr/>
      </xdr:nvSpPr>
      <xdr:spPr>
        <a:xfrm>
          <a:off x="15430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142471</xdr:rowOff>
    </xdr:from>
    <xdr:ext cx="534377" cy="259045"/>
    <xdr:sp macro="" textlink="">
      <xdr:nvSpPr>
        <xdr:cNvPr id="649" name="テキスト ボックス 648"/>
        <xdr:cNvSpPr txBox="1"/>
      </xdr:nvSpPr>
      <xdr:spPr>
        <a:xfrm>
          <a:off x="15214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83296</xdr:rowOff>
    </xdr:from>
    <xdr:to>
      <xdr:col>21</xdr:col>
      <xdr:colOff>161925</xdr:colOff>
      <xdr:row>79</xdr:row>
      <xdr:rowOff>98518</xdr:rowOff>
    </xdr:to>
    <xdr:cxnSp macro="">
      <xdr:nvCxnSpPr>
        <xdr:cNvPr id="650" name="直線コネクタ 649"/>
        <xdr:cNvCxnSpPr/>
      </xdr:nvCxnSpPr>
      <xdr:spPr>
        <a:xfrm>
          <a:off x="13703300" y="13627846"/>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18447</xdr:rowOff>
    </xdr:from>
    <xdr:to>
      <xdr:col>21</xdr:col>
      <xdr:colOff>212725</xdr:colOff>
      <xdr:row>79</xdr:row>
      <xdr:rowOff>120047</xdr:rowOff>
    </xdr:to>
    <xdr:sp macro="" textlink="">
      <xdr:nvSpPr>
        <xdr:cNvPr id="651" name="フローチャート : 判断 650"/>
        <xdr:cNvSpPr/>
      </xdr:nvSpPr>
      <xdr:spPr>
        <a:xfrm>
          <a:off x="14541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136574</xdr:rowOff>
    </xdr:from>
    <xdr:ext cx="534377" cy="259045"/>
    <xdr:sp macro="" textlink="">
      <xdr:nvSpPr>
        <xdr:cNvPr id="652" name="テキスト ボックス 651"/>
        <xdr:cNvSpPr txBox="1"/>
      </xdr:nvSpPr>
      <xdr:spPr>
        <a:xfrm>
          <a:off x="14325111" y="133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83296</xdr:rowOff>
    </xdr:from>
    <xdr:to>
      <xdr:col>19</xdr:col>
      <xdr:colOff>644525</xdr:colOff>
      <xdr:row>79</xdr:row>
      <xdr:rowOff>91974</xdr:rowOff>
    </xdr:to>
    <xdr:cxnSp macro="">
      <xdr:nvCxnSpPr>
        <xdr:cNvPr id="653" name="直線コネクタ 652"/>
        <xdr:cNvCxnSpPr/>
      </xdr:nvCxnSpPr>
      <xdr:spPr>
        <a:xfrm flipV="1">
          <a:off x="12814300" y="13627846"/>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9344</xdr:rowOff>
    </xdr:from>
    <xdr:to>
      <xdr:col>20</xdr:col>
      <xdr:colOff>9525</xdr:colOff>
      <xdr:row>79</xdr:row>
      <xdr:rowOff>110944</xdr:rowOff>
    </xdr:to>
    <xdr:sp macro="" textlink="">
      <xdr:nvSpPr>
        <xdr:cNvPr id="654" name="フローチャート : 判断 653"/>
        <xdr:cNvSpPr/>
      </xdr:nvSpPr>
      <xdr:spPr>
        <a:xfrm>
          <a:off x="13652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127471</xdr:rowOff>
    </xdr:from>
    <xdr:ext cx="534377" cy="259045"/>
    <xdr:sp macro="" textlink="">
      <xdr:nvSpPr>
        <xdr:cNvPr id="655" name="テキスト ボックス 654"/>
        <xdr:cNvSpPr txBox="1"/>
      </xdr:nvSpPr>
      <xdr:spPr>
        <a:xfrm>
          <a:off x="13436111" y="133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12571</xdr:rowOff>
    </xdr:from>
    <xdr:to>
      <xdr:col>18</xdr:col>
      <xdr:colOff>492125</xdr:colOff>
      <xdr:row>79</xdr:row>
      <xdr:rowOff>114171</xdr:rowOff>
    </xdr:to>
    <xdr:sp macro="" textlink="">
      <xdr:nvSpPr>
        <xdr:cNvPr id="656" name="フローチャート : 判断 655"/>
        <xdr:cNvSpPr/>
      </xdr:nvSpPr>
      <xdr:spPr>
        <a:xfrm>
          <a:off x="12763500" y="13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130698</xdr:rowOff>
    </xdr:from>
    <xdr:ext cx="534377" cy="259045"/>
    <xdr:sp macro="" textlink="">
      <xdr:nvSpPr>
        <xdr:cNvPr id="657" name="テキスト ボックス 656"/>
        <xdr:cNvSpPr txBox="1"/>
      </xdr:nvSpPr>
      <xdr:spPr>
        <a:xfrm>
          <a:off x="12547111" y="133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46248</xdr:rowOff>
    </xdr:from>
    <xdr:to>
      <xdr:col>23</xdr:col>
      <xdr:colOff>568325</xdr:colOff>
      <xdr:row>79</xdr:row>
      <xdr:rowOff>147848</xdr:rowOff>
    </xdr:to>
    <xdr:sp macro="" textlink="">
      <xdr:nvSpPr>
        <xdr:cNvPr id="663" name="円/楕円 662"/>
        <xdr:cNvSpPr/>
      </xdr:nvSpPr>
      <xdr:spPr>
        <a:xfrm>
          <a:off x="16268700" y="135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469744" cy="259045"/>
    <xdr:sp macro="" textlink="">
      <xdr:nvSpPr>
        <xdr:cNvPr id="664" name="災害復旧費該当値テキスト"/>
        <xdr:cNvSpPr txBox="1"/>
      </xdr:nvSpPr>
      <xdr:spPr>
        <a:xfrm>
          <a:off x="16370300" y="135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44924</xdr:rowOff>
    </xdr:from>
    <xdr:to>
      <xdr:col>22</xdr:col>
      <xdr:colOff>415925</xdr:colOff>
      <xdr:row>79</xdr:row>
      <xdr:rowOff>146524</xdr:rowOff>
    </xdr:to>
    <xdr:sp macro="" textlink="">
      <xdr:nvSpPr>
        <xdr:cNvPr id="665" name="円/楕円 664"/>
        <xdr:cNvSpPr/>
      </xdr:nvSpPr>
      <xdr:spPr>
        <a:xfrm>
          <a:off x="15430500" y="135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137651</xdr:rowOff>
    </xdr:from>
    <xdr:ext cx="469744" cy="259045"/>
    <xdr:sp macro="" textlink="">
      <xdr:nvSpPr>
        <xdr:cNvPr id="666" name="テキスト ボックス 665"/>
        <xdr:cNvSpPr txBox="1"/>
      </xdr:nvSpPr>
      <xdr:spPr>
        <a:xfrm>
          <a:off x="15246427" y="136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47718</xdr:rowOff>
    </xdr:from>
    <xdr:to>
      <xdr:col>21</xdr:col>
      <xdr:colOff>212725</xdr:colOff>
      <xdr:row>79</xdr:row>
      <xdr:rowOff>149318</xdr:rowOff>
    </xdr:to>
    <xdr:sp macro="" textlink="">
      <xdr:nvSpPr>
        <xdr:cNvPr id="667" name="円/楕円 666"/>
        <xdr:cNvSpPr/>
      </xdr:nvSpPr>
      <xdr:spPr>
        <a:xfrm>
          <a:off x="14541500" y="135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140445</xdr:rowOff>
    </xdr:from>
    <xdr:ext cx="378565" cy="259045"/>
    <xdr:sp macro="" textlink="">
      <xdr:nvSpPr>
        <xdr:cNvPr id="668" name="テキスト ボックス 667"/>
        <xdr:cNvSpPr txBox="1"/>
      </xdr:nvSpPr>
      <xdr:spPr>
        <a:xfrm>
          <a:off x="14403017" y="1368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32496</xdr:rowOff>
    </xdr:from>
    <xdr:to>
      <xdr:col>20</xdr:col>
      <xdr:colOff>9525</xdr:colOff>
      <xdr:row>79</xdr:row>
      <xdr:rowOff>134096</xdr:rowOff>
    </xdr:to>
    <xdr:sp macro="" textlink="">
      <xdr:nvSpPr>
        <xdr:cNvPr id="669" name="円/楕円 668"/>
        <xdr:cNvSpPr/>
      </xdr:nvSpPr>
      <xdr:spPr>
        <a:xfrm>
          <a:off x="13652500" y="135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125223</xdr:rowOff>
    </xdr:from>
    <xdr:ext cx="469744" cy="259045"/>
    <xdr:sp macro="" textlink="">
      <xdr:nvSpPr>
        <xdr:cNvPr id="670" name="テキスト ボックス 669"/>
        <xdr:cNvSpPr txBox="1"/>
      </xdr:nvSpPr>
      <xdr:spPr>
        <a:xfrm>
          <a:off x="13468427" y="1366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41174</xdr:rowOff>
    </xdr:from>
    <xdr:to>
      <xdr:col>18</xdr:col>
      <xdr:colOff>492125</xdr:colOff>
      <xdr:row>79</xdr:row>
      <xdr:rowOff>142774</xdr:rowOff>
    </xdr:to>
    <xdr:sp macro="" textlink="">
      <xdr:nvSpPr>
        <xdr:cNvPr id="671" name="円/楕円 670"/>
        <xdr:cNvSpPr/>
      </xdr:nvSpPr>
      <xdr:spPr>
        <a:xfrm>
          <a:off x="12763500" y="135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133901</xdr:rowOff>
    </xdr:from>
    <xdr:ext cx="469744" cy="259045"/>
    <xdr:sp macro="" textlink="">
      <xdr:nvSpPr>
        <xdr:cNvPr id="672" name="テキスト ボックス 671"/>
        <xdr:cNvSpPr txBox="1"/>
      </xdr:nvSpPr>
      <xdr:spPr>
        <a:xfrm>
          <a:off x="12579427" y="136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141246</xdr:rowOff>
    </xdr:from>
    <xdr:to>
      <xdr:col>23</xdr:col>
      <xdr:colOff>517525</xdr:colOff>
      <xdr:row>98</xdr:row>
      <xdr:rowOff>149851</xdr:rowOff>
    </xdr:to>
    <xdr:cxnSp macro="">
      <xdr:nvCxnSpPr>
        <xdr:cNvPr id="703" name="直線コネクタ 702"/>
        <xdr:cNvCxnSpPr/>
      </xdr:nvCxnSpPr>
      <xdr:spPr>
        <a:xfrm>
          <a:off x="15481300" y="16943346"/>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112795</xdr:rowOff>
    </xdr:from>
    <xdr:to>
      <xdr:col>22</xdr:col>
      <xdr:colOff>365125</xdr:colOff>
      <xdr:row>98</xdr:row>
      <xdr:rowOff>141246</xdr:rowOff>
    </xdr:to>
    <xdr:cxnSp macro="">
      <xdr:nvCxnSpPr>
        <xdr:cNvPr id="706" name="直線コネクタ 705"/>
        <xdr:cNvCxnSpPr/>
      </xdr:nvCxnSpPr>
      <xdr:spPr>
        <a:xfrm>
          <a:off x="14592300" y="16914895"/>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152149</xdr:rowOff>
    </xdr:from>
    <xdr:to>
      <xdr:col>22</xdr:col>
      <xdr:colOff>415925</xdr:colOff>
      <xdr:row>98</xdr:row>
      <xdr:rowOff>82299</xdr:rowOff>
    </xdr:to>
    <xdr:sp macro="" textlink="">
      <xdr:nvSpPr>
        <xdr:cNvPr id="707" name="フローチャート : 判断 706"/>
        <xdr:cNvSpPr/>
      </xdr:nvSpPr>
      <xdr:spPr>
        <a:xfrm>
          <a:off x="15430500" y="1678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98826</xdr:rowOff>
    </xdr:from>
    <xdr:ext cx="599010" cy="259045"/>
    <xdr:sp macro="" textlink="">
      <xdr:nvSpPr>
        <xdr:cNvPr id="708" name="テキスト ボックス 707"/>
        <xdr:cNvSpPr txBox="1"/>
      </xdr:nvSpPr>
      <xdr:spPr>
        <a:xfrm>
          <a:off x="15181794" y="1655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97468</xdr:rowOff>
    </xdr:from>
    <xdr:to>
      <xdr:col>21</xdr:col>
      <xdr:colOff>161925</xdr:colOff>
      <xdr:row>98</xdr:row>
      <xdr:rowOff>112795</xdr:rowOff>
    </xdr:to>
    <xdr:cxnSp macro="">
      <xdr:nvCxnSpPr>
        <xdr:cNvPr id="709" name="直線コネクタ 708"/>
        <xdr:cNvCxnSpPr/>
      </xdr:nvCxnSpPr>
      <xdr:spPr>
        <a:xfrm>
          <a:off x="13703300" y="16899568"/>
          <a:ext cx="889000" cy="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147608</xdr:rowOff>
    </xdr:from>
    <xdr:to>
      <xdr:col>21</xdr:col>
      <xdr:colOff>212725</xdr:colOff>
      <xdr:row>98</xdr:row>
      <xdr:rowOff>77758</xdr:rowOff>
    </xdr:to>
    <xdr:sp macro="" textlink="">
      <xdr:nvSpPr>
        <xdr:cNvPr id="710" name="フローチャート : 判断 709"/>
        <xdr:cNvSpPr/>
      </xdr:nvSpPr>
      <xdr:spPr>
        <a:xfrm>
          <a:off x="14541500" y="1677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94285</xdr:rowOff>
    </xdr:from>
    <xdr:ext cx="599010" cy="259045"/>
    <xdr:sp macro="" textlink="">
      <xdr:nvSpPr>
        <xdr:cNvPr id="711" name="テキスト ボックス 710"/>
        <xdr:cNvSpPr txBox="1"/>
      </xdr:nvSpPr>
      <xdr:spPr>
        <a:xfrm>
          <a:off x="14292794" y="165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93538</xdr:rowOff>
    </xdr:from>
    <xdr:to>
      <xdr:col>19</xdr:col>
      <xdr:colOff>644525</xdr:colOff>
      <xdr:row>98</xdr:row>
      <xdr:rowOff>97468</xdr:rowOff>
    </xdr:to>
    <xdr:cxnSp macro="">
      <xdr:nvCxnSpPr>
        <xdr:cNvPr id="712" name="直線コネクタ 711"/>
        <xdr:cNvCxnSpPr/>
      </xdr:nvCxnSpPr>
      <xdr:spPr>
        <a:xfrm>
          <a:off x="12814300" y="16895638"/>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137982</xdr:rowOff>
    </xdr:from>
    <xdr:to>
      <xdr:col>20</xdr:col>
      <xdr:colOff>9525</xdr:colOff>
      <xdr:row>98</xdr:row>
      <xdr:rowOff>68132</xdr:rowOff>
    </xdr:to>
    <xdr:sp macro="" textlink="">
      <xdr:nvSpPr>
        <xdr:cNvPr id="713" name="フローチャート : 判断 712"/>
        <xdr:cNvSpPr/>
      </xdr:nvSpPr>
      <xdr:spPr>
        <a:xfrm>
          <a:off x="13652500" y="1676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84659</xdr:rowOff>
    </xdr:from>
    <xdr:ext cx="599010" cy="259045"/>
    <xdr:sp macro="" textlink="">
      <xdr:nvSpPr>
        <xdr:cNvPr id="714" name="テキスト ボックス 713"/>
        <xdr:cNvSpPr txBox="1"/>
      </xdr:nvSpPr>
      <xdr:spPr>
        <a:xfrm>
          <a:off x="13403794" y="1654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146548</xdr:rowOff>
    </xdr:from>
    <xdr:to>
      <xdr:col>18</xdr:col>
      <xdr:colOff>492125</xdr:colOff>
      <xdr:row>98</xdr:row>
      <xdr:rowOff>76698</xdr:rowOff>
    </xdr:to>
    <xdr:sp macro="" textlink="">
      <xdr:nvSpPr>
        <xdr:cNvPr id="715" name="フローチャート : 判断 714"/>
        <xdr:cNvSpPr/>
      </xdr:nvSpPr>
      <xdr:spPr>
        <a:xfrm>
          <a:off x="12763500" y="167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93225</xdr:rowOff>
    </xdr:from>
    <xdr:ext cx="599010" cy="259045"/>
    <xdr:sp macro="" textlink="">
      <xdr:nvSpPr>
        <xdr:cNvPr id="716" name="テキスト ボックス 715"/>
        <xdr:cNvSpPr txBox="1"/>
      </xdr:nvSpPr>
      <xdr:spPr>
        <a:xfrm>
          <a:off x="12514794" y="1655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99051</xdr:rowOff>
    </xdr:from>
    <xdr:to>
      <xdr:col>23</xdr:col>
      <xdr:colOff>568325</xdr:colOff>
      <xdr:row>99</xdr:row>
      <xdr:rowOff>29201</xdr:rowOff>
    </xdr:to>
    <xdr:sp macro="" textlink="">
      <xdr:nvSpPr>
        <xdr:cNvPr id="722" name="円/楕円 721"/>
        <xdr:cNvSpPr/>
      </xdr:nvSpPr>
      <xdr:spPr>
        <a:xfrm>
          <a:off x="16268700" y="169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13978</xdr:rowOff>
    </xdr:from>
    <xdr:ext cx="534377" cy="259045"/>
    <xdr:sp macro="" textlink="">
      <xdr:nvSpPr>
        <xdr:cNvPr id="723" name="公債費該当値テキスト"/>
        <xdr:cNvSpPr txBox="1"/>
      </xdr:nvSpPr>
      <xdr:spPr>
        <a:xfrm>
          <a:off x="16370300" y="168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90446</xdr:rowOff>
    </xdr:from>
    <xdr:to>
      <xdr:col>22</xdr:col>
      <xdr:colOff>415925</xdr:colOff>
      <xdr:row>99</xdr:row>
      <xdr:rowOff>20596</xdr:rowOff>
    </xdr:to>
    <xdr:sp macro="" textlink="">
      <xdr:nvSpPr>
        <xdr:cNvPr id="724" name="円/楕円 723"/>
        <xdr:cNvSpPr/>
      </xdr:nvSpPr>
      <xdr:spPr>
        <a:xfrm>
          <a:off x="15430500" y="1689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11723</xdr:rowOff>
    </xdr:from>
    <xdr:ext cx="534377" cy="259045"/>
    <xdr:sp macro="" textlink="">
      <xdr:nvSpPr>
        <xdr:cNvPr id="725" name="テキスト ボックス 724"/>
        <xdr:cNvSpPr txBox="1"/>
      </xdr:nvSpPr>
      <xdr:spPr>
        <a:xfrm>
          <a:off x="15214111" y="169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61995</xdr:rowOff>
    </xdr:from>
    <xdr:to>
      <xdr:col>21</xdr:col>
      <xdr:colOff>212725</xdr:colOff>
      <xdr:row>98</xdr:row>
      <xdr:rowOff>163595</xdr:rowOff>
    </xdr:to>
    <xdr:sp macro="" textlink="">
      <xdr:nvSpPr>
        <xdr:cNvPr id="726" name="円/楕円 725"/>
        <xdr:cNvSpPr/>
      </xdr:nvSpPr>
      <xdr:spPr>
        <a:xfrm>
          <a:off x="14541500" y="168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154722</xdr:rowOff>
    </xdr:from>
    <xdr:ext cx="534377" cy="259045"/>
    <xdr:sp macro="" textlink="">
      <xdr:nvSpPr>
        <xdr:cNvPr id="727" name="テキスト ボックス 726"/>
        <xdr:cNvSpPr txBox="1"/>
      </xdr:nvSpPr>
      <xdr:spPr>
        <a:xfrm>
          <a:off x="14325111" y="1695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46668</xdr:rowOff>
    </xdr:from>
    <xdr:to>
      <xdr:col>20</xdr:col>
      <xdr:colOff>9525</xdr:colOff>
      <xdr:row>98</xdr:row>
      <xdr:rowOff>148268</xdr:rowOff>
    </xdr:to>
    <xdr:sp macro="" textlink="">
      <xdr:nvSpPr>
        <xdr:cNvPr id="728" name="円/楕円 727"/>
        <xdr:cNvSpPr/>
      </xdr:nvSpPr>
      <xdr:spPr>
        <a:xfrm>
          <a:off x="13652500" y="168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139395</xdr:rowOff>
    </xdr:from>
    <xdr:ext cx="599010" cy="259045"/>
    <xdr:sp macro="" textlink="">
      <xdr:nvSpPr>
        <xdr:cNvPr id="729" name="テキスト ボックス 728"/>
        <xdr:cNvSpPr txBox="1"/>
      </xdr:nvSpPr>
      <xdr:spPr>
        <a:xfrm>
          <a:off x="13403794" y="169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42738</xdr:rowOff>
    </xdr:from>
    <xdr:to>
      <xdr:col>18</xdr:col>
      <xdr:colOff>492125</xdr:colOff>
      <xdr:row>98</xdr:row>
      <xdr:rowOff>144338</xdr:rowOff>
    </xdr:to>
    <xdr:sp macro="" textlink="">
      <xdr:nvSpPr>
        <xdr:cNvPr id="730" name="円/楕円 729"/>
        <xdr:cNvSpPr/>
      </xdr:nvSpPr>
      <xdr:spPr>
        <a:xfrm>
          <a:off x="12763500" y="168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135465</xdr:rowOff>
    </xdr:from>
    <xdr:ext cx="599010" cy="259045"/>
    <xdr:sp macro="" textlink="">
      <xdr:nvSpPr>
        <xdr:cNvPr id="731" name="テキスト ボックス 730"/>
        <xdr:cNvSpPr txBox="1"/>
      </xdr:nvSpPr>
      <xdr:spPr>
        <a:xfrm>
          <a:off x="12514794" y="1693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76236</xdr:rowOff>
    </xdr:from>
    <xdr:to>
      <xdr:col>31</xdr:col>
      <xdr:colOff>85725</xdr:colOff>
      <xdr:row>39</xdr:row>
      <xdr:rowOff>6386</xdr:rowOff>
    </xdr:to>
    <xdr:sp macro="" textlink="">
      <xdr:nvSpPr>
        <xdr:cNvPr id="762" name="フローチャート : 判断 761"/>
        <xdr:cNvSpPr/>
      </xdr:nvSpPr>
      <xdr:spPr>
        <a:xfrm>
          <a:off x="212725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22913</xdr:rowOff>
    </xdr:from>
    <xdr:ext cx="378565" cy="259045"/>
    <xdr:sp macro="" textlink="">
      <xdr:nvSpPr>
        <xdr:cNvPr id="763" name="テキスト ボックス 762"/>
        <xdr:cNvSpPr txBox="1"/>
      </xdr:nvSpPr>
      <xdr:spPr>
        <a:xfrm>
          <a:off x="21134017" y="636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34561</xdr:rowOff>
    </xdr:from>
    <xdr:to>
      <xdr:col>29</xdr:col>
      <xdr:colOff>568325</xdr:colOff>
      <xdr:row>38</xdr:row>
      <xdr:rowOff>136161</xdr:rowOff>
    </xdr:to>
    <xdr:sp macro="" textlink="">
      <xdr:nvSpPr>
        <xdr:cNvPr id="765" name="フローチャート : 判断 764"/>
        <xdr:cNvSpPr/>
      </xdr:nvSpPr>
      <xdr:spPr>
        <a:xfrm>
          <a:off x="20383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152689</xdr:rowOff>
    </xdr:from>
    <xdr:ext cx="469744" cy="259045"/>
    <xdr:sp macro="" textlink="">
      <xdr:nvSpPr>
        <xdr:cNvPr id="766" name="テキスト ボックス 765"/>
        <xdr:cNvSpPr txBox="1"/>
      </xdr:nvSpPr>
      <xdr:spPr>
        <a:xfrm>
          <a:off x="20199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72144</xdr:rowOff>
    </xdr:from>
    <xdr:to>
      <xdr:col>28</xdr:col>
      <xdr:colOff>365125</xdr:colOff>
      <xdr:row>39</xdr:row>
      <xdr:rowOff>2294</xdr:rowOff>
    </xdr:to>
    <xdr:sp macro="" textlink="">
      <xdr:nvSpPr>
        <xdr:cNvPr id="768" name="フローチャート : 判断 767"/>
        <xdr:cNvSpPr/>
      </xdr:nvSpPr>
      <xdr:spPr>
        <a:xfrm>
          <a:off x="19494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18821</xdr:rowOff>
    </xdr:from>
    <xdr:ext cx="378565" cy="259045"/>
    <xdr:sp macro="" textlink="">
      <xdr:nvSpPr>
        <xdr:cNvPr id="769" name="テキスト ボックス 768"/>
        <xdr:cNvSpPr txBox="1"/>
      </xdr:nvSpPr>
      <xdr:spPr>
        <a:xfrm>
          <a:off x="19356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64691</xdr:rowOff>
    </xdr:from>
    <xdr:to>
      <xdr:col>27</xdr:col>
      <xdr:colOff>161925</xdr:colOff>
      <xdr:row>38</xdr:row>
      <xdr:rowOff>166291</xdr:rowOff>
    </xdr:to>
    <xdr:sp macro="" textlink="">
      <xdr:nvSpPr>
        <xdr:cNvPr id="770" name="フローチャート : 判断 769"/>
        <xdr:cNvSpPr/>
      </xdr:nvSpPr>
      <xdr:spPr>
        <a:xfrm>
          <a:off x="18605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11368</xdr:rowOff>
    </xdr:from>
    <xdr:ext cx="469744" cy="259045"/>
    <xdr:sp macro="" textlink="">
      <xdr:nvSpPr>
        <xdr:cNvPr id="771" name="テキスト ボックス 770"/>
        <xdr:cNvSpPr txBox="1"/>
      </xdr:nvSpPr>
      <xdr:spPr>
        <a:xfrm>
          <a:off x="18421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197,040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円となっており、類似団体と比較しても低い状況となっている。前年度決算と比較すると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％増となっているが、これは、年金生活者等支援臨時福祉給付金及び宇和島地区広域事務組合における養護老人ホーム改築事業費等の増によるものとなっている。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衛生費は、住民一人当たり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116,354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％増と大きく伸びており、その要因は、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年度からの継続事業として実施している宇和島地区広域事務組合における熱回収施設等建設事業費の増によるものとなっている。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商工費は、住民一人当たり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ており、これは、町の観光交流施設である滑床観光施設・河川公園施設における指定管理者の変更に伴う指定管理料の増、並びに観光施設の管理運営を町が主体となって出資し設立する新法人を新たな指定管理者とするため、その法人設立に要する出資金及び管理運営資金貸付金等の増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土木費は、住民一人当たり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95,294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％と大きく伸びているが、これは定住促進対策の一環として定住促進住宅建設事業費等の増によるものである。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年度によって、政策的な要因で目的ごとの決算額は異なってはくるが、基本的な方針として、第５次行財政改革大綱や推進プラン等に基づき、事務事業の見直し、施設の統廃合など歳出の合理化等行財政改革を推進し、健全な行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年度までは、国の三位一体の改革等により地方交付税が削減される一方で、公債費が平成</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年度以降は、地方交付税の回復や</a:t>
          </a:r>
          <a:r>
            <a:rPr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住宅新築資金等貸付事業特別会計は、</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年度以降赤字となっている。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これは、住宅新築資金等に係る貸付金の財源として借り入れた起債の元利償還金に対し、貸付者からの返済額が満たない状況となったことによるものである。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なお、その他の会計については、現在に至るまで黒字を維持している。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11" sqref="AM11:AT1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3601282</v>
      </c>
      <c r="BO4" s="411"/>
      <c r="BP4" s="411"/>
      <c r="BQ4" s="411"/>
      <c r="BR4" s="411"/>
      <c r="BS4" s="411"/>
      <c r="BT4" s="411"/>
      <c r="BU4" s="412"/>
      <c r="BV4" s="410">
        <v>3348665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3.9</v>
      </c>
      <c r="CU4" s="588"/>
      <c r="CV4" s="588"/>
      <c r="CW4" s="588"/>
      <c r="CX4" s="588"/>
      <c r="CY4" s="588"/>
      <c r="CZ4" s="588"/>
      <c r="DA4" s="589"/>
      <c r="DB4" s="587">
        <v>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3521723</v>
      </c>
      <c r="BO5" s="416"/>
      <c r="BP5" s="416"/>
      <c r="BQ5" s="416"/>
      <c r="BR5" s="416"/>
      <c r="BS5" s="416"/>
      <c r="BT5" s="416"/>
      <c r="BU5" s="417"/>
      <c r="BV5" s="415">
        <v>3200141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79.900000000000006</v>
      </c>
      <c r="CU5" s="386"/>
      <c r="CV5" s="386"/>
      <c r="CW5" s="386"/>
      <c r="CX5" s="386"/>
      <c r="CY5" s="386"/>
      <c r="CZ5" s="386"/>
      <c r="DA5" s="387"/>
      <c r="DB5" s="385">
        <v>77.3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79559</v>
      </c>
      <c r="BO6" s="416"/>
      <c r="BP6" s="416"/>
      <c r="BQ6" s="416"/>
      <c r="BR6" s="416"/>
      <c r="BS6" s="416"/>
      <c r="BT6" s="416"/>
      <c r="BU6" s="417"/>
      <c r="BV6" s="415">
        <v>148524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83</v>
      </c>
      <c r="CU6" s="562"/>
      <c r="CV6" s="562"/>
      <c r="CW6" s="562"/>
      <c r="CX6" s="562"/>
      <c r="CY6" s="562"/>
      <c r="CZ6" s="562"/>
      <c r="DA6" s="563"/>
      <c r="DB6" s="561">
        <v>81.2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637</v>
      </c>
      <c r="BO7" s="416"/>
      <c r="BP7" s="416"/>
      <c r="BQ7" s="416"/>
      <c r="BR7" s="416"/>
      <c r="BS7" s="416"/>
      <c r="BT7" s="416"/>
      <c r="BU7" s="417"/>
      <c r="BV7" s="415">
        <v>26987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2009481</v>
      </c>
      <c r="CU7" s="416"/>
      <c r="CV7" s="416"/>
      <c r="CW7" s="416"/>
      <c r="CX7" s="416"/>
      <c r="CY7" s="416"/>
      <c r="CZ7" s="416"/>
      <c r="DA7" s="417"/>
      <c r="DB7" s="415">
        <v>2031655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78922</v>
      </c>
      <c r="BO8" s="416"/>
      <c r="BP8" s="416"/>
      <c r="BQ8" s="416"/>
      <c r="BR8" s="416"/>
      <c r="BS8" s="416"/>
      <c r="BT8" s="416"/>
      <c r="BU8" s="417"/>
      <c r="BV8" s="415">
        <v>121537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0.17</v>
      </c>
      <c r="CU8" s="525"/>
      <c r="CV8" s="525"/>
      <c r="CW8" s="525"/>
      <c r="CX8" s="525"/>
      <c r="CY8" s="525"/>
      <c r="CZ8" s="525"/>
      <c r="DA8" s="526"/>
      <c r="DB8" s="524">
        <v>0.16</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4072</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-42615</v>
      </c>
      <c r="BO9" s="416"/>
      <c r="BP9" s="416"/>
      <c r="BQ9" s="416"/>
      <c r="BR9" s="416"/>
      <c r="BS9" s="416"/>
      <c r="BT9" s="416"/>
      <c r="BU9" s="417"/>
      <c r="BV9" s="415">
        <v>4468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13.3</v>
      </c>
      <c r="CU9" s="386"/>
      <c r="CV9" s="386"/>
      <c r="CW9" s="386"/>
      <c r="CX9" s="386"/>
      <c r="CY9" s="386"/>
      <c r="CZ9" s="386"/>
      <c r="DA9" s="387"/>
      <c r="DB9" s="385">
        <v>14.5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4377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941</v>
      </c>
      <c r="BO10" s="416"/>
      <c r="BP10" s="416"/>
      <c r="BQ10" s="416"/>
      <c r="BR10" s="416"/>
      <c r="BS10" s="416"/>
      <c r="BT10" s="416"/>
      <c r="BU10" s="417"/>
      <c r="BV10" s="415">
        <v>921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4156</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35000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4118</v>
      </c>
      <c r="S13" s="517"/>
      <c r="T13" s="517"/>
      <c r="U13" s="517"/>
      <c r="V13" s="518"/>
      <c r="W13" s="504" t="s">
        <v>125</v>
      </c>
      <c r="X13" s="428"/>
      <c r="Y13" s="428"/>
      <c r="Z13" s="428"/>
      <c r="AA13" s="428"/>
      <c r="AB13" s="429"/>
      <c r="AC13" s="391">
        <v>291</v>
      </c>
      <c r="AD13" s="392"/>
      <c r="AE13" s="392"/>
      <c r="AF13" s="392"/>
      <c r="AG13" s="393"/>
      <c r="AH13" s="391">
        <v>455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-76674</v>
      </c>
      <c r="BO13" s="416"/>
      <c r="BP13" s="416"/>
      <c r="BQ13" s="416"/>
      <c r="BR13" s="416"/>
      <c r="BS13" s="416"/>
      <c r="BT13" s="416"/>
      <c r="BU13" s="417"/>
      <c r="BV13" s="415">
        <v>5389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5.3</v>
      </c>
      <c r="CU13" s="386"/>
      <c r="CV13" s="386"/>
      <c r="CW13" s="386"/>
      <c r="CX13" s="386"/>
      <c r="CY13" s="386"/>
      <c r="CZ13" s="386"/>
      <c r="DA13" s="387"/>
      <c r="DB13" s="385">
        <v>6.8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4224</v>
      </c>
      <c r="S14" s="517"/>
      <c r="T14" s="517"/>
      <c r="U14" s="517"/>
      <c r="V14" s="518"/>
      <c r="W14" s="519"/>
      <c r="X14" s="431"/>
      <c r="Y14" s="431"/>
      <c r="Z14" s="431"/>
      <c r="AA14" s="431"/>
      <c r="AB14" s="432"/>
      <c r="AC14" s="509">
        <v>16.2</v>
      </c>
      <c r="AD14" s="510"/>
      <c r="AE14" s="510"/>
      <c r="AF14" s="510"/>
      <c r="AG14" s="511"/>
      <c r="AH14" s="509">
        <v>22.5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4164</v>
      </c>
      <c r="S15" s="517"/>
      <c r="T15" s="517"/>
      <c r="U15" s="517"/>
      <c r="V15" s="518"/>
      <c r="W15" s="504" t="s">
        <v>132</v>
      </c>
      <c r="X15" s="428"/>
      <c r="Y15" s="428"/>
      <c r="Z15" s="428"/>
      <c r="AA15" s="428"/>
      <c r="AB15" s="429"/>
      <c r="AC15" s="391">
        <v>335</v>
      </c>
      <c r="AD15" s="392"/>
      <c r="AE15" s="392"/>
      <c r="AF15" s="392"/>
      <c r="AG15" s="393"/>
      <c r="AH15" s="391">
        <v>367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316139</v>
      </c>
      <c r="BO15" s="411"/>
      <c r="BP15" s="411"/>
      <c r="BQ15" s="411"/>
      <c r="BR15" s="411"/>
      <c r="BS15" s="411"/>
      <c r="BT15" s="411"/>
      <c r="BU15" s="412"/>
      <c r="BV15" s="410">
        <v>311762</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18.7</v>
      </c>
      <c r="AD16" s="510"/>
      <c r="AE16" s="510"/>
      <c r="AF16" s="510"/>
      <c r="AG16" s="511"/>
      <c r="AH16" s="509">
        <v>18.2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1862460</v>
      </c>
      <c r="BO16" s="416"/>
      <c r="BP16" s="416"/>
      <c r="BQ16" s="416"/>
      <c r="BR16" s="416"/>
      <c r="BS16" s="416"/>
      <c r="BT16" s="416"/>
      <c r="BU16" s="417"/>
      <c r="BV16" s="415">
        <v>1862960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1165</v>
      </c>
      <c r="AD17" s="392"/>
      <c r="AE17" s="392"/>
      <c r="AF17" s="392"/>
      <c r="AG17" s="393"/>
      <c r="AH17" s="391">
        <v>1199</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388567</v>
      </c>
      <c r="BO17" s="416"/>
      <c r="BP17" s="416"/>
      <c r="BQ17" s="416"/>
      <c r="BR17" s="416"/>
      <c r="BS17" s="416"/>
      <c r="BT17" s="416"/>
      <c r="BU17" s="417"/>
      <c r="BV17" s="415">
        <v>383509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98.45</v>
      </c>
      <c r="M18" s="480"/>
      <c r="N18" s="480"/>
      <c r="O18" s="480"/>
      <c r="P18" s="480"/>
      <c r="Q18" s="480"/>
      <c r="R18" s="481"/>
      <c r="S18" s="481"/>
      <c r="T18" s="481"/>
      <c r="U18" s="481"/>
      <c r="V18" s="482"/>
      <c r="W18" s="496"/>
      <c r="X18" s="497"/>
      <c r="Y18" s="497"/>
      <c r="Z18" s="497"/>
      <c r="AA18" s="497"/>
      <c r="AB18" s="505"/>
      <c r="AC18" s="379">
        <v>65</v>
      </c>
      <c r="AD18" s="380"/>
      <c r="AE18" s="380"/>
      <c r="AF18" s="380"/>
      <c r="AG18" s="483"/>
      <c r="AH18" s="379">
        <v>59.3</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1609072</v>
      </c>
      <c r="BO18" s="416"/>
      <c r="BP18" s="416"/>
      <c r="BQ18" s="416"/>
      <c r="BR18" s="416"/>
      <c r="BS18" s="416"/>
      <c r="BT18" s="416"/>
      <c r="BU18" s="417"/>
      <c r="BV18" s="415">
        <v>1575695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41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2244680</v>
      </c>
      <c r="BO19" s="416"/>
      <c r="BP19" s="416"/>
      <c r="BQ19" s="416"/>
      <c r="BR19" s="416"/>
      <c r="BS19" s="416"/>
      <c r="BT19" s="416"/>
      <c r="BU19" s="417"/>
      <c r="BV19" s="415">
        <v>2262234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1675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4043294</v>
      </c>
      <c r="BO23" s="416"/>
      <c r="BP23" s="416"/>
      <c r="BQ23" s="416"/>
      <c r="BR23" s="416"/>
      <c r="BS23" s="416"/>
      <c r="BT23" s="416"/>
      <c r="BU23" s="417"/>
      <c r="BV23" s="415">
        <v>3591232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6750</v>
      </c>
      <c r="R24" s="392"/>
      <c r="S24" s="392"/>
      <c r="T24" s="392"/>
      <c r="U24" s="392"/>
      <c r="V24" s="393"/>
      <c r="W24" s="457"/>
      <c r="X24" s="448"/>
      <c r="Y24" s="449"/>
      <c r="Z24" s="388" t="s">
        <v>156</v>
      </c>
      <c r="AA24" s="389"/>
      <c r="AB24" s="389"/>
      <c r="AC24" s="389"/>
      <c r="AD24" s="389"/>
      <c r="AE24" s="389"/>
      <c r="AF24" s="389"/>
      <c r="AG24" s="390"/>
      <c r="AH24" s="391">
        <v>67</v>
      </c>
      <c r="AI24" s="392"/>
      <c r="AJ24" s="392"/>
      <c r="AK24" s="392"/>
      <c r="AL24" s="393"/>
      <c r="AM24" s="391">
        <v>196645</v>
      </c>
      <c r="AN24" s="392"/>
      <c r="AO24" s="392"/>
      <c r="AP24" s="392"/>
      <c r="AQ24" s="392"/>
      <c r="AR24" s="393"/>
      <c r="AS24" s="391">
        <v>2935</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3825472</v>
      </c>
      <c r="BO24" s="416"/>
      <c r="BP24" s="416"/>
      <c r="BQ24" s="416"/>
      <c r="BR24" s="416"/>
      <c r="BS24" s="416"/>
      <c r="BT24" s="416"/>
      <c r="BU24" s="417"/>
      <c r="BV24" s="415">
        <v>3393555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5355</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34029</v>
      </c>
      <c r="BO25" s="411"/>
      <c r="BP25" s="411"/>
      <c r="BQ25" s="411"/>
      <c r="BR25" s="411"/>
      <c r="BS25" s="411"/>
      <c r="BT25" s="411"/>
      <c r="BU25" s="412"/>
      <c r="BV25" s="410">
        <v>48863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5082</v>
      </c>
      <c r="R26" s="392"/>
      <c r="S26" s="392"/>
      <c r="T26" s="392"/>
      <c r="U26" s="392"/>
      <c r="V26" s="393"/>
      <c r="W26" s="457"/>
      <c r="X26" s="448"/>
      <c r="Y26" s="449"/>
      <c r="Z26" s="388" t="s">
        <v>162</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2130</v>
      </c>
      <c r="R27" s="392"/>
      <c r="S27" s="392"/>
      <c r="T27" s="392"/>
      <c r="U27" s="392"/>
      <c r="V27" s="393"/>
      <c r="W27" s="457"/>
      <c r="X27" s="448"/>
      <c r="Y27" s="449"/>
      <c r="Z27" s="388" t="s">
        <v>165</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75805</v>
      </c>
      <c r="BO27" s="419"/>
      <c r="BP27" s="419"/>
      <c r="BQ27" s="419"/>
      <c r="BR27" s="419"/>
      <c r="BS27" s="419"/>
      <c r="BT27" s="419"/>
      <c r="BU27" s="420"/>
      <c r="BV27" s="418">
        <v>75805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1780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900479</v>
      </c>
      <c r="BO28" s="411"/>
      <c r="BP28" s="411"/>
      <c r="BQ28" s="411"/>
      <c r="BR28" s="411"/>
      <c r="BS28" s="411"/>
      <c r="BT28" s="411"/>
      <c r="BU28" s="412"/>
      <c r="BV28" s="410">
        <v>856538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5</v>
      </c>
      <c r="M29" s="392"/>
      <c r="N29" s="392"/>
      <c r="O29" s="392"/>
      <c r="P29" s="393"/>
      <c r="Q29" s="391">
        <v>1630</v>
      </c>
      <c r="R29" s="392"/>
      <c r="S29" s="392"/>
      <c r="T29" s="392"/>
      <c r="U29" s="392"/>
      <c r="V29" s="393"/>
      <c r="W29" s="458"/>
      <c r="X29" s="459"/>
      <c r="Y29" s="460"/>
      <c r="Z29" s="388" t="s">
        <v>172</v>
      </c>
      <c r="AA29" s="389"/>
      <c r="AB29" s="389"/>
      <c r="AC29" s="389"/>
      <c r="AD29" s="389"/>
      <c r="AE29" s="389"/>
      <c r="AF29" s="389"/>
      <c r="AG29" s="390"/>
      <c r="AH29" s="391">
        <v>67</v>
      </c>
      <c r="AI29" s="392"/>
      <c r="AJ29" s="392"/>
      <c r="AK29" s="392"/>
      <c r="AL29" s="393"/>
      <c r="AM29" s="391">
        <v>196645</v>
      </c>
      <c r="AN29" s="392"/>
      <c r="AO29" s="392"/>
      <c r="AP29" s="392"/>
      <c r="AQ29" s="392"/>
      <c r="AR29" s="393"/>
      <c r="AS29" s="391">
        <v>2935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65042</v>
      </c>
      <c r="BO29" s="416"/>
      <c r="BP29" s="416"/>
      <c r="BQ29" s="416"/>
      <c r="BR29" s="416"/>
      <c r="BS29" s="416"/>
      <c r="BT29" s="416"/>
      <c r="BU29" s="417"/>
      <c r="BV29" s="415">
        <v>35000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94.8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535095</v>
      </c>
      <c r="BO30" s="419"/>
      <c r="BP30" s="419"/>
      <c r="BQ30" s="419"/>
      <c r="BR30" s="419"/>
      <c r="BS30" s="419"/>
      <c r="BT30" s="419"/>
      <c r="BU30" s="420"/>
      <c r="BV30" s="418">
        <v>460194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愛媛県市町総合事務組合（退職手当事業分）</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株式会社松野町農林公社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国民健康保険中央診療所特別会計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愛媛県市町総合事務組合（消防補償事業分）</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株式会社まちづくり松野</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愛媛県市町総合事務組合（交通災害事業分）</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愛媛県市町総合事務組合（自治会館事業分）</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愛媛県市町総合事務組合（議員公務災害事業分）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愛媛県市町総合事務組合（共通経費分）</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愛媛地方税滞納整理機構（一般会計）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愛媛県後期高齢者医療広域連合（一般会計）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愛媛県後期高齢者医療広域連合（後期高齢者医療特別会計）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宇和島地区広域事務組合（一般会計）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AM11" sqref="AM11:AT1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t="s">
        <v>526</v>
      </c>
      <c r="G34" s="33" t="s">
        <v>527</v>
      </c>
      <c r="H34" s="33" t="s">
        <v>528</v>
      </c>
      <c r="I34" s="33" t="s">
        <v>529</v>
      </c>
      <c r="J34" s="34" t="s">
        <v>530</v>
      </c>
      <c r="K34" s="22"/>
      <c r="L34" s="22"/>
      <c r="M34" s="22"/>
      <c r="N34" s="22"/>
      <c r="O34" s="22"/>
      <c r="P34" s="22"/>
    </row>
    <row r="35" spans="1:16" ht="39" customHeight="1" x14ac:dyDescent="0.15">
      <c r="A35" s="22"/>
      <c r="B35" s="35"/>
      <c r="C35" s="1178" t="s">
        <v>531</v>
      </c>
      <c r="D35" s="1179"/>
      <c r="E35" s="1180"/>
      <c r="F35" s="36">
        <v>7.09</v>
      </c>
      <c r="G35" s="37">
        <v>8.69</v>
      </c>
      <c r="H35" s="37">
        <v>7.37</v>
      </c>
      <c r="I35" s="37">
        <v>7.61</v>
      </c>
      <c r="J35" s="38">
        <v>5.62</v>
      </c>
      <c r="K35" s="22"/>
      <c r="L35" s="22"/>
      <c r="M35" s="22"/>
      <c r="N35" s="22"/>
      <c r="O35" s="22"/>
      <c r="P35" s="22"/>
    </row>
    <row r="36" spans="1:16" ht="39" customHeight="1" x14ac:dyDescent="0.15">
      <c r="A36" s="22"/>
      <c r="B36" s="35"/>
      <c r="C36" s="1178" t="s">
        <v>532</v>
      </c>
      <c r="D36" s="1179"/>
      <c r="E36" s="1180"/>
      <c r="F36" s="36">
        <v>2.42</v>
      </c>
      <c r="G36" s="37">
        <v>0.59</v>
      </c>
      <c r="H36" s="37">
        <v>0.94</v>
      </c>
      <c r="I36" s="37">
        <v>2.25</v>
      </c>
      <c r="J36" s="38">
        <v>1.48</v>
      </c>
      <c r="K36" s="22"/>
      <c r="L36" s="22"/>
      <c r="M36" s="22"/>
      <c r="N36" s="22"/>
      <c r="O36" s="22"/>
      <c r="P36" s="22"/>
    </row>
    <row r="37" spans="1:16" ht="39" customHeight="1" x14ac:dyDescent="0.15">
      <c r="A37" s="22"/>
      <c r="B37" s="35"/>
      <c r="C37" s="1178" t="s">
        <v>533</v>
      </c>
      <c r="D37" s="1179"/>
      <c r="E37" s="1180"/>
      <c r="F37" s="36">
        <v>0.15</v>
      </c>
      <c r="G37" s="37">
        <v>0.47</v>
      </c>
      <c r="H37" s="37">
        <v>1.1100000000000001</v>
      </c>
      <c r="I37" s="37">
        <v>1.59</v>
      </c>
      <c r="J37" s="38">
        <v>1.18</v>
      </c>
      <c r="K37" s="22"/>
      <c r="L37" s="22"/>
      <c r="M37" s="22"/>
      <c r="N37" s="22"/>
      <c r="O37" s="22"/>
      <c r="P37" s="22"/>
    </row>
    <row r="38" spans="1:16" ht="39" customHeight="1" x14ac:dyDescent="0.15">
      <c r="A38" s="22"/>
      <c r="B38" s="35"/>
      <c r="C38" s="1178" t="s">
        <v>534</v>
      </c>
      <c r="D38" s="1179"/>
      <c r="E38" s="1180"/>
      <c r="F38" s="36">
        <v>0.39</v>
      </c>
      <c r="G38" s="37">
        <v>1.07</v>
      </c>
      <c r="H38" s="37">
        <v>0.64</v>
      </c>
      <c r="I38" s="37">
        <v>0.72</v>
      </c>
      <c r="J38" s="38">
        <v>1.0900000000000001</v>
      </c>
      <c r="K38" s="22"/>
      <c r="L38" s="22"/>
      <c r="M38" s="22"/>
      <c r="N38" s="22"/>
      <c r="O38" s="22"/>
      <c r="P38" s="22"/>
    </row>
    <row r="39" spans="1:16" ht="39" customHeight="1" x14ac:dyDescent="0.15">
      <c r="A39" s="22"/>
      <c r="B39" s="35"/>
      <c r="C39" s="1178" t="s">
        <v>535</v>
      </c>
      <c r="D39" s="1179"/>
      <c r="E39" s="1180"/>
      <c r="F39" s="36">
        <v>0.95</v>
      </c>
      <c r="G39" s="37">
        <v>0.87</v>
      </c>
      <c r="H39" s="37">
        <v>0.61</v>
      </c>
      <c r="I39" s="37">
        <v>0.35</v>
      </c>
      <c r="J39" s="38">
        <v>0.5</v>
      </c>
      <c r="K39" s="22"/>
      <c r="L39" s="22"/>
      <c r="M39" s="22"/>
      <c r="N39" s="22"/>
      <c r="O39" s="22"/>
      <c r="P39" s="22"/>
    </row>
    <row r="40" spans="1:16" ht="39" customHeight="1" x14ac:dyDescent="0.15">
      <c r="A40" s="22"/>
      <c r="B40" s="35"/>
      <c r="C40" s="1178" t="s">
        <v>536</v>
      </c>
      <c r="D40" s="1179"/>
      <c r="E40" s="1180"/>
      <c r="F40" s="36">
        <v>0.06</v>
      </c>
      <c r="G40" s="37">
        <v>0.05</v>
      </c>
      <c r="H40" s="37">
        <v>0.06</v>
      </c>
      <c r="I40" s="37">
        <v>0.06</v>
      </c>
      <c r="J40" s="38">
        <v>7.0000000000000007E-2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537</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538</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election activeCell="AM11" sqref="AM11:AT1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472</v>
      </c>
      <c r="L45" s="60">
        <v>457</v>
      </c>
      <c r="M45" s="60">
        <v>413</v>
      </c>
      <c r="N45" s="60">
        <v>334</v>
      </c>
      <c r="O45" s="61">
        <v>306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7</v>
      </c>
      <c r="L48" s="64">
        <v>8</v>
      </c>
      <c r="M48" s="64">
        <v>8</v>
      </c>
      <c r="N48" s="64">
        <v>9</v>
      </c>
      <c r="O48" s="65">
        <v>10</v>
      </c>
      <c r="P48" s="48"/>
      <c r="Q48" s="48"/>
      <c r="R48" s="48"/>
      <c r="S48" s="48"/>
      <c r="T48" s="48"/>
      <c r="U48" s="48"/>
    </row>
    <row r="49" spans="1:21" ht="30.75" customHeight="1" x14ac:dyDescent="0.15">
      <c r="A49" s="48"/>
      <c r="B49" s="1196"/>
      <c r="C49" s="1197"/>
      <c r="D49" s="62"/>
      <c r="E49" s="1188" t="s">
        <v>16</v>
      </c>
      <c r="F49" s="1188"/>
      <c r="G49" s="1188"/>
      <c r="H49" s="1188"/>
      <c r="I49" s="1188"/>
      <c r="J49" s="1189"/>
      <c r="K49" s="63">
        <v>4</v>
      </c>
      <c r="L49" s="64">
        <v>3</v>
      </c>
      <c r="M49" s="64">
        <v>3</v>
      </c>
      <c r="N49" s="64">
        <v>3</v>
      </c>
      <c r="O49" s="65">
        <v>3</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6</v>
      </c>
      <c r="M50" s="64">
        <v>6</v>
      </c>
      <c r="N50" s="64">
        <v>6</v>
      </c>
      <c r="O50" s="65">
        <v>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334</v>
      </c>
      <c r="L52" s="64">
        <v>331</v>
      </c>
      <c r="M52" s="64">
        <v>310</v>
      </c>
      <c r="N52" s="64">
        <v>261</v>
      </c>
      <c r="O52" s="65">
        <v>259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155</v>
      </c>
      <c r="L53" s="69">
        <v>143</v>
      </c>
      <c r="M53" s="69">
        <v>120</v>
      </c>
      <c r="N53" s="69">
        <v>91</v>
      </c>
      <c r="O53" s="70">
        <v>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51" sqref="M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3164</v>
      </c>
      <c r="J41" s="83">
        <v>3319</v>
      </c>
      <c r="K41" s="83">
        <v>3323</v>
      </c>
      <c r="L41" s="83">
        <v>3591</v>
      </c>
      <c r="M41" s="84">
        <v>4043</v>
      </c>
    </row>
    <row r="42" spans="2:13" ht="27.75" customHeight="1" x14ac:dyDescent="0.15">
      <c r="B42" s="1204"/>
      <c r="C42" s="1205"/>
      <c r="D42" s="85"/>
      <c r="E42" s="1208" t="s">
        <v>26</v>
      </c>
      <c r="F42" s="1208"/>
      <c r="G42" s="1208"/>
      <c r="H42" s="1209"/>
      <c r="I42" s="86">
        <v>57</v>
      </c>
      <c r="J42" s="87">
        <v>51</v>
      </c>
      <c r="K42" s="87">
        <v>45</v>
      </c>
      <c r="L42" s="87">
        <v>39</v>
      </c>
      <c r="M42" s="88">
        <v>33</v>
      </c>
    </row>
    <row r="43" spans="2:13" ht="27.75" customHeight="1" x14ac:dyDescent="0.15">
      <c r="B43" s="1204"/>
      <c r="C43" s="1205"/>
      <c r="D43" s="85"/>
      <c r="E43" s="1208" t="s">
        <v>27</v>
      </c>
      <c r="F43" s="1208"/>
      <c r="G43" s="1208"/>
      <c r="H43" s="1209"/>
      <c r="I43" s="86">
        <v>53</v>
      </c>
      <c r="J43" s="87">
        <v>62</v>
      </c>
      <c r="K43" s="87">
        <v>64</v>
      </c>
      <c r="L43" s="87">
        <v>64</v>
      </c>
      <c r="M43" s="88">
        <v>61</v>
      </c>
    </row>
    <row r="44" spans="2:13" ht="27.75" customHeight="1" x14ac:dyDescent="0.15">
      <c r="B44" s="1204"/>
      <c r="C44" s="1205"/>
      <c r="D44" s="85"/>
      <c r="E44" s="1208" t="s">
        <v>28</v>
      </c>
      <c r="F44" s="1208"/>
      <c r="G44" s="1208"/>
      <c r="H44" s="1209"/>
      <c r="I44" s="86">
        <v>25</v>
      </c>
      <c r="J44" s="87">
        <v>24</v>
      </c>
      <c r="K44" s="87">
        <v>39</v>
      </c>
      <c r="L44" s="87">
        <v>43</v>
      </c>
      <c r="M44" s="88">
        <v>66</v>
      </c>
    </row>
    <row r="45" spans="2:13" ht="27.75" customHeight="1" x14ac:dyDescent="0.15">
      <c r="B45" s="1204"/>
      <c r="C45" s="1205"/>
      <c r="D45" s="85"/>
      <c r="E45" s="1208" t="s">
        <v>29</v>
      </c>
      <c r="F45" s="1208"/>
      <c r="G45" s="1208"/>
      <c r="H45" s="1209"/>
      <c r="I45" s="86">
        <v>902</v>
      </c>
      <c r="J45" s="87">
        <v>853</v>
      </c>
      <c r="K45" s="87">
        <v>775</v>
      </c>
      <c r="L45" s="87">
        <v>742</v>
      </c>
      <c r="M45" s="88">
        <v>760</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1024</v>
      </c>
      <c r="J50" s="87">
        <v>1188</v>
      </c>
      <c r="K50" s="87">
        <v>1306</v>
      </c>
      <c r="L50" s="87">
        <v>1478</v>
      </c>
      <c r="M50" s="88">
        <v>1654</v>
      </c>
    </row>
    <row r="51" spans="2:13" ht="27.75" customHeight="1" x14ac:dyDescent="0.15">
      <c r="B51" s="1204"/>
      <c r="C51" s="1205"/>
      <c r="D51" s="85"/>
      <c r="E51" s="1208" t="s">
        <v>36</v>
      </c>
      <c r="F51" s="1208"/>
      <c r="G51" s="1208"/>
      <c r="H51" s="1209"/>
      <c r="I51" s="86">
        <v>19</v>
      </c>
      <c r="J51" s="87">
        <v>12</v>
      </c>
      <c r="K51" s="87">
        <v>8</v>
      </c>
      <c r="L51" s="87">
        <v>5</v>
      </c>
      <c r="M51" s="88">
        <v>5</v>
      </c>
    </row>
    <row r="52" spans="2:13" ht="27.75" customHeight="1" x14ac:dyDescent="0.15">
      <c r="B52" s="1206"/>
      <c r="C52" s="1207"/>
      <c r="D52" s="85"/>
      <c r="E52" s="1208" t="s">
        <v>37</v>
      </c>
      <c r="F52" s="1208"/>
      <c r="G52" s="1208"/>
      <c r="H52" s="1209"/>
      <c r="I52" s="86">
        <v>2589</v>
      </c>
      <c r="J52" s="87">
        <v>2759</v>
      </c>
      <c r="K52" s="87">
        <v>2788</v>
      </c>
      <c r="L52" s="87">
        <v>3000</v>
      </c>
      <c r="M52" s="88">
        <v>3312</v>
      </c>
    </row>
    <row r="53" spans="2:13" ht="27.75" customHeight="1" thickBot="1" x14ac:dyDescent="0.2">
      <c r="B53" s="1210" t="s">
        <v>38</v>
      </c>
      <c r="C53" s="1211"/>
      <c r="D53" s="92"/>
      <c r="E53" s="1212" t="s">
        <v>39</v>
      </c>
      <c r="F53" s="1212"/>
      <c r="G53" s="1212"/>
      <c r="H53" s="1213"/>
      <c r="I53" s="93">
        <v>568</v>
      </c>
      <c r="J53" s="94">
        <v>348</v>
      </c>
      <c r="K53" s="94">
        <v>144</v>
      </c>
      <c r="L53" s="94">
        <v>-5</v>
      </c>
      <c r="M53" s="95">
        <v>-8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1"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5" t="s">
        <v>567</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560</v>
      </c>
      <c r="H51" s="1248"/>
      <c r="I51" s="1253" t="s">
        <v>561</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562</v>
      </c>
      <c r="J53" s="1233"/>
      <c r="K53" s="1256"/>
      <c r="L53" s="1256"/>
      <c r="M53" s="1256"/>
      <c r="N53" s="1225">
        <v>51.7</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563</v>
      </c>
      <c r="H55" s="1228"/>
      <c r="I55" s="1233" t="s">
        <v>561</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562</v>
      </c>
      <c r="J57" s="1223"/>
      <c r="K57" s="1256"/>
      <c r="L57" s="1256"/>
      <c r="M57" s="1256"/>
      <c r="N57" s="1225">
        <v>54.2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5" t="s">
        <v>568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560</v>
      </c>
      <c r="H73" s="1248"/>
      <c r="I73" s="1253" t="s">
        <v>561</v>
      </c>
      <c r="J73" s="1253"/>
      <c r="K73" s="1234">
        <v>32.799999999999997</v>
      </c>
      <c r="L73" s="1234">
        <v>20.100000000000001</v>
      </c>
      <c r="M73" s="1221">
        <v>8.4</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566</v>
      </c>
      <c r="J75" s="1233"/>
      <c r="K75" s="1225">
        <v>11.4</v>
      </c>
      <c r="L75" s="1225">
        <v>9.6999999999999993</v>
      </c>
      <c r="M75" s="1225">
        <v>8</v>
      </c>
      <c r="N75" s="1225">
        <v>6.8</v>
      </c>
      <c r="O75" s="1225">
        <v>5.3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563</v>
      </c>
      <c r="H77" s="1228"/>
      <c r="I77" s="1233" t="s">
        <v>561</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566</v>
      </c>
      <c r="J79" s="1223"/>
      <c r="K79" s="1224">
        <v>10.1</v>
      </c>
      <c r="L79" s="1224">
        <v>9.1999999999999993</v>
      </c>
      <c r="M79" s="1224">
        <v>8.1999999999999993</v>
      </c>
      <c r="N79" s="1224">
        <v>7.8</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I112" sqref="I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2" zoomScaleNormal="100" zoomScaleSheetLayoutView="55" workbookViewId="0">
      <selection activeCell="I113" sqref="I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180310</v>
      </c>
      <c r="E3" s="118"/>
      <c r="F3" s="119">
        <v>228305</v>
      </c>
      <c r="G3" s="120"/>
      <c r="H3" s="121"/>
    </row>
    <row r="4" spans="1:8" x14ac:dyDescent="0.15">
      <c r="A4" s="122"/>
      <c r="B4" s="123"/>
      <c r="C4" s="124"/>
      <c r="D4" s="125">
        <v>82890</v>
      </c>
      <c r="E4" s="126"/>
      <c r="F4" s="127">
        <v>86611</v>
      </c>
      <c r="G4" s="128"/>
      <c r="H4" s="129"/>
    </row>
    <row r="5" spans="1:8" x14ac:dyDescent="0.15">
      <c r="A5" s="110" t="s">
        <v>511</v>
      </c>
      <c r="B5" s="115"/>
      <c r="C5" s="116"/>
      <c r="D5" s="117">
        <v>223282</v>
      </c>
      <c r="E5" s="118"/>
      <c r="F5" s="119">
        <v>316331</v>
      </c>
      <c r="G5" s="120"/>
      <c r="H5" s="121"/>
    </row>
    <row r="6" spans="1:8" x14ac:dyDescent="0.15">
      <c r="A6" s="122"/>
      <c r="B6" s="123"/>
      <c r="C6" s="124"/>
      <c r="D6" s="125">
        <v>82443</v>
      </c>
      <c r="E6" s="126"/>
      <c r="F6" s="127">
        <v>106387</v>
      </c>
      <c r="G6" s="128"/>
      <c r="H6" s="129"/>
    </row>
    <row r="7" spans="1:8" x14ac:dyDescent="0.15">
      <c r="A7" s="110" t="s">
        <v>512</v>
      </c>
      <c r="B7" s="115"/>
      <c r="C7" s="116"/>
      <c r="D7" s="117">
        <v>131628</v>
      </c>
      <c r="E7" s="118"/>
      <c r="F7" s="119">
        <v>333013</v>
      </c>
      <c r="G7" s="120"/>
      <c r="H7" s="121"/>
    </row>
    <row r="8" spans="1:8" x14ac:dyDescent="0.15">
      <c r="A8" s="122"/>
      <c r="B8" s="123"/>
      <c r="C8" s="124"/>
      <c r="D8" s="125">
        <v>91091</v>
      </c>
      <c r="E8" s="126"/>
      <c r="F8" s="127">
        <v>126732</v>
      </c>
      <c r="G8" s="128"/>
      <c r="H8" s="129"/>
    </row>
    <row r="9" spans="1:8" x14ac:dyDescent="0.15">
      <c r="A9" s="110" t="s">
        <v>513</v>
      </c>
      <c r="B9" s="115"/>
      <c r="C9" s="116"/>
      <c r="D9" s="117">
        <v>145892</v>
      </c>
      <c r="E9" s="118"/>
      <c r="F9" s="119">
        <v>280458</v>
      </c>
      <c r="G9" s="120"/>
      <c r="H9" s="121"/>
    </row>
    <row r="10" spans="1:8" x14ac:dyDescent="0.15">
      <c r="A10" s="122"/>
      <c r="B10" s="123"/>
      <c r="C10" s="124"/>
      <c r="D10" s="125">
        <v>90057</v>
      </c>
      <c r="E10" s="126"/>
      <c r="F10" s="127">
        <v>127286</v>
      </c>
      <c r="G10" s="128"/>
      <c r="H10" s="129"/>
    </row>
    <row r="11" spans="1:8" x14ac:dyDescent="0.15">
      <c r="A11" s="110" t="s">
        <v>514</v>
      </c>
      <c r="B11" s="115"/>
      <c r="C11" s="116"/>
      <c r="D11" s="117">
        <v>131133</v>
      </c>
      <c r="E11" s="118"/>
      <c r="F11" s="119">
        <v>310300</v>
      </c>
      <c r="G11" s="120"/>
      <c r="H11" s="121"/>
    </row>
    <row r="12" spans="1:8" x14ac:dyDescent="0.15">
      <c r="A12" s="122"/>
      <c r="B12" s="123"/>
      <c r="C12" s="130"/>
      <c r="D12" s="125">
        <v>85800</v>
      </c>
      <c r="E12" s="126"/>
      <c r="F12" s="127">
        <v>157576</v>
      </c>
      <c r="G12" s="128"/>
      <c r="H12" s="129"/>
    </row>
    <row r="13" spans="1:8" x14ac:dyDescent="0.15">
      <c r="A13" s="110"/>
      <c r="B13" s="115"/>
      <c r="C13" s="131"/>
      <c r="D13" s="132">
        <v>162449</v>
      </c>
      <c r="E13" s="133"/>
      <c r="F13" s="134">
        <v>293681</v>
      </c>
      <c r="G13" s="135"/>
      <c r="H13" s="121"/>
    </row>
    <row r="14" spans="1:8" x14ac:dyDescent="0.15">
      <c r="A14" s="122"/>
      <c r="B14" s="123"/>
      <c r="C14" s="124"/>
      <c r="D14" s="125">
        <v>86456</v>
      </c>
      <c r="E14" s="126"/>
      <c r="F14" s="127">
        <v>120918</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5.92</v>
      </c>
      <c r="C19" s="136">
        <f>ROUND(VALUE(SUBSTITUTE(実質収支比率等に係る経年分析!G$48,"▲","-")),2)</f>
        <v>7.33</v>
      </c>
      <c r="D19" s="136">
        <f>ROUND(VALUE(SUBSTITUTE(実質収支比率等に係る経年分析!H$48,"▲","-")),2)</f>
        <v>5.84</v>
      </c>
      <c r="E19" s="136">
        <f>ROUND(VALUE(SUBSTITUTE(実質収支比率等に係る経年分析!I$48,"▲","-")),2)</f>
        <v>5.98</v>
      </c>
      <c r="F19" s="136">
        <f>ROUND(VALUE(SUBSTITUTE(実質収支比率等に係る経年分析!J$48,"▲","-")),2)</f>
        <v>3.93</v>
      </c>
    </row>
    <row r="20" spans="1:11" x14ac:dyDescent="0.15">
      <c r="A20" s="136" t="s">
        <v>44</v>
      </c>
      <c r="B20" s="136">
        <f>ROUND(VALUE(SUBSTITUTE(実質収支比率等に係る経年分析!F$47,"▲","-")),2)</f>
        <v>30.14</v>
      </c>
      <c r="C20" s="136">
        <f>ROUND(VALUE(SUBSTITUTE(実質収支比率等に係る経年分析!G$47,"▲","-")),2)</f>
        <v>33.67</v>
      </c>
      <c r="D20" s="136">
        <f>ROUND(VALUE(SUBSTITUTE(実質収支比率等に係る経年分析!H$47,"▲","-")),2)</f>
        <v>39.020000000000003</v>
      </c>
      <c r="E20" s="136">
        <f>ROUND(VALUE(SUBSTITUTE(実質収支比率等に係る経年分析!I$47,"▲","-")),2)</f>
        <v>42.16</v>
      </c>
      <c r="F20" s="136">
        <f>ROUND(VALUE(SUBSTITUTE(実質収支比率等に係る経年分析!J$47,"▲","-")),2)</f>
        <v>44.81</v>
      </c>
    </row>
    <row r="21" spans="1:11" x14ac:dyDescent="0.15">
      <c r="A21" s="136" t="s">
        <v>45</v>
      </c>
      <c r="B21" s="136">
        <f>IF(ISNUMBER(VALUE(SUBSTITUTE(実質収支比率等に係る経年分析!F$49,"▲","-"))),ROUND(VALUE(SUBSTITUTE(実質収支比率等に係る経年分析!F$49,"▲","-")),2),NA())</f>
        <v>-0.8</v>
      </c>
      <c r="C21" s="136">
        <f>IF(ISNUMBER(VALUE(SUBSTITUTE(実質収支比率等に係る経年分析!G$49,"▲","-"))),ROUND(VALUE(SUBSTITUTE(実質収支比率等に係る経年分析!G$49,"▲","-")),2),NA())</f>
        <v>1.45</v>
      </c>
      <c r="D21" s="136">
        <f>IF(ISNUMBER(VALUE(SUBSTITUTE(実質収支比率等に係る経年分析!H$49,"▲","-"))),ROUND(VALUE(SUBSTITUTE(実質収支比率等に係る経年分析!H$49,"▲","-")),2),NA())</f>
        <v>-1.62</v>
      </c>
      <c r="E21" s="136">
        <f>IF(ISNUMBER(VALUE(SUBSTITUTE(実質収支比率等に係る経年分析!I$49,"▲","-"))),ROUND(VALUE(SUBSTITUTE(実質収支比率等に係る経年分析!I$49,"▲","-")),2),NA())</f>
        <v>0.27</v>
      </c>
      <c r="F21" s="136">
        <f>IF(ISNUMBER(VALUE(SUBSTITUTE(実質収支比率等に係る経年分析!J$49,"▲","-"))),ROUND(VALUE(SUBSTITUTE(実質収支比率等に係る経年分析!J$49,"▲","-")),2),NA())</f>
        <v>-3.82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国民健康保険中央診療所特別会計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1.0900000000000001</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1.1100000000000001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1.18</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7.37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5.62</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1.1599999999999999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1.35</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1.53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1.63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1.69</v>
      </c>
      <c r="K36" s="137" t="e">
        <f>IF(ROUND(VALUE(SUBSTITUTE(連結実質赤字比率に係る赤字・黒字の構成分析!J$34,"▲", "-")), 2) &gt;= 0, ABS(ROUND(VALUE(SUBSTITUTE(連結実質赤字比率に係る赤字・黒字の構成分析!J$34,"▲", "-")), 2)), NA())</f>
        <v>#N/A</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334</v>
      </c>
      <c r="E42" s="138"/>
      <c r="F42" s="138"/>
      <c r="G42" s="138">
        <f>'実質公債費比率（分子）の構造'!L$52</f>
        <v>331</v>
      </c>
      <c r="H42" s="138"/>
      <c r="I42" s="138"/>
      <c r="J42" s="138">
        <f>'実質公債費比率（分子）の構造'!M$52</f>
        <v>310</v>
      </c>
      <c r="K42" s="138"/>
      <c r="L42" s="138"/>
      <c r="M42" s="138">
        <f>'実質公債費比率（分子）の構造'!N$52</f>
        <v>261</v>
      </c>
      <c r="N42" s="138"/>
      <c r="O42" s="138"/>
      <c r="P42" s="138">
        <f>'実質公債費比率（分子）の構造'!O$52</f>
        <v>259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v>
      </c>
      <c r="C44" s="138"/>
      <c r="D44" s="138"/>
      <c r="E44" s="138">
        <f>'実質公債費比率（分子）の構造'!L$50</f>
        <v>6</v>
      </c>
      <c r="F44" s="138"/>
      <c r="G44" s="138"/>
      <c r="H44" s="138">
        <f>'実質公債費比率（分子）の構造'!M$50</f>
        <v>6</v>
      </c>
      <c r="I44" s="138"/>
      <c r="J44" s="138"/>
      <c r="K44" s="138">
        <f>'実質公債費比率（分子）の構造'!N$50</f>
        <v>6</v>
      </c>
      <c r="L44" s="138"/>
      <c r="M44" s="138"/>
      <c r="N44" s="138">
        <f>'実質公債費比率（分子）の構造'!O$50</f>
        <v>6</v>
      </c>
      <c r="O44" s="138"/>
      <c r="P44" s="138"/>
    </row>
    <row r="45" spans="1:16" x14ac:dyDescent="0.15">
      <c r="A45" s="138" t="s">
        <v>55</v>
      </c>
      <c r="B45" s="138">
        <f>'実質公債費比率（分子）の構造'!K$49</f>
        <v>4</v>
      </c>
      <c r="C45" s="138"/>
      <c r="D45" s="138"/>
      <c r="E45" s="138">
        <f>'実質公債費比率（分子）の構造'!L$49</f>
        <v>3</v>
      </c>
      <c r="F45" s="138"/>
      <c r="G45" s="138"/>
      <c r="H45" s="138">
        <f>'実質公債費比率（分子）の構造'!M$49</f>
        <v>3</v>
      </c>
      <c r="I45" s="138"/>
      <c r="J45" s="138"/>
      <c r="K45" s="138">
        <f>'実質公債費比率（分子）の構造'!N$49</f>
        <v>3</v>
      </c>
      <c r="L45" s="138"/>
      <c r="M45" s="138"/>
      <c r="N45" s="138">
        <f>'実質公債費比率（分子）の構造'!O$49</f>
        <v>3</v>
      </c>
      <c r="O45" s="138"/>
      <c r="P45" s="138"/>
    </row>
    <row r="46" spans="1:16" x14ac:dyDescent="0.15">
      <c r="A46" s="138" t="s">
        <v>56</v>
      </c>
      <c r="B46" s="138">
        <f>'実質公債費比率（分子）の構造'!K$48</f>
        <v>7</v>
      </c>
      <c r="C46" s="138"/>
      <c r="D46" s="138"/>
      <c r="E46" s="138">
        <f>'実質公債費比率（分子）の構造'!L$48</f>
        <v>8</v>
      </c>
      <c r="F46" s="138"/>
      <c r="G46" s="138"/>
      <c r="H46" s="138">
        <f>'実質公債費比率（分子）の構造'!M$48</f>
        <v>8</v>
      </c>
      <c r="I46" s="138"/>
      <c r="J46" s="138"/>
      <c r="K46" s="138">
        <f>'実質公債費比率（分子）の構造'!N$48</f>
        <v>9</v>
      </c>
      <c r="L46" s="138"/>
      <c r="M46" s="138"/>
      <c r="N46" s="138">
        <f>'実質公債費比率（分子）の構造'!O$48</f>
        <v>10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472</v>
      </c>
      <c r="C49" s="138"/>
      <c r="D49" s="138"/>
      <c r="E49" s="138">
        <f>'実質公債費比率（分子）の構造'!L$45</f>
        <v>457</v>
      </c>
      <c r="F49" s="138"/>
      <c r="G49" s="138"/>
      <c r="H49" s="138">
        <f>'実質公債費比率（分子）の構造'!M$45</f>
        <v>413</v>
      </c>
      <c r="I49" s="138"/>
      <c r="J49" s="138"/>
      <c r="K49" s="138">
        <f>'実質公債費比率（分子）の構造'!N$45</f>
        <v>334</v>
      </c>
      <c r="L49" s="138"/>
      <c r="M49" s="138"/>
      <c r="N49" s="138">
        <f>'実質公債費比率（分子）の構造'!O$45</f>
        <v>306</v>
      </c>
      <c r="O49" s="138"/>
      <c r="P49" s="138"/>
    </row>
    <row r="50" spans="1:16" x14ac:dyDescent="0.15">
      <c r="A50" s="138" t="s">
        <v>60</v>
      </c>
      <c r="B50" s="138" t="e">
        <f>NA()</f>
        <v>#N/A</v>
      </c>
      <c r="C50" s="138">
        <f>IF(ISNUMBER('実質公債費比率（分子）の構造'!K$53),'実質公債費比率（分子）の構造'!K$53,NA())</f>
        <v>155</v>
      </c>
      <c r="D50" s="138" t="e">
        <f>NA()</f>
        <v>#N/A</v>
      </c>
      <c r="E50" s="138" t="e">
        <f>NA()</f>
        <v>#N/A</v>
      </c>
      <c r="F50" s="138">
        <f>IF(ISNUMBER('実質公債費比率（分子）の構造'!L$53),'実質公債費比率（分子）の構造'!L$53,NA())</f>
        <v>143</v>
      </c>
      <c r="G50" s="138" t="e">
        <f>NA()</f>
        <v>#N/A</v>
      </c>
      <c r="H50" s="138" t="e">
        <f>NA()</f>
        <v>#N/A</v>
      </c>
      <c r="I50" s="138">
        <f>IF(ISNUMBER('実質公債費比率（分子）の構造'!M$53),'実質公債費比率（分子）の構造'!M$53,NA())</f>
        <v>120</v>
      </c>
      <c r="J50" s="138" t="e">
        <f>NA()</f>
        <v>#N/A</v>
      </c>
      <c r="K50" s="138" t="e">
        <f>NA()</f>
        <v>#N/A</v>
      </c>
      <c r="L50" s="138">
        <f>IF(ISNUMBER('実質公債費比率（分子）の構造'!N$53),'実質公債費比率（分子）の構造'!N$53,NA())</f>
        <v>91</v>
      </c>
      <c r="M50" s="138" t="e">
        <f>NA()</f>
        <v>#N/A</v>
      </c>
      <c r="N50" s="138" t="e">
        <f>NA()</f>
        <v>#N/A</v>
      </c>
      <c r="O50" s="138">
        <f>IF(ISNUMBER('実質公債費比率（分子）の構造'!O$53),'実質公債費比率（分子）の構造'!O$53,NA())</f>
        <v>66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2589</v>
      </c>
      <c r="E56" s="137"/>
      <c r="F56" s="137"/>
      <c r="G56" s="137">
        <f>'将来負担比率（分子）の構造'!J$52</f>
        <v>2759</v>
      </c>
      <c r="H56" s="137"/>
      <c r="I56" s="137"/>
      <c r="J56" s="137">
        <f>'将来負担比率（分子）の構造'!K$52</f>
        <v>2788</v>
      </c>
      <c r="K56" s="137"/>
      <c r="L56" s="137"/>
      <c r="M56" s="137">
        <f>'将来負担比率（分子）の構造'!L$52</f>
        <v>3000</v>
      </c>
      <c r="N56" s="137"/>
      <c r="O56" s="137"/>
      <c r="P56" s="137">
        <f>'将来負担比率（分子）の構造'!M$52</f>
        <v>3312</v>
      </c>
    </row>
    <row r="57" spans="1:16" x14ac:dyDescent="0.15">
      <c r="A57" s="137" t="s">
        <v>36</v>
      </c>
      <c r="B57" s="137"/>
      <c r="C57" s="137"/>
      <c r="D57" s="137">
        <f>'将来負担比率（分子）の構造'!I$51</f>
        <v>19</v>
      </c>
      <c r="E57" s="137"/>
      <c r="F57" s="137"/>
      <c r="G57" s="137">
        <f>'将来負担比率（分子）の構造'!J$51</f>
        <v>12</v>
      </c>
      <c r="H57" s="137"/>
      <c r="I57" s="137"/>
      <c r="J57" s="137">
        <f>'将来負担比率（分子）の構造'!K$51</f>
        <v>8</v>
      </c>
      <c r="K57" s="137"/>
      <c r="L57" s="137"/>
      <c r="M57" s="137">
        <f>'将来負担比率（分子）の構造'!L$51</f>
        <v>5</v>
      </c>
      <c r="N57" s="137"/>
      <c r="O57" s="137"/>
      <c r="P57" s="137">
        <f>'将来負担比率（分子）の構造'!M$51</f>
        <v>5</v>
      </c>
    </row>
    <row r="58" spans="1:16" x14ac:dyDescent="0.15">
      <c r="A58" s="137" t="s">
        <v>35</v>
      </c>
      <c r="B58" s="137"/>
      <c r="C58" s="137"/>
      <c r="D58" s="137">
        <f>'将来負担比率（分子）の構造'!I$50</f>
        <v>1024</v>
      </c>
      <c r="E58" s="137"/>
      <c r="F58" s="137"/>
      <c r="G58" s="137">
        <f>'将来負担比率（分子）の構造'!J$50</f>
        <v>1188</v>
      </c>
      <c r="H58" s="137"/>
      <c r="I58" s="137"/>
      <c r="J58" s="137">
        <f>'将来負担比率（分子）の構造'!K$50</f>
        <v>1306</v>
      </c>
      <c r="K58" s="137"/>
      <c r="L58" s="137"/>
      <c r="M58" s="137">
        <f>'将来負担比率（分子）の構造'!L$50</f>
        <v>1478</v>
      </c>
      <c r="N58" s="137"/>
      <c r="O58" s="137"/>
      <c r="P58" s="137">
        <f>'将来負担比率（分子）の構造'!M$50</f>
        <v>1654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902</v>
      </c>
      <c r="C62" s="137"/>
      <c r="D62" s="137"/>
      <c r="E62" s="137">
        <f>'将来負担比率（分子）の構造'!J$45</f>
        <v>853</v>
      </c>
      <c r="F62" s="137"/>
      <c r="G62" s="137"/>
      <c r="H62" s="137">
        <f>'将来負担比率（分子）の構造'!K$45</f>
        <v>775</v>
      </c>
      <c r="I62" s="137"/>
      <c r="J62" s="137"/>
      <c r="K62" s="137">
        <f>'将来負担比率（分子）の構造'!L$45</f>
        <v>742</v>
      </c>
      <c r="L62" s="137"/>
      <c r="M62" s="137"/>
      <c r="N62" s="137">
        <f>'将来負担比率（分子）の構造'!M$45</f>
        <v>760</v>
      </c>
      <c r="O62" s="137"/>
      <c r="P62" s="137"/>
    </row>
    <row r="63" spans="1:16" x14ac:dyDescent="0.15">
      <c r="A63" s="137" t="s">
        <v>28</v>
      </c>
      <c r="B63" s="137">
        <f>'将来負担比率（分子）の構造'!I$44</f>
        <v>25</v>
      </c>
      <c r="C63" s="137"/>
      <c r="D63" s="137"/>
      <c r="E63" s="137">
        <f>'将来負担比率（分子）の構造'!J$44</f>
        <v>24</v>
      </c>
      <c r="F63" s="137"/>
      <c r="G63" s="137"/>
      <c r="H63" s="137">
        <f>'将来負担比率（分子）の構造'!K$44</f>
        <v>39</v>
      </c>
      <c r="I63" s="137"/>
      <c r="J63" s="137"/>
      <c r="K63" s="137">
        <f>'将来負担比率（分子）の構造'!L$44</f>
        <v>43</v>
      </c>
      <c r="L63" s="137"/>
      <c r="M63" s="137"/>
      <c r="N63" s="137">
        <f>'将来負担比率（分子）の構造'!M$44</f>
        <v>66</v>
      </c>
      <c r="O63" s="137"/>
      <c r="P63" s="137"/>
    </row>
    <row r="64" spans="1:16" x14ac:dyDescent="0.15">
      <c r="A64" s="137" t="s">
        <v>27</v>
      </c>
      <c r="B64" s="137">
        <f>'将来負担比率（分子）の構造'!I$43</f>
        <v>53</v>
      </c>
      <c r="C64" s="137"/>
      <c r="D64" s="137"/>
      <c r="E64" s="137">
        <f>'将来負担比率（分子）の構造'!J$43</f>
        <v>62</v>
      </c>
      <c r="F64" s="137"/>
      <c r="G64" s="137"/>
      <c r="H64" s="137">
        <f>'将来負担比率（分子）の構造'!K$43</f>
        <v>64</v>
      </c>
      <c r="I64" s="137"/>
      <c r="J64" s="137"/>
      <c r="K64" s="137">
        <f>'将来負担比率（分子）の構造'!L$43</f>
        <v>64</v>
      </c>
      <c r="L64" s="137"/>
      <c r="M64" s="137"/>
      <c r="N64" s="137">
        <f>'将来負担比率（分子）の構造'!M$43</f>
        <v>61</v>
      </c>
      <c r="O64" s="137"/>
      <c r="P64" s="137"/>
    </row>
    <row r="65" spans="1:16" x14ac:dyDescent="0.15">
      <c r="A65" s="137" t="s">
        <v>26</v>
      </c>
      <c r="B65" s="137">
        <f>'将来負担比率（分子）の構造'!I$42</f>
        <v>57</v>
      </c>
      <c r="C65" s="137"/>
      <c r="D65" s="137"/>
      <c r="E65" s="137">
        <f>'将来負担比率（分子）の構造'!J$42</f>
        <v>51</v>
      </c>
      <c r="F65" s="137"/>
      <c r="G65" s="137"/>
      <c r="H65" s="137">
        <f>'将来負担比率（分子）の構造'!K$42</f>
        <v>45</v>
      </c>
      <c r="I65" s="137"/>
      <c r="J65" s="137"/>
      <c r="K65" s="137">
        <f>'将来負担比率（分子）の構造'!L$42</f>
        <v>39</v>
      </c>
      <c r="L65" s="137"/>
      <c r="M65" s="137"/>
      <c r="N65" s="137">
        <f>'将来負担比率（分子）の構造'!M$42</f>
        <v>33</v>
      </c>
      <c r="O65" s="137"/>
      <c r="P65" s="137"/>
    </row>
    <row r="66" spans="1:16" x14ac:dyDescent="0.15">
      <c r="A66" s="137" t="s">
        <v>25</v>
      </c>
      <c r="B66" s="137">
        <f>'将来負担比率（分子）の構造'!I$41</f>
        <v>3164</v>
      </c>
      <c r="C66" s="137"/>
      <c r="D66" s="137"/>
      <c r="E66" s="137">
        <f>'将来負担比率（分子）の構造'!J$41</f>
        <v>3319</v>
      </c>
      <c r="F66" s="137"/>
      <c r="G66" s="137"/>
      <c r="H66" s="137">
        <f>'将来負担比率（分子）の構造'!K$41</f>
        <v>3323</v>
      </c>
      <c r="I66" s="137"/>
      <c r="J66" s="137"/>
      <c r="K66" s="137">
        <f>'将来負担比率（分子）の構造'!L$41</f>
        <v>3591</v>
      </c>
      <c r="L66" s="137"/>
      <c r="M66" s="137"/>
      <c r="N66" s="137">
        <f>'将来負担比率（分子）の構造'!M$41</f>
        <v>4043</v>
      </c>
      <c r="O66" s="137"/>
      <c r="P66" s="137"/>
    </row>
    <row r="67" spans="1:16" x14ac:dyDescent="0.15">
      <c r="A67" s="137" t="s">
        <v>64</v>
      </c>
      <c r="B67" s="137" t="e">
        <f>NA()</f>
        <v>#N/A</v>
      </c>
      <c r="C67" s="137">
        <f>IF(ISNUMBER('将来負担比率（分子）の構造'!I$53), IF('将来負担比率（分子）の構造'!I$53 &lt; 0, 0, '将来負担比率（分子）の構造'!I$53), NA())</f>
        <v>568</v>
      </c>
      <c r="D67" s="137" t="e">
        <f>NA()</f>
        <v>#N/A</v>
      </c>
      <c r="E67" s="137" t="e">
        <f>NA()</f>
        <v>#N/A</v>
      </c>
      <c r="F67" s="137">
        <f>IF(ISNUMBER('将来負担比率（分子）の構造'!J$53), IF('将来負担比率（分子）の構造'!J$53 &lt; 0, 0, '将来負担比率（分子）の構造'!J$53), NA())</f>
        <v>348</v>
      </c>
      <c r="G67" s="137" t="e">
        <f>NA()</f>
        <v>#N/A</v>
      </c>
      <c r="H67" s="137" t="e">
        <f>NA()</f>
        <v>#N/A</v>
      </c>
      <c r="I67" s="137">
        <f>IF(ISNUMBER('将来負担比率（分子）の構造'!K$53), IF('将来負担比率（分子）の構造'!K$53 &lt; 0, 0, '将来負担比率（分子）の構造'!K$53), NA())</f>
        <v>144</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L11" sqref="AL11:BF1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280046</v>
      </c>
      <c r="S5" s="671"/>
      <c r="T5" s="671"/>
      <c r="U5" s="671"/>
      <c r="V5" s="671"/>
      <c r="W5" s="671"/>
      <c r="X5" s="671"/>
      <c r="Y5" s="718"/>
      <c r="Z5" s="731">
        <v>7.8</v>
      </c>
      <c r="AA5" s="731"/>
      <c r="AB5" s="731"/>
      <c r="AC5" s="731"/>
      <c r="AD5" s="732">
        <v>280046</v>
      </c>
      <c r="AE5" s="732"/>
      <c r="AF5" s="732"/>
      <c r="AG5" s="732"/>
      <c r="AH5" s="732"/>
      <c r="AI5" s="732"/>
      <c r="AJ5" s="732"/>
      <c r="AK5" s="732"/>
      <c r="AL5" s="719">
        <v>14.4</v>
      </c>
      <c r="AM5" s="688"/>
      <c r="AN5" s="688"/>
      <c r="AO5" s="720"/>
      <c r="AP5" s="707" t="s">
        <v>211</v>
      </c>
      <c r="AQ5" s="708"/>
      <c r="AR5" s="708"/>
      <c r="AS5" s="708"/>
      <c r="AT5" s="708"/>
      <c r="AU5" s="708"/>
      <c r="AV5" s="708"/>
      <c r="AW5" s="708"/>
      <c r="AX5" s="708"/>
      <c r="AY5" s="708"/>
      <c r="AZ5" s="708"/>
      <c r="BA5" s="708"/>
      <c r="BB5" s="708"/>
      <c r="BC5" s="708"/>
      <c r="BD5" s="708"/>
      <c r="BE5" s="708"/>
      <c r="BF5" s="709"/>
      <c r="BG5" s="620">
        <v>280046</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37938</v>
      </c>
      <c r="S6" s="621"/>
      <c r="T6" s="621"/>
      <c r="U6" s="621"/>
      <c r="V6" s="621"/>
      <c r="W6" s="621"/>
      <c r="X6" s="621"/>
      <c r="Y6" s="622"/>
      <c r="Z6" s="673">
        <v>1.1000000000000001</v>
      </c>
      <c r="AA6" s="673"/>
      <c r="AB6" s="673"/>
      <c r="AC6" s="673"/>
      <c r="AD6" s="674">
        <v>37938</v>
      </c>
      <c r="AE6" s="674"/>
      <c r="AF6" s="674"/>
      <c r="AG6" s="674"/>
      <c r="AH6" s="674"/>
      <c r="AI6" s="674"/>
      <c r="AJ6" s="674"/>
      <c r="AK6" s="674"/>
      <c r="AL6" s="643">
        <v>2</v>
      </c>
      <c r="AM6" s="675"/>
      <c r="AN6" s="675"/>
      <c r="AO6" s="676"/>
      <c r="AP6" s="617" t="s">
        <v>217</v>
      </c>
      <c r="AQ6" s="618"/>
      <c r="AR6" s="618"/>
      <c r="AS6" s="618"/>
      <c r="AT6" s="618"/>
      <c r="AU6" s="618"/>
      <c r="AV6" s="618"/>
      <c r="AW6" s="618"/>
      <c r="AX6" s="618"/>
      <c r="AY6" s="618"/>
      <c r="AZ6" s="618"/>
      <c r="BA6" s="618"/>
      <c r="BB6" s="618"/>
      <c r="BC6" s="618"/>
      <c r="BD6" s="618"/>
      <c r="BE6" s="618"/>
      <c r="BF6" s="619"/>
      <c r="BG6" s="620">
        <v>280046</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41775</v>
      </c>
      <c r="CS6" s="621"/>
      <c r="CT6" s="621"/>
      <c r="CU6" s="621"/>
      <c r="CV6" s="621"/>
      <c r="CW6" s="621"/>
      <c r="CX6" s="621"/>
      <c r="CY6" s="622"/>
      <c r="CZ6" s="673">
        <v>1.2</v>
      </c>
      <c r="DA6" s="673"/>
      <c r="DB6" s="673"/>
      <c r="DC6" s="673"/>
      <c r="DD6" s="626" t="s">
        <v>212</v>
      </c>
      <c r="DE6" s="621"/>
      <c r="DF6" s="621"/>
      <c r="DG6" s="621"/>
      <c r="DH6" s="621"/>
      <c r="DI6" s="621"/>
      <c r="DJ6" s="621"/>
      <c r="DK6" s="621"/>
      <c r="DL6" s="621"/>
      <c r="DM6" s="621"/>
      <c r="DN6" s="621"/>
      <c r="DO6" s="621"/>
      <c r="DP6" s="622"/>
      <c r="DQ6" s="626">
        <v>41767</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443</v>
      </c>
      <c r="S7" s="621"/>
      <c r="T7" s="621"/>
      <c r="U7" s="621"/>
      <c r="V7" s="621"/>
      <c r="W7" s="621"/>
      <c r="X7" s="621"/>
      <c r="Y7" s="622"/>
      <c r="Z7" s="673">
        <v>0</v>
      </c>
      <c r="AA7" s="673"/>
      <c r="AB7" s="673"/>
      <c r="AC7" s="673"/>
      <c r="AD7" s="674">
        <v>443</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102741</v>
      </c>
      <c r="BH7" s="621"/>
      <c r="BI7" s="621"/>
      <c r="BJ7" s="621"/>
      <c r="BK7" s="621"/>
      <c r="BL7" s="621"/>
      <c r="BM7" s="621"/>
      <c r="BN7" s="622"/>
      <c r="BO7" s="673">
        <v>36.700000000000003</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594000</v>
      </c>
      <c r="CS7" s="621"/>
      <c r="CT7" s="621"/>
      <c r="CU7" s="621"/>
      <c r="CV7" s="621"/>
      <c r="CW7" s="621"/>
      <c r="CX7" s="621"/>
      <c r="CY7" s="622"/>
      <c r="CZ7" s="673">
        <v>16.899999999999999</v>
      </c>
      <c r="DA7" s="673"/>
      <c r="DB7" s="673"/>
      <c r="DC7" s="673"/>
      <c r="DD7" s="626">
        <v>27530</v>
      </c>
      <c r="DE7" s="621"/>
      <c r="DF7" s="621"/>
      <c r="DG7" s="621"/>
      <c r="DH7" s="621"/>
      <c r="DI7" s="621"/>
      <c r="DJ7" s="621"/>
      <c r="DK7" s="621"/>
      <c r="DL7" s="621"/>
      <c r="DM7" s="621"/>
      <c r="DN7" s="621"/>
      <c r="DO7" s="621"/>
      <c r="DP7" s="622"/>
      <c r="DQ7" s="626">
        <v>499461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874</v>
      </c>
      <c r="S8" s="621"/>
      <c r="T8" s="621"/>
      <c r="U8" s="621"/>
      <c r="V8" s="621"/>
      <c r="W8" s="621"/>
      <c r="X8" s="621"/>
      <c r="Y8" s="622"/>
      <c r="Z8" s="673">
        <v>0</v>
      </c>
      <c r="AA8" s="673"/>
      <c r="AB8" s="673"/>
      <c r="AC8" s="673"/>
      <c r="AD8" s="674">
        <v>874</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5433</v>
      </c>
      <c r="BH8" s="621"/>
      <c r="BI8" s="621"/>
      <c r="BJ8" s="621"/>
      <c r="BK8" s="621"/>
      <c r="BL8" s="621"/>
      <c r="BM8" s="621"/>
      <c r="BN8" s="622"/>
      <c r="BO8" s="673">
        <v>1.9</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818898</v>
      </c>
      <c r="CS8" s="621"/>
      <c r="CT8" s="621"/>
      <c r="CU8" s="621"/>
      <c r="CV8" s="621"/>
      <c r="CW8" s="621"/>
      <c r="CX8" s="621"/>
      <c r="CY8" s="622"/>
      <c r="CZ8" s="673">
        <v>23.3</v>
      </c>
      <c r="DA8" s="673"/>
      <c r="DB8" s="673"/>
      <c r="DC8" s="673"/>
      <c r="DD8" s="626">
        <v>13359</v>
      </c>
      <c r="DE8" s="621"/>
      <c r="DF8" s="621"/>
      <c r="DG8" s="621"/>
      <c r="DH8" s="621"/>
      <c r="DI8" s="621"/>
      <c r="DJ8" s="621"/>
      <c r="DK8" s="621"/>
      <c r="DL8" s="621"/>
      <c r="DM8" s="621"/>
      <c r="DN8" s="621"/>
      <c r="DO8" s="621"/>
      <c r="DP8" s="622"/>
      <c r="DQ8" s="626">
        <v>465072</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575</v>
      </c>
      <c r="S9" s="621"/>
      <c r="T9" s="621"/>
      <c r="U9" s="621"/>
      <c r="V9" s="621"/>
      <c r="W9" s="621"/>
      <c r="X9" s="621"/>
      <c r="Y9" s="622"/>
      <c r="Z9" s="673">
        <v>0</v>
      </c>
      <c r="AA9" s="673"/>
      <c r="AB9" s="673"/>
      <c r="AC9" s="673"/>
      <c r="AD9" s="674">
        <v>575</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88581</v>
      </c>
      <c r="BH9" s="621"/>
      <c r="BI9" s="621"/>
      <c r="BJ9" s="621"/>
      <c r="BK9" s="621"/>
      <c r="BL9" s="621"/>
      <c r="BM9" s="621"/>
      <c r="BN9" s="622"/>
      <c r="BO9" s="673">
        <v>31.6</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483569</v>
      </c>
      <c r="CS9" s="621"/>
      <c r="CT9" s="621"/>
      <c r="CU9" s="621"/>
      <c r="CV9" s="621"/>
      <c r="CW9" s="621"/>
      <c r="CX9" s="621"/>
      <c r="CY9" s="622"/>
      <c r="CZ9" s="673">
        <v>13.7</v>
      </c>
      <c r="DA9" s="673"/>
      <c r="DB9" s="673"/>
      <c r="DC9" s="673"/>
      <c r="DD9" s="626">
        <v>5627</v>
      </c>
      <c r="DE9" s="621"/>
      <c r="DF9" s="621"/>
      <c r="DG9" s="621"/>
      <c r="DH9" s="621"/>
      <c r="DI9" s="621"/>
      <c r="DJ9" s="621"/>
      <c r="DK9" s="621"/>
      <c r="DL9" s="621"/>
      <c r="DM9" s="621"/>
      <c r="DN9" s="621"/>
      <c r="DO9" s="621"/>
      <c r="DP9" s="622"/>
      <c r="DQ9" s="626">
        <v>214949</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64389</v>
      </c>
      <c r="S10" s="621"/>
      <c r="T10" s="621"/>
      <c r="U10" s="621"/>
      <c r="V10" s="621"/>
      <c r="W10" s="621"/>
      <c r="X10" s="621"/>
      <c r="Y10" s="622"/>
      <c r="Z10" s="673">
        <v>1.8</v>
      </c>
      <c r="AA10" s="673"/>
      <c r="AB10" s="673"/>
      <c r="AC10" s="673"/>
      <c r="AD10" s="674">
        <v>64389</v>
      </c>
      <c r="AE10" s="674"/>
      <c r="AF10" s="674"/>
      <c r="AG10" s="674"/>
      <c r="AH10" s="674"/>
      <c r="AI10" s="674"/>
      <c r="AJ10" s="674"/>
      <c r="AK10" s="674"/>
      <c r="AL10" s="643">
        <v>3.3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5704</v>
      </c>
      <c r="BH10" s="621"/>
      <c r="BI10" s="621"/>
      <c r="BJ10" s="621"/>
      <c r="BK10" s="621"/>
      <c r="BL10" s="621"/>
      <c r="BM10" s="621"/>
      <c r="BN10" s="622"/>
      <c r="BO10" s="673">
        <v>2</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3023</v>
      </c>
      <c r="BH11" s="621"/>
      <c r="BI11" s="621"/>
      <c r="BJ11" s="621"/>
      <c r="BK11" s="621"/>
      <c r="BL11" s="621"/>
      <c r="BM11" s="621"/>
      <c r="BN11" s="622"/>
      <c r="BO11" s="673">
        <v>1.1000000000000001</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254979</v>
      </c>
      <c r="CS11" s="621"/>
      <c r="CT11" s="621"/>
      <c r="CU11" s="621"/>
      <c r="CV11" s="621"/>
      <c r="CW11" s="621"/>
      <c r="CX11" s="621"/>
      <c r="CY11" s="622"/>
      <c r="CZ11" s="673">
        <v>7.2</v>
      </c>
      <c r="DA11" s="673"/>
      <c r="DB11" s="673"/>
      <c r="DC11" s="673"/>
      <c r="DD11" s="626">
        <v>31626</v>
      </c>
      <c r="DE11" s="621"/>
      <c r="DF11" s="621"/>
      <c r="DG11" s="621"/>
      <c r="DH11" s="621"/>
      <c r="DI11" s="621"/>
      <c r="DJ11" s="621"/>
      <c r="DK11" s="621"/>
      <c r="DL11" s="621"/>
      <c r="DM11" s="621"/>
      <c r="DN11" s="621"/>
      <c r="DO11" s="621"/>
      <c r="DP11" s="622"/>
      <c r="DQ11" s="626">
        <v>165942</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141557</v>
      </c>
      <c r="BH12" s="621"/>
      <c r="BI12" s="621"/>
      <c r="BJ12" s="621"/>
      <c r="BK12" s="621"/>
      <c r="BL12" s="621"/>
      <c r="BM12" s="621"/>
      <c r="BN12" s="622"/>
      <c r="BO12" s="673">
        <v>50.5</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314741</v>
      </c>
      <c r="CS12" s="621"/>
      <c r="CT12" s="621"/>
      <c r="CU12" s="621"/>
      <c r="CV12" s="621"/>
      <c r="CW12" s="621"/>
      <c r="CX12" s="621"/>
      <c r="CY12" s="622"/>
      <c r="CZ12" s="673">
        <v>8.9</v>
      </c>
      <c r="DA12" s="673"/>
      <c r="DB12" s="673"/>
      <c r="DC12" s="673"/>
      <c r="DD12" s="626">
        <v>74161</v>
      </c>
      <c r="DE12" s="621"/>
      <c r="DF12" s="621"/>
      <c r="DG12" s="621"/>
      <c r="DH12" s="621"/>
      <c r="DI12" s="621"/>
      <c r="DJ12" s="621"/>
      <c r="DK12" s="621"/>
      <c r="DL12" s="621"/>
      <c r="DM12" s="621"/>
      <c r="DN12" s="621"/>
      <c r="DO12" s="621"/>
      <c r="DP12" s="622"/>
      <c r="DQ12" s="626">
        <v>109002</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7337</v>
      </c>
      <c r="S13" s="621"/>
      <c r="T13" s="621"/>
      <c r="U13" s="621"/>
      <c r="V13" s="621"/>
      <c r="W13" s="621"/>
      <c r="X13" s="621"/>
      <c r="Y13" s="622"/>
      <c r="Z13" s="673">
        <v>0.2</v>
      </c>
      <c r="AA13" s="673"/>
      <c r="AB13" s="673"/>
      <c r="AC13" s="673"/>
      <c r="AD13" s="674">
        <v>7337</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139435</v>
      </c>
      <c r="BH13" s="621"/>
      <c r="BI13" s="621"/>
      <c r="BJ13" s="621"/>
      <c r="BK13" s="621"/>
      <c r="BL13" s="621"/>
      <c r="BM13" s="621"/>
      <c r="BN13" s="622"/>
      <c r="BO13" s="673">
        <v>49.8</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396040</v>
      </c>
      <c r="CS13" s="621"/>
      <c r="CT13" s="621"/>
      <c r="CU13" s="621"/>
      <c r="CV13" s="621"/>
      <c r="CW13" s="621"/>
      <c r="CX13" s="621"/>
      <c r="CY13" s="622"/>
      <c r="CZ13" s="673">
        <v>11.2</v>
      </c>
      <c r="DA13" s="673"/>
      <c r="DB13" s="673"/>
      <c r="DC13" s="673"/>
      <c r="DD13" s="626">
        <v>370235</v>
      </c>
      <c r="DE13" s="621"/>
      <c r="DF13" s="621"/>
      <c r="DG13" s="621"/>
      <c r="DH13" s="621"/>
      <c r="DI13" s="621"/>
      <c r="DJ13" s="621"/>
      <c r="DK13" s="621"/>
      <c r="DL13" s="621"/>
      <c r="DM13" s="621"/>
      <c r="DN13" s="621"/>
      <c r="DO13" s="621"/>
      <c r="DP13" s="622"/>
      <c r="DQ13" s="626">
        <v>106390</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14933</v>
      </c>
      <c r="BH14" s="621"/>
      <c r="BI14" s="621"/>
      <c r="BJ14" s="621"/>
      <c r="BK14" s="621"/>
      <c r="BL14" s="621"/>
      <c r="BM14" s="621"/>
      <c r="BN14" s="622"/>
      <c r="BO14" s="673">
        <v>5.3</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96441</v>
      </c>
      <c r="CS14" s="621"/>
      <c r="CT14" s="621"/>
      <c r="CU14" s="621"/>
      <c r="CV14" s="621"/>
      <c r="CW14" s="621"/>
      <c r="CX14" s="621"/>
      <c r="CY14" s="622"/>
      <c r="CZ14" s="673">
        <v>2.7</v>
      </c>
      <c r="DA14" s="673"/>
      <c r="DB14" s="673"/>
      <c r="DC14" s="673"/>
      <c r="DD14" s="626">
        <v>13692</v>
      </c>
      <c r="DE14" s="621"/>
      <c r="DF14" s="621"/>
      <c r="DG14" s="621"/>
      <c r="DH14" s="621"/>
      <c r="DI14" s="621"/>
      <c r="DJ14" s="621"/>
      <c r="DK14" s="621"/>
      <c r="DL14" s="621"/>
      <c r="DM14" s="621"/>
      <c r="DN14" s="621"/>
      <c r="DO14" s="621"/>
      <c r="DP14" s="622"/>
      <c r="DQ14" s="626">
        <v>83067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364</v>
      </c>
      <c r="S15" s="621"/>
      <c r="T15" s="621"/>
      <c r="U15" s="621"/>
      <c r="V15" s="621"/>
      <c r="W15" s="621"/>
      <c r="X15" s="621"/>
      <c r="Y15" s="622"/>
      <c r="Z15" s="673">
        <v>0</v>
      </c>
      <c r="AA15" s="673"/>
      <c r="AB15" s="673"/>
      <c r="AC15" s="673"/>
      <c r="AD15" s="674">
        <v>364</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20815</v>
      </c>
      <c r="BH15" s="621"/>
      <c r="BI15" s="621"/>
      <c r="BJ15" s="621"/>
      <c r="BK15" s="621"/>
      <c r="BL15" s="621"/>
      <c r="BM15" s="621"/>
      <c r="BN15" s="622"/>
      <c r="BO15" s="673">
        <v>7.4</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209977</v>
      </c>
      <c r="CS15" s="621"/>
      <c r="CT15" s="621"/>
      <c r="CU15" s="621"/>
      <c r="CV15" s="621"/>
      <c r="CW15" s="621"/>
      <c r="CX15" s="621"/>
      <c r="CY15" s="622"/>
      <c r="CZ15" s="673">
        <v>6</v>
      </c>
      <c r="DA15" s="673"/>
      <c r="DB15" s="673"/>
      <c r="DC15" s="673"/>
      <c r="DD15" s="626">
        <v>8758</v>
      </c>
      <c r="DE15" s="621"/>
      <c r="DF15" s="621"/>
      <c r="DG15" s="621"/>
      <c r="DH15" s="621"/>
      <c r="DI15" s="621"/>
      <c r="DJ15" s="621"/>
      <c r="DK15" s="621"/>
      <c r="DL15" s="621"/>
      <c r="DM15" s="621"/>
      <c r="DN15" s="621"/>
      <c r="DO15" s="621"/>
      <c r="DP15" s="622"/>
      <c r="DQ15" s="626">
        <v>179224</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1663573</v>
      </c>
      <c r="S16" s="621"/>
      <c r="T16" s="621"/>
      <c r="U16" s="621"/>
      <c r="V16" s="621"/>
      <c r="W16" s="621"/>
      <c r="X16" s="621"/>
      <c r="Y16" s="622"/>
      <c r="Z16" s="673">
        <v>46.2</v>
      </c>
      <c r="AA16" s="673"/>
      <c r="AB16" s="673"/>
      <c r="AC16" s="673"/>
      <c r="AD16" s="674">
        <v>1544789</v>
      </c>
      <c r="AE16" s="674"/>
      <c r="AF16" s="674"/>
      <c r="AG16" s="674"/>
      <c r="AH16" s="674"/>
      <c r="AI16" s="674"/>
      <c r="AJ16" s="674"/>
      <c r="AK16" s="674"/>
      <c r="AL16" s="643">
        <v>79.7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4659</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925</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1544789</v>
      </c>
      <c r="S17" s="621"/>
      <c r="T17" s="621"/>
      <c r="U17" s="621"/>
      <c r="V17" s="621"/>
      <c r="W17" s="621"/>
      <c r="X17" s="621"/>
      <c r="Y17" s="622"/>
      <c r="Z17" s="673">
        <v>42.9</v>
      </c>
      <c r="AA17" s="673"/>
      <c r="AB17" s="673"/>
      <c r="AC17" s="673"/>
      <c r="AD17" s="674">
        <v>1544789</v>
      </c>
      <c r="AE17" s="674"/>
      <c r="AF17" s="674"/>
      <c r="AG17" s="674"/>
      <c r="AH17" s="674"/>
      <c r="AI17" s="674"/>
      <c r="AJ17" s="674"/>
      <c r="AK17" s="674"/>
      <c r="AL17" s="643">
        <v>79.7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306644</v>
      </c>
      <c r="CS17" s="621"/>
      <c r="CT17" s="621"/>
      <c r="CU17" s="621"/>
      <c r="CV17" s="621"/>
      <c r="CW17" s="621"/>
      <c r="CX17" s="621"/>
      <c r="CY17" s="622"/>
      <c r="CZ17" s="673">
        <v>8.6999999999999993</v>
      </c>
      <c r="DA17" s="673"/>
      <c r="DB17" s="673"/>
      <c r="DC17" s="673"/>
      <c r="DD17" s="626" t="s">
        <v>113</v>
      </c>
      <c r="DE17" s="621"/>
      <c r="DF17" s="621"/>
      <c r="DG17" s="621"/>
      <c r="DH17" s="621"/>
      <c r="DI17" s="621"/>
      <c r="DJ17" s="621"/>
      <c r="DK17" s="621"/>
      <c r="DL17" s="621"/>
      <c r="DM17" s="621"/>
      <c r="DN17" s="621"/>
      <c r="DO17" s="621"/>
      <c r="DP17" s="622"/>
      <c r="DQ17" s="626">
        <v>299322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118784</v>
      </c>
      <c r="S18" s="621"/>
      <c r="T18" s="621"/>
      <c r="U18" s="621"/>
      <c r="V18" s="621"/>
      <c r="W18" s="621"/>
      <c r="X18" s="621"/>
      <c r="Y18" s="622"/>
      <c r="Z18" s="673">
        <v>3.3</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2055539</v>
      </c>
      <c r="S20" s="621"/>
      <c r="T20" s="621"/>
      <c r="U20" s="621"/>
      <c r="V20" s="621"/>
      <c r="W20" s="621"/>
      <c r="X20" s="621"/>
      <c r="Y20" s="622"/>
      <c r="Z20" s="673">
        <v>57.1</v>
      </c>
      <c r="AA20" s="673"/>
      <c r="AB20" s="673"/>
      <c r="AC20" s="673"/>
      <c r="AD20" s="674">
        <v>1936755</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3521723</v>
      </c>
      <c r="CS20" s="621"/>
      <c r="CT20" s="621"/>
      <c r="CU20" s="621"/>
      <c r="CV20" s="621"/>
      <c r="CW20" s="621"/>
      <c r="CX20" s="621"/>
      <c r="CY20" s="622"/>
      <c r="CZ20" s="673">
        <v>100</v>
      </c>
      <c r="DA20" s="673"/>
      <c r="DB20" s="673"/>
      <c r="DC20" s="673"/>
      <c r="DD20" s="626">
        <v>544988</v>
      </c>
      <c r="DE20" s="621"/>
      <c r="DF20" s="621"/>
      <c r="DG20" s="621"/>
      <c r="DH20" s="621"/>
      <c r="DI20" s="621"/>
      <c r="DJ20" s="621"/>
      <c r="DK20" s="621"/>
      <c r="DL20" s="621"/>
      <c r="DM20" s="621"/>
      <c r="DN20" s="621"/>
      <c r="DO20" s="621"/>
      <c r="DP20" s="622"/>
      <c r="DQ20" s="626">
        <v>2165121</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765</v>
      </c>
      <c r="S21" s="621"/>
      <c r="T21" s="621"/>
      <c r="U21" s="621"/>
      <c r="V21" s="621"/>
      <c r="W21" s="621"/>
      <c r="X21" s="621"/>
      <c r="Y21" s="622"/>
      <c r="Z21" s="673">
        <v>0</v>
      </c>
      <c r="AA21" s="673"/>
      <c r="AB21" s="673"/>
      <c r="AC21" s="673"/>
      <c r="AD21" s="674">
        <v>765</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9315</v>
      </c>
      <c r="S22" s="621"/>
      <c r="T22" s="621"/>
      <c r="U22" s="621"/>
      <c r="V22" s="621"/>
      <c r="W22" s="621"/>
      <c r="X22" s="621"/>
      <c r="Y22" s="622"/>
      <c r="Z22" s="673">
        <v>0.3</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37251</v>
      </c>
      <c r="S23" s="621"/>
      <c r="T23" s="621"/>
      <c r="U23" s="621"/>
      <c r="V23" s="621"/>
      <c r="W23" s="621"/>
      <c r="X23" s="621"/>
      <c r="Y23" s="622"/>
      <c r="Z23" s="673">
        <v>1</v>
      </c>
      <c r="AA23" s="673"/>
      <c r="AB23" s="673"/>
      <c r="AC23" s="673"/>
      <c r="AD23" s="674">
        <v>416</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9375</v>
      </c>
      <c r="S24" s="621"/>
      <c r="T24" s="621"/>
      <c r="U24" s="621"/>
      <c r="V24" s="621"/>
      <c r="W24" s="621"/>
      <c r="X24" s="621"/>
      <c r="Y24" s="622"/>
      <c r="Z24" s="673">
        <v>0.3</v>
      </c>
      <c r="AA24" s="673"/>
      <c r="AB24" s="673"/>
      <c r="AC24" s="673"/>
      <c r="AD24" s="674">
        <v>3</v>
      </c>
      <c r="AE24" s="674"/>
      <c r="AF24" s="674"/>
      <c r="AG24" s="674"/>
      <c r="AH24" s="674"/>
      <c r="AI24" s="674"/>
      <c r="AJ24" s="674"/>
      <c r="AK24" s="674"/>
      <c r="AL24" s="643">
        <v>0</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1123557</v>
      </c>
      <c r="CS24" s="671"/>
      <c r="CT24" s="671"/>
      <c r="CU24" s="671"/>
      <c r="CV24" s="671"/>
      <c r="CW24" s="671"/>
      <c r="CX24" s="671"/>
      <c r="CY24" s="718"/>
      <c r="CZ24" s="722">
        <v>31.9</v>
      </c>
      <c r="DA24" s="723"/>
      <c r="DB24" s="723"/>
      <c r="DC24" s="724"/>
      <c r="DD24" s="717">
        <v>889270</v>
      </c>
      <c r="DE24" s="671"/>
      <c r="DF24" s="671"/>
      <c r="DG24" s="671"/>
      <c r="DH24" s="671"/>
      <c r="DI24" s="671"/>
      <c r="DJ24" s="671"/>
      <c r="DK24" s="718"/>
      <c r="DL24" s="717">
        <v>873552</v>
      </c>
      <c r="DM24" s="671"/>
      <c r="DN24" s="671"/>
      <c r="DO24" s="671"/>
      <c r="DP24" s="671"/>
      <c r="DQ24" s="671"/>
      <c r="DR24" s="671"/>
      <c r="DS24" s="671"/>
      <c r="DT24" s="671"/>
      <c r="DU24" s="671"/>
      <c r="DV24" s="718"/>
      <c r="DW24" s="719">
        <v>43.4</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294766</v>
      </c>
      <c r="S25" s="621"/>
      <c r="T25" s="621"/>
      <c r="U25" s="621"/>
      <c r="V25" s="621"/>
      <c r="W25" s="621"/>
      <c r="X25" s="621"/>
      <c r="Y25" s="622"/>
      <c r="Z25" s="673">
        <v>8.1999999999999993</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537972</v>
      </c>
      <c r="CS25" s="639"/>
      <c r="CT25" s="639"/>
      <c r="CU25" s="639"/>
      <c r="CV25" s="639"/>
      <c r="CW25" s="639"/>
      <c r="CX25" s="639"/>
      <c r="CY25" s="640"/>
      <c r="CZ25" s="623">
        <v>15.3</v>
      </c>
      <c r="DA25" s="641"/>
      <c r="DB25" s="641"/>
      <c r="DC25" s="642"/>
      <c r="DD25" s="626">
        <v>497795</v>
      </c>
      <c r="DE25" s="639"/>
      <c r="DF25" s="639"/>
      <c r="DG25" s="639"/>
      <c r="DH25" s="639"/>
      <c r="DI25" s="639"/>
      <c r="DJ25" s="639"/>
      <c r="DK25" s="640"/>
      <c r="DL25" s="626">
        <v>482290</v>
      </c>
      <c r="DM25" s="639"/>
      <c r="DN25" s="639"/>
      <c r="DO25" s="639"/>
      <c r="DP25" s="639"/>
      <c r="DQ25" s="639"/>
      <c r="DR25" s="639"/>
      <c r="DS25" s="639"/>
      <c r="DT25" s="639"/>
      <c r="DU25" s="639"/>
      <c r="DV25" s="640"/>
      <c r="DW25" s="643">
        <v>23.9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321898</v>
      </c>
      <c r="CS26" s="621"/>
      <c r="CT26" s="621"/>
      <c r="CU26" s="621"/>
      <c r="CV26" s="621"/>
      <c r="CW26" s="621"/>
      <c r="CX26" s="621"/>
      <c r="CY26" s="622"/>
      <c r="CZ26" s="623">
        <v>9.1</v>
      </c>
      <c r="DA26" s="641"/>
      <c r="DB26" s="641"/>
      <c r="DC26" s="642"/>
      <c r="DD26" s="626">
        <v>292949</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226328</v>
      </c>
      <c r="S27" s="621"/>
      <c r="T27" s="621"/>
      <c r="U27" s="621"/>
      <c r="V27" s="621"/>
      <c r="W27" s="621"/>
      <c r="X27" s="621"/>
      <c r="Y27" s="622"/>
      <c r="Z27" s="673">
        <v>6.3</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280046</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278941</v>
      </c>
      <c r="CS27" s="639"/>
      <c r="CT27" s="639"/>
      <c r="CU27" s="639"/>
      <c r="CV27" s="639"/>
      <c r="CW27" s="639"/>
      <c r="CX27" s="639"/>
      <c r="CY27" s="640"/>
      <c r="CZ27" s="623">
        <v>7.9</v>
      </c>
      <c r="DA27" s="641"/>
      <c r="DB27" s="641"/>
      <c r="DC27" s="642"/>
      <c r="DD27" s="626">
        <v>92153</v>
      </c>
      <c r="DE27" s="639"/>
      <c r="DF27" s="639"/>
      <c r="DG27" s="639"/>
      <c r="DH27" s="639"/>
      <c r="DI27" s="639"/>
      <c r="DJ27" s="639"/>
      <c r="DK27" s="640"/>
      <c r="DL27" s="626">
        <v>92040</v>
      </c>
      <c r="DM27" s="639"/>
      <c r="DN27" s="639"/>
      <c r="DO27" s="639"/>
      <c r="DP27" s="639"/>
      <c r="DQ27" s="639"/>
      <c r="DR27" s="639"/>
      <c r="DS27" s="639"/>
      <c r="DT27" s="639"/>
      <c r="DU27" s="639"/>
      <c r="DV27" s="640"/>
      <c r="DW27" s="643">
        <v>4.5999999999999996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6978</v>
      </c>
      <c r="S28" s="621"/>
      <c r="T28" s="621"/>
      <c r="U28" s="621"/>
      <c r="V28" s="621"/>
      <c r="W28" s="621"/>
      <c r="X28" s="621"/>
      <c r="Y28" s="622"/>
      <c r="Z28" s="673">
        <v>0.2</v>
      </c>
      <c r="AA28" s="673"/>
      <c r="AB28" s="673"/>
      <c r="AC28" s="673"/>
      <c r="AD28" s="674">
        <v>479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306644</v>
      </c>
      <c r="CS28" s="621"/>
      <c r="CT28" s="621"/>
      <c r="CU28" s="621"/>
      <c r="CV28" s="621"/>
      <c r="CW28" s="621"/>
      <c r="CX28" s="621"/>
      <c r="CY28" s="622"/>
      <c r="CZ28" s="623">
        <v>8.6999999999999993</v>
      </c>
      <c r="DA28" s="641"/>
      <c r="DB28" s="641"/>
      <c r="DC28" s="642"/>
      <c r="DD28" s="626">
        <v>299322</v>
      </c>
      <c r="DE28" s="621"/>
      <c r="DF28" s="621"/>
      <c r="DG28" s="621"/>
      <c r="DH28" s="621"/>
      <c r="DI28" s="621"/>
      <c r="DJ28" s="621"/>
      <c r="DK28" s="622"/>
      <c r="DL28" s="626">
        <v>299222</v>
      </c>
      <c r="DM28" s="621"/>
      <c r="DN28" s="621"/>
      <c r="DO28" s="621"/>
      <c r="DP28" s="621"/>
      <c r="DQ28" s="621"/>
      <c r="DR28" s="621"/>
      <c r="DS28" s="621"/>
      <c r="DT28" s="621"/>
      <c r="DU28" s="621"/>
      <c r="DV28" s="622"/>
      <c r="DW28" s="643">
        <v>14.9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5825</v>
      </c>
      <c r="S29" s="621"/>
      <c r="T29" s="621"/>
      <c r="U29" s="621"/>
      <c r="V29" s="621"/>
      <c r="W29" s="621"/>
      <c r="X29" s="621"/>
      <c r="Y29" s="622"/>
      <c r="Z29" s="673">
        <v>0.2</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306370</v>
      </c>
      <c r="CS29" s="639"/>
      <c r="CT29" s="639"/>
      <c r="CU29" s="639"/>
      <c r="CV29" s="639"/>
      <c r="CW29" s="639"/>
      <c r="CX29" s="639"/>
      <c r="CY29" s="640"/>
      <c r="CZ29" s="623">
        <v>8.6999999999999993</v>
      </c>
      <c r="DA29" s="641"/>
      <c r="DB29" s="641"/>
      <c r="DC29" s="642"/>
      <c r="DD29" s="626">
        <v>299048</v>
      </c>
      <c r="DE29" s="639"/>
      <c r="DF29" s="639"/>
      <c r="DG29" s="639"/>
      <c r="DH29" s="639"/>
      <c r="DI29" s="639"/>
      <c r="DJ29" s="639"/>
      <c r="DK29" s="640"/>
      <c r="DL29" s="626">
        <v>298948</v>
      </c>
      <c r="DM29" s="639"/>
      <c r="DN29" s="639"/>
      <c r="DO29" s="639"/>
      <c r="DP29" s="639"/>
      <c r="DQ29" s="639"/>
      <c r="DR29" s="639"/>
      <c r="DS29" s="639"/>
      <c r="DT29" s="639"/>
      <c r="DU29" s="639"/>
      <c r="DV29" s="640"/>
      <c r="DW29" s="643">
        <v>14.8</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36262</v>
      </c>
      <c r="S30" s="621"/>
      <c r="T30" s="621"/>
      <c r="U30" s="621"/>
      <c r="V30" s="621"/>
      <c r="W30" s="621"/>
      <c r="X30" s="621"/>
      <c r="Y30" s="622"/>
      <c r="Z30" s="673">
        <v>1</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98.9</v>
      </c>
      <c r="BH30" s="687"/>
      <c r="BI30" s="687"/>
      <c r="BJ30" s="687"/>
      <c r="BK30" s="687"/>
      <c r="BL30" s="687"/>
      <c r="BM30" s="688">
        <v>96.9</v>
      </c>
      <c r="BN30" s="687"/>
      <c r="BO30" s="687"/>
      <c r="BP30" s="687"/>
      <c r="BQ30" s="689"/>
      <c r="BR30" s="686">
        <v>98.5</v>
      </c>
      <c r="BS30" s="687"/>
      <c r="BT30" s="687"/>
      <c r="BU30" s="687"/>
      <c r="BV30" s="687"/>
      <c r="BW30" s="687"/>
      <c r="BX30" s="688">
        <v>95.9</v>
      </c>
      <c r="BY30" s="687"/>
      <c r="BZ30" s="687"/>
      <c r="CA30" s="687"/>
      <c r="CB30" s="689"/>
      <c r="CD30" s="692"/>
      <c r="CE30" s="693"/>
      <c r="CF30" s="657" t="s">
        <v>294</v>
      </c>
      <c r="CG30" s="654"/>
      <c r="CH30" s="654"/>
      <c r="CI30" s="654"/>
      <c r="CJ30" s="654"/>
      <c r="CK30" s="654"/>
      <c r="CL30" s="654"/>
      <c r="CM30" s="654"/>
      <c r="CN30" s="654"/>
      <c r="CO30" s="654"/>
      <c r="CP30" s="654"/>
      <c r="CQ30" s="655"/>
      <c r="CR30" s="620">
        <v>282663</v>
      </c>
      <c r="CS30" s="621"/>
      <c r="CT30" s="621"/>
      <c r="CU30" s="621"/>
      <c r="CV30" s="621"/>
      <c r="CW30" s="621"/>
      <c r="CX30" s="621"/>
      <c r="CY30" s="622"/>
      <c r="CZ30" s="623">
        <v>8</v>
      </c>
      <c r="DA30" s="641"/>
      <c r="DB30" s="641"/>
      <c r="DC30" s="642"/>
      <c r="DD30" s="626">
        <v>275855</v>
      </c>
      <c r="DE30" s="621"/>
      <c r="DF30" s="621"/>
      <c r="DG30" s="621"/>
      <c r="DH30" s="621"/>
      <c r="DI30" s="621"/>
      <c r="DJ30" s="621"/>
      <c r="DK30" s="622"/>
      <c r="DL30" s="626">
        <v>275755</v>
      </c>
      <c r="DM30" s="621"/>
      <c r="DN30" s="621"/>
      <c r="DO30" s="621"/>
      <c r="DP30" s="621"/>
      <c r="DQ30" s="621"/>
      <c r="DR30" s="621"/>
      <c r="DS30" s="621"/>
      <c r="DT30" s="621"/>
      <c r="DU30" s="621"/>
      <c r="DV30" s="622"/>
      <c r="DW30" s="643">
        <v>13.7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70524</v>
      </c>
      <c r="S31" s="621"/>
      <c r="T31" s="621"/>
      <c r="U31" s="621"/>
      <c r="V31" s="621"/>
      <c r="W31" s="621"/>
      <c r="X31" s="621"/>
      <c r="Y31" s="622"/>
      <c r="Z31" s="673">
        <v>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99.6</v>
      </c>
      <c r="BH31" s="639"/>
      <c r="BI31" s="639"/>
      <c r="BJ31" s="639"/>
      <c r="BK31" s="639"/>
      <c r="BL31" s="639"/>
      <c r="BM31" s="675">
        <v>99.2</v>
      </c>
      <c r="BN31" s="685"/>
      <c r="BO31" s="685"/>
      <c r="BP31" s="685"/>
      <c r="BQ31" s="649"/>
      <c r="BR31" s="684">
        <v>99.1</v>
      </c>
      <c r="BS31" s="639"/>
      <c r="BT31" s="639"/>
      <c r="BU31" s="639"/>
      <c r="BV31" s="639"/>
      <c r="BW31" s="639"/>
      <c r="BX31" s="675">
        <v>98.2</v>
      </c>
      <c r="BY31" s="685"/>
      <c r="BZ31" s="685"/>
      <c r="CA31" s="685"/>
      <c r="CB31" s="649"/>
      <c r="CD31" s="692"/>
      <c r="CE31" s="693"/>
      <c r="CF31" s="657" t="s">
        <v>298</v>
      </c>
      <c r="CG31" s="654"/>
      <c r="CH31" s="654"/>
      <c r="CI31" s="654"/>
      <c r="CJ31" s="654"/>
      <c r="CK31" s="654"/>
      <c r="CL31" s="654"/>
      <c r="CM31" s="654"/>
      <c r="CN31" s="654"/>
      <c r="CO31" s="654"/>
      <c r="CP31" s="654"/>
      <c r="CQ31" s="655"/>
      <c r="CR31" s="620">
        <v>23707</v>
      </c>
      <c r="CS31" s="639"/>
      <c r="CT31" s="639"/>
      <c r="CU31" s="639"/>
      <c r="CV31" s="639"/>
      <c r="CW31" s="639"/>
      <c r="CX31" s="639"/>
      <c r="CY31" s="640"/>
      <c r="CZ31" s="623">
        <v>0.7</v>
      </c>
      <c r="DA31" s="641"/>
      <c r="DB31" s="641"/>
      <c r="DC31" s="642"/>
      <c r="DD31" s="626">
        <v>23193</v>
      </c>
      <c r="DE31" s="639"/>
      <c r="DF31" s="639"/>
      <c r="DG31" s="639"/>
      <c r="DH31" s="639"/>
      <c r="DI31" s="639"/>
      <c r="DJ31" s="639"/>
      <c r="DK31" s="640"/>
      <c r="DL31" s="626">
        <v>23193</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113629</v>
      </c>
      <c r="S32" s="621"/>
      <c r="T32" s="621"/>
      <c r="U32" s="621"/>
      <c r="V32" s="621"/>
      <c r="W32" s="621"/>
      <c r="X32" s="621"/>
      <c r="Y32" s="622"/>
      <c r="Z32" s="673">
        <v>3.2</v>
      </c>
      <c r="AA32" s="673"/>
      <c r="AB32" s="673"/>
      <c r="AC32" s="673"/>
      <c r="AD32" s="674">
        <v>56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98.4</v>
      </c>
      <c r="BH32" s="605"/>
      <c r="BI32" s="605"/>
      <c r="BJ32" s="605"/>
      <c r="BK32" s="605"/>
      <c r="BL32" s="605"/>
      <c r="BM32" s="668">
        <v>95.1</v>
      </c>
      <c r="BN32" s="605"/>
      <c r="BO32" s="605"/>
      <c r="BP32" s="605"/>
      <c r="BQ32" s="662"/>
      <c r="BR32" s="683">
        <v>97.9</v>
      </c>
      <c r="BS32" s="605"/>
      <c r="BT32" s="605"/>
      <c r="BU32" s="605"/>
      <c r="BV32" s="605"/>
      <c r="BW32" s="605"/>
      <c r="BX32" s="668">
        <v>94</v>
      </c>
      <c r="BY32" s="605"/>
      <c r="BZ32" s="605"/>
      <c r="CA32" s="605"/>
      <c r="CB32" s="662"/>
      <c r="CD32" s="694"/>
      <c r="CE32" s="695"/>
      <c r="CF32" s="657" t="s">
        <v>301</v>
      </c>
      <c r="CG32" s="654"/>
      <c r="CH32" s="654"/>
      <c r="CI32" s="654"/>
      <c r="CJ32" s="654"/>
      <c r="CK32" s="654"/>
      <c r="CL32" s="654"/>
      <c r="CM32" s="654"/>
      <c r="CN32" s="654"/>
      <c r="CO32" s="654"/>
      <c r="CP32" s="654"/>
      <c r="CQ32" s="655"/>
      <c r="CR32" s="620">
        <v>274</v>
      </c>
      <c r="CS32" s="621"/>
      <c r="CT32" s="621"/>
      <c r="CU32" s="621"/>
      <c r="CV32" s="621"/>
      <c r="CW32" s="621"/>
      <c r="CX32" s="621"/>
      <c r="CY32" s="622"/>
      <c r="CZ32" s="623">
        <v>0</v>
      </c>
      <c r="DA32" s="641"/>
      <c r="DB32" s="641"/>
      <c r="DC32" s="642"/>
      <c r="DD32" s="626">
        <v>274</v>
      </c>
      <c r="DE32" s="621"/>
      <c r="DF32" s="621"/>
      <c r="DG32" s="621"/>
      <c r="DH32" s="621"/>
      <c r="DI32" s="621"/>
      <c r="DJ32" s="621"/>
      <c r="DK32" s="622"/>
      <c r="DL32" s="626">
        <v>274</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734725</v>
      </c>
      <c r="S33" s="621"/>
      <c r="T33" s="621"/>
      <c r="U33" s="621"/>
      <c r="V33" s="621"/>
      <c r="W33" s="621"/>
      <c r="X33" s="621"/>
      <c r="Y33" s="622"/>
      <c r="Z33" s="673">
        <v>20.399999999999999</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1848519</v>
      </c>
      <c r="CS33" s="639"/>
      <c r="CT33" s="639"/>
      <c r="CU33" s="639"/>
      <c r="CV33" s="639"/>
      <c r="CW33" s="639"/>
      <c r="CX33" s="639"/>
      <c r="CY33" s="640"/>
      <c r="CZ33" s="623">
        <v>52.5</v>
      </c>
      <c r="DA33" s="641"/>
      <c r="DB33" s="641"/>
      <c r="DC33" s="642"/>
      <c r="DD33" s="626">
        <v>1095389</v>
      </c>
      <c r="DE33" s="639"/>
      <c r="DF33" s="639"/>
      <c r="DG33" s="639"/>
      <c r="DH33" s="639"/>
      <c r="DI33" s="639"/>
      <c r="DJ33" s="639"/>
      <c r="DK33" s="640"/>
      <c r="DL33" s="626">
        <v>735520</v>
      </c>
      <c r="DM33" s="639"/>
      <c r="DN33" s="639"/>
      <c r="DO33" s="639"/>
      <c r="DP33" s="639"/>
      <c r="DQ33" s="639"/>
      <c r="DR33" s="639"/>
      <c r="DS33" s="639"/>
      <c r="DT33" s="639"/>
      <c r="DU33" s="639"/>
      <c r="DV33" s="640"/>
      <c r="DW33" s="643">
        <v>36.5</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583289</v>
      </c>
      <c r="CS34" s="621"/>
      <c r="CT34" s="621"/>
      <c r="CU34" s="621"/>
      <c r="CV34" s="621"/>
      <c r="CW34" s="621"/>
      <c r="CX34" s="621"/>
      <c r="CY34" s="622"/>
      <c r="CZ34" s="623">
        <v>16.600000000000001</v>
      </c>
      <c r="DA34" s="641"/>
      <c r="DB34" s="641"/>
      <c r="DC34" s="642"/>
      <c r="DD34" s="626">
        <v>420621</v>
      </c>
      <c r="DE34" s="621"/>
      <c r="DF34" s="621"/>
      <c r="DG34" s="621"/>
      <c r="DH34" s="621"/>
      <c r="DI34" s="621"/>
      <c r="DJ34" s="621"/>
      <c r="DK34" s="622"/>
      <c r="DL34" s="626">
        <v>302153</v>
      </c>
      <c r="DM34" s="621"/>
      <c r="DN34" s="621"/>
      <c r="DO34" s="621"/>
      <c r="DP34" s="621"/>
      <c r="DQ34" s="621"/>
      <c r="DR34" s="621"/>
      <c r="DS34" s="621"/>
      <c r="DT34" s="621"/>
      <c r="DU34" s="621"/>
      <c r="DV34" s="622"/>
      <c r="DW34" s="643">
        <v>15</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76125</v>
      </c>
      <c r="S35" s="621"/>
      <c r="T35" s="621"/>
      <c r="U35" s="621"/>
      <c r="V35" s="621"/>
      <c r="W35" s="621"/>
      <c r="X35" s="621"/>
      <c r="Y35" s="622"/>
      <c r="Z35" s="673">
        <v>2.1</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345022</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29924</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5281</v>
      </c>
      <c r="CS35" s="639"/>
      <c r="CT35" s="639"/>
      <c r="CU35" s="639"/>
      <c r="CV35" s="639"/>
      <c r="CW35" s="639"/>
      <c r="CX35" s="639"/>
      <c r="CY35" s="640"/>
      <c r="CZ35" s="623">
        <v>0.1</v>
      </c>
      <c r="DA35" s="641"/>
      <c r="DB35" s="641"/>
      <c r="DC35" s="642"/>
      <c r="DD35" s="626">
        <v>3053</v>
      </c>
      <c r="DE35" s="639"/>
      <c r="DF35" s="639"/>
      <c r="DG35" s="639"/>
      <c r="DH35" s="639"/>
      <c r="DI35" s="639"/>
      <c r="DJ35" s="639"/>
      <c r="DK35" s="640"/>
      <c r="DL35" s="626">
        <v>3053</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3601282</v>
      </c>
      <c r="S36" s="661"/>
      <c r="T36" s="661"/>
      <c r="U36" s="661"/>
      <c r="V36" s="661"/>
      <c r="W36" s="661"/>
      <c r="X36" s="661"/>
      <c r="Y36" s="664"/>
      <c r="Z36" s="665">
        <v>100</v>
      </c>
      <c r="AA36" s="665"/>
      <c r="AB36" s="665"/>
      <c r="AC36" s="665"/>
      <c r="AD36" s="666">
        <v>1938474</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14408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17303</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703631</v>
      </c>
      <c r="CS36" s="621"/>
      <c r="CT36" s="621"/>
      <c r="CU36" s="621"/>
      <c r="CV36" s="621"/>
      <c r="CW36" s="621"/>
      <c r="CX36" s="621"/>
      <c r="CY36" s="622"/>
      <c r="CZ36" s="623">
        <v>20</v>
      </c>
      <c r="DA36" s="641"/>
      <c r="DB36" s="641"/>
      <c r="DC36" s="642"/>
      <c r="DD36" s="626">
        <v>288245</v>
      </c>
      <c r="DE36" s="621"/>
      <c r="DF36" s="621"/>
      <c r="DG36" s="621"/>
      <c r="DH36" s="621"/>
      <c r="DI36" s="621"/>
      <c r="DJ36" s="621"/>
      <c r="DK36" s="622"/>
      <c r="DL36" s="626">
        <v>190321</v>
      </c>
      <c r="DM36" s="621"/>
      <c r="DN36" s="621"/>
      <c r="DO36" s="621"/>
      <c r="DP36" s="621"/>
      <c r="DQ36" s="621"/>
      <c r="DR36" s="621"/>
      <c r="DS36" s="621"/>
      <c r="DT36" s="621"/>
      <c r="DU36" s="621"/>
      <c r="DV36" s="622"/>
      <c r="DW36" s="643">
        <v>9.4</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t="s">
        <v>317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787</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477324</v>
      </c>
      <c r="CS37" s="639"/>
      <c r="CT37" s="639"/>
      <c r="CU37" s="639"/>
      <c r="CV37" s="639"/>
      <c r="CW37" s="639"/>
      <c r="CX37" s="639"/>
      <c r="CY37" s="640"/>
      <c r="CZ37" s="623">
        <v>13.6</v>
      </c>
      <c r="DA37" s="641"/>
      <c r="DB37" s="641"/>
      <c r="DC37" s="642"/>
      <c r="DD37" s="626">
        <v>160788</v>
      </c>
      <c r="DE37" s="639"/>
      <c r="DF37" s="639"/>
      <c r="DG37" s="639"/>
      <c r="DH37" s="639"/>
      <c r="DI37" s="639"/>
      <c r="DJ37" s="639"/>
      <c r="DK37" s="640"/>
      <c r="DL37" s="626">
        <v>118535</v>
      </c>
      <c r="DM37" s="639"/>
      <c r="DN37" s="639"/>
      <c r="DO37" s="639"/>
      <c r="DP37" s="639"/>
      <c r="DQ37" s="639"/>
      <c r="DR37" s="639"/>
      <c r="DS37" s="639"/>
      <c r="DT37" s="639"/>
      <c r="DU37" s="639"/>
      <c r="DV37" s="640"/>
      <c r="DW37" s="643">
        <v>5.9</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1201</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345022</v>
      </c>
      <c r="CS38" s="621"/>
      <c r="CT38" s="621"/>
      <c r="CU38" s="621"/>
      <c r="CV38" s="621"/>
      <c r="CW38" s="621"/>
      <c r="CX38" s="621"/>
      <c r="CY38" s="622"/>
      <c r="CZ38" s="623">
        <v>9.8000000000000007</v>
      </c>
      <c r="DA38" s="641"/>
      <c r="DB38" s="641"/>
      <c r="DC38" s="642"/>
      <c r="DD38" s="626">
        <v>283470</v>
      </c>
      <c r="DE38" s="621"/>
      <c r="DF38" s="621"/>
      <c r="DG38" s="621"/>
      <c r="DH38" s="621"/>
      <c r="DI38" s="621"/>
      <c r="DJ38" s="621"/>
      <c r="DK38" s="622"/>
      <c r="DL38" s="626">
        <v>239993</v>
      </c>
      <c r="DM38" s="621"/>
      <c r="DN38" s="621"/>
      <c r="DO38" s="621"/>
      <c r="DP38" s="621"/>
      <c r="DQ38" s="621"/>
      <c r="DR38" s="621"/>
      <c r="DS38" s="621"/>
      <c r="DT38" s="621"/>
      <c r="DU38" s="621"/>
      <c r="DV38" s="622"/>
      <c r="DW38" s="643">
        <v>11.9</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67</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107146</v>
      </c>
      <c r="CS39" s="639"/>
      <c r="CT39" s="639"/>
      <c r="CU39" s="639"/>
      <c r="CV39" s="639"/>
      <c r="CW39" s="639"/>
      <c r="CX39" s="639"/>
      <c r="CY39" s="640"/>
      <c r="CZ39" s="623">
        <v>3</v>
      </c>
      <c r="DA39" s="641"/>
      <c r="DB39" s="641"/>
      <c r="DC39" s="642"/>
      <c r="DD39" s="626">
        <v>100000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130893</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117</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104150</v>
      </c>
      <c r="CS40" s="621"/>
      <c r="CT40" s="621"/>
      <c r="CU40" s="621"/>
      <c r="CV40" s="621"/>
      <c r="CW40" s="621"/>
      <c r="CX40" s="621"/>
      <c r="CY40" s="622"/>
      <c r="CZ40" s="623">
        <v>3</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199721</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350</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317</v>
      </c>
      <c r="CS41" s="639"/>
      <c r="CT41" s="639"/>
      <c r="CU41" s="639"/>
      <c r="CV41" s="639"/>
      <c r="CW41" s="639"/>
      <c r="CX41" s="639"/>
      <c r="CY41" s="640"/>
      <c r="CZ41" s="623" t="s">
        <v>317</v>
      </c>
      <c r="DA41" s="641"/>
      <c r="DB41" s="641"/>
      <c r="DC41" s="642"/>
      <c r="DD41" s="626" t="s">
        <v>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549647</v>
      </c>
      <c r="CS42" s="621"/>
      <c r="CT42" s="621"/>
      <c r="CU42" s="621"/>
      <c r="CV42" s="621"/>
      <c r="CW42" s="621"/>
      <c r="CX42" s="621"/>
      <c r="CY42" s="622"/>
      <c r="CZ42" s="623">
        <v>15.6</v>
      </c>
      <c r="DA42" s="624"/>
      <c r="DB42" s="624"/>
      <c r="DC42" s="625"/>
      <c r="DD42" s="626">
        <v>180462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32434</v>
      </c>
      <c r="CS43" s="639"/>
      <c r="CT43" s="639"/>
      <c r="CU43" s="639"/>
      <c r="CV43" s="639"/>
      <c r="CW43" s="639"/>
      <c r="CX43" s="639"/>
      <c r="CY43" s="640"/>
      <c r="CZ43" s="623">
        <v>0.9</v>
      </c>
      <c r="DA43" s="641"/>
      <c r="DB43" s="641"/>
      <c r="DC43" s="642"/>
      <c r="DD43" s="626">
        <v>32018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544988</v>
      </c>
      <c r="CS44" s="621"/>
      <c r="CT44" s="621"/>
      <c r="CU44" s="621"/>
      <c r="CV44" s="621"/>
      <c r="CW44" s="621"/>
      <c r="CX44" s="621"/>
      <c r="CY44" s="622"/>
      <c r="CZ44" s="623">
        <v>15.5</v>
      </c>
      <c r="DA44" s="624"/>
      <c r="DB44" s="624"/>
      <c r="DC44" s="625"/>
      <c r="DD44" s="626">
        <v>179537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161214</v>
      </c>
      <c r="CS45" s="639"/>
      <c r="CT45" s="639"/>
      <c r="CU45" s="639"/>
      <c r="CV45" s="639"/>
      <c r="CW45" s="639"/>
      <c r="CX45" s="639"/>
      <c r="CY45" s="640"/>
      <c r="CZ45" s="623">
        <v>4.5999999999999996</v>
      </c>
      <c r="DA45" s="641"/>
      <c r="DB45" s="641"/>
      <c r="DC45" s="642"/>
      <c r="DD45" s="626">
        <v>1211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356585</v>
      </c>
      <c r="CS46" s="621"/>
      <c r="CT46" s="621"/>
      <c r="CU46" s="621"/>
      <c r="CV46" s="621"/>
      <c r="CW46" s="621"/>
      <c r="CX46" s="621"/>
      <c r="CY46" s="622"/>
      <c r="CZ46" s="623">
        <v>10.1</v>
      </c>
      <c r="DA46" s="624"/>
      <c r="DB46" s="624"/>
      <c r="DC46" s="625"/>
      <c r="DD46" s="626">
        <v>172195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4659</v>
      </c>
      <c r="CS47" s="639"/>
      <c r="CT47" s="639"/>
      <c r="CU47" s="639"/>
      <c r="CV47" s="639"/>
      <c r="CW47" s="639"/>
      <c r="CX47" s="639"/>
      <c r="CY47" s="640"/>
      <c r="CZ47" s="623">
        <v>0.1</v>
      </c>
      <c r="DA47" s="641"/>
      <c r="DB47" s="641"/>
      <c r="DC47" s="642"/>
      <c r="DD47" s="626">
        <v>925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3521723</v>
      </c>
      <c r="CS49" s="605"/>
      <c r="CT49" s="605"/>
      <c r="CU49" s="605"/>
      <c r="CV49" s="605"/>
      <c r="CW49" s="605"/>
      <c r="CX49" s="605"/>
      <c r="CY49" s="606"/>
      <c r="CZ49" s="607">
        <v>100</v>
      </c>
      <c r="DA49" s="608"/>
      <c r="DB49" s="608"/>
      <c r="DC49" s="609"/>
      <c r="DD49" s="610">
        <v>2165121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11" sqref="AK11:AT1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3628</v>
      </c>
      <c r="R7" s="1134"/>
      <c r="S7" s="1134"/>
      <c r="T7" s="1134"/>
      <c r="U7" s="1134"/>
      <c r="V7" s="1134">
        <v>3514</v>
      </c>
      <c r="W7" s="1134"/>
      <c r="X7" s="1134"/>
      <c r="Y7" s="1134"/>
      <c r="Z7" s="1134"/>
      <c r="AA7" s="1134">
        <v>114</v>
      </c>
      <c r="AB7" s="1134"/>
      <c r="AC7" s="1134"/>
      <c r="AD7" s="1134"/>
      <c r="AE7" s="1135"/>
      <c r="AF7" s="1136">
        <v>113</v>
      </c>
      <c r="AG7" s="1137"/>
      <c r="AH7" s="1137"/>
      <c r="AI7" s="1137"/>
      <c r="AJ7" s="1138"/>
      <c r="AK7" s="1120" t="s">
        <v>539</v>
      </c>
      <c r="AL7" s="1121"/>
      <c r="AM7" s="1121"/>
      <c r="AN7" s="1121"/>
      <c r="AO7" s="1121"/>
      <c r="AP7" s="1121">
        <v>4026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4</v>
      </c>
      <c r="CI7" s="1118"/>
      <c r="CJ7" s="1118"/>
      <c r="CK7" s="1118"/>
      <c r="CL7" s="1119"/>
      <c r="CM7" s="1117">
        <v>44</v>
      </c>
      <c r="CN7" s="1118"/>
      <c r="CO7" s="1118"/>
      <c r="CP7" s="1118"/>
      <c r="CQ7" s="1119"/>
      <c r="CR7" s="1117">
        <v>44</v>
      </c>
      <c r="CS7" s="1118"/>
      <c r="CT7" s="1118"/>
      <c r="CU7" s="1118"/>
      <c r="CV7" s="1119"/>
      <c r="CW7" s="1117" t="s">
        <v>477</v>
      </c>
      <c r="CX7" s="1118"/>
      <c r="CY7" s="1118"/>
      <c r="CZ7" s="1118"/>
      <c r="DA7" s="1119"/>
      <c r="DB7" s="1117" t="s">
        <v>477</v>
      </c>
      <c r="DC7" s="1118"/>
      <c r="DD7" s="1118"/>
      <c r="DE7" s="1118"/>
      <c r="DF7" s="1119"/>
      <c r="DG7" s="1117" t="s">
        <v>477</v>
      </c>
      <c r="DH7" s="1118"/>
      <c r="DI7" s="1118"/>
      <c r="DJ7" s="1118"/>
      <c r="DK7" s="1119"/>
      <c r="DL7" s="1117" t="s">
        <v>477</v>
      </c>
      <c r="DM7" s="1118"/>
      <c r="DN7" s="1118"/>
      <c r="DO7" s="1118"/>
      <c r="DP7" s="1119"/>
      <c r="DQ7" s="1117" t="s">
        <v>477</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6</v>
      </c>
      <c r="R8" s="1073"/>
      <c r="S8" s="1073"/>
      <c r="T8" s="1073"/>
      <c r="U8" s="1073"/>
      <c r="V8" s="1073">
        <v>40</v>
      </c>
      <c r="W8" s="1073"/>
      <c r="X8" s="1073"/>
      <c r="Y8" s="1073"/>
      <c r="Z8" s="1073"/>
      <c r="AA8" s="1073">
        <v>-34</v>
      </c>
      <c r="AB8" s="1073"/>
      <c r="AC8" s="1073"/>
      <c r="AD8" s="1073"/>
      <c r="AE8" s="1074"/>
      <c r="AF8" s="1048">
        <v>-34</v>
      </c>
      <c r="AG8" s="1049"/>
      <c r="AH8" s="1049"/>
      <c r="AI8" s="1049"/>
      <c r="AJ8" s="1050"/>
      <c r="AK8" s="1115" t="s">
        <v>539</v>
      </c>
      <c r="AL8" s="1116"/>
      <c r="AM8" s="1116"/>
      <c r="AN8" s="1116"/>
      <c r="AO8" s="1116"/>
      <c r="AP8" s="1116">
        <v>18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-13</v>
      </c>
      <c r="CI8" s="1019"/>
      <c r="CJ8" s="1019"/>
      <c r="CK8" s="1019"/>
      <c r="CL8" s="1020"/>
      <c r="CM8" s="1018">
        <v>38</v>
      </c>
      <c r="CN8" s="1019"/>
      <c r="CO8" s="1019"/>
      <c r="CP8" s="1019"/>
      <c r="CQ8" s="1020"/>
      <c r="CR8" s="1018">
        <v>50</v>
      </c>
      <c r="CS8" s="1019"/>
      <c r="CT8" s="1019"/>
      <c r="CU8" s="1019"/>
      <c r="CV8" s="1020"/>
      <c r="CW8" s="1018" t="s">
        <v>477</v>
      </c>
      <c r="CX8" s="1019"/>
      <c r="CY8" s="1019"/>
      <c r="CZ8" s="1019"/>
      <c r="DA8" s="1020"/>
      <c r="DB8" s="1018" t="s">
        <v>477</v>
      </c>
      <c r="DC8" s="1019"/>
      <c r="DD8" s="1019"/>
      <c r="DE8" s="1019"/>
      <c r="DF8" s="1020"/>
      <c r="DG8" s="1018" t="s">
        <v>477</v>
      </c>
      <c r="DH8" s="1019"/>
      <c r="DI8" s="1019"/>
      <c r="DJ8" s="1019"/>
      <c r="DK8" s="1020"/>
      <c r="DL8" s="1018" t="s">
        <v>477</v>
      </c>
      <c r="DM8" s="1019"/>
      <c r="DN8" s="1019"/>
      <c r="DO8" s="1019"/>
      <c r="DP8" s="1020"/>
      <c r="DQ8" s="1018" t="s">
        <v>477</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3635</v>
      </c>
      <c r="R23" s="1098"/>
      <c r="S23" s="1098"/>
      <c r="T23" s="1098"/>
      <c r="U23" s="1098"/>
      <c r="V23" s="1098">
        <v>3555</v>
      </c>
      <c r="W23" s="1098"/>
      <c r="X23" s="1098"/>
      <c r="Y23" s="1098"/>
      <c r="Z23" s="1098"/>
      <c r="AA23" s="1098">
        <v>80</v>
      </c>
      <c r="AB23" s="1098"/>
      <c r="AC23" s="1098"/>
      <c r="AD23" s="1098"/>
      <c r="AE23" s="1099"/>
      <c r="AF23" s="1100">
        <v>79</v>
      </c>
      <c r="AG23" s="1098"/>
      <c r="AH23" s="1098"/>
      <c r="AI23" s="1098"/>
      <c r="AJ23" s="1101"/>
      <c r="AK23" s="1102"/>
      <c r="AL23" s="1103"/>
      <c r="AM23" s="1103"/>
      <c r="AN23" s="1103"/>
      <c r="AO23" s="1103"/>
      <c r="AP23" s="1098">
        <v>4044</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711</v>
      </c>
      <c r="R28" s="1083"/>
      <c r="S28" s="1083"/>
      <c r="T28" s="1083"/>
      <c r="U28" s="1083"/>
      <c r="V28" s="1083">
        <v>681</v>
      </c>
      <c r="W28" s="1083"/>
      <c r="X28" s="1083"/>
      <c r="Y28" s="1083"/>
      <c r="Z28" s="1083"/>
      <c r="AA28" s="1083">
        <v>30</v>
      </c>
      <c r="AB28" s="1083"/>
      <c r="AC28" s="1083"/>
      <c r="AD28" s="1083"/>
      <c r="AE28" s="1084"/>
      <c r="AF28" s="1085">
        <v>30</v>
      </c>
      <c r="AG28" s="1083"/>
      <c r="AH28" s="1083"/>
      <c r="AI28" s="1083"/>
      <c r="AJ28" s="1086"/>
      <c r="AK28" s="1087">
        <v>64</v>
      </c>
      <c r="AL28" s="1075"/>
      <c r="AM28" s="1075"/>
      <c r="AN28" s="1075"/>
      <c r="AO28" s="1075"/>
      <c r="AP28" s="1075" t="s">
        <v>539</v>
      </c>
      <c r="AQ28" s="1075"/>
      <c r="AR28" s="1075"/>
      <c r="AS28" s="1075"/>
      <c r="AT28" s="1075"/>
      <c r="AU28" s="1075" t="s">
        <v>539</v>
      </c>
      <c r="AV28" s="1075"/>
      <c r="AW28" s="1075"/>
      <c r="AX28" s="1075"/>
      <c r="AY28" s="1075"/>
      <c r="AZ28" s="1076" t="s">
        <v>477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276</v>
      </c>
      <c r="R29" s="1073"/>
      <c r="S29" s="1073"/>
      <c r="T29" s="1073"/>
      <c r="U29" s="1073"/>
      <c r="V29" s="1073">
        <v>266</v>
      </c>
      <c r="W29" s="1073"/>
      <c r="X29" s="1073"/>
      <c r="Y29" s="1073"/>
      <c r="Z29" s="1073"/>
      <c r="AA29" s="1073">
        <v>10</v>
      </c>
      <c r="AB29" s="1073"/>
      <c r="AC29" s="1073"/>
      <c r="AD29" s="1073"/>
      <c r="AE29" s="1074"/>
      <c r="AF29" s="1048">
        <v>10</v>
      </c>
      <c r="AG29" s="1049"/>
      <c r="AH29" s="1049"/>
      <c r="AI29" s="1049"/>
      <c r="AJ29" s="1050"/>
      <c r="AK29" s="1009">
        <v>67</v>
      </c>
      <c r="AL29" s="1000"/>
      <c r="AM29" s="1000"/>
      <c r="AN29" s="1000"/>
      <c r="AO29" s="1000"/>
      <c r="AP29" s="1000">
        <v>246</v>
      </c>
      <c r="AQ29" s="1000"/>
      <c r="AR29" s="1000"/>
      <c r="AS29" s="1000"/>
      <c r="AT29" s="1000"/>
      <c r="AU29" s="1000">
        <v>61</v>
      </c>
      <c r="AV29" s="1000"/>
      <c r="AW29" s="1000"/>
      <c r="AX29" s="1000"/>
      <c r="AY29" s="1000"/>
      <c r="AZ29" s="1071" t="s">
        <v>477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713</v>
      </c>
      <c r="R30" s="1073"/>
      <c r="S30" s="1073"/>
      <c r="T30" s="1073"/>
      <c r="U30" s="1073"/>
      <c r="V30" s="1073">
        <v>691</v>
      </c>
      <c r="W30" s="1073"/>
      <c r="X30" s="1073"/>
      <c r="Y30" s="1073"/>
      <c r="Z30" s="1073"/>
      <c r="AA30" s="1073">
        <v>22</v>
      </c>
      <c r="AB30" s="1073"/>
      <c r="AC30" s="1073"/>
      <c r="AD30" s="1073"/>
      <c r="AE30" s="1074"/>
      <c r="AF30" s="1048">
        <v>22</v>
      </c>
      <c r="AG30" s="1049"/>
      <c r="AH30" s="1049"/>
      <c r="AI30" s="1049"/>
      <c r="AJ30" s="1050"/>
      <c r="AK30" s="1009">
        <v>116</v>
      </c>
      <c r="AL30" s="1000"/>
      <c r="AM30" s="1000"/>
      <c r="AN30" s="1000"/>
      <c r="AO30" s="1000"/>
      <c r="AP30" s="1000" t="s">
        <v>539</v>
      </c>
      <c r="AQ30" s="1000"/>
      <c r="AR30" s="1000"/>
      <c r="AS30" s="1000"/>
      <c r="AT30" s="1000"/>
      <c r="AU30" s="1000" t="s">
        <v>539</v>
      </c>
      <c r="AV30" s="1000"/>
      <c r="AW30" s="1000"/>
      <c r="AX30" s="1000"/>
      <c r="AY30" s="1000"/>
      <c r="AZ30" s="1071" t="s">
        <v>477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61</v>
      </c>
      <c r="R31" s="1073"/>
      <c r="S31" s="1073"/>
      <c r="T31" s="1073"/>
      <c r="U31" s="1073"/>
      <c r="V31" s="1073">
        <v>60</v>
      </c>
      <c r="W31" s="1073"/>
      <c r="X31" s="1073"/>
      <c r="Y31" s="1073"/>
      <c r="Z31" s="1073"/>
      <c r="AA31" s="1073">
        <v>1</v>
      </c>
      <c r="AB31" s="1073"/>
      <c r="AC31" s="1073"/>
      <c r="AD31" s="1073"/>
      <c r="AE31" s="1074"/>
      <c r="AF31" s="1048">
        <v>1</v>
      </c>
      <c r="AG31" s="1049"/>
      <c r="AH31" s="1049"/>
      <c r="AI31" s="1049"/>
      <c r="AJ31" s="1050"/>
      <c r="AK31" s="1009">
        <v>29</v>
      </c>
      <c r="AL31" s="1000"/>
      <c r="AM31" s="1000"/>
      <c r="AN31" s="1000"/>
      <c r="AO31" s="1000"/>
      <c r="AP31" s="1000" t="s">
        <v>539</v>
      </c>
      <c r="AQ31" s="1000"/>
      <c r="AR31" s="1000"/>
      <c r="AS31" s="1000"/>
      <c r="AT31" s="1000"/>
      <c r="AU31" s="1000" t="s">
        <v>539</v>
      </c>
      <c r="AV31" s="1000"/>
      <c r="AW31" s="1000"/>
      <c r="AX31" s="1000"/>
      <c r="AY31" s="1000"/>
      <c r="AZ31" s="1071" t="s">
        <v>477</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126</v>
      </c>
      <c r="R32" s="1073"/>
      <c r="S32" s="1073"/>
      <c r="T32" s="1073"/>
      <c r="U32" s="1073"/>
      <c r="V32" s="1073">
        <v>102</v>
      </c>
      <c r="W32" s="1073"/>
      <c r="X32" s="1073"/>
      <c r="Y32" s="1073"/>
      <c r="Z32" s="1073"/>
      <c r="AA32" s="1073">
        <v>24</v>
      </c>
      <c r="AB32" s="1073"/>
      <c r="AC32" s="1073"/>
      <c r="AD32" s="1073"/>
      <c r="AE32" s="1074"/>
      <c r="AF32" s="1048">
        <v>24</v>
      </c>
      <c r="AG32" s="1049"/>
      <c r="AH32" s="1049"/>
      <c r="AI32" s="1049"/>
      <c r="AJ32" s="1050"/>
      <c r="AK32" s="1009" t="s">
        <v>539</v>
      </c>
      <c r="AL32" s="1000"/>
      <c r="AM32" s="1000"/>
      <c r="AN32" s="1000"/>
      <c r="AO32" s="1000"/>
      <c r="AP32" s="1000">
        <v>363</v>
      </c>
      <c r="AQ32" s="1000"/>
      <c r="AR32" s="1000"/>
      <c r="AS32" s="1000"/>
      <c r="AT32" s="1000"/>
      <c r="AU32" s="1000" t="s">
        <v>539</v>
      </c>
      <c r="AV32" s="1000"/>
      <c r="AW32" s="1000"/>
      <c r="AX32" s="1000"/>
      <c r="AY32" s="1000"/>
      <c r="AZ32" s="1071" t="s">
        <v>477</v>
      </c>
      <c r="BA32" s="1071"/>
      <c r="BB32" s="1071"/>
      <c r="BC32" s="1071"/>
      <c r="BD32" s="1071"/>
      <c r="BE32" s="1061" t="s">
        <v>540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87</v>
      </c>
      <c r="AG63" s="988"/>
      <c r="AH63" s="988"/>
      <c r="AI63" s="988"/>
      <c r="AJ63" s="1059"/>
      <c r="AK63" s="1060"/>
      <c r="AL63" s="992"/>
      <c r="AM63" s="992"/>
      <c r="AN63" s="992"/>
      <c r="AO63" s="992"/>
      <c r="AP63" s="988">
        <v>609</v>
      </c>
      <c r="AQ63" s="988"/>
      <c r="AR63" s="988"/>
      <c r="AS63" s="988"/>
      <c r="AT63" s="988"/>
      <c r="AU63" s="988">
        <v>61</v>
      </c>
      <c r="AV63" s="988"/>
      <c r="AW63" s="988"/>
      <c r="AX63" s="988"/>
      <c r="AY63" s="988"/>
      <c r="AZ63" s="1054"/>
      <c r="BA63" s="1054"/>
      <c r="BB63" s="1054"/>
      <c r="BC63" s="1054"/>
      <c r="BD63" s="1054"/>
      <c r="BE63" s="989" t="s">
        <v>539</v>
      </c>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9733</v>
      </c>
      <c r="R68" s="1011"/>
      <c r="S68" s="1011"/>
      <c r="T68" s="1011"/>
      <c r="U68" s="1011"/>
      <c r="V68" s="1011">
        <v>9133</v>
      </c>
      <c r="W68" s="1011"/>
      <c r="X68" s="1011"/>
      <c r="Y68" s="1011"/>
      <c r="Z68" s="1011"/>
      <c r="AA68" s="1011">
        <v>601</v>
      </c>
      <c r="AB68" s="1011"/>
      <c r="AC68" s="1011"/>
      <c r="AD68" s="1011"/>
      <c r="AE68" s="1011"/>
      <c r="AF68" s="1011">
        <v>601</v>
      </c>
      <c r="AG68" s="1011"/>
      <c r="AH68" s="1011"/>
      <c r="AI68" s="1011"/>
      <c r="AJ68" s="1011"/>
      <c r="AK68" s="1011">
        <v>4800</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555</v>
      </c>
      <c r="R69" s="1000"/>
      <c r="S69" s="1000"/>
      <c r="T69" s="1000"/>
      <c r="U69" s="1000"/>
      <c r="V69" s="1000">
        <v>552</v>
      </c>
      <c r="W69" s="1000"/>
      <c r="X69" s="1000"/>
      <c r="Y69" s="1000"/>
      <c r="Z69" s="1000"/>
      <c r="AA69" s="1000">
        <v>3</v>
      </c>
      <c r="AB69" s="1000"/>
      <c r="AC69" s="1000"/>
      <c r="AD69" s="1000"/>
      <c r="AE69" s="1000"/>
      <c r="AF69" s="1000">
        <v>3</v>
      </c>
      <c r="AG69" s="1000"/>
      <c r="AH69" s="1000"/>
      <c r="AI69" s="1000"/>
      <c r="AJ69" s="1000"/>
      <c r="AK69" s="1000" t="s">
        <v>539</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53</v>
      </c>
      <c r="R70" s="1000"/>
      <c r="S70" s="1000"/>
      <c r="T70" s="1000"/>
      <c r="U70" s="1000"/>
      <c r="V70" s="1000">
        <v>40</v>
      </c>
      <c r="W70" s="1000"/>
      <c r="X70" s="1000"/>
      <c r="Y70" s="1000"/>
      <c r="Z70" s="1000"/>
      <c r="AA70" s="1000">
        <v>13</v>
      </c>
      <c r="AB70" s="1000"/>
      <c r="AC70" s="1000"/>
      <c r="AD70" s="1000"/>
      <c r="AE70" s="1000"/>
      <c r="AF70" s="1000">
        <v>13</v>
      </c>
      <c r="AG70" s="1000"/>
      <c r="AH70" s="1000"/>
      <c r="AI70" s="1000"/>
      <c r="AJ70" s="1000"/>
      <c r="AK70" s="1000" t="s">
        <v>539</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18</v>
      </c>
      <c r="R71" s="1000"/>
      <c r="S71" s="1000"/>
      <c r="T71" s="1000"/>
      <c r="U71" s="1000"/>
      <c r="V71" s="1000">
        <v>16</v>
      </c>
      <c r="W71" s="1000"/>
      <c r="X71" s="1000"/>
      <c r="Y71" s="1000"/>
      <c r="Z71" s="1000"/>
      <c r="AA71" s="1000">
        <v>2</v>
      </c>
      <c r="AB71" s="1000"/>
      <c r="AC71" s="1000"/>
      <c r="AD71" s="1000"/>
      <c r="AE71" s="1000"/>
      <c r="AF71" s="1000">
        <v>2</v>
      </c>
      <c r="AG71" s="1000"/>
      <c r="AH71" s="1000"/>
      <c r="AI71" s="1000"/>
      <c r="AJ71" s="1000"/>
      <c r="AK71" s="1000" t="s">
        <v>539</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1</v>
      </c>
      <c r="R72" s="1000"/>
      <c r="S72" s="1000"/>
      <c r="T72" s="1000"/>
      <c r="U72" s="1000"/>
      <c r="V72" s="1000">
        <v>0</v>
      </c>
      <c r="W72" s="1000"/>
      <c r="X72" s="1000"/>
      <c r="Y72" s="1000"/>
      <c r="Z72" s="1000"/>
      <c r="AA72" s="1000">
        <v>0</v>
      </c>
      <c r="AB72" s="1000"/>
      <c r="AC72" s="1000"/>
      <c r="AD72" s="1000"/>
      <c r="AE72" s="1000"/>
      <c r="AF72" s="1000">
        <v>0</v>
      </c>
      <c r="AG72" s="1000"/>
      <c r="AH72" s="1000"/>
      <c r="AI72" s="1000"/>
      <c r="AJ72" s="1000"/>
      <c r="AK72" s="1000" t="s">
        <v>539</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48</v>
      </c>
      <c r="R73" s="1000"/>
      <c r="S73" s="1000"/>
      <c r="T73" s="1000"/>
      <c r="U73" s="1000"/>
      <c r="V73" s="1000">
        <v>48</v>
      </c>
      <c r="W73" s="1000"/>
      <c r="X73" s="1000"/>
      <c r="Y73" s="1000"/>
      <c r="Z73" s="1000"/>
      <c r="AA73" s="1000" t="s">
        <v>539</v>
      </c>
      <c r="AB73" s="1000"/>
      <c r="AC73" s="1000"/>
      <c r="AD73" s="1000"/>
      <c r="AE73" s="1000"/>
      <c r="AF73" s="1000" t="s">
        <v>539</v>
      </c>
      <c r="AG73" s="1000"/>
      <c r="AH73" s="1000"/>
      <c r="AI73" s="1000"/>
      <c r="AJ73" s="1000"/>
      <c r="AK73" s="1000" t="s">
        <v>539</v>
      </c>
      <c r="AL73" s="1000"/>
      <c r="AM73" s="1000"/>
      <c r="AN73" s="1000"/>
      <c r="AO73" s="1000"/>
      <c r="AP73" s="1000" t="s">
        <v>539</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181</v>
      </c>
      <c r="R74" s="1000"/>
      <c r="S74" s="1000"/>
      <c r="T74" s="1000"/>
      <c r="U74" s="1000"/>
      <c r="V74" s="1000">
        <v>108</v>
      </c>
      <c r="W74" s="1000"/>
      <c r="X74" s="1000"/>
      <c r="Y74" s="1000"/>
      <c r="Z74" s="1000"/>
      <c r="AA74" s="1000">
        <v>74</v>
      </c>
      <c r="AB74" s="1000"/>
      <c r="AC74" s="1000"/>
      <c r="AD74" s="1000"/>
      <c r="AE74" s="1000"/>
      <c r="AF74" s="1000">
        <v>74</v>
      </c>
      <c r="AG74" s="1000"/>
      <c r="AH74" s="1000"/>
      <c r="AI74" s="1000"/>
      <c r="AJ74" s="1000"/>
      <c r="AK74" s="1000" t="s">
        <v>539</v>
      </c>
      <c r="AL74" s="1000"/>
      <c r="AM74" s="1000"/>
      <c r="AN74" s="1000"/>
      <c r="AO74" s="1000"/>
      <c r="AP74" s="1000" t="s">
        <v>539</v>
      </c>
      <c r="AQ74" s="1000"/>
      <c r="AR74" s="1000"/>
      <c r="AS74" s="1000"/>
      <c r="AT74" s="1000"/>
      <c r="AU74" s="1000" t="s">
        <v>539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188</v>
      </c>
      <c r="R75" s="1008"/>
      <c r="S75" s="1008"/>
      <c r="T75" s="1008"/>
      <c r="U75" s="1009"/>
      <c r="V75" s="1010">
        <v>181</v>
      </c>
      <c r="W75" s="1008"/>
      <c r="X75" s="1008"/>
      <c r="Y75" s="1008"/>
      <c r="Z75" s="1009"/>
      <c r="AA75" s="1010">
        <v>7</v>
      </c>
      <c r="AB75" s="1008"/>
      <c r="AC75" s="1008"/>
      <c r="AD75" s="1008"/>
      <c r="AE75" s="1009"/>
      <c r="AF75" s="1010">
        <v>7</v>
      </c>
      <c r="AG75" s="1008"/>
      <c r="AH75" s="1008"/>
      <c r="AI75" s="1008"/>
      <c r="AJ75" s="1009"/>
      <c r="AK75" s="1010" t="s">
        <v>539</v>
      </c>
      <c r="AL75" s="1008"/>
      <c r="AM75" s="1008"/>
      <c r="AN75" s="1008"/>
      <c r="AO75" s="1009"/>
      <c r="AP75" s="1010" t="s">
        <v>539</v>
      </c>
      <c r="AQ75" s="1008"/>
      <c r="AR75" s="1008"/>
      <c r="AS75" s="1008"/>
      <c r="AT75" s="1009"/>
      <c r="AU75" s="1010" t="s">
        <v>539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7">
        <v>208949</v>
      </c>
      <c r="R76" s="1008"/>
      <c r="S76" s="1008"/>
      <c r="T76" s="1008"/>
      <c r="U76" s="1009"/>
      <c r="V76" s="1010">
        <v>200190</v>
      </c>
      <c r="W76" s="1008"/>
      <c r="X76" s="1008"/>
      <c r="Y76" s="1008"/>
      <c r="Z76" s="1009"/>
      <c r="AA76" s="1010">
        <v>8759</v>
      </c>
      <c r="AB76" s="1008"/>
      <c r="AC76" s="1008"/>
      <c r="AD76" s="1008"/>
      <c r="AE76" s="1009"/>
      <c r="AF76" s="1010">
        <v>8759</v>
      </c>
      <c r="AG76" s="1008"/>
      <c r="AH76" s="1008"/>
      <c r="AI76" s="1008"/>
      <c r="AJ76" s="1009"/>
      <c r="AK76" s="1010" t="s">
        <v>539</v>
      </c>
      <c r="AL76" s="1008"/>
      <c r="AM76" s="1008"/>
      <c r="AN76" s="1008"/>
      <c r="AO76" s="1009"/>
      <c r="AP76" s="1010" t="s">
        <v>539</v>
      </c>
      <c r="AQ76" s="1008"/>
      <c r="AR76" s="1008"/>
      <c r="AS76" s="1008"/>
      <c r="AT76" s="1009"/>
      <c r="AU76" s="1010" t="s">
        <v>539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550</v>
      </c>
      <c r="C77" s="1004"/>
      <c r="D77" s="1004"/>
      <c r="E77" s="1004"/>
      <c r="F77" s="1004"/>
      <c r="G77" s="1004"/>
      <c r="H77" s="1004"/>
      <c r="I77" s="1004"/>
      <c r="J77" s="1004"/>
      <c r="K77" s="1004"/>
      <c r="L77" s="1004"/>
      <c r="M77" s="1004"/>
      <c r="N77" s="1004"/>
      <c r="O77" s="1004"/>
      <c r="P77" s="1005"/>
      <c r="Q77" s="1007">
        <v>9777</v>
      </c>
      <c r="R77" s="1008"/>
      <c r="S77" s="1008"/>
      <c r="T77" s="1008"/>
      <c r="U77" s="1009"/>
      <c r="V77" s="1010">
        <v>9407</v>
      </c>
      <c r="W77" s="1008"/>
      <c r="X77" s="1008"/>
      <c r="Y77" s="1008"/>
      <c r="Z77" s="1009"/>
      <c r="AA77" s="1010">
        <v>370</v>
      </c>
      <c r="AB77" s="1008"/>
      <c r="AC77" s="1008"/>
      <c r="AD77" s="1008"/>
      <c r="AE77" s="1009"/>
      <c r="AF77" s="1010">
        <v>317</v>
      </c>
      <c r="AG77" s="1008"/>
      <c r="AH77" s="1008"/>
      <c r="AI77" s="1008"/>
      <c r="AJ77" s="1009"/>
      <c r="AK77" s="1010" t="s">
        <v>539</v>
      </c>
      <c r="AL77" s="1008"/>
      <c r="AM77" s="1008"/>
      <c r="AN77" s="1008"/>
      <c r="AO77" s="1009"/>
      <c r="AP77" s="1010">
        <v>1056</v>
      </c>
      <c r="AQ77" s="1008"/>
      <c r="AR77" s="1008"/>
      <c r="AS77" s="1008"/>
      <c r="AT77" s="1009"/>
      <c r="AU77" s="1010">
        <v>62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551</v>
      </c>
      <c r="C78" s="1004"/>
      <c r="D78" s="1004"/>
      <c r="E78" s="1004"/>
      <c r="F78" s="1004"/>
      <c r="G78" s="1004"/>
      <c r="H78" s="1004"/>
      <c r="I78" s="1004"/>
      <c r="J78" s="1004"/>
      <c r="K78" s="1004"/>
      <c r="L78" s="1004"/>
      <c r="M78" s="1004"/>
      <c r="N78" s="1004"/>
      <c r="O78" s="1004"/>
      <c r="P78" s="1005"/>
      <c r="Q78" s="1006">
        <v>3076</v>
      </c>
      <c r="R78" s="1000"/>
      <c r="S78" s="1000"/>
      <c r="T78" s="1000"/>
      <c r="U78" s="1000"/>
      <c r="V78" s="1000">
        <v>2851</v>
      </c>
      <c r="W78" s="1000"/>
      <c r="X78" s="1000"/>
      <c r="Y78" s="1000"/>
      <c r="Z78" s="1000"/>
      <c r="AA78" s="1000">
        <v>225</v>
      </c>
      <c r="AB78" s="1000"/>
      <c r="AC78" s="1000"/>
      <c r="AD78" s="1000"/>
      <c r="AE78" s="1000"/>
      <c r="AF78" s="1000">
        <v>216</v>
      </c>
      <c r="AG78" s="1000"/>
      <c r="AH78" s="1000"/>
      <c r="AI78" s="1000"/>
      <c r="AJ78" s="1000"/>
      <c r="AK78" s="1000" t="s">
        <v>539</v>
      </c>
      <c r="AL78" s="1000"/>
      <c r="AM78" s="1000"/>
      <c r="AN78" s="1000"/>
      <c r="AO78" s="1000"/>
      <c r="AP78" s="1000">
        <v>654</v>
      </c>
      <c r="AQ78" s="1000"/>
      <c r="AR78" s="1000"/>
      <c r="AS78" s="1000"/>
      <c r="AT78" s="1000"/>
      <c r="AU78" s="1000">
        <v>4</v>
      </c>
      <c r="AV78" s="1000"/>
      <c r="AW78" s="1000"/>
      <c r="AX78" s="1000"/>
      <c r="AY78" s="1000"/>
      <c r="AZ78" s="1001" t="s">
        <v>540</v>
      </c>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9992</v>
      </c>
      <c r="AG88" s="988"/>
      <c r="AH88" s="988"/>
      <c r="AI88" s="988"/>
      <c r="AJ88" s="988"/>
      <c r="AK88" s="992"/>
      <c r="AL88" s="992"/>
      <c r="AM88" s="992"/>
      <c r="AN88" s="992"/>
      <c r="AO88" s="992"/>
      <c r="AP88" s="988">
        <v>1710</v>
      </c>
      <c r="AQ88" s="988"/>
      <c r="AR88" s="988"/>
      <c r="AS88" s="988"/>
      <c r="AT88" s="988"/>
      <c r="AU88" s="988">
        <v>66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94</v>
      </c>
      <c r="CS102" s="980"/>
      <c r="CT102" s="980"/>
      <c r="CU102" s="980"/>
      <c r="CV102" s="981"/>
      <c r="CW102" s="979" t="s">
        <v>477</v>
      </c>
      <c r="CX102" s="980"/>
      <c r="CY102" s="980"/>
      <c r="CZ102" s="980"/>
      <c r="DA102" s="981"/>
      <c r="DB102" s="979" t="s">
        <v>477</v>
      </c>
      <c r="DC102" s="980"/>
      <c r="DD102" s="980"/>
      <c r="DE102" s="980"/>
      <c r="DF102" s="981"/>
      <c r="DG102" s="979" t="s">
        <v>554</v>
      </c>
      <c r="DH102" s="980"/>
      <c r="DI102" s="980"/>
      <c r="DJ102" s="980"/>
      <c r="DK102" s="981"/>
      <c r="DL102" s="979" t="s">
        <v>477</v>
      </c>
      <c r="DM102" s="980"/>
      <c r="DN102" s="980"/>
      <c r="DO102" s="980"/>
      <c r="DP102" s="981"/>
      <c r="DQ102" s="979" t="s">
        <v>477</v>
      </c>
      <c r="DR102" s="980"/>
      <c r="DS102" s="980"/>
      <c r="DT102" s="980"/>
      <c r="DU102" s="981"/>
      <c r="DV102" s="962" t="s">
        <v>555</v>
      </c>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289</v>
      </c>
      <c r="AG109" s="923"/>
      <c r="AH109" s="923"/>
      <c r="AI109" s="923"/>
      <c r="AJ109" s="924"/>
      <c r="AK109" s="925" t="s">
        <v>288</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289</v>
      </c>
      <c r="BW109" s="923"/>
      <c r="BX109" s="923"/>
      <c r="BY109" s="923"/>
      <c r="BZ109" s="924"/>
      <c r="CA109" s="925" t="s">
        <v>288</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289</v>
      </c>
      <c r="DM109" s="923"/>
      <c r="DN109" s="923"/>
      <c r="DO109" s="923"/>
      <c r="DP109" s="924"/>
      <c r="DQ109" s="925" t="s">
        <v>288</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413283</v>
      </c>
      <c r="AB110" s="916"/>
      <c r="AC110" s="916"/>
      <c r="AD110" s="916"/>
      <c r="AE110" s="917"/>
      <c r="AF110" s="918">
        <v>333804</v>
      </c>
      <c r="AG110" s="916"/>
      <c r="AH110" s="916"/>
      <c r="AI110" s="916"/>
      <c r="AJ110" s="917"/>
      <c r="AK110" s="918">
        <v>306270</v>
      </c>
      <c r="AL110" s="916"/>
      <c r="AM110" s="916"/>
      <c r="AN110" s="916"/>
      <c r="AO110" s="917"/>
      <c r="AP110" s="919">
        <v>17.399999999999999</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3322638</v>
      </c>
      <c r="BR110" s="863"/>
      <c r="BS110" s="863"/>
      <c r="BT110" s="863"/>
      <c r="BU110" s="863"/>
      <c r="BV110" s="863">
        <v>3591232</v>
      </c>
      <c r="BW110" s="863"/>
      <c r="BX110" s="863"/>
      <c r="BY110" s="863"/>
      <c r="BZ110" s="863"/>
      <c r="CA110" s="863">
        <v>4043294</v>
      </c>
      <c r="CB110" s="863"/>
      <c r="CC110" s="863"/>
      <c r="CD110" s="863"/>
      <c r="CE110" s="863"/>
      <c r="CF110" s="887">
        <v>230.1</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44810</v>
      </c>
      <c r="BR111" s="835"/>
      <c r="BS111" s="835"/>
      <c r="BT111" s="835"/>
      <c r="BU111" s="835"/>
      <c r="BV111" s="835">
        <v>38936</v>
      </c>
      <c r="BW111" s="835"/>
      <c r="BX111" s="835"/>
      <c r="BY111" s="835"/>
      <c r="BZ111" s="835"/>
      <c r="CA111" s="835">
        <v>33064</v>
      </c>
      <c r="CB111" s="835"/>
      <c r="CC111" s="835"/>
      <c r="CD111" s="835"/>
      <c r="CE111" s="835"/>
      <c r="CF111" s="896">
        <v>1.9</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64198</v>
      </c>
      <c r="BR112" s="835"/>
      <c r="BS112" s="835"/>
      <c r="BT112" s="835"/>
      <c r="BU112" s="835"/>
      <c r="BV112" s="835">
        <v>63613</v>
      </c>
      <c r="BW112" s="835"/>
      <c r="BX112" s="835"/>
      <c r="BY112" s="835"/>
      <c r="BZ112" s="835"/>
      <c r="CA112" s="835">
        <v>60971</v>
      </c>
      <c r="CB112" s="835"/>
      <c r="CC112" s="835"/>
      <c r="CD112" s="835"/>
      <c r="CE112" s="835"/>
      <c r="CF112" s="896">
        <v>3.5</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8387</v>
      </c>
      <c r="AB113" s="944"/>
      <c r="AC113" s="944"/>
      <c r="AD113" s="944"/>
      <c r="AE113" s="945"/>
      <c r="AF113" s="946">
        <v>8865</v>
      </c>
      <c r="AG113" s="944"/>
      <c r="AH113" s="944"/>
      <c r="AI113" s="944"/>
      <c r="AJ113" s="945"/>
      <c r="AK113" s="946">
        <v>9522</v>
      </c>
      <c r="AL113" s="944"/>
      <c r="AM113" s="944"/>
      <c r="AN113" s="944"/>
      <c r="AO113" s="945"/>
      <c r="AP113" s="947">
        <v>0.5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39080</v>
      </c>
      <c r="BR113" s="835"/>
      <c r="BS113" s="835"/>
      <c r="BT113" s="835"/>
      <c r="BU113" s="835"/>
      <c r="BV113" s="835">
        <v>42868</v>
      </c>
      <c r="BW113" s="835"/>
      <c r="BX113" s="835"/>
      <c r="BY113" s="835"/>
      <c r="BZ113" s="835"/>
      <c r="CA113" s="835">
        <v>66153</v>
      </c>
      <c r="CB113" s="835"/>
      <c r="CC113" s="835"/>
      <c r="CD113" s="835"/>
      <c r="CE113" s="835"/>
      <c r="CF113" s="896">
        <v>3.8</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44810</v>
      </c>
      <c r="DH113" s="798"/>
      <c r="DI113" s="798"/>
      <c r="DJ113" s="798"/>
      <c r="DK113" s="799"/>
      <c r="DL113" s="800">
        <v>38936</v>
      </c>
      <c r="DM113" s="798"/>
      <c r="DN113" s="798"/>
      <c r="DO113" s="798"/>
      <c r="DP113" s="799"/>
      <c r="DQ113" s="800">
        <v>33064</v>
      </c>
      <c r="DR113" s="798"/>
      <c r="DS113" s="798"/>
      <c r="DT113" s="798"/>
      <c r="DU113" s="799"/>
      <c r="DV113" s="845">
        <v>1.9</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2721</v>
      </c>
      <c r="AB114" s="798"/>
      <c r="AC114" s="798"/>
      <c r="AD114" s="798"/>
      <c r="AE114" s="799"/>
      <c r="AF114" s="800">
        <v>3032</v>
      </c>
      <c r="AG114" s="798"/>
      <c r="AH114" s="798"/>
      <c r="AI114" s="798"/>
      <c r="AJ114" s="799"/>
      <c r="AK114" s="800">
        <v>3483</v>
      </c>
      <c r="AL114" s="798"/>
      <c r="AM114" s="798"/>
      <c r="AN114" s="798"/>
      <c r="AO114" s="799"/>
      <c r="AP114" s="845">
        <v>0.2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774681</v>
      </c>
      <c r="BR114" s="835"/>
      <c r="BS114" s="835"/>
      <c r="BT114" s="835"/>
      <c r="BU114" s="835"/>
      <c r="BV114" s="835">
        <v>741732</v>
      </c>
      <c r="BW114" s="835"/>
      <c r="BX114" s="835"/>
      <c r="BY114" s="835"/>
      <c r="BZ114" s="835"/>
      <c r="CA114" s="835">
        <v>760297</v>
      </c>
      <c r="CB114" s="835"/>
      <c r="CC114" s="835"/>
      <c r="CD114" s="835"/>
      <c r="CE114" s="835"/>
      <c r="CF114" s="896">
        <v>43.3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5873</v>
      </c>
      <c r="AB115" s="944"/>
      <c r="AC115" s="944"/>
      <c r="AD115" s="944"/>
      <c r="AE115" s="945"/>
      <c r="AF115" s="946">
        <v>5873</v>
      </c>
      <c r="AG115" s="944"/>
      <c r="AH115" s="944"/>
      <c r="AI115" s="944"/>
      <c r="AJ115" s="945"/>
      <c r="AK115" s="946">
        <v>5873</v>
      </c>
      <c r="AL115" s="944"/>
      <c r="AM115" s="944"/>
      <c r="AN115" s="944"/>
      <c r="AO115" s="945"/>
      <c r="AP115" s="947">
        <v>0.3</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430264</v>
      </c>
      <c r="AB117" s="930"/>
      <c r="AC117" s="930"/>
      <c r="AD117" s="930"/>
      <c r="AE117" s="931"/>
      <c r="AF117" s="932">
        <v>351574</v>
      </c>
      <c r="AG117" s="930"/>
      <c r="AH117" s="930"/>
      <c r="AI117" s="930"/>
      <c r="AJ117" s="931"/>
      <c r="AK117" s="932">
        <v>325148</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289</v>
      </c>
      <c r="AG118" s="923"/>
      <c r="AH118" s="923"/>
      <c r="AI118" s="923"/>
      <c r="AJ118" s="924"/>
      <c r="AK118" s="925" t="s">
        <v>288</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432</v>
      </c>
      <c r="BP119" s="899"/>
      <c r="BQ119" s="903">
        <v>4245407</v>
      </c>
      <c r="BR119" s="866"/>
      <c r="BS119" s="866"/>
      <c r="BT119" s="866"/>
      <c r="BU119" s="866"/>
      <c r="BV119" s="866">
        <v>4478381</v>
      </c>
      <c r="BW119" s="866"/>
      <c r="BX119" s="866"/>
      <c r="BY119" s="866"/>
      <c r="BZ119" s="866"/>
      <c r="CA119" s="866">
        <v>4963779</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1305507</v>
      </c>
      <c r="BR120" s="863"/>
      <c r="BS120" s="863"/>
      <c r="BT120" s="863"/>
      <c r="BU120" s="863"/>
      <c r="BV120" s="863">
        <v>1478396</v>
      </c>
      <c r="BW120" s="863"/>
      <c r="BX120" s="863"/>
      <c r="BY120" s="863"/>
      <c r="BZ120" s="863"/>
      <c r="CA120" s="863">
        <v>1654035</v>
      </c>
      <c r="CB120" s="863"/>
      <c r="CC120" s="863"/>
      <c r="CD120" s="863"/>
      <c r="CE120" s="863"/>
      <c r="CF120" s="887">
        <v>94.1</v>
      </c>
      <c r="CG120" s="888"/>
      <c r="CH120" s="888"/>
      <c r="CI120" s="888"/>
      <c r="CJ120" s="888"/>
      <c r="CK120" s="889" t="s">
        <v>436</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64198</v>
      </c>
      <c r="DH120" s="863"/>
      <c r="DI120" s="863"/>
      <c r="DJ120" s="863"/>
      <c r="DK120" s="863"/>
      <c r="DL120" s="863">
        <v>63613</v>
      </c>
      <c r="DM120" s="863"/>
      <c r="DN120" s="863"/>
      <c r="DO120" s="863"/>
      <c r="DP120" s="863"/>
      <c r="DQ120" s="863">
        <v>60971</v>
      </c>
      <c r="DR120" s="863"/>
      <c r="DS120" s="863"/>
      <c r="DT120" s="863"/>
      <c r="DU120" s="863"/>
      <c r="DV120" s="864">
        <v>3.5</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5873</v>
      </c>
      <c r="AB121" s="798"/>
      <c r="AC121" s="798"/>
      <c r="AD121" s="798"/>
      <c r="AE121" s="799"/>
      <c r="AF121" s="800">
        <v>5873</v>
      </c>
      <c r="AG121" s="798"/>
      <c r="AH121" s="798"/>
      <c r="AI121" s="798"/>
      <c r="AJ121" s="799"/>
      <c r="AK121" s="800">
        <v>5873</v>
      </c>
      <c r="AL121" s="798"/>
      <c r="AM121" s="798"/>
      <c r="AN121" s="798"/>
      <c r="AO121" s="799"/>
      <c r="AP121" s="845">
        <v>0.3</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7854</v>
      </c>
      <c r="BR121" s="835"/>
      <c r="BS121" s="835"/>
      <c r="BT121" s="835"/>
      <c r="BU121" s="835"/>
      <c r="BV121" s="835">
        <v>5430</v>
      </c>
      <c r="BW121" s="835"/>
      <c r="BX121" s="835"/>
      <c r="BY121" s="835"/>
      <c r="BZ121" s="835"/>
      <c r="CA121" s="835">
        <v>5123</v>
      </c>
      <c r="CB121" s="835"/>
      <c r="CC121" s="835"/>
      <c r="CD121" s="835"/>
      <c r="CE121" s="835"/>
      <c r="CF121" s="896">
        <v>0.3</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2788005</v>
      </c>
      <c r="BR122" s="866"/>
      <c r="BS122" s="866"/>
      <c r="BT122" s="866"/>
      <c r="BU122" s="866"/>
      <c r="BV122" s="866">
        <v>2999522</v>
      </c>
      <c r="BW122" s="866"/>
      <c r="BX122" s="866"/>
      <c r="BY122" s="866"/>
      <c r="BZ122" s="866"/>
      <c r="CA122" s="866">
        <v>3312269</v>
      </c>
      <c r="CB122" s="866"/>
      <c r="CC122" s="866"/>
      <c r="CD122" s="866"/>
      <c r="CE122" s="866"/>
      <c r="CF122" s="867">
        <v>188.5</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440</v>
      </c>
      <c r="BP123" s="899"/>
      <c r="BQ123" s="853">
        <v>4101366</v>
      </c>
      <c r="BR123" s="854"/>
      <c r="BS123" s="854"/>
      <c r="BT123" s="854"/>
      <c r="BU123" s="854"/>
      <c r="BV123" s="854">
        <v>4483348</v>
      </c>
      <c r="BW123" s="854"/>
      <c r="BX123" s="854"/>
      <c r="BY123" s="854"/>
      <c r="BZ123" s="854"/>
      <c r="CA123" s="854">
        <v>4971427</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8.4</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8749</v>
      </c>
      <c r="AB128" s="819"/>
      <c r="AC128" s="819"/>
      <c r="AD128" s="819"/>
      <c r="AE128" s="820"/>
      <c r="AF128" s="821">
        <v>6720</v>
      </c>
      <c r="AG128" s="819"/>
      <c r="AH128" s="819"/>
      <c r="AI128" s="819"/>
      <c r="AJ128" s="820"/>
      <c r="AK128" s="821">
        <v>7322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2003080</v>
      </c>
      <c r="AB129" s="798"/>
      <c r="AC129" s="798"/>
      <c r="AD129" s="798"/>
      <c r="AE129" s="799"/>
      <c r="AF129" s="800">
        <v>2031655</v>
      </c>
      <c r="AG129" s="798"/>
      <c r="AH129" s="798"/>
      <c r="AI129" s="798"/>
      <c r="AJ129" s="799"/>
      <c r="AK129" s="800">
        <v>2009481</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301141</v>
      </c>
      <c r="AB130" s="798"/>
      <c r="AC130" s="798"/>
      <c r="AD130" s="798"/>
      <c r="AE130" s="799"/>
      <c r="AF130" s="800">
        <v>254196</v>
      </c>
      <c r="AG130" s="798"/>
      <c r="AH130" s="798"/>
      <c r="AI130" s="798"/>
      <c r="AJ130" s="799"/>
      <c r="AK130" s="800">
        <v>252071</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5.3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1701939</v>
      </c>
      <c r="AB131" s="781"/>
      <c r="AC131" s="781"/>
      <c r="AD131" s="781"/>
      <c r="AE131" s="782"/>
      <c r="AF131" s="783">
        <v>1777459</v>
      </c>
      <c r="AG131" s="781"/>
      <c r="AH131" s="781"/>
      <c r="AI131" s="781"/>
      <c r="AJ131" s="782"/>
      <c r="AK131" s="783">
        <v>1757410</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7.0727564269999998</v>
      </c>
      <c r="AB132" s="761"/>
      <c r="AC132" s="761"/>
      <c r="AD132" s="761"/>
      <c r="AE132" s="762"/>
      <c r="AF132" s="763">
        <v>5.1004270700000003</v>
      </c>
      <c r="AG132" s="761"/>
      <c r="AH132" s="761"/>
      <c r="AI132" s="761"/>
      <c r="AJ132" s="762"/>
      <c r="AK132" s="763">
        <v>3.7415856289999998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8</v>
      </c>
      <c r="AB133" s="740"/>
      <c r="AC133" s="740"/>
      <c r="AD133" s="740"/>
      <c r="AE133" s="741"/>
      <c r="AF133" s="739">
        <v>6.8</v>
      </c>
      <c r="AG133" s="740"/>
      <c r="AH133" s="740"/>
      <c r="AI133" s="740"/>
      <c r="AJ133" s="741"/>
      <c r="AK133" s="739">
        <v>5.3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63" zoomScaleNormal="85" zoomScaleSheetLayoutView="55" workbookViewId="0">
      <selection activeCell="AM11" sqref="AM11:AT1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election activeCell="AM11" sqref="AM11:AT1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AM11" sqref="AM11:AT1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537972</v>
      </c>
      <c r="L9" s="266">
        <v>129445</v>
      </c>
      <c r="M9" s="267">
        <v>214828</v>
      </c>
      <c r="N9" s="268">
        <v>-39.700000000000003</v>
      </c>
    </row>
    <row r="10" spans="1:16" x14ac:dyDescent="0.15">
      <c r="A10" s="250"/>
      <c r="B10" s="246"/>
      <c r="C10" s="246"/>
      <c r="D10" s="246"/>
      <c r="E10" s="246"/>
      <c r="F10" s="246"/>
      <c r="G10" s="1166" t="s">
        <v>474</v>
      </c>
      <c r="H10" s="1167"/>
      <c r="I10" s="1167"/>
      <c r="J10" s="1168"/>
      <c r="K10" s="269">
        <v>81064</v>
      </c>
      <c r="L10" s="270">
        <v>19505</v>
      </c>
      <c r="M10" s="271">
        <v>28178</v>
      </c>
      <c r="N10" s="272">
        <v>-30.8</v>
      </c>
    </row>
    <row r="11" spans="1:16" ht="13.5" customHeight="1" x14ac:dyDescent="0.15">
      <c r="A11" s="250"/>
      <c r="B11" s="246"/>
      <c r="C11" s="246"/>
      <c r="D11" s="246"/>
      <c r="E11" s="246"/>
      <c r="F11" s="246"/>
      <c r="G11" s="1166" t="s">
        <v>475</v>
      </c>
      <c r="H11" s="1167"/>
      <c r="I11" s="1167"/>
      <c r="J11" s="1168"/>
      <c r="K11" s="269">
        <v>66983</v>
      </c>
      <c r="L11" s="270">
        <v>16117</v>
      </c>
      <c r="M11" s="271">
        <v>24639</v>
      </c>
      <c r="N11" s="272">
        <v>-34.6</v>
      </c>
    </row>
    <row r="12" spans="1:16" ht="13.5" customHeight="1" x14ac:dyDescent="0.15">
      <c r="A12" s="250"/>
      <c r="B12" s="246"/>
      <c r="C12" s="246"/>
      <c r="D12" s="246"/>
      <c r="E12" s="246"/>
      <c r="F12" s="246"/>
      <c r="G12" s="1166" t="s">
        <v>476</v>
      </c>
      <c r="H12" s="1167"/>
      <c r="I12" s="1167"/>
      <c r="J12" s="1168"/>
      <c r="K12" s="269" t="s">
        <v>477</v>
      </c>
      <c r="L12" s="270" t="s">
        <v>477</v>
      </c>
      <c r="M12" s="271">
        <v>3805</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42326</v>
      </c>
      <c r="L14" s="270">
        <v>10184</v>
      </c>
      <c r="M14" s="271">
        <v>8783</v>
      </c>
      <c r="N14" s="272">
        <v>16</v>
      </c>
    </row>
    <row r="15" spans="1:16" ht="13.5" customHeight="1" x14ac:dyDescent="0.15">
      <c r="A15" s="250"/>
      <c r="B15" s="246"/>
      <c r="C15" s="246"/>
      <c r="D15" s="246"/>
      <c r="E15" s="246"/>
      <c r="F15" s="246"/>
      <c r="G15" s="1166" t="s">
        <v>480</v>
      </c>
      <c r="H15" s="1167"/>
      <c r="I15" s="1167"/>
      <c r="J15" s="1168"/>
      <c r="K15" s="269">
        <v>32434</v>
      </c>
      <c r="L15" s="270">
        <v>7804</v>
      </c>
      <c r="M15" s="271">
        <v>4830</v>
      </c>
      <c r="N15" s="272">
        <v>61.6</v>
      </c>
    </row>
    <row r="16" spans="1:16" x14ac:dyDescent="0.15">
      <c r="A16" s="250"/>
      <c r="B16" s="246"/>
      <c r="C16" s="246"/>
      <c r="D16" s="246"/>
      <c r="E16" s="246"/>
      <c r="F16" s="246"/>
      <c r="G16" s="1169" t="s">
        <v>481</v>
      </c>
      <c r="H16" s="1170"/>
      <c r="I16" s="1170"/>
      <c r="J16" s="1171"/>
      <c r="K16" s="270">
        <v>-67065</v>
      </c>
      <c r="L16" s="270">
        <v>-16137</v>
      </c>
      <c r="M16" s="271">
        <v>-21703</v>
      </c>
      <c r="N16" s="272">
        <v>-25.6</v>
      </c>
    </row>
    <row r="17" spans="1:16" x14ac:dyDescent="0.15">
      <c r="A17" s="250"/>
      <c r="B17" s="246"/>
      <c r="C17" s="246"/>
      <c r="D17" s="246"/>
      <c r="E17" s="246"/>
      <c r="F17" s="246"/>
      <c r="G17" s="1169" t="s">
        <v>172</v>
      </c>
      <c r="H17" s="1170"/>
      <c r="I17" s="1170"/>
      <c r="J17" s="1171"/>
      <c r="K17" s="270">
        <v>693714</v>
      </c>
      <c r="L17" s="270">
        <v>166919</v>
      </c>
      <c r="M17" s="271">
        <v>263360</v>
      </c>
      <c r="N17" s="272">
        <v>-36.6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16.12</v>
      </c>
      <c r="L21" s="283">
        <v>24.72</v>
      </c>
      <c r="M21" s="284">
        <v>-8.6</v>
      </c>
      <c r="N21" s="251"/>
      <c r="O21" s="285"/>
      <c r="P21" s="281"/>
    </row>
    <row r="22" spans="1:16" s="286" customFormat="1" x14ac:dyDescent="0.15">
      <c r="A22" s="281"/>
      <c r="B22" s="251"/>
      <c r="C22" s="251"/>
      <c r="D22" s="251"/>
      <c r="E22" s="251"/>
      <c r="F22" s="251"/>
      <c r="G22" s="1163" t="s">
        <v>487</v>
      </c>
      <c r="H22" s="1164"/>
      <c r="I22" s="1164"/>
      <c r="J22" s="1165"/>
      <c r="K22" s="287">
        <v>94.8</v>
      </c>
      <c r="L22" s="288">
        <v>94.2</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306270</v>
      </c>
      <c r="L32" s="296">
        <v>73693</v>
      </c>
      <c r="M32" s="297">
        <v>146462</v>
      </c>
      <c r="N32" s="298">
        <v>-49.7</v>
      </c>
    </row>
    <row r="33" spans="1:16" ht="13.5" customHeight="1" x14ac:dyDescent="0.15">
      <c r="A33" s="250"/>
      <c r="B33" s="246"/>
      <c r="C33" s="246"/>
      <c r="D33" s="246"/>
      <c r="E33" s="246"/>
      <c r="F33" s="246"/>
      <c r="G33" s="1154" t="s">
        <v>492</v>
      </c>
      <c r="H33" s="1155"/>
      <c r="I33" s="1155"/>
      <c r="J33" s="1156"/>
      <c r="K33" s="296" t="s">
        <v>477</v>
      </c>
      <c r="L33" s="296" t="s">
        <v>477</v>
      </c>
      <c r="M33" s="297">
        <v>66</v>
      </c>
      <c r="N33" s="298" t="s">
        <v>477</v>
      </c>
    </row>
    <row r="34" spans="1:16" ht="27" customHeight="1" x14ac:dyDescent="0.15">
      <c r="A34" s="250"/>
      <c r="B34" s="246"/>
      <c r="C34" s="246"/>
      <c r="D34" s="246"/>
      <c r="E34" s="246"/>
      <c r="F34" s="246"/>
      <c r="G34" s="1154" t="s">
        <v>493</v>
      </c>
      <c r="H34" s="1155"/>
      <c r="I34" s="1155"/>
      <c r="J34" s="1156"/>
      <c r="K34" s="296" t="s">
        <v>477</v>
      </c>
      <c r="L34" s="296" t="s">
        <v>477</v>
      </c>
      <c r="M34" s="297">
        <v>56</v>
      </c>
      <c r="N34" s="298" t="s">
        <v>477</v>
      </c>
    </row>
    <row r="35" spans="1:16" ht="27" customHeight="1" x14ac:dyDescent="0.15">
      <c r="A35" s="250"/>
      <c r="B35" s="246"/>
      <c r="C35" s="246"/>
      <c r="D35" s="246"/>
      <c r="E35" s="246"/>
      <c r="F35" s="246"/>
      <c r="G35" s="1154" t="s">
        <v>494</v>
      </c>
      <c r="H35" s="1155"/>
      <c r="I35" s="1155"/>
      <c r="J35" s="1156"/>
      <c r="K35" s="296">
        <v>9522</v>
      </c>
      <c r="L35" s="296">
        <v>2291</v>
      </c>
      <c r="M35" s="297">
        <v>28990</v>
      </c>
      <c r="N35" s="298">
        <v>-92.1</v>
      </c>
    </row>
    <row r="36" spans="1:16" ht="27" customHeight="1" x14ac:dyDescent="0.15">
      <c r="A36" s="250"/>
      <c r="B36" s="246"/>
      <c r="C36" s="246"/>
      <c r="D36" s="246"/>
      <c r="E36" s="246"/>
      <c r="F36" s="246"/>
      <c r="G36" s="1154" t="s">
        <v>495</v>
      </c>
      <c r="H36" s="1155"/>
      <c r="I36" s="1155"/>
      <c r="J36" s="1156"/>
      <c r="K36" s="296">
        <v>3483</v>
      </c>
      <c r="L36" s="296">
        <v>838</v>
      </c>
      <c r="M36" s="297">
        <v>3973</v>
      </c>
      <c r="N36" s="298">
        <v>-78.900000000000006</v>
      </c>
    </row>
    <row r="37" spans="1:16" ht="13.5" customHeight="1" x14ac:dyDescent="0.15">
      <c r="A37" s="250"/>
      <c r="B37" s="246"/>
      <c r="C37" s="246"/>
      <c r="D37" s="246"/>
      <c r="E37" s="246"/>
      <c r="F37" s="246"/>
      <c r="G37" s="1154" t="s">
        <v>496</v>
      </c>
      <c r="H37" s="1155"/>
      <c r="I37" s="1155"/>
      <c r="J37" s="1156"/>
      <c r="K37" s="296">
        <v>5873</v>
      </c>
      <c r="L37" s="296">
        <v>1413</v>
      </c>
      <c r="M37" s="297">
        <v>2172</v>
      </c>
      <c r="N37" s="298">
        <v>-34.9</v>
      </c>
    </row>
    <row r="38" spans="1:16" ht="27" customHeight="1" x14ac:dyDescent="0.15">
      <c r="A38" s="250"/>
      <c r="B38" s="246"/>
      <c r="C38" s="246"/>
      <c r="D38" s="246"/>
      <c r="E38" s="246"/>
      <c r="F38" s="246"/>
      <c r="G38" s="1157" t="s">
        <v>497</v>
      </c>
      <c r="H38" s="1158"/>
      <c r="I38" s="1158"/>
      <c r="J38" s="1159"/>
      <c r="K38" s="299" t="s">
        <v>477</v>
      </c>
      <c r="L38" s="299" t="s">
        <v>477</v>
      </c>
      <c r="M38" s="300">
        <v>44</v>
      </c>
      <c r="N38" s="301" t="s">
        <v>477</v>
      </c>
      <c r="O38" s="295"/>
    </row>
    <row r="39" spans="1:16" x14ac:dyDescent="0.15">
      <c r="A39" s="250"/>
      <c r="B39" s="246"/>
      <c r="C39" s="246"/>
      <c r="D39" s="246"/>
      <c r="E39" s="246"/>
      <c r="F39" s="246"/>
      <c r="G39" s="1157" t="s">
        <v>498</v>
      </c>
      <c r="H39" s="1158"/>
      <c r="I39" s="1158"/>
      <c r="J39" s="1159"/>
      <c r="K39" s="302">
        <v>-7322</v>
      </c>
      <c r="L39" s="302">
        <v>-1762</v>
      </c>
      <c r="M39" s="303">
        <v>-6849</v>
      </c>
      <c r="N39" s="304">
        <v>-74.3</v>
      </c>
      <c r="O39" s="295"/>
    </row>
    <row r="40" spans="1:16" ht="27" customHeight="1" x14ac:dyDescent="0.15">
      <c r="A40" s="250"/>
      <c r="B40" s="246"/>
      <c r="C40" s="246"/>
      <c r="D40" s="246"/>
      <c r="E40" s="246"/>
      <c r="F40" s="246"/>
      <c r="G40" s="1154" t="s">
        <v>499</v>
      </c>
      <c r="H40" s="1155"/>
      <c r="I40" s="1155"/>
      <c r="J40" s="1156"/>
      <c r="K40" s="302">
        <v>-252071</v>
      </c>
      <c r="L40" s="302">
        <v>-60652</v>
      </c>
      <c r="M40" s="303">
        <v>-133024</v>
      </c>
      <c r="N40" s="304">
        <v>-54.4</v>
      </c>
      <c r="O40" s="295"/>
    </row>
    <row r="41" spans="1:16" x14ac:dyDescent="0.15">
      <c r="A41" s="250"/>
      <c r="B41" s="246"/>
      <c r="C41" s="246"/>
      <c r="D41" s="246"/>
      <c r="E41" s="246"/>
      <c r="F41" s="246"/>
      <c r="G41" s="1160" t="s">
        <v>283</v>
      </c>
      <c r="H41" s="1161"/>
      <c r="I41" s="1161"/>
      <c r="J41" s="1162"/>
      <c r="K41" s="296">
        <v>65755</v>
      </c>
      <c r="L41" s="302">
        <v>15822</v>
      </c>
      <c r="M41" s="303">
        <v>41890</v>
      </c>
      <c r="N41" s="304">
        <v>-62.2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787415</v>
      </c>
      <c r="J51" s="322">
        <v>180310</v>
      </c>
      <c r="K51" s="323">
        <v>91.7</v>
      </c>
      <c r="L51" s="324">
        <v>228305</v>
      </c>
      <c r="M51" s="325">
        <v>5.6</v>
      </c>
      <c r="N51" s="326">
        <v>86.1</v>
      </c>
    </row>
    <row r="52" spans="1:14" x14ac:dyDescent="0.15">
      <c r="A52" s="250"/>
      <c r="B52" s="246"/>
      <c r="C52" s="246"/>
      <c r="D52" s="246"/>
      <c r="E52" s="246"/>
      <c r="F52" s="246"/>
      <c r="G52" s="327"/>
      <c r="H52" s="328" t="s">
        <v>510</v>
      </c>
      <c r="I52" s="329">
        <v>361982</v>
      </c>
      <c r="J52" s="330">
        <v>82890</v>
      </c>
      <c r="K52" s="331">
        <v>28.5</v>
      </c>
      <c r="L52" s="332">
        <v>86611</v>
      </c>
      <c r="M52" s="333">
        <v>-20.399999999999999</v>
      </c>
      <c r="N52" s="334">
        <v>48.9</v>
      </c>
    </row>
    <row r="53" spans="1:14" x14ac:dyDescent="0.15">
      <c r="A53" s="250"/>
      <c r="B53" s="246"/>
      <c r="C53" s="246"/>
      <c r="D53" s="246"/>
      <c r="E53" s="246"/>
      <c r="F53" s="246"/>
      <c r="G53" s="312" t="s">
        <v>511</v>
      </c>
      <c r="H53" s="313"/>
      <c r="I53" s="321">
        <v>965023</v>
      </c>
      <c r="J53" s="322">
        <v>223282</v>
      </c>
      <c r="K53" s="323">
        <v>23.8</v>
      </c>
      <c r="L53" s="324">
        <v>316331</v>
      </c>
      <c r="M53" s="325">
        <v>38.6</v>
      </c>
      <c r="N53" s="326">
        <v>-14.8</v>
      </c>
    </row>
    <row r="54" spans="1:14" x14ac:dyDescent="0.15">
      <c r="A54" s="250"/>
      <c r="B54" s="246"/>
      <c r="C54" s="246"/>
      <c r="D54" s="246"/>
      <c r="E54" s="246"/>
      <c r="F54" s="246"/>
      <c r="G54" s="327"/>
      <c r="H54" s="328" t="s">
        <v>510</v>
      </c>
      <c r="I54" s="329">
        <v>356317</v>
      </c>
      <c r="J54" s="330">
        <v>82443</v>
      </c>
      <c r="K54" s="331">
        <v>-0.5</v>
      </c>
      <c r="L54" s="332">
        <v>106387</v>
      </c>
      <c r="M54" s="333">
        <v>22.8</v>
      </c>
      <c r="N54" s="334">
        <v>-23.3</v>
      </c>
    </row>
    <row r="55" spans="1:14" x14ac:dyDescent="0.15">
      <c r="A55" s="250"/>
      <c r="B55" s="246"/>
      <c r="C55" s="246"/>
      <c r="D55" s="246"/>
      <c r="E55" s="246"/>
      <c r="F55" s="246"/>
      <c r="G55" s="312" t="s">
        <v>512</v>
      </c>
      <c r="H55" s="313"/>
      <c r="I55" s="321">
        <v>564028</v>
      </c>
      <c r="J55" s="322">
        <v>131628</v>
      </c>
      <c r="K55" s="323">
        <v>-41</v>
      </c>
      <c r="L55" s="324">
        <v>333013</v>
      </c>
      <c r="M55" s="325">
        <v>5.3</v>
      </c>
      <c r="N55" s="326">
        <v>-46.3</v>
      </c>
    </row>
    <row r="56" spans="1:14" x14ac:dyDescent="0.15">
      <c r="A56" s="250"/>
      <c r="B56" s="246"/>
      <c r="C56" s="246"/>
      <c r="D56" s="246"/>
      <c r="E56" s="246"/>
      <c r="F56" s="246"/>
      <c r="G56" s="327"/>
      <c r="H56" s="328" t="s">
        <v>510</v>
      </c>
      <c r="I56" s="329">
        <v>390325</v>
      </c>
      <c r="J56" s="330">
        <v>91091</v>
      </c>
      <c r="K56" s="331">
        <v>10.5</v>
      </c>
      <c r="L56" s="332">
        <v>126732</v>
      </c>
      <c r="M56" s="333">
        <v>19.100000000000001</v>
      </c>
      <c r="N56" s="334">
        <v>-8.6</v>
      </c>
    </row>
    <row r="57" spans="1:14" x14ac:dyDescent="0.15">
      <c r="A57" s="250"/>
      <c r="B57" s="246"/>
      <c r="C57" s="246"/>
      <c r="D57" s="246"/>
      <c r="E57" s="246"/>
      <c r="F57" s="246"/>
      <c r="G57" s="312" t="s">
        <v>513</v>
      </c>
      <c r="H57" s="313"/>
      <c r="I57" s="321">
        <v>616247</v>
      </c>
      <c r="J57" s="322">
        <v>145892</v>
      </c>
      <c r="K57" s="323">
        <v>10.8</v>
      </c>
      <c r="L57" s="324">
        <v>280458</v>
      </c>
      <c r="M57" s="325">
        <v>-15.8</v>
      </c>
      <c r="N57" s="326">
        <v>26.6</v>
      </c>
    </row>
    <row r="58" spans="1:14" x14ac:dyDescent="0.15">
      <c r="A58" s="250"/>
      <c r="B58" s="246"/>
      <c r="C58" s="246"/>
      <c r="D58" s="246"/>
      <c r="E58" s="246"/>
      <c r="F58" s="246"/>
      <c r="G58" s="327"/>
      <c r="H58" s="328" t="s">
        <v>510</v>
      </c>
      <c r="I58" s="329">
        <v>380399</v>
      </c>
      <c r="J58" s="330">
        <v>90057</v>
      </c>
      <c r="K58" s="331">
        <v>-1.1000000000000001</v>
      </c>
      <c r="L58" s="332">
        <v>127286</v>
      </c>
      <c r="M58" s="333">
        <v>0.4</v>
      </c>
      <c r="N58" s="334">
        <v>-1.5</v>
      </c>
    </row>
    <row r="59" spans="1:14" x14ac:dyDescent="0.15">
      <c r="A59" s="250"/>
      <c r="B59" s="246"/>
      <c r="C59" s="246"/>
      <c r="D59" s="246"/>
      <c r="E59" s="246"/>
      <c r="F59" s="246"/>
      <c r="G59" s="312" t="s">
        <v>514</v>
      </c>
      <c r="H59" s="313"/>
      <c r="I59" s="321">
        <v>544988</v>
      </c>
      <c r="J59" s="322">
        <v>131133</v>
      </c>
      <c r="K59" s="323">
        <v>-10.1</v>
      </c>
      <c r="L59" s="324">
        <v>310300</v>
      </c>
      <c r="M59" s="325">
        <v>10.6</v>
      </c>
      <c r="N59" s="326">
        <v>-20.7</v>
      </c>
    </row>
    <row r="60" spans="1:14" x14ac:dyDescent="0.15">
      <c r="A60" s="250"/>
      <c r="B60" s="246"/>
      <c r="C60" s="246"/>
      <c r="D60" s="246"/>
      <c r="E60" s="246"/>
      <c r="F60" s="246"/>
      <c r="G60" s="327"/>
      <c r="H60" s="328" t="s">
        <v>510</v>
      </c>
      <c r="I60" s="335">
        <v>356585</v>
      </c>
      <c r="J60" s="330">
        <v>85800</v>
      </c>
      <c r="K60" s="331">
        <v>-4.7</v>
      </c>
      <c r="L60" s="332">
        <v>157576</v>
      </c>
      <c r="M60" s="333">
        <v>23.8</v>
      </c>
      <c r="N60" s="334">
        <v>-28.5</v>
      </c>
    </row>
    <row r="61" spans="1:14" x14ac:dyDescent="0.15">
      <c r="A61" s="250"/>
      <c r="B61" s="246"/>
      <c r="C61" s="246"/>
      <c r="D61" s="246"/>
      <c r="E61" s="246"/>
      <c r="F61" s="246"/>
      <c r="G61" s="312" t="s">
        <v>515</v>
      </c>
      <c r="H61" s="336"/>
      <c r="I61" s="337">
        <v>695540</v>
      </c>
      <c r="J61" s="338">
        <v>162449</v>
      </c>
      <c r="K61" s="339">
        <v>15</v>
      </c>
      <c r="L61" s="340">
        <v>293681</v>
      </c>
      <c r="M61" s="341">
        <v>8.9</v>
      </c>
      <c r="N61" s="326">
        <v>6.1</v>
      </c>
    </row>
    <row r="62" spans="1:14" x14ac:dyDescent="0.15">
      <c r="A62" s="250"/>
      <c r="B62" s="246"/>
      <c r="C62" s="246"/>
      <c r="D62" s="246"/>
      <c r="E62" s="246"/>
      <c r="F62" s="246"/>
      <c r="G62" s="327"/>
      <c r="H62" s="328" t="s">
        <v>510</v>
      </c>
      <c r="I62" s="329">
        <v>369122</v>
      </c>
      <c r="J62" s="330">
        <v>86456</v>
      </c>
      <c r="K62" s="331">
        <v>6.5</v>
      </c>
      <c r="L62" s="332">
        <v>120918</v>
      </c>
      <c r="M62" s="333">
        <v>9.1</v>
      </c>
      <c r="N62" s="334">
        <v>-2.6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101" zoomScaleNormal="100" zoomScaleSheetLayoutView="55" workbookViewId="0">
      <selection activeCell="AM11" sqref="AM11:AT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85" zoomScaleNormal="100" zoomScaleSheetLayoutView="55" workbookViewId="0">
      <selection activeCell="AM11" sqref="AM11:AT1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AM11" sqref="AM11:AT1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30.14</v>
      </c>
      <c r="G47" s="12">
        <v>33.67</v>
      </c>
      <c r="H47" s="12">
        <v>39.020000000000003</v>
      </c>
      <c r="I47" s="12">
        <v>42.16</v>
      </c>
      <c r="J47" s="13">
        <v>44.81</v>
      </c>
    </row>
    <row r="48" spans="2:10" ht="57.75" customHeight="1" x14ac:dyDescent="0.15">
      <c r="B48" s="14"/>
      <c r="C48" s="1174" t="s">
        <v>4</v>
      </c>
      <c r="D48" s="1174"/>
      <c r="E48" s="1175"/>
      <c r="F48" s="15">
        <v>5.92</v>
      </c>
      <c r="G48" s="16">
        <v>7.33</v>
      </c>
      <c r="H48" s="16">
        <v>5.84</v>
      </c>
      <c r="I48" s="16">
        <v>5.98</v>
      </c>
      <c r="J48" s="17">
        <v>3.93</v>
      </c>
    </row>
    <row r="49" spans="2:10" ht="57.75" customHeight="1" thickBot="1" x14ac:dyDescent="0.2">
      <c r="B49" s="18"/>
      <c r="C49" s="1176" t="s">
        <v>5</v>
      </c>
      <c r="D49" s="1176"/>
      <c r="E49" s="1177"/>
      <c r="F49" s="19" t="s">
        <v>522</v>
      </c>
      <c r="G49" s="20">
        <v>1.45</v>
      </c>
      <c r="H49" s="20" t="s">
        <v>523</v>
      </c>
      <c r="I49" s="20">
        <v>0.27</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2018-03-29T04:19:31Z</cp:lastPrinted>
  <dcterms:created xsi:type="dcterms:W3CDTF">2018-01-24T06:10:05Z</dcterms:created>
  <dcterms:modified xsi:type="dcterms:W3CDTF">2018-11-19T00:47:12Z</dcterms:modified>
  <cp:category/>
</cp:coreProperties>
</file>