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O34" i="9"/>
  <c r="BW34" i="9"/>
  <c r="BW35" i="9" s="1"/>
  <c r="BW36" i="9" s="1"/>
  <c r="BW37" i="9" s="1"/>
  <c r="BW38" i="9" s="1"/>
  <c r="BW39" i="9" s="1"/>
  <c r="BW40" i="9" s="1"/>
  <c r="BW41" i="9" s="1"/>
  <c r="BW42" i="9" s="1"/>
  <c r="BW43" i="9" s="1"/>
  <c r="C34" i="9"/>
  <c r="C35" i="9" s="1"/>
  <c r="U34" i="9" l="1"/>
  <c r="U35" i="9" s="1"/>
  <c r="U36"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<sst xmlns="http://schemas.openxmlformats.org/spreadsheetml/2006/main" count="1050" uniqueCount="575">
  <si>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</si>
  <si>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</si>
  <si>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</si>
  <si>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</si>
  <si>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</si>
  <si>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</si>
  <si>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</si>
  <si>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</si>
  <si>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</si>
  <si>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</si>
  <si>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</si>
  <si>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</si>
  <si>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</si>
  <si>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</si>
  <si>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</si>
  <si>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</si>
  <si>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</si>
  <si>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</si>
  <si>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</si>
  <si>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</si>
  <si>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</si>
  <si>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</si>
  <si>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</si>
  <si>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</si>
  <si>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</si>
  <si>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</si>
  <si>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</si>
  <si>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</si>
  <si>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</si>
  <si>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</si>
  <si>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</si>
  <si>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</si>
  <si>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</si>
  <si>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</si>
  <si>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</si>
  <si>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</si>
  <si>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</si>
  <si>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</si>
  <si>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</si>
  <si>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</si>
  <si>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</si>
  <si>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</si>
  <si>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</si>
  <si>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</si>
  <si>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</si>
  <si>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</si>
  <si>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</si>
  <si>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</si>
  <si>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</si>
  <si>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</si>
  <si>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</si>
  <si>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</si>
  <si>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</si>
  <si>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</si>
  <si>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</si>
  <si>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</si>
  <si>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</si>
  <si>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</si>
  <si>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</si>
  <si>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</si>
  <si>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</si>
  <si>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</si>
  <si>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</si>
  <si>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</si>
  <si>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</si>
  <si>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</si>
  <si>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</si>
  <si>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</si>
  <si>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</si>
  <si>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</si>
  <si>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</si>
  <si>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</si>
  <si>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</si>
  <si>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</si>
  <si>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</si>
  <si>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</si>
  <si>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</si>
  <si>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</si>
  <si>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</si>
  <si>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</si>
  <si>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</si>
  <si>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</si>
  <si>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</si>
  <si>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</si>
  <si>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</si>
  <si>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</si>
  <si>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</si>
  <si>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</si>
  <si>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</si>
  <si>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</si>
  <si>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</si>
  <si>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</si>
  <si>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</si>
  <si>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</si>
  <si>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</si>
  <si>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</si>
  <si>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</si>
  <si>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</si>
  <si>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</si>
  <si>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</si>
  <si>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</si>
  <si>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</si>
  <si>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</si>
  <si>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</si>
  <si>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</si>
  <si>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</si>
  <si>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</si>
  <si>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</si>
  <si>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</si>
  <si>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</si>
  <si>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</si>
  <si>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</si>
  <si>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</si>
  <si>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</si>
  <si>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</si>
  <si>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</si>
  <si>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</si>
  <si>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</si>
  <si>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</si>
  <si>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</si>
  <si>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</si>
  <si>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</si>
  <si>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</si>
  <si>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</si>
  <si>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</si>
  <si>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</si>
  <si>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</si>
  <si>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</si>
  <si>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</si>
  <si>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</si>
  <si>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</si>
  <si>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</si>
  <si>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</si>
  <si>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</si>
  <si>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</si>
  <si>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</si>
  <si>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</si>
  <si>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</si>
  <si>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</si>
  <si>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</si>
  <si>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</si>
  <si>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</si>
  <si>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</si>
  <si>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</si>
  <si>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</si>
  <si>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</si>
  <si>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</si>
  <si>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</si>
  <si>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</si>
  <si>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</si>
  <si>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</si>
  <si>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</si>
  <si>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</si>
  <si>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</si>
  <si>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</si>
  <si>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</si>
  <si>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</si>
  <si>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</si>
  <si>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</si>
  <si>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</si>
  <si>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</si>
  <si>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</si>
  <si>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</si>
  <si>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</si>
  <si>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</si>
  <si>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</si>
  <si>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</si>
  <si>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</si>
  <si>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</si>
  <si>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</si>
  <si>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</si>
  <si>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</si>
  <si>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</si>
  <si>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</si>
  <si>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</si>
  <si>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</si>
  <si>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</si>
  <si>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</si>
  <si>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</si>
  <si>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</si>
  <si>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</si>
  <si>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</si>
  <si>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</si>
  <si>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</si>
  <si>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</si>
  <si>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</si>
  <si>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</si>
  <si>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</si>
  <si>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</si>
  <si>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</si>
  <si>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</si>
  <si>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</si>
  <si>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</si>
  <si>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</si>
  <si>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愛媛県愛南町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</si>
  <si>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</si>
  <si>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</si>
  <si>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</si>
  <si>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</si>
  <si>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</si>
  <si>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</si>
  <si>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</si>
  <si>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</si>
  <si>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</si>
  <si>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</si>
  <si>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</si>
  <si>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</si>
  <si>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</si>
  <si>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</si>
  <si>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</si>
  <si>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</si>
  <si>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</si>
  <si>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</si>
  <si>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</si>
  <si>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</si>
  <si>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</si>
  <si>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</si>
  <si>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</si>
  <si>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</si>
  <si>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</si>
  <si>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</si>
  <si>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</si>
  <si>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</si>
  <si>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</si>
  <si>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</si>
  <si>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</si>
  <si>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</si>
  <si>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</si>
  <si>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</si>
  <si>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</si>
  <si>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</si>
  <si>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</si>
  <si>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</si>
  <si>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</si>
  <si>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</si>
  <si>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</si>
  <si>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</si>
  <si>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</si>
  <si>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</si>
  <si>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</si>
  <si>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</si>
  <si>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</si>
  <si>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</si>
  <si>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</si>
  <si>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</si>
  <si>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</si>
  <si>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</si>
  <si>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</si>
  <si>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</si>
  <si>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</si>
  <si>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</si>
  <si>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</si>
  <si>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</si>
  <si>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</si>
  <si>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</si>
  <si>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</si>
  <si>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</si>
  <si>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</si>
  <si>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</si>
  <si>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</si>
  <si>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</si>
  <si>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</si>
  <si>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</si>
  <si>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</si>
  <si>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</si>
  <si>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</si>
  <si>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</si>
  <si>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</si>
  <si>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</si>
  <si>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</si>
  <si>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</si>
  <si>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</si>
  <si>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</si>
  <si>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</si>
  <si>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</si>
  <si>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</si>
  <si>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</si>
  <si>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</si>
  <si>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</si>
  <si>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</si>
  <si>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</si>
  <si>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</si>
  <si>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</si>
  <si>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</si>
  <si>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</si>
  <si>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</si>
  <si>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</si>
  <si>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</si>
  <si>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</si>
  <si>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</si>
  <si>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</si>
  <si>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</si>
  <si>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</si>
  <si>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</si>
  <si>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</si>
  <si>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</si>
  <si>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</si>
  <si>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</si>
  <si>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</si>
  <si>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</si>
  <si>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</si>
  <si>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</si>
  <si>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</si>
  <si>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</si>
  <si>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</si>
  <si>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</si>
  <si>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</si>
  <si>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</si>
  <si>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</si>
  <si>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</si>
  <si>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</si>
  <si>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</si>
  <si>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</si>
  <si>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</si>
  <si>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</si>
  <si>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</si>
  <si>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</si>
  <si>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</si>
  <si>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</si>
  <si>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</si>
  <si>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</si>
  <si>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</si>
  <si>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</si>
  <si>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</si>
  <si>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</si>
  <si>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</si>
  <si>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</si>
  <si>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</si>
  <si>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</si>
  <si>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</si>
  <si>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</si>
  <si>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</si>
  <si>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</si>
  <si>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</si>
  <si>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</si>
  <si>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</si>
  <si>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</si>
  <si>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</si>
  <si>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</si>
  <si>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</si>
  <si>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</si>
  <si>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</si>
  <si>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愛媛県愛南町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</si>
  <si>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</si>
  <si>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</si>
  <si>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</si>
  <si>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</si>
  <si>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</si>
  <si>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</si>
  <si>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</si>
  <si>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</si>
  <si>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</si>
  <si>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</si>
  <si>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</si>
  <si>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</si>
  <si>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</si>
  <si>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</si>
  <si>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</si>
  <si>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</si>
  <si>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</si>
  <si>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</si>
  <si>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</si>
  <si>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</si>
  <si>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</si>
  <si>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</si>
  <si>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</si>
  <si>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</si>
  <si>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</si>
  <si>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</si>
  <si>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</si>
  <si>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</si>
  <si>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</si>
  <si>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</si>
  <si>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</si>
  <si>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</si>
  <si>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</si>
  <si>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</si>
  <si>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</si>
  <si>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</si>
  <si>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</si>
  <si>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</si>
  <si>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</si>
  <si>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</si>
  <si>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</si>
  <si>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</si>
  <si>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</si>
  <si>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</si>
  <si>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</si>
  <si>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</si>
  <si>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</si>
  <si>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</si>
  <si>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</si>
  <si>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</si>
  <si>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</si>
  <si>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</si>
  <si>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</si>
  <si>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</si>
  <si>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</si>
  <si>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</si>
  <si>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</si>
  <si>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</si>
  <si>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</si>
  <si>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</si>
  <si>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</si>
  <si>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</si>
  <si>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</si>
  <si>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</si>
  <si>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</si>
  <si>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</si>
  <si>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</si>
  <si>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</si>
  <si>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</si>
  <si>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</si>
  <si>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</si>
  <si>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</si>
  <si>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</si>
  <si>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</si>
  <si>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</si>
  <si>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</si>
  <si>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</si>
  <si>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</si>
  <si>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</si>
  <si>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</si>
  <si>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</si>
  <si>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</si>
  <si>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</si>
  <si>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</si>
  <si>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</si>
  <si>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</si>
  <si>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</si>
  <si>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</si>
  <si>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</si>
  <si>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</si>
  <si>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</si>
  <si>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</si>
  <si>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</si>
  <si>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</si>
  <si>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小規模下水道特別会計</t>
    <phoneticPr fontId="5"/>
  </si>
  <si>
    <t>(Ｆ)</t>
    <phoneticPr fontId="5"/>
  </si>
  <si>
    <t>上水道事業会計</t>
    <phoneticPr fontId="5"/>
  </si>
  <si>
    <t>将来負担比率（(Ｅ)－(Ｆ)）／（(Ｃ)－(Ｄ)）×１００</t>
    <rPh sb="0" eb="2">
      <t>ショウライ</t>
    </rPh>
    <rPh sb="2" eb="4">
      <t>フタン</t>
    </rPh>
    <rPh sb="4" eb="6">
      <t>ヒリツ</t>
    </rPh>
    <phoneticPr fontId="5"/>
  </si>
  <si>
    <t>浄化槽整備事業特別会計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</si>
  <si>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</si>
  <si>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</si>
  <si>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</si>
  <si>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</si>
  <si>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</si>
  <si>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</si>
  <si>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</si>
  <si>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</si>
  <si>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</si>
  <si>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</si>
  <si>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</si>
  <si>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</si>
  <si>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</si>
  <si>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</si>
  <si>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</si>
  <si>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</si>
  <si>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</si>
  <si>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</si>
  <si>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</si>
  <si>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</si>
  <si>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</si>
  <si>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</si>
  <si>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</si>
  <si>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</si>
  <si>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</si>
  <si>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</si>
  <si>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</si>
  <si>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</si>
  <si>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</si>
  <si>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</si>
  <si>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</si>
  <si>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</si>
  <si>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</si>
  <si>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</si>
  <si>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</si>
  <si>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</si>
  <si>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</si>
  <si>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</si>
  <si>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</si>
  <si>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</si>
  <si>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</si>
  <si>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</si>
  <si>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</si>
  <si>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</si>
  <si>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</si>
  <si>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</si>
  <si>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</si>
  <si>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</si>
  <si>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</si>
  <si>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</si>
  <si>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</si>
  <si>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</si>
  <si>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</si>
  <si>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</si>
  <si>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</si>
  <si>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</si>
  <si>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</si>
  <si>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</si>
  <si>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</si>
  <si>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</si>
  <si>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</si>
  <si>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</si>
  <si>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</si>
  <si>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</si>
  <si>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</si>
  <si>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</si>
  <si>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</si>
  <si>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</si>
  <si>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</si>
  <si>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</si>
  <si>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</si>
  <si>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</si>
  <si>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</si>
  <si>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</si>
  <si>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</si>
  <si>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</si>
  <si>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</si>
  <si>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</si>
  <si>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</si>
  <si>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</si>
  <si>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0.60</t>
  </si>
  <si>
    <t>一般会計</t>
  </si>
  <si>
    <t>上水道事業会計</t>
  </si>
  <si>
    <t>病院事業会計</t>
  </si>
  <si>
    <t>介護保険特別会計</t>
  </si>
  <si>
    <t>国民健康保険特別会計</t>
  </si>
  <si>
    <t>後期高齢者医療特別会計</t>
  </si>
  <si>
    <t>簡易水道特別会計</t>
  </si>
  <si>
    <t>温泉事業等特別会計</t>
  </si>
  <si>
    <t>その他会計（赤字）</t>
  </si>
  <si>
    <t>その他会計（黒字）</t>
  </si>
  <si>
    <t>一般会計</t>
    <phoneticPr fontId="5"/>
  </si>
  <si>
    <t>温泉事業等特別会計</t>
    <phoneticPr fontId="5"/>
  </si>
  <si>
    <t>-</t>
    <phoneticPr fontId="2"/>
  </si>
  <si>
    <t>国民健康保険特別会計</t>
    <phoneticPr fontId="5"/>
  </si>
  <si>
    <t>介護保険特別会計</t>
    <phoneticPr fontId="5"/>
  </si>
  <si>
    <t>後期高齢者医療特別会計</t>
    <phoneticPr fontId="5"/>
  </si>
  <si>
    <t>上水道事業会計</t>
    <phoneticPr fontId="5"/>
  </si>
  <si>
    <t>-</t>
    <phoneticPr fontId="2"/>
  </si>
  <si>
    <t>法適用企業</t>
    <phoneticPr fontId="5"/>
  </si>
  <si>
    <t>病院事業会計</t>
    <phoneticPr fontId="5"/>
  </si>
  <si>
    <t>簡易水道特別会計</t>
    <phoneticPr fontId="5"/>
  </si>
  <si>
    <t>法非適用企業</t>
    <phoneticPr fontId="5"/>
  </si>
  <si>
    <t>小規模下水道特別会計</t>
    <phoneticPr fontId="5"/>
  </si>
  <si>
    <t>浄化槽整備事業特別会計</t>
    <phoneticPr fontId="5"/>
  </si>
  <si>
    <t>旅客船特別会計</t>
    <phoneticPr fontId="5"/>
  </si>
  <si>
    <t>高知県宿毛市愛媛県南宇和郡愛南町篠山小中学校組合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</si>
  <si>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</si>
  <si>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</si>
  <si>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愛媛地方税滞納整理機構</t>
    <rPh sb="0" eb="2">
      <t>エヒメ</t>
    </rPh>
    <rPh sb="2" eb="5">
      <t>チホウゼイ</t>
    </rPh>
    <rPh sb="5" eb="7">
      <t>タイノウ</t>
    </rPh>
    <rPh sb="7" eb="9">
      <t>セイリ</t>
    </rPh>
    <rPh sb="9" eb="11">
      <t>キコウ</t>
    </rPh>
    <phoneticPr fontId="5"/>
  </si>
  <si>
    <t>津島水道企業団</t>
    <rPh sb="0" eb="2">
      <t>ツシマ</t>
    </rPh>
    <rPh sb="2" eb="4">
      <t>スイドウ</t>
    </rPh>
    <rPh sb="4" eb="6">
      <t>キギョウ</t>
    </rPh>
    <rPh sb="6" eb="7">
      <t>ダン</t>
    </rPh>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</si>
  <si>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5"/>
  </si>
  <si>
    <t>宇和島地区広域事務組合（介護保険特別会計）</t>
    <rPh sb="0" eb="3">
      <t>ウワジマ</t>
    </rPh>
    <rPh sb="3" eb="5">
      <t>チク</t>
    </rPh>
    <rPh sb="5" eb="7">
      <t>コウイキ</t>
    </rPh>
    <rPh sb="7" eb="9">
      <t>ジム</t>
    </rPh>
    <rPh sb="9" eb="11">
      <t>クミアイ</t>
    </rPh>
    <rPh sb="12" eb="14">
      <t>カイゴ</t>
    </rPh>
    <rPh sb="14" eb="16">
      <t>ホケン</t>
    </rPh>
    <rPh sb="16" eb="18">
      <t>トクベツ</t>
    </rPh>
    <rPh sb="18" eb="20">
      <t>カイケイ</t>
    </rPh>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</si>
  <si>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</si>
  <si>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</si>
  <si>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</si>
  <si>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</si>
  <si>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</si>
  <si>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5"/>
  </si>
  <si>
    <t>一本松ふるさと振興株式会社</t>
    <rPh sb="0" eb="3">
      <t>イッポンマツ</t>
    </rPh>
    <rPh sb="7" eb="9">
      <t>シンコウ</t>
    </rPh>
    <rPh sb="9" eb="13">
      <t>カブシキガイシャ</t>
    </rPh>
    <phoneticPr fontId="5"/>
  </si>
  <si>
    <t>公益財団法人くにひろ育英会</t>
    <rPh sb="0" eb="2">
      <t>コウエキ</t>
    </rPh>
    <rPh sb="2" eb="4">
      <t>ザイダン</t>
    </rPh>
    <rPh sb="4" eb="6">
      <t>ホウジン</t>
    </rPh>
    <rPh sb="10" eb="13">
      <t>イクエイカイ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</si>
  <si>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</si>
  <si>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</si>
  <si>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</si>
  <si>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</si>
  <si>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</si>
  <si>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</si>
  <si>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</si>
  <si>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</si>
  <si>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</si>
  <si>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</si>
  <si>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及び将来負担比率とも、各年度において類似団体平均値を下回っている。主な要因としては、地方債発行の抑制により元利償還金及び地方債残高が減少傾向であったこと、充当可能基金残高が増加していることなどである。今後においても、緊急度・優先度を考慮した事業の実施に努め、地方債の発行を抑制するなど、公債費及び将来負担の低下に努める。</t>
    <rPh sb="1" eb="3">
      <t>ジッシツ</t>
    </rPh>
    <rPh sb="3" eb="6">
      <t>コウサイヒ</t>
    </rPh>
    <rPh sb="6" eb="8">
      <t>ヒリツ</t>
    </rPh>
    <rPh sb="8" eb="9">
      <t>オヨ</t>
    </rPh>
    <rPh sb="10" eb="12">
      <t>ショウライ</t>
    </rPh>
    <rPh sb="12" eb="14">
      <t>フタン</t>
    </rPh>
    <rPh sb="14" eb="16">
      <t>ヒリツ</t>
    </rPh>
    <rPh sb="19" eb="22">
      <t>カクネンド</t>
    </rPh>
    <rPh sb="26" eb="28">
      <t>ルイジ</t>
    </rPh>
    <rPh sb="28" eb="30">
      <t>ダンタイ</t>
    </rPh>
    <rPh sb="30" eb="33">
      <t>ヘイキンチ</t>
    </rPh>
    <rPh sb="34" eb="36">
      <t>シタマワ</t>
    </rPh>
    <rPh sb="41" eb="42">
      <t>オモ</t>
    </rPh>
    <rPh sb="43" eb="45">
      <t>ヨウイン</t>
    </rPh>
    <rPh sb="50" eb="53">
      <t>チホウサイ</t>
    </rPh>
    <rPh sb="53" eb="55">
      <t>ハッコウ</t>
    </rPh>
    <rPh sb="56" eb="58">
      <t>ヨクセイ</t>
    </rPh>
    <rPh sb="61" eb="63">
      <t>ガンリ</t>
    </rPh>
    <rPh sb="63" eb="66">
      <t>ショウカンキン</t>
    </rPh>
    <rPh sb="66" eb="67">
      <t>オヨ</t>
    </rPh>
    <rPh sb="68" eb="71">
      <t>チホウサイ</t>
    </rPh>
    <rPh sb="71" eb="73">
      <t>ザンダカ</t>
    </rPh>
    <rPh sb="74" eb="75">
      <t>ゲン</t>
    </rPh>
    <rPh sb="75" eb="76">
      <t>ショウ</t>
    </rPh>
    <rPh sb="76" eb="78">
      <t>ケイコウ</t>
    </rPh>
    <rPh sb="85" eb="87">
      <t>ジュウトウ</t>
    </rPh>
    <rPh sb="87" eb="89">
      <t>カノウ</t>
    </rPh>
    <rPh sb="89" eb="91">
      <t>キキン</t>
    </rPh>
    <rPh sb="91" eb="93">
      <t>ザンダカ</t>
    </rPh>
    <rPh sb="94" eb="96">
      <t>ゾウカ</t>
    </rPh>
    <rPh sb="108" eb="110">
      <t>コンゴ</t>
    </rPh>
    <rPh sb="116" eb="119">
      <t>キンキュウド</t>
    </rPh>
    <rPh sb="120" eb="123">
      <t>ユウセンド</t>
    </rPh>
    <rPh sb="124" eb="126">
      <t>コウリョ</t>
    </rPh>
    <rPh sb="128" eb="130">
      <t>ジギョウ</t>
    </rPh>
    <rPh sb="131" eb="133">
      <t>ジッシ</t>
    </rPh>
    <rPh sb="134" eb="135">
      <t>ツト</t>
    </rPh>
    <rPh sb="137" eb="140">
      <t>チホウサイ</t>
    </rPh>
    <rPh sb="141" eb="143">
      <t>ハッコウ</t>
    </rPh>
    <rPh sb="144" eb="146">
      <t>ヨクセイ</t>
    </rPh>
    <rPh sb="151" eb="153">
      <t>コウサイ</t>
    </rPh>
    <rPh sb="153" eb="154">
      <t>ヒ</t>
    </rPh>
    <rPh sb="154" eb="155">
      <t>オヨ</t>
    </rPh>
    <rPh sb="156" eb="158">
      <t>ショウライ</t>
    </rPh>
    <rPh sb="158" eb="160">
      <t>フタン</t>
    </rPh>
    <rPh sb="161" eb="163">
      <t>テイカ</t>
    </rPh>
    <rPh sb="164" eb="165">
      <t>ツト</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</si>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</sst>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82292</c:v>
                </c:pt>
                <c:pt idx="1">
                  <c:v>80577</c:v>
                </c:pt>
                <c:pt idx="2">
                  <c:v>92698</c:v>
                </c:pt>
                <c:pt idx="3">
                  <c:v>78556</c:v>
                </c:pt>
                <c:pt idx="4">
                  <c:v>87924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130519</c:v>
                </c:pt>
                <c:pt idx="1">
                  <c:v>135082</c:v>
                </c:pt>
                <c:pt idx="2">
                  <c:v>101254</c:v>
                </c:pt>
                <c:pt idx="3">
                  <c:v>157350</c:v>
                </c:pt>
                <c:pt idx="4">
                  <c:v>144474</c:v>
                </c:pt>
              </c:numCache>
            </c:numRef>
          </c:val>
          <c:smooth val="0"/>
        </c:ser>
        <c:dLbls>
          <c:showLegendKey val="0"/>
          <c:showVal val="0"/>
          <c:showCatName val="0"/>
          <c:showSerName val="0"/>
          <c:showPercent val="0"/>
          <c:showBubbleSize val="0"/>
        </c:dLbls>
        <c:marker val="1"/>
        <c:smooth val="0"/>
        <c:axId val="158576000"/>
        <c:axId val="159397376"/>
      </c:lineChart>
      <c:catAx>
        <c:axId val="158576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97376"/>
        <c:crosses val="autoZero"/>
        <c:auto val="1"/>
        <c:lblAlgn val="ctr"/>
        <c:lblOffset val="100"/>
        <c:tickLblSkip val="1"/>
        <c:tickMarkSkip val="1"/>
        <c:noMultiLvlLbl val="0"/>
      </c:catAx>
      <c:valAx>
        <c:axId val="1593973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7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6.08</c:v>
                </c:pt>
                <c:pt idx="1">
                  <c:v>5.51</c:v>
                </c:pt>
                <c:pt idx="2">
                  <c:v>6.8</c:v>
                </c:pt>
                <c:pt idx="3">
                  <c:v>4.8099999999999996</c:v>
                </c:pt>
                <c:pt idx="4">
                  <c:v>7.14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29.31</c:v>
                </c:pt>
                <c:pt idx="1">
                  <c:v>30</c:v>
                </c:pt>
                <c:pt idx="2">
                  <c:v>30.12</c:v>
                </c:pt>
                <c:pt idx="3">
                  <c:v>36.700000000000003</c:v>
                </c:pt>
                <c:pt idx="4">
                  <c:v>39.89</c:v>
                </c:pt>
              </c:numCache>
            </c:numRef>
          </c:val>
        </c:ser>
        <c:dLbls>
          <c:showLegendKey val="0"/>
          <c:showVal val="0"/>
          <c:showCatName val="0"/>
          <c:showSerName val="0"/>
          <c:showPercent val="0"/>
          <c:showBubbleSize val="0"/>
        </c:dLbls>
        <c:gapWidth val="250"/>
        <c:overlap val="100"/>
        <c:axId val="152110208"/>
        <c:axId val="15211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4.3899999999999997</c:v>
                </c:pt>
                <c:pt idx="1">
                  <c:v>-0.6</c:v>
                </c:pt>
                <c:pt idx="2">
                  <c:v>1.32</c:v>
                </c:pt>
                <c:pt idx="3">
                  <c:v>4.37</c:v>
                </c:pt>
                <c:pt idx="4">
                  <c:v>5.24</c:v>
                </c:pt>
              </c:numCache>
            </c:numRef>
          </c:val>
          <c:smooth val="0"/>
        </c:ser>
        <c:dLbls>
          <c:showLegendKey val="0"/>
          <c:showVal val="0"/>
          <c:showCatName val="0"/>
          <c:showSerName val="0"/>
          <c:showPercent val="0"/>
          <c:showBubbleSize val="0"/>
        </c:dLbls>
        <c:marker val="1"/>
        <c:smooth val="0"/>
        <c:axId val="152110208"/>
        <c:axId val="152112128"/>
      </c:lineChart>
      <c:catAx>
        <c:axId val="1521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112128"/>
        <c:crosses val="autoZero"/>
        <c:auto val="1"/>
        <c:lblAlgn val="ctr"/>
        <c:lblOffset val="100"/>
        <c:tickLblSkip val="1"/>
        <c:tickMarkSkip val="1"/>
        <c:noMultiLvlLbl val="0"/>
      </c:catAx>
      <c:valAx>
        <c:axId val="1521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7.0000000000000007E-2</c:v>
                </c:pt>
                <c:pt idx="6">
                  <c:v>#N/A</c:v>
                </c:pt>
                <c:pt idx="7">
                  <c:v>0.03</c:v>
                </c:pt>
                <c:pt idx="8">
                  <c:v>#N/A</c:v>
                </c:pt>
                <c:pt idx="9">
                  <c:v>0.03</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0.02</c:v>
                </c:pt>
                <c:pt idx="6">
                  <c:v>#N/A</c:v>
                </c:pt>
                <c:pt idx="7">
                  <c:v>0.06</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0.08</c:v>
                </c:pt>
                <c:pt idx="4">
                  <c:v>#N/A</c:v>
                </c:pt>
                <c:pt idx="5">
                  <c:v>0.06</c:v>
                </c:pt>
                <c:pt idx="6">
                  <c:v>#N/A</c:v>
                </c:pt>
                <c:pt idx="7">
                  <c:v>7.0000000000000007E-2</c:v>
                </c:pt>
                <c:pt idx="8">
                  <c:v>#N/A</c:v>
                </c:pt>
                <c:pt idx="9">
                  <c:v>7.0000000000000007E-2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1.45</c:v>
                </c:pt>
                <c:pt idx="2">
                  <c:v>#N/A</c:v>
                </c:pt>
                <c:pt idx="3">
                  <c:v>0.28999999999999998</c:v>
                </c:pt>
                <c:pt idx="4">
                  <c:v>#N/A</c:v>
                </c:pt>
                <c:pt idx="5">
                  <c:v>0.45</c:v>
                </c:pt>
                <c:pt idx="6">
                  <c:v>#N/A</c:v>
                </c:pt>
                <c:pt idx="7">
                  <c:v>0.35</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0.19</c:v>
                </c:pt>
                <c:pt idx="4">
                  <c:v>#N/A</c:v>
                </c:pt>
                <c:pt idx="5">
                  <c:v>0.19</c:v>
                </c:pt>
                <c:pt idx="6">
                  <c:v>#N/A</c:v>
                </c:pt>
                <c:pt idx="7">
                  <c:v>0.5</c:v>
                </c:pt>
                <c:pt idx="8">
                  <c:v>#N/A</c:v>
                </c:pt>
                <c:pt idx="9">
                  <c:v>0.47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3.18</c:v>
                </c:pt>
                <c:pt idx="2">
                  <c:v>#N/A</c:v>
                </c:pt>
                <c:pt idx="3">
                  <c:v>3.01</c:v>
                </c:pt>
                <c:pt idx="4">
                  <c:v>#N/A</c:v>
                </c:pt>
                <c:pt idx="5">
                  <c:v>2.64</c:v>
                </c:pt>
                <c:pt idx="6">
                  <c:v>#N/A</c:v>
                </c:pt>
                <c:pt idx="7">
                  <c:v>2.38</c:v>
                </c:pt>
                <c:pt idx="8">
                  <c:v>#N/A</c:v>
                </c:pt>
                <c:pt idx="9">
                  <c:v>2.06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3.11</c:v>
                </c:pt>
                <c:pt idx="2">
                  <c:v>#N/A</c:v>
                </c:pt>
                <c:pt idx="3">
                  <c:v>3.15</c:v>
                </c:pt>
                <c:pt idx="4">
                  <c:v>#N/A</c:v>
                </c:pt>
                <c:pt idx="5">
                  <c:v>3.38</c:v>
                </c:pt>
                <c:pt idx="6">
                  <c:v>#N/A</c:v>
                </c:pt>
                <c:pt idx="7">
                  <c:v>3.47</c:v>
                </c:pt>
                <c:pt idx="8">
                  <c:v>#N/A</c:v>
                </c:pt>
                <c:pt idx="9">
                  <c:v>3.86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6.03</c:v>
                </c:pt>
                <c:pt idx="2">
                  <c:v>#N/A</c:v>
                </c:pt>
                <c:pt idx="3">
                  <c:v>5.5</c:v>
                </c:pt>
                <c:pt idx="4">
                  <c:v>#N/A</c:v>
                </c:pt>
                <c:pt idx="5">
                  <c:v>6.72</c:v>
                </c:pt>
                <c:pt idx="6">
                  <c:v>#N/A</c:v>
                </c:pt>
                <c:pt idx="7">
                  <c:v>4.7699999999999996</c:v>
                </c:pt>
                <c:pt idx="8">
                  <c:v>#N/A</c:v>
                </c:pt>
                <c:pt idx="9">
                  <c:v>7.1</c:v>
                </c:pt>
              </c:numCache>
            </c:numRef>
          </c:val>
        </c:ser>
        <c:dLbls>
          <c:showLegendKey val="0"/>
          <c:showVal val="0"/>
          <c:showCatName val="0"/>
          <c:showSerName val="0"/>
          <c:showPercent val="0"/>
          <c:showBubbleSize val="0"/>
        </c:dLbls>
        <c:gapWidth val="150"/>
        <c:overlap val="100"/>
        <c:axId val="167156352"/>
        <c:axId val="167162240"/>
      </c:barChart>
      <c:catAx>
        <c:axId val="1671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62240"/>
        <c:crosses val="autoZero"/>
        <c:auto val="1"/>
        <c:lblAlgn val="ctr"/>
        <c:lblOffset val="100"/>
        <c:tickLblSkip val="1"/>
        <c:tickMarkSkip val="1"/>
        <c:noMultiLvlLbl val="0"/>
      </c:catAx>
      <c:valAx>
        <c:axId val="16716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5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2264</c:v>
                </c:pt>
                <c:pt idx="5">
                  <c:v>2259</c:v>
                </c:pt>
                <c:pt idx="8">
                  <c:v>2225</c:v>
                </c:pt>
                <c:pt idx="11">
                  <c:v>2209</c:v>
                </c:pt>
                <c:pt idx="14">
                  <c:v>2196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30</c:v>
                </c:pt>
                <c:pt idx="6">
                  <c:v>28</c:v>
                </c:pt>
                <c:pt idx="9">
                  <c:v>23</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274</c:v>
                </c:pt>
                <c:pt idx="3">
                  <c:v>246</c:v>
                </c:pt>
                <c:pt idx="6">
                  <c:v>271</c:v>
                </c:pt>
                <c:pt idx="9">
                  <c:v>247</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2968</c:v>
                </c:pt>
                <c:pt idx="3">
                  <c:v>2956</c:v>
                </c:pt>
                <c:pt idx="6">
                  <c:v>2733</c:v>
                </c:pt>
                <c:pt idx="9">
                  <c:v>2523</c:v>
                </c:pt>
                <c:pt idx="12">
                  <c:v>2425</c:v>
                </c:pt>
              </c:numCache>
            </c:numRef>
          </c:val>
        </c:ser>
        <c:dLbls>
          <c:showLegendKey val="0"/>
          <c:showVal val="0"/>
          <c:showCatName val="0"/>
          <c:showSerName val="0"/>
          <c:showPercent val="0"/>
          <c:showBubbleSize val="0"/>
        </c:dLbls>
        <c:gapWidth val="100"/>
        <c:overlap val="100"/>
        <c:axId val="151906560"/>
        <c:axId val="15961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1018</c:v>
                </c:pt>
                <c:pt idx="2">
                  <c:v>#N/A</c:v>
                </c:pt>
                <c:pt idx="3">
                  <c:v>#N/A</c:v>
                </c:pt>
                <c:pt idx="4">
                  <c:v>978</c:v>
                </c:pt>
                <c:pt idx="5">
                  <c:v>#N/A</c:v>
                </c:pt>
                <c:pt idx="6">
                  <c:v>#N/A</c:v>
                </c:pt>
                <c:pt idx="7">
                  <c:v>812</c:v>
                </c:pt>
                <c:pt idx="8">
                  <c:v>#N/A</c:v>
                </c:pt>
                <c:pt idx="9">
                  <c:v>#N/A</c:v>
                </c:pt>
                <c:pt idx="10">
                  <c:v>589</c:v>
                </c:pt>
                <c:pt idx="11">
                  <c:v>#N/A</c:v>
                </c:pt>
                <c:pt idx="12">
                  <c:v>#N/A</c:v>
                </c:pt>
                <c:pt idx="13">
                  <c:v>482</c:v>
                </c:pt>
                <c:pt idx="14">
                  <c:v>#N/A</c:v>
                </c:pt>
              </c:numCache>
            </c:numRef>
          </c:val>
          <c:smooth val="0"/>
        </c:ser>
        <c:dLbls>
          <c:showLegendKey val="0"/>
          <c:showVal val="0"/>
          <c:showCatName val="0"/>
          <c:showSerName val="0"/>
          <c:showPercent val="0"/>
          <c:showBubbleSize val="0"/>
        </c:dLbls>
        <c:marker val="1"/>
        <c:smooth val="0"/>
        <c:axId val="151906560"/>
        <c:axId val="159617408"/>
      </c:lineChart>
      <c:catAx>
        <c:axId val="1519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17408"/>
        <c:crosses val="autoZero"/>
        <c:auto val="1"/>
        <c:lblAlgn val="ctr"/>
        <c:lblOffset val="100"/>
        <c:tickLblSkip val="1"/>
        <c:tickMarkSkip val="1"/>
        <c:noMultiLvlLbl val="0"/>
      </c:catAx>
      <c:valAx>
        <c:axId val="15961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18833</c:v>
                </c:pt>
                <c:pt idx="5">
                  <c:v>18773</c:v>
                </c:pt>
                <c:pt idx="8">
                  <c:v>18107</c:v>
                </c:pt>
                <c:pt idx="11">
                  <c:v>18379</c:v>
                </c:pt>
                <c:pt idx="14">
                  <c:v>18801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c:v>
                </c:pt>
                <c:pt idx="5">
                  <c:v>216</c:v>
                </c:pt>
                <c:pt idx="8">
                  <c:v>184</c:v>
                </c:pt>
                <c:pt idx="11">
                  <c:v>159</c:v>
                </c:pt>
                <c:pt idx="14">
                  <c:v>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5699</c:v>
                </c:pt>
                <c:pt idx="5">
                  <c:v>6215</c:v>
                </c:pt>
                <c:pt idx="8">
                  <c:v>6744</c:v>
                </c:pt>
                <c:pt idx="11">
                  <c:v>7477</c:v>
                </c:pt>
                <c:pt idx="14">
                  <c:v>7929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3905</c:v>
                </c:pt>
                <c:pt idx="3">
                  <c:v>3902</c:v>
                </c:pt>
                <c:pt idx="6">
                  <c:v>3809</c:v>
                </c:pt>
                <c:pt idx="9">
                  <c:v>3520</c:v>
                </c:pt>
                <c:pt idx="12">
                  <c:v>3278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423</c:v>
                </c:pt>
                <c:pt idx="3">
                  <c:v>345</c:v>
                </c:pt>
                <c:pt idx="6">
                  <c:v>298</c:v>
                </c:pt>
                <c:pt idx="9">
                  <c:v>361</c:v>
                </c:pt>
                <c:pt idx="12">
                  <c:v>323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2686</c:v>
                </c:pt>
                <c:pt idx="3">
                  <c:v>2550</c:v>
                </c:pt>
                <c:pt idx="6">
                  <c:v>2455</c:v>
                </c:pt>
                <c:pt idx="9">
                  <c:v>2394</c:v>
                </c:pt>
                <c:pt idx="12">
                  <c:v>2596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c:v>
                </c:pt>
                <c:pt idx="3">
                  <c:v>59</c:v>
                </c:pt>
                <c:pt idx="6">
                  <c:v>55</c:v>
                </c:pt>
                <c:pt idx="9">
                  <c:v>51</c:v>
                </c:pt>
                <c:pt idx="12">
                  <c:v>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21643</c:v>
                </c:pt>
                <c:pt idx="3">
                  <c:v>21205</c:v>
                </c:pt>
                <c:pt idx="6">
                  <c:v>20334</c:v>
                </c:pt>
                <c:pt idx="9">
                  <c:v>20970</c:v>
                </c:pt>
                <c:pt idx="12">
                  <c:v>21784</c:v>
                </c:pt>
              </c:numCache>
            </c:numRef>
          </c:val>
        </c:ser>
        <c:dLbls>
          <c:showLegendKey val="0"/>
          <c:showVal val="0"/>
          <c:showCatName val="0"/>
          <c:showSerName val="0"/>
          <c:showPercent val="0"/>
          <c:showBubbleSize val="0"/>
        </c:dLbls>
        <c:gapWidth val="100"/>
        <c:overlap val="100"/>
        <c:axId val="166240640"/>
        <c:axId val="16624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3935</c:v>
                </c:pt>
                <c:pt idx="2">
                  <c:v>#N/A</c:v>
                </c:pt>
                <c:pt idx="3">
                  <c:v>#N/A</c:v>
                </c:pt>
                <c:pt idx="4">
                  <c:v>2858</c:v>
                </c:pt>
                <c:pt idx="5">
                  <c:v>#N/A</c:v>
                </c:pt>
                <c:pt idx="6">
                  <c:v>#N/A</c:v>
                </c:pt>
                <c:pt idx="7">
                  <c:v>1917</c:v>
                </c:pt>
                <c:pt idx="8">
                  <c:v>#N/A</c:v>
                </c:pt>
                <c:pt idx="9">
                  <c:v>#N/A</c:v>
                </c:pt>
                <c:pt idx="10">
                  <c:v>1281</c:v>
                </c:pt>
                <c:pt idx="11">
                  <c:v>#N/A</c:v>
                </c:pt>
                <c:pt idx="12">
                  <c:v>#N/A</c:v>
                </c:pt>
                <c:pt idx="13">
                  <c:v>1163</c:v>
                </c:pt>
                <c:pt idx="14">
                  <c:v>#N/A</c:v>
                </c:pt>
              </c:numCache>
            </c:numRef>
          </c:val>
          <c:smooth val="0"/>
        </c:ser>
        <c:dLbls>
          <c:showLegendKey val="0"/>
          <c:showVal val="0"/>
          <c:showCatName val="0"/>
          <c:showSerName val="0"/>
          <c:showPercent val="0"/>
          <c:showBubbleSize val="0"/>
        </c:dLbls>
        <c:marker val="1"/>
        <c:smooth val="0"/>
        <c:axId val="166240640"/>
        <c:axId val="166242560"/>
      </c:lineChart>
      <c:catAx>
        <c:axId val="1662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42560"/>
        <c:crosses val="autoZero"/>
        <c:auto val="1"/>
        <c:lblAlgn val="ctr"/>
        <c:lblOffset val="100"/>
        <c:tickLblSkip val="1"/>
        <c:tickMarkSkip val="1"/>
        <c:noMultiLvlLbl val="0"/>
      </c:catAx>
      <c:valAx>
        <c:axId val="1662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539072"/>
        <c:axId val="167540992"/>
      </c:scatterChart>
      <c:valAx>
        <c:axId val="167539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540992"/>
        <c:crosses val="autoZero"/>
        <c:crossBetween val="midCat"/>
      </c:valAx>
      <c:valAx>
        <c:axId val="167540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53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12.1</c:v>
                </c:pt>
                <c:pt idx="2">
                  <c:v>11</c:v>
                </c:pt>
                <c:pt idx="3">
                  <c:v>9.5</c:v>
                </c:pt>
                <c:pt idx="4">
                  <c:v>7.5</c:v>
                </c:pt>
              </c:numCache>
            </c:numRef>
          </c:xVal>
          <c:yVal>
            <c:numRef>
              <c:f>公会計指標分析・財政指標組合せ分析表!$K$73:$O$73</c:f>
              <c:numCache>
                <c:formatCode>#,##0.0;"▲ "#,##0.0</c:formatCode>
                <c:ptCount val="5"/>
                <c:pt idx="0">
                  <c:v>45.7</c:v>
                </c:pt>
                <c:pt idx="1">
                  <c:v>34.1</c:v>
                </c:pt>
                <c:pt idx="2">
                  <c:v>22.9</c:v>
                </c:pt>
                <c:pt idx="3">
                  <c:v>15.3</c:v>
                </c:pt>
                <c:pt idx="4">
                  <c:v>14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12.7</c:v>
                </c:pt>
                <c:pt idx="2">
                  <c:v>11.7</c:v>
                </c:pt>
                <c:pt idx="3">
                  <c:v>10.4</c:v>
                </c:pt>
                <c:pt idx="4">
                  <c:v>9.9</c:v>
                </c:pt>
              </c:numCache>
            </c:numRef>
          </c:xVal>
          <c:yVal>
            <c:numRef>
              <c:f>公会計指標分析・財政指標組合せ分析表!$K$77:$O$77</c:f>
              <c:numCache>
                <c:formatCode>#,##0.0;"▲ "#,##0.0</c:formatCode>
                <c:ptCount val="5"/>
                <c:pt idx="0">
                  <c:v>67.400000000000006</c:v>
                </c:pt>
                <c:pt idx="1">
                  <c:v>59.7</c:v>
                </c:pt>
                <c:pt idx="2">
                  <c:v>51.9</c:v>
                </c:pt>
                <c:pt idx="3">
                  <c:v>46.9</c:v>
                </c:pt>
                <c:pt idx="4">
                  <c:v>44.6</c:v>
                </c:pt>
              </c:numCache>
            </c:numRef>
          </c:yVal>
          <c:smooth val="0"/>
        </c:ser>
        <c:dLbls>
          <c:showLegendKey val="0"/>
          <c:showVal val="0"/>
          <c:showCatName val="0"/>
          <c:showSerName val="0"/>
          <c:showPercent val="0"/>
          <c:showBubbleSize val="0"/>
        </c:dLbls>
        <c:axId val="167857536"/>
        <c:axId val="167876096"/>
      </c:scatterChart>
      <c:valAx>
        <c:axId val="167857536"/>
        <c:scaling>
          <c:orientation val="minMax"/>
          <c:max val="14.4"/>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76096"/>
        <c:crosses val="autoZero"/>
        <c:crossBetween val="midCat"/>
      </c:valAx>
      <c:valAx>
        <c:axId val="167876096"/>
        <c:scaling>
          <c:orientation val="minMax"/>
          <c:max val="7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57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地方債の発行の抑制により、元利償還金が減少傾向にあり、結果、実質公債比率における分子は、年々減少している。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地方債発行の抑制や合併特例措置の縮減・終了を見据えた財政運営を実施しており、地方債現在高は年々減少していたが、平成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にかけて、消防庁舎や新庁舎の建設、消防救急デジタル無線の整備などにより、一時的に増加した。一方、充当可能基金の残高は年々増加しているため、結果、将来負担比率の分子は年々減少している。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467</a:t>
          </a:r>
          <a:r>
            <a:rPr lang="ja-JP" altLang="ja-JP" sz="1100" b="0" i="0" baseline="0">
              <a:solidFill>
                <a:schemeClr val="dk1"/>
              </a:solidFill>
              <a:effectLst/>
              <a:latin typeface="+mn-lt"/>
              <a:ea typeface="+mn-ea"/>
              <a:cs typeface="+mn-cs"/>
            </a:rPr>
            <a:t>人）や高い高齢化率（平成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38.941</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30.35</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と類似団体でも最下位に位置している。そのため、行政評価の実施や施設の統廃合等により経常的な経費の節減に努めるとともに、投資的経費についても、事業の優先度・重要度を考慮し、身の丈にあった事業の実施に努める。また、町税徴収体制の強化、町有財産の有効活用など自主財源の安定確保にもより一層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9"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165100</xdr:rowOff>
    </xdr:to>
    <xdr:cxnSp macro="">
      <xdr:nvCxnSpPr>
        <xdr:cNvPr id="74" name="直線コネクタ 73"/>
        <xdr:cNvCxnSpPr/>
      </xdr:nvCxnSpPr>
      <xdr:spPr>
        <a:xfrm flipV="1">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165100</xdr:rowOff>
    </xdr:to>
    <xdr:cxnSp macro="">
      <xdr:nvCxnSpPr>
        <xdr:cNvPr id="77" name="直線コネクタ 76"/>
        <xdr:cNvCxnSpPr/>
      </xdr:nvCxnSpPr>
      <xdr:spPr>
        <a:xfrm>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8" name="フローチャート :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9" name="テキスト ボックス 78"/>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1" name="テキスト ボックス 8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84.8</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％低下した。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主な要因としては、退職不補充による人件費の減（前年度比△</a:t>
          </a:r>
          <a:r>
            <a:rPr lang="en-US" altLang="ja-JP" sz="1100" b="0" i="0" baseline="0">
              <a:solidFill>
                <a:schemeClr val="dk1"/>
              </a:solidFill>
              <a:effectLst/>
              <a:latin typeface="+mn-lt"/>
              <a:ea typeface="+mn-ea"/>
              <a:cs typeface="+mn-cs"/>
            </a:rPr>
            <a:t>44,954</a:t>
          </a:r>
          <a:r>
            <a:rPr lang="ja-JP" altLang="ja-JP" sz="1100" b="0" i="0" baseline="0">
              <a:solidFill>
                <a:schemeClr val="dk1"/>
              </a:solidFill>
              <a:effectLst/>
              <a:latin typeface="+mn-lt"/>
              <a:ea typeface="+mn-ea"/>
              <a:cs typeface="+mn-cs"/>
            </a:rPr>
            <a:t>千円）や地方債発行の抑制に伴う公債費の減（前年度比△</a:t>
          </a:r>
          <a:r>
            <a:rPr lang="en-US" altLang="ja-JP" sz="1100" b="0" i="0" baseline="0">
              <a:solidFill>
                <a:schemeClr val="dk1"/>
              </a:solidFill>
              <a:effectLst/>
              <a:latin typeface="+mn-lt"/>
              <a:ea typeface="+mn-ea"/>
              <a:cs typeface="+mn-cs"/>
            </a:rPr>
            <a:t>96,462</a:t>
          </a:r>
          <a:r>
            <a:rPr lang="ja-JP" altLang="ja-JP" sz="1100" b="0" i="0" baseline="0">
              <a:solidFill>
                <a:schemeClr val="dk1"/>
              </a:solidFill>
              <a:effectLst/>
              <a:latin typeface="+mn-lt"/>
              <a:ea typeface="+mn-ea"/>
              <a:cs typeface="+mn-cs"/>
            </a:rPr>
            <a:t>千円）が挙げられる。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老朽化した施設の維持補修費等の増加に加え、退職者不補充等による人件費の抑制にも限界があり大きな減少は見込めないが、合併特例措置の縮減・終了も見据え、集中と選択、スクラップ・アンド・ビルドを進め、更なる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126093</xdr:rowOff>
    </xdr:from>
    <xdr:to>
      <xdr:col>7</xdr:col>
      <xdr:colOff>152400</xdr:colOff>
      <xdr:row>67</xdr:row>
      <xdr:rowOff>8769</xdr:rowOff>
    </xdr:to>
    <xdr:cxnSp macro="">
      <xdr:nvCxnSpPr>
        <xdr:cNvPr id="128" name="直線コネクタ 127"/>
        <xdr:cNvCxnSpPr/>
      </xdr:nvCxnSpPr>
      <xdr:spPr>
        <a:xfrm flipV="1">
          <a:off x="4953000" y="9898743"/>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152296</xdr:rowOff>
    </xdr:from>
    <xdr:ext cx="762000" cy="259045"/>
    <xdr:sp macro="" textlink="">
      <xdr:nvSpPr>
        <xdr:cNvPr id="129" name="財政構造の弾力性最小値テキスト"/>
        <xdr:cNvSpPr txBox="1"/>
      </xdr:nvSpPr>
      <xdr:spPr>
        <a:xfrm>
          <a:off x="5041900" y="114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8769</xdr:rowOff>
    </xdr:from>
    <xdr:to>
      <xdr:col>7</xdr:col>
      <xdr:colOff>241300</xdr:colOff>
      <xdr:row>67</xdr:row>
      <xdr:rowOff>8769</xdr:rowOff>
    </xdr:to>
    <xdr:cxnSp macro="">
      <xdr:nvCxnSpPr>
        <xdr:cNvPr id="130" name="直線コネクタ 129"/>
        <xdr:cNvCxnSpPr/>
      </xdr:nvCxnSpPr>
      <xdr:spPr>
        <a:xfrm>
          <a:off x="4864100" y="114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41020</xdr:rowOff>
    </xdr:from>
    <xdr:ext cx="762000" cy="259045"/>
    <xdr:sp macro="" textlink="">
      <xdr:nvSpPr>
        <xdr:cNvPr id="131"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57</xdr:row>
      <xdr:rowOff>126093</xdr:rowOff>
    </xdr:from>
    <xdr:to>
      <xdr:col>7</xdr:col>
      <xdr:colOff>241300</xdr:colOff>
      <xdr:row>57</xdr:row>
      <xdr:rowOff>126093</xdr:rowOff>
    </xdr:to>
    <xdr:cxnSp macro="">
      <xdr:nvCxnSpPr>
        <xdr:cNvPr id="132" name="直線コネクタ 131"/>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127907</xdr:rowOff>
    </xdr:from>
    <xdr:to>
      <xdr:col>7</xdr:col>
      <xdr:colOff>152400</xdr:colOff>
      <xdr:row>60</xdr:row>
      <xdr:rowOff>82852</xdr:rowOff>
    </xdr:to>
    <xdr:cxnSp macro="">
      <xdr:nvCxnSpPr>
        <xdr:cNvPr id="133" name="直線コネクタ 132"/>
        <xdr:cNvCxnSpPr/>
      </xdr:nvCxnSpPr>
      <xdr:spPr>
        <a:xfrm flipV="1">
          <a:off x="4114800" y="10243457"/>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39508</xdr:rowOff>
    </xdr:from>
    <xdr:ext cx="762000" cy="259045"/>
    <xdr:sp macro="" textlink="">
      <xdr:nvSpPr>
        <xdr:cNvPr id="134" name="財政構造の弾力性平均値テキスト"/>
        <xdr:cNvSpPr txBox="1"/>
      </xdr:nvSpPr>
      <xdr:spPr>
        <a:xfrm>
          <a:off x="5041900" y="1049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67431</xdr:rowOff>
    </xdr:from>
    <xdr:to>
      <xdr:col>7</xdr:col>
      <xdr:colOff>203200</xdr:colOff>
      <xdr:row>61</xdr:row>
      <xdr:rowOff>169031</xdr:rowOff>
    </xdr:to>
    <xdr:sp macro="" textlink="">
      <xdr:nvSpPr>
        <xdr:cNvPr id="135" name="フローチャート : 判断 134"/>
        <xdr:cNvSpPr/>
      </xdr:nvSpPr>
      <xdr:spPr>
        <a:xfrm>
          <a:off x="49022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82852</xdr:rowOff>
    </xdr:from>
    <xdr:to>
      <xdr:col>6</xdr:col>
      <xdr:colOff>0</xdr:colOff>
      <xdr:row>60</xdr:row>
      <xdr:rowOff>105833</xdr:rowOff>
    </xdr:to>
    <xdr:cxnSp macro="">
      <xdr:nvCxnSpPr>
        <xdr:cNvPr id="136" name="直線コネクタ 135"/>
        <xdr:cNvCxnSpPr/>
      </xdr:nvCxnSpPr>
      <xdr:spPr>
        <a:xfrm flipV="1">
          <a:off x="3225800" y="103698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147865</xdr:rowOff>
    </xdr:from>
    <xdr:to>
      <xdr:col>6</xdr:col>
      <xdr:colOff>50800</xdr:colOff>
      <xdr:row>62</xdr:row>
      <xdr:rowOff>78015</xdr:rowOff>
    </xdr:to>
    <xdr:sp macro="" textlink="">
      <xdr:nvSpPr>
        <xdr:cNvPr id="137" name="フローチャート : 判断 136"/>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62792</xdr:rowOff>
    </xdr:from>
    <xdr:ext cx="736600" cy="259045"/>
    <xdr:sp macro="" textlink="">
      <xdr:nvSpPr>
        <xdr:cNvPr id="138" name="テキスト ボックス 137"/>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63</xdr:row>
      <xdr:rowOff>74083</xdr:rowOff>
    </xdr:to>
    <xdr:cxnSp macro="">
      <xdr:nvCxnSpPr>
        <xdr:cNvPr id="139" name="直線コネクタ 138"/>
        <xdr:cNvCxnSpPr/>
      </xdr:nvCxnSpPr>
      <xdr:spPr>
        <a:xfrm flipV="1">
          <a:off x="2336800" y="1039283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112485</xdr:rowOff>
    </xdr:from>
    <xdr:to>
      <xdr:col>4</xdr:col>
      <xdr:colOff>533400</xdr:colOff>
      <xdr:row>61</xdr:row>
      <xdr:rowOff>42635</xdr:rowOff>
    </xdr:to>
    <xdr:sp macro="" textlink="">
      <xdr:nvSpPr>
        <xdr:cNvPr id="140" name="フローチャート : 判断 139"/>
        <xdr:cNvSpPr/>
      </xdr:nvSpPr>
      <xdr:spPr>
        <a:xfrm>
          <a:off x="3175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27412</xdr:rowOff>
    </xdr:from>
    <xdr:ext cx="762000" cy="259045"/>
    <xdr:sp macro="" textlink="">
      <xdr:nvSpPr>
        <xdr:cNvPr id="141" name="テキスト ボックス 140"/>
        <xdr:cNvSpPr txBox="1"/>
      </xdr:nvSpPr>
      <xdr:spPr>
        <a:xfrm>
          <a:off x="2844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107648</xdr:rowOff>
    </xdr:from>
    <xdr:to>
      <xdr:col>3</xdr:col>
      <xdr:colOff>279400</xdr:colOff>
      <xdr:row>63</xdr:row>
      <xdr:rowOff>74083</xdr:rowOff>
    </xdr:to>
    <xdr:cxnSp macro="">
      <xdr:nvCxnSpPr>
        <xdr:cNvPr id="142" name="直線コネクタ 141"/>
        <xdr:cNvCxnSpPr/>
      </xdr:nvCxnSpPr>
      <xdr:spPr>
        <a:xfrm>
          <a:off x="1447800" y="107375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55941</xdr:rowOff>
    </xdr:from>
    <xdr:to>
      <xdr:col>3</xdr:col>
      <xdr:colOff>330200</xdr:colOff>
      <xdr:row>61</xdr:row>
      <xdr:rowOff>157541</xdr:rowOff>
    </xdr:to>
    <xdr:sp macro="" textlink="">
      <xdr:nvSpPr>
        <xdr:cNvPr id="143" name="フローチャート : 判断 142"/>
        <xdr:cNvSpPr/>
      </xdr:nvSpPr>
      <xdr:spPr>
        <a:xfrm>
          <a:off x="2286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167718</xdr:rowOff>
    </xdr:from>
    <xdr:ext cx="762000" cy="259045"/>
    <xdr:sp macro="" textlink="">
      <xdr:nvSpPr>
        <xdr:cNvPr id="144" name="テキスト ボックス 143"/>
        <xdr:cNvSpPr txBox="1"/>
      </xdr:nvSpPr>
      <xdr:spPr>
        <a:xfrm>
          <a:off x="1955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21469</xdr:rowOff>
    </xdr:from>
    <xdr:to>
      <xdr:col>2</xdr:col>
      <xdr:colOff>127000</xdr:colOff>
      <xdr:row>61</xdr:row>
      <xdr:rowOff>123069</xdr:rowOff>
    </xdr:to>
    <xdr:sp macro="" textlink="">
      <xdr:nvSpPr>
        <xdr:cNvPr id="145" name="フローチャート : 判断 144"/>
        <xdr:cNvSpPr/>
      </xdr:nvSpPr>
      <xdr:spPr>
        <a:xfrm>
          <a:off x="1397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133246</xdr:rowOff>
    </xdr:from>
    <xdr:ext cx="762000" cy="259045"/>
    <xdr:sp macro="" textlink="">
      <xdr:nvSpPr>
        <xdr:cNvPr id="146" name="テキスト ボックス 145"/>
        <xdr:cNvSpPr txBox="1"/>
      </xdr:nvSpPr>
      <xdr:spPr>
        <a:xfrm>
          <a:off x="1066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77107</xdr:rowOff>
    </xdr:from>
    <xdr:to>
      <xdr:col>7</xdr:col>
      <xdr:colOff>203200</xdr:colOff>
      <xdr:row>60</xdr:row>
      <xdr:rowOff>7257</xdr:rowOff>
    </xdr:to>
    <xdr:sp macro="" textlink="">
      <xdr:nvSpPr>
        <xdr:cNvPr id="152" name="円/楕円 151"/>
        <xdr:cNvSpPr/>
      </xdr:nvSpPr>
      <xdr:spPr>
        <a:xfrm>
          <a:off x="4902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93634</xdr:rowOff>
    </xdr:from>
    <xdr:ext cx="762000" cy="259045"/>
    <xdr:sp macro="" textlink="">
      <xdr:nvSpPr>
        <xdr:cNvPr id="153" name="財政構造の弾力性該当値テキスト"/>
        <xdr:cNvSpPr txBox="1"/>
      </xdr:nvSpPr>
      <xdr:spPr>
        <a:xfrm>
          <a:off x="5041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32052</xdr:rowOff>
    </xdr:from>
    <xdr:to>
      <xdr:col>6</xdr:col>
      <xdr:colOff>50800</xdr:colOff>
      <xdr:row>60</xdr:row>
      <xdr:rowOff>133652</xdr:rowOff>
    </xdr:to>
    <xdr:sp macro="" textlink="">
      <xdr:nvSpPr>
        <xdr:cNvPr id="154" name="円/楕円 153"/>
        <xdr:cNvSpPr/>
      </xdr:nvSpPr>
      <xdr:spPr>
        <a:xfrm>
          <a:off x="4064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143829</xdr:rowOff>
    </xdr:from>
    <xdr:ext cx="736600" cy="259045"/>
    <xdr:sp macro="" textlink="">
      <xdr:nvSpPr>
        <xdr:cNvPr id="155" name="テキスト ボックス 154"/>
        <xdr:cNvSpPr txBox="1"/>
      </xdr:nvSpPr>
      <xdr:spPr>
        <a:xfrm>
          <a:off x="3733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6" name="円/楕円 155"/>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7" name="テキスト ボックス 156"/>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56848</xdr:rowOff>
    </xdr:from>
    <xdr:to>
      <xdr:col>2</xdr:col>
      <xdr:colOff>127000</xdr:colOff>
      <xdr:row>62</xdr:row>
      <xdr:rowOff>158448</xdr:rowOff>
    </xdr:to>
    <xdr:sp macro="" textlink="">
      <xdr:nvSpPr>
        <xdr:cNvPr id="160" name="円/楕円 159"/>
        <xdr:cNvSpPr/>
      </xdr:nvSpPr>
      <xdr:spPr>
        <a:xfrm>
          <a:off x="1397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143225</xdr:rowOff>
    </xdr:from>
    <xdr:ext cx="762000" cy="259045"/>
    <xdr:sp macro="" textlink="">
      <xdr:nvSpPr>
        <xdr:cNvPr id="161" name="テキスト ボックス 160"/>
        <xdr:cNvSpPr txBox="1"/>
      </xdr:nvSpPr>
      <xdr:spPr>
        <a:xfrm>
          <a:off x="1066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[212,309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類似団体、全国及び愛媛県平均と比較しても最も多い（人口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212,309</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要因としては、町村合併に伴い一部事務組合から引き継いだ消防本部やごみ処理施設の運営を町独自で実施することとなったため、職員数が増加したことに伴う人件費や、その施設の維持管理費が増加したことなどが挙げられる。現在も職員の定員適正化、施設の統廃合や指定管理者制度の導入にも積極的に取り組んでいるが、今後も更なる定員の適正化や維持管理費等の経費節減に努める必要がある。なお、ごみ処理施設については、宇和島地区広域事務組合へ加入することとなるため、ごみ処理施設の維持管理費は減少する見込み。</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110221</xdr:rowOff>
    </xdr:from>
    <xdr:to>
      <xdr:col>7</xdr:col>
      <xdr:colOff>152400</xdr:colOff>
      <xdr:row>88</xdr:row>
      <xdr:rowOff>61002</xdr:rowOff>
    </xdr:to>
    <xdr:cxnSp macro="">
      <xdr:nvCxnSpPr>
        <xdr:cNvPr id="193" name="直線コネクタ 192"/>
        <xdr:cNvCxnSpPr/>
      </xdr:nvCxnSpPr>
      <xdr:spPr>
        <a:xfrm flipV="1">
          <a:off x="4953000" y="13826221"/>
          <a:ext cx="0" cy="13223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33079</xdr:rowOff>
    </xdr:from>
    <xdr:ext cx="762000" cy="259045"/>
    <xdr:sp macro="" textlink="">
      <xdr:nvSpPr>
        <xdr:cNvPr id="194" name="人件費・物件費等の状況最小値テキスト"/>
        <xdr:cNvSpPr txBox="1"/>
      </xdr:nvSpPr>
      <xdr:spPr>
        <a:xfrm>
          <a:off x="5041900" y="151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212,309</a:t>
          </a:r>
          <a:endParaRPr kumimoji="1" lang="ja-JP" altLang="en-US" sz="1000" b="1">
            <a:latin typeface="ＭＳ Ｐゴシック"/>
          </a:endParaRPr>
        </a:p>
      </xdr:txBody>
    </xdr:sp>
    <xdr:clientData/>
  </xdr:oneCellAnchor>
  <xdr:twoCellAnchor>
    <xdr:from>
      <xdr:col>7</xdr:col>
      <xdr:colOff>63500</xdr:colOff>
      <xdr:row>88</xdr:row>
      <xdr:rowOff>61002</xdr:rowOff>
    </xdr:from>
    <xdr:to>
      <xdr:col>7</xdr:col>
      <xdr:colOff>241300</xdr:colOff>
      <xdr:row>88</xdr:row>
      <xdr:rowOff>61002</xdr:rowOff>
    </xdr:to>
    <xdr:cxnSp macro="">
      <xdr:nvCxnSpPr>
        <xdr:cNvPr id="195" name="直線コネクタ 194"/>
        <xdr:cNvCxnSpPr/>
      </xdr:nvCxnSpPr>
      <xdr:spPr>
        <a:xfrm>
          <a:off x="4864100" y="1514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25148</xdr:rowOff>
    </xdr:from>
    <xdr:ext cx="762000" cy="259045"/>
    <xdr:sp macro="" textlink="">
      <xdr:nvSpPr>
        <xdr:cNvPr id="196" name="人件費・物件費等の状況最大値テキスト"/>
        <xdr:cNvSpPr txBox="1"/>
      </xdr:nvSpPr>
      <xdr:spPr>
        <a:xfrm>
          <a:off x="5041900" y="1356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97,224</a:t>
          </a:r>
          <a:endParaRPr kumimoji="1" lang="ja-JP" altLang="en-US" sz="1000" b="1">
            <a:latin typeface="ＭＳ Ｐゴシック"/>
          </a:endParaRPr>
        </a:p>
      </xdr:txBody>
    </xdr:sp>
    <xdr:clientData/>
  </xdr:oneCellAnchor>
  <xdr:twoCellAnchor>
    <xdr:from>
      <xdr:col>7</xdr:col>
      <xdr:colOff>63500</xdr:colOff>
      <xdr:row>80</xdr:row>
      <xdr:rowOff>110221</xdr:rowOff>
    </xdr:from>
    <xdr:to>
      <xdr:col>7</xdr:col>
      <xdr:colOff>241300</xdr:colOff>
      <xdr:row>80</xdr:row>
      <xdr:rowOff>110221</xdr:rowOff>
    </xdr:to>
    <xdr:cxnSp macro="">
      <xdr:nvCxnSpPr>
        <xdr:cNvPr id="197" name="直線コネクタ 196"/>
        <xdr:cNvCxnSpPr/>
      </xdr:nvCxnSpPr>
      <xdr:spPr>
        <a:xfrm>
          <a:off x="4864100" y="13826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61002</xdr:rowOff>
    </xdr:from>
    <xdr:to>
      <xdr:col>7</xdr:col>
      <xdr:colOff>152400</xdr:colOff>
      <xdr:row>88</xdr:row>
      <xdr:rowOff>123499</xdr:rowOff>
    </xdr:to>
    <xdr:cxnSp macro="">
      <xdr:nvCxnSpPr>
        <xdr:cNvPr id="198" name="直線コネクタ 197"/>
        <xdr:cNvCxnSpPr/>
      </xdr:nvCxnSpPr>
      <xdr:spPr>
        <a:xfrm flipV="1">
          <a:off x="4114800" y="15148602"/>
          <a:ext cx="8382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12495</xdr:rowOff>
    </xdr:from>
    <xdr:ext cx="762000" cy="259045"/>
    <xdr:sp macro="" textlink="">
      <xdr:nvSpPr>
        <xdr:cNvPr id="199" name="人件費・物件費等の状況平均値テキスト"/>
        <xdr:cNvSpPr txBox="1"/>
      </xdr:nvSpPr>
      <xdr:spPr>
        <a:xfrm>
          <a:off x="5041900" y="14414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167418</xdr:rowOff>
    </xdr:from>
    <xdr:to>
      <xdr:col>7</xdr:col>
      <xdr:colOff>203200</xdr:colOff>
      <xdr:row>85</xdr:row>
      <xdr:rowOff>97568</xdr:rowOff>
    </xdr:to>
    <xdr:sp macro="" textlink="">
      <xdr:nvSpPr>
        <xdr:cNvPr id="200" name="フローチャート : 判断 199"/>
        <xdr:cNvSpPr/>
      </xdr:nvSpPr>
      <xdr:spPr>
        <a:xfrm>
          <a:off x="49022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136795</xdr:rowOff>
    </xdr:from>
    <xdr:to>
      <xdr:col>6</xdr:col>
      <xdr:colOff>0</xdr:colOff>
      <xdr:row>88</xdr:row>
      <xdr:rowOff>123499</xdr:rowOff>
    </xdr:to>
    <xdr:cxnSp macro="">
      <xdr:nvCxnSpPr>
        <xdr:cNvPr id="201" name="直線コネクタ 200"/>
        <xdr:cNvCxnSpPr/>
      </xdr:nvCxnSpPr>
      <xdr:spPr>
        <a:xfrm>
          <a:off x="3225800" y="1505294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55834</xdr:rowOff>
    </xdr:from>
    <xdr:to>
      <xdr:col>6</xdr:col>
      <xdr:colOff>50800</xdr:colOff>
      <xdr:row>84</xdr:row>
      <xdr:rowOff>157434</xdr:rowOff>
    </xdr:to>
    <xdr:sp macro="" textlink="">
      <xdr:nvSpPr>
        <xdr:cNvPr id="202" name="フローチャート : 判断 201"/>
        <xdr:cNvSpPr/>
      </xdr:nvSpPr>
      <xdr:spPr>
        <a:xfrm>
          <a:off x="4064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167611</xdr:rowOff>
    </xdr:from>
    <xdr:ext cx="736600" cy="259045"/>
    <xdr:sp macro="" textlink="">
      <xdr:nvSpPr>
        <xdr:cNvPr id="203" name="テキスト ボックス 202"/>
        <xdr:cNvSpPr txBox="1"/>
      </xdr:nvSpPr>
      <xdr:spPr>
        <a:xfrm>
          <a:off x="3733800" y="1422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136795</xdr:rowOff>
    </xdr:from>
    <xdr:to>
      <xdr:col>4</xdr:col>
      <xdr:colOff>482600</xdr:colOff>
      <xdr:row>87</xdr:row>
      <xdr:rowOff>139529</xdr:rowOff>
    </xdr:to>
    <xdr:cxnSp macro="">
      <xdr:nvCxnSpPr>
        <xdr:cNvPr id="204" name="直線コネクタ 203"/>
        <xdr:cNvCxnSpPr/>
      </xdr:nvCxnSpPr>
      <xdr:spPr>
        <a:xfrm flipV="1">
          <a:off x="2336800" y="1505294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116515</xdr:rowOff>
    </xdr:from>
    <xdr:to>
      <xdr:col>4</xdr:col>
      <xdr:colOff>533400</xdr:colOff>
      <xdr:row>84</xdr:row>
      <xdr:rowOff>46665</xdr:rowOff>
    </xdr:to>
    <xdr:sp macro="" textlink="">
      <xdr:nvSpPr>
        <xdr:cNvPr id="205" name="フローチャート : 判断 204"/>
        <xdr:cNvSpPr/>
      </xdr:nvSpPr>
      <xdr:spPr>
        <a:xfrm>
          <a:off x="3175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56842</xdr:rowOff>
    </xdr:from>
    <xdr:ext cx="762000" cy="259045"/>
    <xdr:sp macro="" textlink="">
      <xdr:nvSpPr>
        <xdr:cNvPr id="206" name="テキスト ボックス 205"/>
        <xdr:cNvSpPr txBox="1"/>
      </xdr:nvSpPr>
      <xdr:spPr>
        <a:xfrm>
          <a:off x="2844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139529</xdr:rowOff>
    </xdr:from>
    <xdr:to>
      <xdr:col>3</xdr:col>
      <xdr:colOff>279400</xdr:colOff>
      <xdr:row>88</xdr:row>
      <xdr:rowOff>27324</xdr:rowOff>
    </xdr:to>
    <xdr:cxnSp macro="">
      <xdr:nvCxnSpPr>
        <xdr:cNvPr id="207" name="直線コネクタ 206"/>
        <xdr:cNvCxnSpPr/>
      </xdr:nvCxnSpPr>
      <xdr:spPr>
        <a:xfrm flipV="1">
          <a:off x="1447800" y="15055679"/>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133648</xdr:rowOff>
    </xdr:from>
    <xdr:to>
      <xdr:col>3</xdr:col>
      <xdr:colOff>330200</xdr:colOff>
      <xdr:row>84</xdr:row>
      <xdr:rowOff>63798</xdr:rowOff>
    </xdr:to>
    <xdr:sp macro="" textlink="">
      <xdr:nvSpPr>
        <xdr:cNvPr id="208" name="フローチャート : 判断 207"/>
        <xdr:cNvSpPr/>
      </xdr:nvSpPr>
      <xdr:spPr>
        <a:xfrm>
          <a:off x="2286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73975</xdr:rowOff>
    </xdr:from>
    <xdr:ext cx="762000" cy="259045"/>
    <xdr:sp macro="" textlink="">
      <xdr:nvSpPr>
        <xdr:cNvPr id="209" name="テキスト ボックス 208"/>
        <xdr:cNvSpPr txBox="1"/>
      </xdr:nvSpPr>
      <xdr:spPr>
        <a:xfrm>
          <a:off x="1955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806</xdr:rowOff>
    </xdr:from>
    <xdr:to>
      <xdr:col>2</xdr:col>
      <xdr:colOff>127000</xdr:colOff>
      <xdr:row>84</xdr:row>
      <xdr:rowOff>102406</xdr:rowOff>
    </xdr:to>
    <xdr:sp macro="" textlink="">
      <xdr:nvSpPr>
        <xdr:cNvPr id="210" name="フローチャート : 判断 209"/>
        <xdr:cNvSpPr/>
      </xdr:nvSpPr>
      <xdr:spPr>
        <a:xfrm>
          <a:off x="1397000" y="1440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112583</xdr:rowOff>
    </xdr:from>
    <xdr:ext cx="762000" cy="259045"/>
    <xdr:sp macro="" textlink="">
      <xdr:nvSpPr>
        <xdr:cNvPr id="211" name="テキスト ボックス 210"/>
        <xdr:cNvSpPr txBox="1"/>
      </xdr:nvSpPr>
      <xdr:spPr>
        <a:xfrm>
          <a:off x="1066800" y="141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10202</xdr:rowOff>
    </xdr:from>
    <xdr:to>
      <xdr:col>7</xdr:col>
      <xdr:colOff>203200</xdr:colOff>
      <xdr:row>88</xdr:row>
      <xdr:rowOff>111802</xdr:rowOff>
    </xdr:to>
    <xdr:sp macro="" textlink="">
      <xdr:nvSpPr>
        <xdr:cNvPr id="217" name="円/楕円 216"/>
        <xdr:cNvSpPr/>
      </xdr:nvSpPr>
      <xdr:spPr>
        <a:xfrm>
          <a:off x="4902200" y="15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77529</xdr:rowOff>
    </xdr:from>
    <xdr:ext cx="762000" cy="259045"/>
    <xdr:sp macro="" textlink="">
      <xdr:nvSpPr>
        <xdr:cNvPr id="218" name="人件費・物件費等の状況該当値テキスト"/>
        <xdr:cNvSpPr txBox="1"/>
      </xdr:nvSpPr>
      <xdr:spPr>
        <a:xfrm>
          <a:off x="5041900" y="1499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212,309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72699</xdr:rowOff>
    </xdr:from>
    <xdr:to>
      <xdr:col>6</xdr:col>
      <xdr:colOff>50800</xdr:colOff>
      <xdr:row>89</xdr:row>
      <xdr:rowOff>2849</xdr:rowOff>
    </xdr:to>
    <xdr:sp macro="" textlink="">
      <xdr:nvSpPr>
        <xdr:cNvPr id="219" name="円/楕円 218"/>
        <xdr:cNvSpPr/>
      </xdr:nvSpPr>
      <xdr:spPr>
        <a:xfrm>
          <a:off x="40640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159076</xdr:rowOff>
    </xdr:from>
    <xdr:ext cx="736600" cy="259045"/>
    <xdr:sp macro="" textlink="">
      <xdr:nvSpPr>
        <xdr:cNvPr id="220" name="テキスト ボックス 219"/>
        <xdr:cNvSpPr txBox="1"/>
      </xdr:nvSpPr>
      <xdr:spPr>
        <a:xfrm>
          <a:off x="3733800" y="1524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85995</xdr:rowOff>
    </xdr:from>
    <xdr:to>
      <xdr:col>4</xdr:col>
      <xdr:colOff>533400</xdr:colOff>
      <xdr:row>88</xdr:row>
      <xdr:rowOff>16145</xdr:rowOff>
    </xdr:to>
    <xdr:sp macro="" textlink="">
      <xdr:nvSpPr>
        <xdr:cNvPr id="221" name="円/楕円 220"/>
        <xdr:cNvSpPr/>
      </xdr:nvSpPr>
      <xdr:spPr>
        <a:xfrm>
          <a:off x="3175000" y="15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922</xdr:rowOff>
    </xdr:from>
    <xdr:ext cx="762000" cy="259045"/>
    <xdr:sp macro="" textlink="">
      <xdr:nvSpPr>
        <xdr:cNvPr id="222" name="テキスト ボックス 221"/>
        <xdr:cNvSpPr txBox="1"/>
      </xdr:nvSpPr>
      <xdr:spPr>
        <a:xfrm>
          <a:off x="2844800" y="15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203,984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88729</xdr:rowOff>
    </xdr:from>
    <xdr:to>
      <xdr:col>3</xdr:col>
      <xdr:colOff>330200</xdr:colOff>
      <xdr:row>88</xdr:row>
      <xdr:rowOff>18879</xdr:rowOff>
    </xdr:to>
    <xdr:sp macro="" textlink="">
      <xdr:nvSpPr>
        <xdr:cNvPr id="223" name="円/楕円 222"/>
        <xdr:cNvSpPr/>
      </xdr:nvSpPr>
      <xdr:spPr>
        <a:xfrm>
          <a:off x="2286000" y="150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3656</xdr:rowOff>
    </xdr:from>
    <xdr:ext cx="762000" cy="259045"/>
    <xdr:sp macro="" textlink="">
      <xdr:nvSpPr>
        <xdr:cNvPr id="224" name="テキスト ボックス 223"/>
        <xdr:cNvSpPr txBox="1"/>
      </xdr:nvSpPr>
      <xdr:spPr>
        <a:xfrm>
          <a:off x="1955800" y="1509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204,222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147974</xdr:rowOff>
    </xdr:from>
    <xdr:to>
      <xdr:col>2</xdr:col>
      <xdr:colOff>127000</xdr:colOff>
      <xdr:row>88</xdr:row>
      <xdr:rowOff>78124</xdr:rowOff>
    </xdr:to>
    <xdr:sp macro="" textlink="">
      <xdr:nvSpPr>
        <xdr:cNvPr id="225" name="円/楕円 224"/>
        <xdr:cNvSpPr/>
      </xdr:nvSpPr>
      <xdr:spPr>
        <a:xfrm>
          <a:off x="1397000" y="150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62901</xdr:rowOff>
    </xdr:from>
    <xdr:ext cx="762000" cy="259045"/>
    <xdr:sp macro="" textlink="">
      <xdr:nvSpPr>
        <xdr:cNvPr id="226" name="テキスト ボックス 225"/>
        <xdr:cNvSpPr txBox="1"/>
      </xdr:nvSpPr>
      <xdr:spPr>
        <a:xfrm>
          <a:off x="1066800" y="151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88.3</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95.9</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86</xdr:row>
      <xdr:rowOff>53339</xdr:rowOff>
    </xdr:to>
    <xdr:cxnSp macro="">
      <xdr:nvCxnSpPr>
        <xdr:cNvPr id="255" name="直線コネクタ 254"/>
        <xdr:cNvCxnSpPr/>
      </xdr:nvCxnSpPr>
      <xdr:spPr>
        <a:xfrm flipV="1">
          <a:off x="17018000" y="14066096"/>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6"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7" name="直線コネクタ 256"/>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8"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9" name="直線コネクタ 258"/>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162561</xdr:rowOff>
    </xdr:from>
    <xdr:to>
      <xdr:col>24</xdr:col>
      <xdr:colOff>558800</xdr:colOff>
      <xdr:row>82</xdr:row>
      <xdr:rowOff>7196</xdr:rowOff>
    </xdr:to>
    <xdr:cxnSp macro="">
      <xdr:nvCxnSpPr>
        <xdr:cNvPr id="260" name="直線コネクタ 259"/>
        <xdr:cNvCxnSpPr/>
      </xdr:nvCxnSpPr>
      <xdr:spPr>
        <a:xfrm>
          <a:off x="16179800" y="140500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61"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2" name="フローチャート : 判断 261"/>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81</xdr:row>
      <xdr:rowOff>162561</xdr:rowOff>
    </xdr:to>
    <xdr:cxnSp macro="">
      <xdr:nvCxnSpPr>
        <xdr:cNvPr id="263" name="直線コネクタ 262"/>
        <xdr:cNvCxnSpPr/>
      </xdr:nvCxnSpPr>
      <xdr:spPr>
        <a:xfrm>
          <a:off x="15290800" y="140017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4" name="フローチャート : 判断 26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5" name="テキスト ボックス 26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84</xdr:row>
      <xdr:rowOff>122766</xdr:rowOff>
    </xdr:to>
    <xdr:cxnSp macro="">
      <xdr:nvCxnSpPr>
        <xdr:cNvPr id="266" name="直線コネクタ 265"/>
        <xdr:cNvCxnSpPr/>
      </xdr:nvCxnSpPr>
      <xdr:spPr>
        <a:xfrm flipV="1">
          <a:off x="14401800" y="1400175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7" name="フローチャート : 判断 266"/>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8" name="テキスト ボックス 267"/>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84</xdr:row>
      <xdr:rowOff>122766</xdr:rowOff>
    </xdr:to>
    <xdr:cxnSp macro="">
      <xdr:nvCxnSpPr>
        <xdr:cNvPr id="269" name="直線コネクタ 268"/>
        <xdr:cNvCxnSpPr/>
      </xdr:nvCxnSpPr>
      <xdr:spPr>
        <a:xfrm>
          <a:off x="13512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70" name="フローチャート : 判断 269"/>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1" name="テキスト ボックス 270"/>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72" name="フローチャート : 判断 271"/>
        <xdr:cNvSpPr/>
      </xdr:nvSpPr>
      <xdr:spPr>
        <a:xfrm>
          <a:off x="13462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73" name="テキスト ボックス 272"/>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127846</xdr:rowOff>
    </xdr:from>
    <xdr:to>
      <xdr:col>24</xdr:col>
      <xdr:colOff>609600</xdr:colOff>
      <xdr:row>82</xdr:row>
      <xdr:rowOff>57996</xdr:rowOff>
    </xdr:to>
    <xdr:sp macro="" textlink="">
      <xdr:nvSpPr>
        <xdr:cNvPr id="279" name="円/楕円 278"/>
        <xdr:cNvSpPr/>
      </xdr:nvSpPr>
      <xdr:spPr>
        <a:xfrm>
          <a:off x="16967200" y="140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49123</xdr:rowOff>
    </xdr:from>
    <xdr:ext cx="762000" cy="259045"/>
    <xdr:sp macro="" textlink="">
      <xdr:nvSpPr>
        <xdr:cNvPr id="280" name="給与水準   （国との比較）該当値テキスト"/>
        <xdr:cNvSpPr txBox="1"/>
      </xdr:nvSpPr>
      <xdr:spPr>
        <a:xfrm>
          <a:off x="17106900" y="139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111761</xdr:rowOff>
    </xdr:from>
    <xdr:to>
      <xdr:col>23</xdr:col>
      <xdr:colOff>457200</xdr:colOff>
      <xdr:row>82</xdr:row>
      <xdr:rowOff>41911</xdr:rowOff>
    </xdr:to>
    <xdr:sp macro="" textlink="">
      <xdr:nvSpPr>
        <xdr:cNvPr id="281" name="円/楕円 280"/>
        <xdr:cNvSpPr/>
      </xdr:nvSpPr>
      <xdr:spPr>
        <a:xfrm>
          <a:off x="16129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52088</xdr:rowOff>
    </xdr:from>
    <xdr:ext cx="736600" cy="259045"/>
    <xdr:sp macro="" textlink="">
      <xdr:nvSpPr>
        <xdr:cNvPr id="282" name="テキスト ボックス 281"/>
        <xdr:cNvSpPr txBox="1"/>
      </xdr:nvSpPr>
      <xdr:spPr>
        <a:xfrm>
          <a:off x="15798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83" name="円/楕円 282"/>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4" name="テキスト ボックス 283"/>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5" name="円/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7" name="円/楕円 286"/>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8" name="テキスト ボックス 287"/>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しかしながら、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15.93</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0.06</a:t>
          </a:r>
          <a:r>
            <a:rPr lang="ja-JP" altLang="ja-JP" sz="1100" b="0" i="0" baseline="0">
              <a:solidFill>
                <a:schemeClr val="dk1"/>
              </a:solidFill>
              <a:effectLst/>
              <a:latin typeface="+mn-lt"/>
              <a:ea typeface="+mn-ea"/>
              <a:cs typeface="+mn-cs"/>
            </a:rPr>
            <a:t>人減）で、類似団体中最も多い状態である。そのため、施設の統廃合や指定管理者制度の導入などに努め、職員の適正な人員配置を行いながら、より一層の定員適正化を図る。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97508</xdr:rowOff>
    </xdr:from>
    <xdr:to>
      <xdr:col>24</xdr:col>
      <xdr:colOff>558800</xdr:colOff>
      <xdr:row>66</xdr:row>
      <xdr:rowOff>6138</xdr:rowOff>
    </xdr:to>
    <xdr:cxnSp macro="">
      <xdr:nvCxnSpPr>
        <xdr:cNvPr id="318" name="直線コネクタ 317"/>
        <xdr:cNvCxnSpPr/>
      </xdr:nvCxnSpPr>
      <xdr:spPr>
        <a:xfrm flipV="1">
          <a:off x="17018000" y="10041608"/>
          <a:ext cx="0" cy="1280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15.93</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12435</xdr:rowOff>
    </xdr:from>
    <xdr:ext cx="762000" cy="259045"/>
    <xdr:sp macro="" textlink="">
      <xdr:nvSpPr>
        <xdr:cNvPr id="321" name="定員管理の状況最大値テキスト"/>
        <xdr:cNvSpPr txBox="1"/>
      </xdr:nvSpPr>
      <xdr:spPr>
        <a:xfrm>
          <a:off x="17106900" y="9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24</xdr:col>
      <xdr:colOff>469900</xdr:colOff>
      <xdr:row>58</xdr:row>
      <xdr:rowOff>97508</xdr:rowOff>
    </xdr:from>
    <xdr:to>
      <xdr:col>24</xdr:col>
      <xdr:colOff>647700</xdr:colOff>
      <xdr:row>58</xdr:row>
      <xdr:rowOff>97508</xdr:rowOff>
    </xdr:to>
    <xdr:cxnSp macro="">
      <xdr:nvCxnSpPr>
        <xdr:cNvPr id="322" name="直線コネクタ 321"/>
        <xdr:cNvCxnSpPr/>
      </xdr:nvCxnSpPr>
      <xdr:spPr>
        <a:xfrm>
          <a:off x="16929100" y="1004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6138</xdr:rowOff>
    </xdr:from>
    <xdr:to>
      <xdr:col>24</xdr:col>
      <xdr:colOff>558800</xdr:colOff>
      <xdr:row>66</xdr:row>
      <xdr:rowOff>14181</xdr:rowOff>
    </xdr:to>
    <xdr:cxnSp macro="">
      <xdr:nvCxnSpPr>
        <xdr:cNvPr id="323" name="直線コネクタ 322"/>
        <xdr:cNvCxnSpPr/>
      </xdr:nvCxnSpPr>
      <xdr:spPr>
        <a:xfrm flipV="1">
          <a:off x="16179800" y="113218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136048</xdr:rowOff>
    </xdr:from>
    <xdr:ext cx="762000" cy="259045"/>
    <xdr:sp macro="" textlink="">
      <xdr:nvSpPr>
        <xdr:cNvPr id="324" name="定員管理の状況平均値テキスト"/>
        <xdr:cNvSpPr txBox="1"/>
      </xdr:nvSpPr>
      <xdr:spPr>
        <a:xfrm>
          <a:off x="17106900" y="10423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119521</xdr:rowOff>
    </xdr:from>
    <xdr:to>
      <xdr:col>24</xdr:col>
      <xdr:colOff>609600</xdr:colOff>
      <xdr:row>62</xdr:row>
      <xdr:rowOff>49671</xdr:rowOff>
    </xdr:to>
    <xdr:sp macro="" textlink="">
      <xdr:nvSpPr>
        <xdr:cNvPr id="325" name="フローチャート : 判断 324"/>
        <xdr:cNvSpPr/>
      </xdr:nvSpPr>
      <xdr:spPr>
        <a:xfrm>
          <a:off x="16967200" y="1057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12841</xdr:rowOff>
    </xdr:from>
    <xdr:to>
      <xdr:col>23</xdr:col>
      <xdr:colOff>406400</xdr:colOff>
      <xdr:row>66</xdr:row>
      <xdr:rowOff>14181</xdr:rowOff>
    </xdr:to>
    <xdr:cxnSp macro="">
      <xdr:nvCxnSpPr>
        <xdr:cNvPr id="326" name="直線コネクタ 325"/>
        <xdr:cNvCxnSpPr/>
      </xdr:nvCxnSpPr>
      <xdr:spPr>
        <a:xfrm>
          <a:off x="15290800" y="1132854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32385</xdr:rowOff>
    </xdr:from>
    <xdr:to>
      <xdr:col>23</xdr:col>
      <xdr:colOff>457200</xdr:colOff>
      <xdr:row>61</xdr:row>
      <xdr:rowOff>133985</xdr:rowOff>
    </xdr:to>
    <xdr:sp macro="" textlink="">
      <xdr:nvSpPr>
        <xdr:cNvPr id="327" name="フローチャート : 判断 326"/>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144162</xdr:rowOff>
    </xdr:from>
    <xdr:ext cx="736600" cy="259045"/>
    <xdr:sp macro="" textlink="">
      <xdr:nvSpPr>
        <xdr:cNvPr id="328" name="テキスト ボックス 327"/>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12841</xdr:rowOff>
    </xdr:from>
    <xdr:to>
      <xdr:col>22</xdr:col>
      <xdr:colOff>203200</xdr:colOff>
      <xdr:row>66</xdr:row>
      <xdr:rowOff>23565</xdr:rowOff>
    </xdr:to>
    <xdr:cxnSp macro="">
      <xdr:nvCxnSpPr>
        <xdr:cNvPr id="329" name="直線コネクタ 328"/>
        <xdr:cNvCxnSpPr/>
      </xdr:nvCxnSpPr>
      <xdr:spPr>
        <a:xfrm flipV="1">
          <a:off x="14401800" y="11328541"/>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29704</xdr:rowOff>
    </xdr:from>
    <xdr:to>
      <xdr:col>22</xdr:col>
      <xdr:colOff>254000</xdr:colOff>
      <xdr:row>61</xdr:row>
      <xdr:rowOff>131304</xdr:rowOff>
    </xdr:to>
    <xdr:sp macro="" textlink="">
      <xdr:nvSpPr>
        <xdr:cNvPr id="330" name="フローチャート : 判断 329"/>
        <xdr:cNvSpPr/>
      </xdr:nvSpPr>
      <xdr:spPr>
        <a:xfrm>
          <a:off x="15240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141481</xdr:rowOff>
    </xdr:from>
    <xdr:ext cx="762000" cy="259045"/>
    <xdr:sp macro="" textlink="">
      <xdr:nvSpPr>
        <xdr:cNvPr id="331" name="テキスト ボックス 330"/>
        <xdr:cNvSpPr txBox="1"/>
      </xdr:nvSpPr>
      <xdr:spPr>
        <a:xfrm>
          <a:off x="14909800" y="1025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23565</xdr:rowOff>
    </xdr:from>
    <xdr:to>
      <xdr:col>21</xdr:col>
      <xdr:colOff>0</xdr:colOff>
      <xdr:row>66</xdr:row>
      <xdr:rowOff>70485</xdr:rowOff>
    </xdr:to>
    <xdr:cxnSp macro="">
      <xdr:nvCxnSpPr>
        <xdr:cNvPr id="332" name="直線コネクタ 331"/>
        <xdr:cNvCxnSpPr/>
      </xdr:nvCxnSpPr>
      <xdr:spPr>
        <a:xfrm flipV="1">
          <a:off x="13512800" y="113392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36406</xdr:rowOff>
    </xdr:from>
    <xdr:to>
      <xdr:col>21</xdr:col>
      <xdr:colOff>50800</xdr:colOff>
      <xdr:row>61</xdr:row>
      <xdr:rowOff>138006</xdr:rowOff>
    </xdr:to>
    <xdr:sp macro="" textlink="">
      <xdr:nvSpPr>
        <xdr:cNvPr id="333" name="フローチャート : 判断 332"/>
        <xdr:cNvSpPr/>
      </xdr:nvSpPr>
      <xdr:spPr>
        <a:xfrm>
          <a:off x="14351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148183</xdr:rowOff>
    </xdr:from>
    <xdr:ext cx="762000" cy="259045"/>
    <xdr:sp macro="" textlink="">
      <xdr:nvSpPr>
        <xdr:cNvPr id="334" name="テキスト ボックス 333"/>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5" name="フローチャート : 判断 334"/>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36" name="テキスト ボックス 335"/>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126788</xdr:rowOff>
    </xdr:from>
    <xdr:to>
      <xdr:col>24</xdr:col>
      <xdr:colOff>609600</xdr:colOff>
      <xdr:row>66</xdr:row>
      <xdr:rowOff>56938</xdr:rowOff>
    </xdr:to>
    <xdr:sp macro="" textlink="">
      <xdr:nvSpPr>
        <xdr:cNvPr id="342" name="円/楕円 341"/>
        <xdr:cNvSpPr/>
      </xdr:nvSpPr>
      <xdr:spPr>
        <a:xfrm>
          <a:off x="16967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22665</xdr:rowOff>
    </xdr:from>
    <xdr:ext cx="762000" cy="259045"/>
    <xdr:sp macro="" textlink="">
      <xdr:nvSpPr>
        <xdr:cNvPr id="343" name="定員管理の状況該当値テキスト"/>
        <xdr:cNvSpPr txBox="1"/>
      </xdr:nvSpPr>
      <xdr:spPr>
        <a:xfrm>
          <a:off x="17106900" y="1116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134831</xdr:rowOff>
    </xdr:from>
    <xdr:to>
      <xdr:col>23</xdr:col>
      <xdr:colOff>457200</xdr:colOff>
      <xdr:row>66</xdr:row>
      <xdr:rowOff>64981</xdr:rowOff>
    </xdr:to>
    <xdr:sp macro="" textlink="">
      <xdr:nvSpPr>
        <xdr:cNvPr id="344" name="円/楕円 343"/>
        <xdr:cNvSpPr/>
      </xdr:nvSpPr>
      <xdr:spPr>
        <a:xfrm>
          <a:off x="16129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49758</xdr:rowOff>
    </xdr:from>
    <xdr:ext cx="736600" cy="259045"/>
    <xdr:sp macro="" textlink="">
      <xdr:nvSpPr>
        <xdr:cNvPr id="345" name="テキスト ボックス 344"/>
        <xdr:cNvSpPr txBox="1"/>
      </xdr:nvSpPr>
      <xdr:spPr>
        <a:xfrm>
          <a:off x="15798800" y="1136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133491</xdr:rowOff>
    </xdr:from>
    <xdr:to>
      <xdr:col>22</xdr:col>
      <xdr:colOff>254000</xdr:colOff>
      <xdr:row>66</xdr:row>
      <xdr:rowOff>63641</xdr:rowOff>
    </xdr:to>
    <xdr:sp macro="" textlink="">
      <xdr:nvSpPr>
        <xdr:cNvPr id="346" name="円/楕円 345"/>
        <xdr:cNvSpPr/>
      </xdr:nvSpPr>
      <xdr:spPr>
        <a:xfrm>
          <a:off x="15240000" y="112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48418</xdr:rowOff>
    </xdr:from>
    <xdr:ext cx="762000" cy="259045"/>
    <xdr:sp macro="" textlink="">
      <xdr:nvSpPr>
        <xdr:cNvPr id="347" name="テキスト ボックス 346"/>
        <xdr:cNvSpPr txBox="1"/>
      </xdr:nvSpPr>
      <xdr:spPr>
        <a:xfrm>
          <a:off x="14909800" y="1136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144215</xdr:rowOff>
    </xdr:from>
    <xdr:to>
      <xdr:col>21</xdr:col>
      <xdr:colOff>50800</xdr:colOff>
      <xdr:row>66</xdr:row>
      <xdr:rowOff>74365</xdr:rowOff>
    </xdr:to>
    <xdr:sp macro="" textlink="">
      <xdr:nvSpPr>
        <xdr:cNvPr id="348" name="円/楕円 347"/>
        <xdr:cNvSpPr/>
      </xdr:nvSpPr>
      <xdr:spPr>
        <a:xfrm>
          <a:off x="14351000" y="112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59142</xdr:rowOff>
    </xdr:from>
    <xdr:ext cx="762000" cy="259045"/>
    <xdr:sp macro="" textlink="">
      <xdr:nvSpPr>
        <xdr:cNvPr id="349" name="テキスト ボックス 348"/>
        <xdr:cNvSpPr txBox="1"/>
      </xdr:nvSpPr>
      <xdr:spPr>
        <a:xfrm>
          <a:off x="14020800" y="1137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19685</xdr:rowOff>
    </xdr:from>
    <xdr:to>
      <xdr:col>19</xdr:col>
      <xdr:colOff>533400</xdr:colOff>
      <xdr:row>66</xdr:row>
      <xdr:rowOff>121285</xdr:rowOff>
    </xdr:to>
    <xdr:sp macro="" textlink="">
      <xdr:nvSpPr>
        <xdr:cNvPr id="350" name="円/楕円 349"/>
        <xdr:cNvSpPr/>
      </xdr:nvSpPr>
      <xdr:spPr>
        <a:xfrm>
          <a:off x="13462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106062</xdr:rowOff>
    </xdr:from>
    <xdr:ext cx="762000" cy="259045"/>
    <xdr:sp macro="" textlink="">
      <xdr:nvSpPr>
        <xdr:cNvPr id="351" name="テキスト ボックス 350"/>
        <xdr:cNvSpPr txBox="1"/>
      </xdr:nvSpPr>
      <xdr:spPr>
        <a:xfrm>
          <a:off x="13131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緊急度・優先度を考慮した投資的事業を実施し、地方債発行を抑制してきた結果、</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ヵ年平均で、前年度比△</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％となった。類似団体平均</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％及び愛媛県平均</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％と比較すると下回っており、全国平均</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％と比較しても、同程度の状況にある。今後も、選択と集中による投資的経費の縮減を図りながら公債費の抑制に努め、将来を見据えた身の丈にあった財政運営を行う。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17992</xdr:rowOff>
    </xdr:from>
    <xdr:to>
      <xdr:col>24</xdr:col>
      <xdr:colOff>558800</xdr:colOff>
      <xdr:row>44</xdr:row>
      <xdr:rowOff>104775</xdr:rowOff>
    </xdr:to>
    <xdr:cxnSp macro="">
      <xdr:nvCxnSpPr>
        <xdr:cNvPr id="381" name="直線コネクタ 380"/>
        <xdr:cNvCxnSpPr/>
      </xdr:nvCxnSpPr>
      <xdr:spPr>
        <a:xfrm flipV="1">
          <a:off x="17018000" y="6361642"/>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76852</xdr:rowOff>
    </xdr:from>
    <xdr:ext cx="762000" cy="259045"/>
    <xdr:sp macro="" textlink="">
      <xdr:nvSpPr>
        <xdr:cNvPr id="382" name="公債費負担の状況最小値テキスト"/>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24</xdr:col>
      <xdr:colOff>469900</xdr:colOff>
      <xdr:row>44</xdr:row>
      <xdr:rowOff>104775</xdr:rowOff>
    </xdr:from>
    <xdr:to>
      <xdr:col>24</xdr:col>
      <xdr:colOff>647700</xdr:colOff>
      <xdr:row>44</xdr:row>
      <xdr:rowOff>104775</xdr:rowOff>
    </xdr:to>
    <xdr:cxnSp macro="">
      <xdr:nvCxnSpPr>
        <xdr:cNvPr id="383" name="直線コネクタ 382"/>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104369</xdr:rowOff>
    </xdr:from>
    <xdr:ext cx="762000" cy="259045"/>
    <xdr:sp macro="" textlink="">
      <xdr:nvSpPr>
        <xdr:cNvPr id="384" name="公債費負担の状況最大値テキスト"/>
        <xdr:cNvSpPr txBox="1"/>
      </xdr:nvSpPr>
      <xdr:spPr>
        <a:xfrm>
          <a:off x="17106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24</xdr:col>
      <xdr:colOff>469900</xdr:colOff>
      <xdr:row>37</xdr:row>
      <xdr:rowOff>17992</xdr:rowOff>
    </xdr:from>
    <xdr:to>
      <xdr:col>24</xdr:col>
      <xdr:colOff>647700</xdr:colOff>
      <xdr:row>37</xdr:row>
      <xdr:rowOff>17992</xdr:rowOff>
    </xdr:to>
    <xdr:cxnSp macro="">
      <xdr:nvCxnSpPr>
        <xdr:cNvPr id="385" name="直線コネクタ 384"/>
        <xdr:cNvCxnSpPr/>
      </xdr:nvCxnSpPr>
      <xdr:spPr>
        <a:xfrm>
          <a:off x="16929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138642</xdr:rowOff>
    </xdr:from>
    <xdr:to>
      <xdr:col>24</xdr:col>
      <xdr:colOff>558800</xdr:colOff>
      <xdr:row>40</xdr:row>
      <xdr:rowOff>26458</xdr:rowOff>
    </xdr:to>
    <xdr:cxnSp macro="">
      <xdr:nvCxnSpPr>
        <xdr:cNvPr id="386" name="直線コネクタ 385"/>
        <xdr:cNvCxnSpPr/>
      </xdr:nvCxnSpPr>
      <xdr:spPr>
        <a:xfrm flipV="1">
          <a:off x="16179800" y="6482292"/>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28169</xdr:rowOff>
    </xdr:from>
    <xdr:ext cx="762000" cy="259045"/>
    <xdr:sp macro="" textlink="">
      <xdr:nvSpPr>
        <xdr:cNvPr id="387" name="公債費負担の状況平均値テキスト"/>
        <xdr:cNvSpPr txBox="1"/>
      </xdr:nvSpPr>
      <xdr:spPr>
        <a:xfrm>
          <a:off x="17106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56092</xdr:rowOff>
    </xdr:from>
    <xdr:to>
      <xdr:col>24</xdr:col>
      <xdr:colOff>609600</xdr:colOff>
      <xdr:row>40</xdr:row>
      <xdr:rowOff>157692</xdr:rowOff>
    </xdr:to>
    <xdr:sp macro="" textlink="">
      <xdr:nvSpPr>
        <xdr:cNvPr id="388" name="フローチャート : 判断 387"/>
        <xdr:cNvSpPr/>
      </xdr:nvSpPr>
      <xdr:spPr>
        <a:xfrm>
          <a:off x="16967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26458</xdr:rowOff>
    </xdr:from>
    <xdr:to>
      <xdr:col>23</xdr:col>
      <xdr:colOff>406400</xdr:colOff>
      <xdr:row>41</xdr:row>
      <xdr:rowOff>156633</xdr:rowOff>
    </xdr:to>
    <xdr:cxnSp macro="">
      <xdr:nvCxnSpPr>
        <xdr:cNvPr id="389" name="直線コネクタ 388"/>
        <xdr:cNvCxnSpPr/>
      </xdr:nvCxnSpPr>
      <xdr:spPr>
        <a:xfrm flipV="1">
          <a:off x="15290800" y="688445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1" name="テキスト ボックス 390"/>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43</xdr:row>
      <xdr:rowOff>34925</xdr:rowOff>
    </xdr:to>
    <xdr:cxnSp macro="">
      <xdr:nvCxnSpPr>
        <xdr:cNvPr id="392" name="直線コネクタ 391"/>
        <xdr:cNvCxnSpPr/>
      </xdr:nvCxnSpPr>
      <xdr:spPr>
        <a:xfrm flipV="1">
          <a:off x="14401800" y="718608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75142</xdr:rowOff>
    </xdr:from>
    <xdr:to>
      <xdr:col>22</xdr:col>
      <xdr:colOff>254000</xdr:colOff>
      <xdr:row>43</xdr:row>
      <xdr:rowOff>5292</xdr:rowOff>
    </xdr:to>
    <xdr:sp macro="" textlink="">
      <xdr:nvSpPr>
        <xdr:cNvPr id="393" name="フローチャート : 判断 392"/>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161519</xdr:rowOff>
    </xdr:from>
    <xdr:ext cx="762000" cy="259045"/>
    <xdr:sp macro="" textlink="">
      <xdr:nvSpPr>
        <xdr:cNvPr id="394" name="テキスト ボックス 393"/>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34925</xdr:rowOff>
    </xdr:from>
    <xdr:to>
      <xdr:col>21</xdr:col>
      <xdr:colOff>0</xdr:colOff>
      <xdr:row>44</xdr:row>
      <xdr:rowOff>4233</xdr:rowOff>
    </xdr:to>
    <xdr:cxnSp macro="">
      <xdr:nvCxnSpPr>
        <xdr:cNvPr id="395" name="直線コネクタ 394"/>
        <xdr:cNvCxnSpPr/>
      </xdr:nvCxnSpPr>
      <xdr:spPr>
        <a:xfrm flipV="1">
          <a:off x="13512800" y="74072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104775</xdr:rowOff>
    </xdr:from>
    <xdr:to>
      <xdr:col>21</xdr:col>
      <xdr:colOff>50800</xdr:colOff>
      <xdr:row>44</xdr:row>
      <xdr:rowOff>34925</xdr:rowOff>
    </xdr:to>
    <xdr:sp macro="" textlink="">
      <xdr:nvSpPr>
        <xdr:cNvPr id="396" name="フローチャート : 判断 395"/>
        <xdr:cNvSpPr/>
      </xdr:nvSpPr>
      <xdr:spPr>
        <a:xfrm>
          <a:off x="14351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19702</xdr:rowOff>
    </xdr:from>
    <xdr:ext cx="762000" cy="259045"/>
    <xdr:sp macro="" textlink="">
      <xdr:nvSpPr>
        <xdr:cNvPr id="397" name="テキスト ボックス 396"/>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8" name="フローチャート : 判断 397"/>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9" name="テキスト ボックス 398"/>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87842</xdr:rowOff>
    </xdr:from>
    <xdr:to>
      <xdr:col>24</xdr:col>
      <xdr:colOff>609600</xdr:colOff>
      <xdr:row>38</xdr:row>
      <xdr:rowOff>17991</xdr:rowOff>
    </xdr:to>
    <xdr:sp macro="" textlink="">
      <xdr:nvSpPr>
        <xdr:cNvPr id="405" name="円/楕円 404"/>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9119</xdr:rowOff>
    </xdr:from>
    <xdr:ext cx="762000" cy="259045"/>
    <xdr:sp macro="" textlink="">
      <xdr:nvSpPr>
        <xdr:cNvPr id="406" name="公債費負担の状況該当値テキスト"/>
        <xdr:cNvSpPr txBox="1"/>
      </xdr:nvSpPr>
      <xdr:spPr>
        <a:xfrm>
          <a:off x="17106900" y="63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147108</xdr:rowOff>
    </xdr:from>
    <xdr:to>
      <xdr:col>23</xdr:col>
      <xdr:colOff>457200</xdr:colOff>
      <xdr:row>40</xdr:row>
      <xdr:rowOff>77258</xdr:rowOff>
    </xdr:to>
    <xdr:sp macro="" textlink="">
      <xdr:nvSpPr>
        <xdr:cNvPr id="407" name="円/楕円 406"/>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87435</xdr:rowOff>
    </xdr:from>
    <xdr:ext cx="736600" cy="259045"/>
    <xdr:sp macro="" textlink="">
      <xdr:nvSpPr>
        <xdr:cNvPr id="408" name="テキスト ボックス 407"/>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9" name="円/楕円 408"/>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10" name="テキスト ボックス 409"/>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155575</xdr:rowOff>
    </xdr:from>
    <xdr:to>
      <xdr:col>21</xdr:col>
      <xdr:colOff>50800</xdr:colOff>
      <xdr:row>43</xdr:row>
      <xdr:rowOff>85725</xdr:rowOff>
    </xdr:to>
    <xdr:sp macro="" textlink="">
      <xdr:nvSpPr>
        <xdr:cNvPr id="411" name="円/楕円 410"/>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95902</xdr:rowOff>
    </xdr:from>
    <xdr:ext cx="762000" cy="259045"/>
    <xdr:sp macro="" textlink="">
      <xdr:nvSpPr>
        <xdr:cNvPr id="412" name="テキスト ボックス 411"/>
        <xdr:cNvSpPr txBox="1"/>
      </xdr:nvSpPr>
      <xdr:spPr>
        <a:xfrm>
          <a:off x="14020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3" name="円/楕円 412"/>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414" name="テキスト ボックス 413"/>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全国、類似団体及び愛媛県平均を共に下回る</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％となっている。主な要因としては、地方債現在高の減少（前年度比△</a:t>
          </a:r>
          <a:r>
            <a:rPr lang="en-US" altLang="ja-JP" sz="1100" b="0" i="0" baseline="0">
              <a:solidFill>
                <a:schemeClr val="dk1"/>
              </a:solidFill>
              <a:effectLst/>
              <a:latin typeface="+mn-lt"/>
              <a:ea typeface="+mn-ea"/>
              <a:cs typeface="+mn-cs"/>
            </a:rPr>
            <a:t>814,215</a:t>
          </a:r>
          <a:r>
            <a:rPr lang="ja-JP" altLang="ja-JP" sz="1100" b="0" i="0" baseline="0">
              <a:solidFill>
                <a:schemeClr val="dk1"/>
              </a:solidFill>
              <a:effectLst/>
              <a:latin typeface="+mn-lt"/>
              <a:ea typeface="+mn-ea"/>
              <a:cs typeface="+mn-cs"/>
            </a:rPr>
            <a:t>千円）や充当可能基金の増加（前年度比</a:t>
          </a:r>
          <a:r>
            <a:rPr lang="en-US" altLang="ja-JP" sz="1100" b="0" i="0" baseline="0">
              <a:solidFill>
                <a:schemeClr val="dk1"/>
              </a:solidFill>
              <a:effectLst/>
              <a:latin typeface="+mn-lt"/>
              <a:ea typeface="+mn-ea"/>
              <a:cs typeface="+mn-cs"/>
            </a:rPr>
            <a:t>451,571</a:t>
          </a:r>
          <a:r>
            <a:rPr lang="ja-JP" altLang="ja-JP" sz="1100" b="0" i="0" baseline="0">
              <a:solidFill>
                <a:schemeClr val="dk1"/>
              </a:solidFill>
              <a:effectLst/>
              <a:latin typeface="+mn-lt"/>
              <a:ea typeface="+mn-ea"/>
              <a:cs typeface="+mn-cs"/>
            </a:rPr>
            <a:t>千円）が挙げられる。今後も選択と集中による投資的経費の縮減を図るなど、将来に負担を残さないよう身の丈にあった財政運営を行う。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22578</xdr:rowOff>
    </xdr:to>
    <xdr:cxnSp macro="">
      <xdr:nvCxnSpPr>
        <xdr:cNvPr id="443" name="直線コネクタ 442"/>
        <xdr:cNvCxnSpPr/>
      </xdr:nvCxnSpPr>
      <xdr:spPr>
        <a:xfrm flipV="1">
          <a:off x="17018000" y="2370667"/>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166105</xdr:rowOff>
    </xdr:from>
    <xdr:ext cx="762000" cy="259045"/>
    <xdr:sp macro="" textlink="">
      <xdr:nvSpPr>
        <xdr:cNvPr id="444" name="将来負担の状況最小値テキスト"/>
        <xdr:cNvSpPr txBox="1"/>
      </xdr:nvSpPr>
      <xdr:spPr>
        <a:xfrm>
          <a:off x="17106900" y="393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119.0</a:t>
          </a:r>
          <a:endParaRPr kumimoji="1" lang="ja-JP" altLang="en-US" sz="1000" b="1">
            <a:latin typeface="ＭＳ Ｐゴシック"/>
          </a:endParaRPr>
        </a:p>
      </xdr:txBody>
    </xdr:sp>
    <xdr:clientData/>
  </xdr:oneCellAnchor>
  <xdr:twoCellAnchor>
    <xdr:from>
      <xdr:col>24</xdr:col>
      <xdr:colOff>469900</xdr:colOff>
      <xdr:row>23</xdr:row>
      <xdr:rowOff>22578</xdr:rowOff>
    </xdr:from>
    <xdr:to>
      <xdr:col>24</xdr:col>
      <xdr:colOff>647700</xdr:colOff>
      <xdr:row>23</xdr:row>
      <xdr:rowOff>22578</xdr:rowOff>
    </xdr:to>
    <xdr:cxnSp macro="">
      <xdr:nvCxnSpPr>
        <xdr:cNvPr id="445" name="直線コネクタ 444"/>
        <xdr:cNvCxnSpPr/>
      </xdr:nvCxnSpPr>
      <xdr:spPr>
        <a:xfrm>
          <a:off x="16929100" y="39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158044</xdr:rowOff>
    </xdr:from>
    <xdr:to>
      <xdr:col>24</xdr:col>
      <xdr:colOff>558800</xdr:colOff>
      <xdr:row>15</xdr:row>
      <xdr:rowOff>4022</xdr:rowOff>
    </xdr:to>
    <xdr:cxnSp macro="">
      <xdr:nvCxnSpPr>
        <xdr:cNvPr id="448" name="直線コネクタ 447"/>
        <xdr:cNvCxnSpPr/>
      </xdr:nvCxnSpPr>
      <xdr:spPr>
        <a:xfrm flipV="1">
          <a:off x="16179800" y="2558344"/>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146631</xdr:rowOff>
    </xdr:from>
    <xdr:ext cx="762000" cy="259045"/>
    <xdr:sp macro="" textlink="">
      <xdr:nvSpPr>
        <xdr:cNvPr id="449" name="将来負担の状況平均値テキスト"/>
        <xdr:cNvSpPr txBox="1"/>
      </xdr:nvSpPr>
      <xdr:spPr>
        <a:xfrm>
          <a:off x="17106900" y="2889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3104</xdr:rowOff>
    </xdr:from>
    <xdr:to>
      <xdr:col>24</xdr:col>
      <xdr:colOff>609600</xdr:colOff>
      <xdr:row>17</xdr:row>
      <xdr:rowOff>104704</xdr:rowOff>
    </xdr:to>
    <xdr:sp macro="" textlink="">
      <xdr:nvSpPr>
        <xdr:cNvPr id="450" name="フローチャート : 判断 449"/>
        <xdr:cNvSpPr/>
      </xdr:nvSpPr>
      <xdr:spPr>
        <a:xfrm>
          <a:off x="16967200" y="291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4022</xdr:rowOff>
    </xdr:from>
    <xdr:to>
      <xdr:col>23</xdr:col>
      <xdr:colOff>406400</xdr:colOff>
      <xdr:row>15</xdr:row>
      <xdr:rowOff>105904</xdr:rowOff>
    </xdr:to>
    <xdr:cxnSp macro="">
      <xdr:nvCxnSpPr>
        <xdr:cNvPr id="451" name="直線コネクタ 450"/>
        <xdr:cNvCxnSpPr/>
      </xdr:nvCxnSpPr>
      <xdr:spPr>
        <a:xfrm flipV="1">
          <a:off x="15290800" y="2575772"/>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33937</xdr:rowOff>
    </xdr:from>
    <xdr:to>
      <xdr:col>23</xdr:col>
      <xdr:colOff>457200</xdr:colOff>
      <xdr:row>17</xdr:row>
      <xdr:rowOff>135537</xdr:rowOff>
    </xdr:to>
    <xdr:sp macro="" textlink="">
      <xdr:nvSpPr>
        <xdr:cNvPr id="452" name="フローチャート : 判断 451"/>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120314</xdr:rowOff>
    </xdr:from>
    <xdr:ext cx="736600" cy="259045"/>
    <xdr:sp macro="" textlink="">
      <xdr:nvSpPr>
        <xdr:cNvPr id="453" name="テキスト ボックス 452"/>
        <xdr:cNvSpPr txBox="1"/>
      </xdr:nvSpPr>
      <xdr:spPr>
        <a:xfrm>
          <a:off x="15798800" y="303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105904</xdr:rowOff>
    </xdr:from>
    <xdr:to>
      <xdr:col>22</xdr:col>
      <xdr:colOff>203200</xdr:colOff>
      <xdr:row>16</xdr:row>
      <xdr:rowOff>84596</xdr:rowOff>
    </xdr:to>
    <xdr:cxnSp macro="">
      <xdr:nvCxnSpPr>
        <xdr:cNvPr id="454" name="直線コネクタ 453"/>
        <xdr:cNvCxnSpPr/>
      </xdr:nvCxnSpPr>
      <xdr:spPr>
        <a:xfrm flipV="1">
          <a:off x="14401800" y="2677654"/>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100965</xdr:rowOff>
    </xdr:from>
    <xdr:to>
      <xdr:col>22</xdr:col>
      <xdr:colOff>254000</xdr:colOff>
      <xdr:row>18</xdr:row>
      <xdr:rowOff>31115</xdr:rowOff>
    </xdr:to>
    <xdr:sp macro="" textlink="">
      <xdr:nvSpPr>
        <xdr:cNvPr id="455" name="フローチャート : 判断 454"/>
        <xdr:cNvSpPr/>
      </xdr:nvSpPr>
      <xdr:spPr>
        <a:xfrm>
          <a:off x="15240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15892</xdr:rowOff>
    </xdr:from>
    <xdr:ext cx="762000" cy="259045"/>
    <xdr:sp macro="" textlink="">
      <xdr:nvSpPr>
        <xdr:cNvPr id="456" name="テキスト ボックス 455"/>
        <xdr:cNvSpPr txBox="1"/>
      </xdr:nvSpPr>
      <xdr:spPr>
        <a:xfrm>
          <a:off x="14909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84596</xdr:rowOff>
    </xdr:from>
    <xdr:to>
      <xdr:col>21</xdr:col>
      <xdr:colOff>0</xdr:colOff>
      <xdr:row>17</xdr:row>
      <xdr:rowOff>68650</xdr:rowOff>
    </xdr:to>
    <xdr:cxnSp macro="">
      <xdr:nvCxnSpPr>
        <xdr:cNvPr id="457" name="直線コネクタ 456"/>
        <xdr:cNvCxnSpPr/>
      </xdr:nvCxnSpPr>
      <xdr:spPr>
        <a:xfrm flipV="1">
          <a:off x="13512800" y="2827796"/>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34078</xdr:rowOff>
    </xdr:from>
    <xdr:to>
      <xdr:col>21</xdr:col>
      <xdr:colOff>50800</xdr:colOff>
      <xdr:row>18</xdr:row>
      <xdr:rowOff>135678</xdr:rowOff>
    </xdr:to>
    <xdr:sp macro="" textlink="">
      <xdr:nvSpPr>
        <xdr:cNvPr id="458" name="フローチャート : 判断 457"/>
        <xdr:cNvSpPr/>
      </xdr:nvSpPr>
      <xdr:spPr>
        <a:xfrm>
          <a:off x="14351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120455</xdr:rowOff>
    </xdr:from>
    <xdr:ext cx="762000" cy="259045"/>
    <xdr:sp macro="" textlink="">
      <xdr:nvSpPr>
        <xdr:cNvPr id="459" name="テキスト ボックス 458"/>
        <xdr:cNvSpPr txBox="1"/>
      </xdr:nvSpPr>
      <xdr:spPr>
        <a:xfrm>
          <a:off x="14020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137301</xdr:rowOff>
    </xdr:from>
    <xdr:to>
      <xdr:col>19</xdr:col>
      <xdr:colOff>533400</xdr:colOff>
      <xdr:row>19</xdr:row>
      <xdr:rowOff>67451</xdr:rowOff>
    </xdr:to>
    <xdr:sp macro="" textlink="">
      <xdr:nvSpPr>
        <xdr:cNvPr id="460" name="フローチャート : 判断 459"/>
        <xdr:cNvSpPr/>
      </xdr:nvSpPr>
      <xdr:spPr>
        <a:xfrm>
          <a:off x="13462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52228</xdr:rowOff>
    </xdr:from>
    <xdr:ext cx="762000" cy="259045"/>
    <xdr:sp macro="" textlink="">
      <xdr:nvSpPr>
        <xdr:cNvPr id="461" name="テキスト ボックス 460"/>
        <xdr:cNvSpPr txBox="1"/>
      </xdr:nvSpPr>
      <xdr:spPr>
        <a:xfrm>
          <a:off x="13131800" y="330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107244</xdr:rowOff>
    </xdr:from>
    <xdr:to>
      <xdr:col>24</xdr:col>
      <xdr:colOff>609600</xdr:colOff>
      <xdr:row>15</xdr:row>
      <xdr:rowOff>37394</xdr:rowOff>
    </xdr:to>
    <xdr:sp macro="" textlink="">
      <xdr:nvSpPr>
        <xdr:cNvPr id="467" name="円/楕円 466"/>
        <xdr:cNvSpPr/>
      </xdr:nvSpPr>
      <xdr:spPr>
        <a:xfrm>
          <a:off x="169672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123771</xdr:rowOff>
    </xdr:from>
    <xdr:ext cx="762000" cy="259045"/>
    <xdr:sp macro="" textlink="">
      <xdr:nvSpPr>
        <xdr:cNvPr id="468" name="将来負担の状況該当値テキスト"/>
        <xdr:cNvSpPr txBox="1"/>
      </xdr:nvSpPr>
      <xdr:spPr>
        <a:xfrm>
          <a:off x="17106900" y="23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124672</xdr:rowOff>
    </xdr:from>
    <xdr:to>
      <xdr:col>23</xdr:col>
      <xdr:colOff>457200</xdr:colOff>
      <xdr:row>15</xdr:row>
      <xdr:rowOff>54822</xdr:rowOff>
    </xdr:to>
    <xdr:sp macro="" textlink="">
      <xdr:nvSpPr>
        <xdr:cNvPr id="469" name="円/楕円 468"/>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64999</xdr:rowOff>
    </xdr:from>
    <xdr:ext cx="736600" cy="259045"/>
    <xdr:sp macro="" textlink="">
      <xdr:nvSpPr>
        <xdr:cNvPr id="470" name="テキスト ボックス 469"/>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55104</xdr:rowOff>
    </xdr:from>
    <xdr:to>
      <xdr:col>22</xdr:col>
      <xdr:colOff>254000</xdr:colOff>
      <xdr:row>15</xdr:row>
      <xdr:rowOff>156704</xdr:rowOff>
    </xdr:to>
    <xdr:sp macro="" textlink="">
      <xdr:nvSpPr>
        <xdr:cNvPr id="471" name="円/楕円 470"/>
        <xdr:cNvSpPr/>
      </xdr:nvSpPr>
      <xdr:spPr>
        <a:xfrm>
          <a:off x="152400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166881</xdr:rowOff>
    </xdr:from>
    <xdr:ext cx="762000" cy="259045"/>
    <xdr:sp macro="" textlink="">
      <xdr:nvSpPr>
        <xdr:cNvPr id="472" name="テキスト ボックス 471"/>
        <xdr:cNvSpPr txBox="1"/>
      </xdr:nvSpPr>
      <xdr:spPr>
        <a:xfrm>
          <a:off x="14909800" y="23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33796</xdr:rowOff>
    </xdr:from>
    <xdr:to>
      <xdr:col>21</xdr:col>
      <xdr:colOff>50800</xdr:colOff>
      <xdr:row>16</xdr:row>
      <xdr:rowOff>135396</xdr:rowOff>
    </xdr:to>
    <xdr:sp macro="" textlink="">
      <xdr:nvSpPr>
        <xdr:cNvPr id="473" name="円/楕円 472"/>
        <xdr:cNvSpPr/>
      </xdr:nvSpPr>
      <xdr:spPr>
        <a:xfrm>
          <a:off x="14351000" y="2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145573</xdr:rowOff>
    </xdr:from>
    <xdr:ext cx="762000" cy="259045"/>
    <xdr:sp macro="" textlink="">
      <xdr:nvSpPr>
        <xdr:cNvPr id="474" name="テキスト ボックス 473"/>
        <xdr:cNvSpPr txBox="1"/>
      </xdr:nvSpPr>
      <xdr:spPr>
        <a:xfrm>
          <a:off x="14020800" y="254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17850</xdr:rowOff>
    </xdr:from>
    <xdr:to>
      <xdr:col>19</xdr:col>
      <xdr:colOff>533400</xdr:colOff>
      <xdr:row>17</xdr:row>
      <xdr:rowOff>119450</xdr:rowOff>
    </xdr:to>
    <xdr:sp macro="" textlink="">
      <xdr:nvSpPr>
        <xdr:cNvPr id="475" name="円/楕円 474"/>
        <xdr:cNvSpPr/>
      </xdr:nvSpPr>
      <xdr:spPr>
        <a:xfrm>
          <a:off x="13462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129627</xdr:rowOff>
    </xdr:from>
    <xdr:ext cx="762000" cy="259045"/>
    <xdr:sp macro="" textlink="">
      <xdr:nvSpPr>
        <xdr:cNvPr id="476" name="テキスト ボックス 475"/>
        <xdr:cNvSpPr txBox="1"/>
      </xdr:nvSpPr>
      <xdr:spPr>
        <a:xfrm>
          <a:off x="13131800" y="27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25.8</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23.6%</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1,112,720</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％減少している。今後も引続き職員の適正な人員配置や定員の適正化を図り、人件費の削減に努める。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39</xdr:row>
      <xdr:rowOff>158750</xdr:rowOff>
    </xdr:to>
    <xdr:cxnSp macro="">
      <xdr:nvCxnSpPr>
        <xdr:cNvPr id="61" name="直線コネクタ 60"/>
        <xdr:cNvCxnSpPr/>
      </xdr:nvCxnSpPr>
      <xdr:spPr>
        <a:xfrm flipV="1">
          <a:off x="4826000" y="5562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130827</xdr:rowOff>
    </xdr:from>
    <xdr:ext cx="762000" cy="259045"/>
    <xdr:sp macro="" textlink="">
      <xdr:nvSpPr>
        <xdr:cNvPr id="62" name="人件費最小値テキスト"/>
        <xdr:cNvSpPr txBox="1"/>
      </xdr:nvSpPr>
      <xdr:spPr>
        <a:xfrm>
          <a:off x="4914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39</xdr:row>
      <xdr:rowOff>158750</xdr:rowOff>
    </xdr:from>
    <xdr:to>
      <xdr:col>7</xdr:col>
      <xdr:colOff>104775</xdr:colOff>
      <xdr:row>39</xdr:row>
      <xdr:rowOff>158750</xdr:rowOff>
    </xdr:to>
    <xdr:cxnSp macro="">
      <xdr:nvCxnSpPr>
        <xdr:cNvPr id="63" name="直線コネクタ 62"/>
        <xdr:cNvCxnSpPr/>
      </xdr:nvCxnSpPr>
      <xdr:spPr>
        <a:xfrm>
          <a:off x="4737100" y="68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6350</xdr:rowOff>
    </xdr:to>
    <xdr:cxnSp macro="">
      <xdr:nvCxnSpPr>
        <xdr:cNvPr id="66" name="直線コネクタ 65"/>
        <xdr:cNvCxnSpPr/>
      </xdr:nvCxnSpPr>
      <xdr:spPr>
        <a:xfrm flipV="1">
          <a:off x="3987800" y="6642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6350</xdr:rowOff>
    </xdr:from>
    <xdr:to>
      <xdr:col>5</xdr:col>
      <xdr:colOff>549275</xdr:colOff>
      <xdr:row>39</xdr:row>
      <xdr:rowOff>31750</xdr:rowOff>
    </xdr:to>
    <xdr:cxnSp macro="">
      <xdr:nvCxnSpPr>
        <xdr:cNvPr id="69" name="直線コネクタ 68"/>
        <xdr:cNvCxnSpPr/>
      </xdr:nvCxnSpPr>
      <xdr:spPr>
        <a:xfrm flipV="1">
          <a:off x="3098800" y="669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31750</xdr:rowOff>
    </xdr:from>
    <xdr:to>
      <xdr:col>5</xdr:col>
      <xdr:colOff>600075</xdr:colOff>
      <xdr:row>37</xdr:row>
      <xdr:rowOff>133350</xdr:rowOff>
    </xdr:to>
    <xdr:sp macro="" textlink="">
      <xdr:nvSpPr>
        <xdr:cNvPr id="70" name="フローチャート : 判断 69"/>
        <xdr:cNvSpPr/>
      </xdr:nvSpPr>
      <xdr:spPr>
        <a:xfrm>
          <a:off x="3937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40</xdr:row>
      <xdr:rowOff>12700</xdr:rowOff>
    </xdr:to>
    <xdr:cxnSp macro="">
      <xdr:nvCxnSpPr>
        <xdr:cNvPr id="72" name="直線コネクタ 71"/>
        <xdr:cNvCxnSpPr/>
      </xdr:nvCxnSpPr>
      <xdr:spPr>
        <a:xfrm flipV="1">
          <a:off x="2209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3" name="フローチャート : 判断 72"/>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4" name="テキスト ボックス 73"/>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165100</xdr:rowOff>
    </xdr:to>
    <xdr:cxnSp macro="">
      <xdr:nvCxnSpPr>
        <xdr:cNvPr id="75" name="直線コネクタ 74"/>
        <xdr:cNvCxnSpPr/>
      </xdr:nvCxnSpPr>
      <xdr:spPr>
        <a:xfrm flipV="1">
          <a:off x="1320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6" name="フローチャート :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8" name="フローチャート : 判断 77"/>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79" name="テキスト ボックス 78"/>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127000</xdr:rowOff>
    </xdr:from>
    <xdr:to>
      <xdr:col>5</xdr:col>
      <xdr:colOff>600075</xdr:colOff>
      <xdr:row>39</xdr:row>
      <xdr:rowOff>57150</xdr:rowOff>
    </xdr:to>
    <xdr:sp macro="" textlink="">
      <xdr:nvSpPr>
        <xdr:cNvPr id="87" name="円/楕円 86"/>
        <xdr:cNvSpPr/>
      </xdr:nvSpPr>
      <xdr:spPr>
        <a:xfrm>
          <a:off x="3937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41927</xdr:rowOff>
    </xdr:from>
    <xdr:ext cx="736600" cy="259045"/>
    <xdr:sp macro="" textlink="">
      <xdr:nvSpPr>
        <xdr:cNvPr id="88" name="テキスト ボックス 87"/>
        <xdr:cNvSpPr txBox="1"/>
      </xdr:nvSpPr>
      <xdr:spPr>
        <a:xfrm>
          <a:off x="3606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類似団体と比較すると高い水準にあるが、（</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12.7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全国及び愛媛県平均と比較すると低い水準にある。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）に位置するなど地理的条件により発生する旅費及び燃料費等の経費や町単独で実施しているごみ処理施設の運営経費などが、物件費を押し上げる要因と考えられる。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施設）に取り組んでおり、、平成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64,151</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％減少している。</a:t>
          </a:r>
          <a:endParaRPr lang="ja-JP" altLang="ja-JP" sz="1400">
            <a:effectLst/>
          </a:endParaRPr>
        </a:p>
        <a:p>
          <a:r>
            <a:rPr lang="ja-JP" altLang="ja-JP" sz="1100" b="0" i="0" baseline="0">
              <a:solidFill>
                <a:schemeClr val="dk1"/>
              </a:solidFill>
              <a:effectLst/>
              <a:latin typeface="+mn-lt"/>
              <a:ea typeface="+mn-ea"/>
              <a:cs typeface="+mn-cs"/>
            </a:rPr>
            <a:t>　今後、より経費削減に取り組む必要がある。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88900</xdr:rowOff>
    </xdr:from>
    <xdr:to>
      <xdr:col>24</xdr:col>
      <xdr:colOff>31750</xdr:colOff>
      <xdr:row>20</xdr:row>
      <xdr:rowOff>88900</xdr:rowOff>
    </xdr:to>
    <xdr:cxnSp macro="">
      <xdr:nvCxnSpPr>
        <xdr:cNvPr id="122" name="直線コネクタ 121"/>
        <xdr:cNvCxnSpPr/>
      </xdr:nvCxnSpPr>
      <xdr:spPr>
        <a:xfrm flipV="1">
          <a:off x="16510000" y="23177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60977</xdr:rowOff>
    </xdr:from>
    <xdr:ext cx="762000" cy="259045"/>
    <xdr:sp macro="" textlink="">
      <xdr:nvSpPr>
        <xdr:cNvPr id="123"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23</xdr:col>
      <xdr:colOff>628650</xdr:colOff>
      <xdr:row>20</xdr:row>
      <xdr:rowOff>88900</xdr:rowOff>
    </xdr:from>
    <xdr:to>
      <xdr:col>24</xdr:col>
      <xdr:colOff>120650</xdr:colOff>
      <xdr:row>20</xdr:row>
      <xdr:rowOff>88900</xdr:rowOff>
    </xdr:to>
    <xdr:cxnSp macro="">
      <xdr:nvCxnSpPr>
        <xdr:cNvPr id="124" name="直線コネクタ 123"/>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3827</xdr:rowOff>
    </xdr:from>
    <xdr:ext cx="762000" cy="259045"/>
    <xdr:sp macro="" textlink="">
      <xdr:nvSpPr>
        <xdr:cNvPr id="125"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88900</xdr:rowOff>
    </xdr:from>
    <xdr:to>
      <xdr:col>24</xdr:col>
      <xdr:colOff>120650</xdr:colOff>
      <xdr:row>13</xdr:row>
      <xdr:rowOff>88900</xdr:rowOff>
    </xdr:to>
    <xdr:cxnSp macro="">
      <xdr:nvCxnSpPr>
        <xdr:cNvPr id="126" name="直線コネクタ 125"/>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31750</xdr:rowOff>
    </xdr:to>
    <xdr:cxnSp macro="">
      <xdr:nvCxnSpPr>
        <xdr:cNvPr id="127" name="直線コネクタ 126"/>
        <xdr:cNvCxnSpPr/>
      </xdr:nvCxnSpPr>
      <xdr:spPr>
        <a:xfrm flipV="1">
          <a:off x="15671800" y="283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130827</xdr:rowOff>
    </xdr:from>
    <xdr:ext cx="762000" cy="259045"/>
    <xdr:sp macro="" textlink="">
      <xdr:nvSpPr>
        <xdr:cNvPr id="128" name="物件費平均値テキスト"/>
        <xdr:cNvSpPr txBox="1"/>
      </xdr:nvSpPr>
      <xdr:spPr>
        <a:xfrm>
          <a:off x="16598900" y="2531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114300</xdr:rowOff>
    </xdr:from>
    <xdr:to>
      <xdr:col>24</xdr:col>
      <xdr:colOff>82550</xdr:colOff>
      <xdr:row>16</xdr:row>
      <xdr:rowOff>44450</xdr:rowOff>
    </xdr:to>
    <xdr:sp macro="" textlink="">
      <xdr:nvSpPr>
        <xdr:cNvPr id="129" name="フローチャート : 判断 128"/>
        <xdr:cNvSpPr/>
      </xdr:nvSpPr>
      <xdr:spPr>
        <a:xfrm>
          <a:off x="164592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31750</xdr:rowOff>
    </xdr:to>
    <xdr:cxnSp macro="">
      <xdr:nvCxnSpPr>
        <xdr:cNvPr id="130" name="直線コネクタ 129"/>
        <xdr:cNvCxnSpPr/>
      </xdr:nvCxnSpPr>
      <xdr:spPr>
        <a:xfrm>
          <a:off x="14782800" y="283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19050</xdr:rowOff>
    </xdr:from>
    <xdr:to>
      <xdr:col>22</xdr:col>
      <xdr:colOff>615950</xdr:colOff>
      <xdr:row>16</xdr:row>
      <xdr:rowOff>120650</xdr:rowOff>
    </xdr:to>
    <xdr:sp macro="" textlink="">
      <xdr:nvSpPr>
        <xdr:cNvPr id="131" name="フローチャート : 判断 130"/>
        <xdr:cNvSpPr/>
      </xdr:nvSpPr>
      <xdr:spPr>
        <a:xfrm>
          <a:off x="15621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130827</xdr:rowOff>
    </xdr:from>
    <xdr:ext cx="736600" cy="259045"/>
    <xdr:sp macro="" textlink="">
      <xdr:nvSpPr>
        <xdr:cNvPr id="132" name="テキスト ボックス 131"/>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88900</xdr:rowOff>
    </xdr:to>
    <xdr:cxnSp macro="">
      <xdr:nvCxnSpPr>
        <xdr:cNvPr id="133" name="直線コネクタ 132"/>
        <xdr:cNvCxnSpPr/>
      </xdr:nvCxnSpPr>
      <xdr:spPr>
        <a:xfrm>
          <a:off x="13893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4" name="フローチャート : 判断 133"/>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5" name="テキスト ボックス 134"/>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127000</xdr:rowOff>
    </xdr:from>
    <xdr:to>
      <xdr:col>20</xdr:col>
      <xdr:colOff>158750</xdr:colOff>
      <xdr:row>16</xdr:row>
      <xdr:rowOff>50800</xdr:rowOff>
    </xdr:to>
    <xdr:cxnSp macro="">
      <xdr:nvCxnSpPr>
        <xdr:cNvPr id="136" name="直線コネクタ 135"/>
        <xdr:cNvCxnSpPr/>
      </xdr:nvCxnSpPr>
      <xdr:spPr>
        <a:xfrm>
          <a:off x="13004800" y="269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133350</xdr:rowOff>
    </xdr:from>
    <xdr:to>
      <xdr:col>20</xdr:col>
      <xdr:colOff>209550</xdr:colOff>
      <xdr:row>15</xdr:row>
      <xdr:rowOff>63500</xdr:rowOff>
    </xdr:to>
    <xdr:sp macro="" textlink="">
      <xdr:nvSpPr>
        <xdr:cNvPr id="137" name="フローチャート : 判断 136"/>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38" name="テキスト ボックス 137"/>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57150</xdr:rowOff>
    </xdr:from>
    <xdr:to>
      <xdr:col>19</xdr:col>
      <xdr:colOff>6350</xdr:colOff>
      <xdr:row>14</xdr:row>
      <xdr:rowOff>158750</xdr:rowOff>
    </xdr:to>
    <xdr:sp macro="" textlink="">
      <xdr:nvSpPr>
        <xdr:cNvPr id="139" name="フローチャート : 判断 138"/>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168927</xdr:rowOff>
    </xdr:from>
    <xdr:ext cx="762000" cy="259045"/>
    <xdr:sp macro="" textlink="">
      <xdr:nvSpPr>
        <xdr:cNvPr id="140" name="テキスト ボックス 139"/>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7"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54" name="円/楕円 153"/>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55" name="テキスト ボックス 154"/>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社会福祉費及び児童福祉費関係の扶助費が増加傾向にあり、前年度</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％増加した。しかしながら、県平均</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％及び類似団体平均</a:t>
          </a:r>
          <a:r>
            <a:rPr lang="en-US" altLang="ja-JP" sz="1100" b="0" i="0" baseline="0">
              <a:solidFill>
                <a:schemeClr val="dk1"/>
              </a:solidFill>
              <a:effectLst/>
              <a:latin typeface="+mn-lt"/>
              <a:ea typeface="+mn-ea"/>
              <a:cs typeface="+mn-cs"/>
            </a:rPr>
            <a:t>5.9</a:t>
          </a:r>
          <a:r>
            <a:rPr lang="ja-JP" altLang="ja-JP" sz="1100" b="0" i="0" baseline="0">
              <a:solidFill>
                <a:schemeClr val="dk1"/>
              </a:solidFill>
              <a:effectLst/>
              <a:latin typeface="+mn-lt"/>
              <a:ea typeface="+mn-ea"/>
              <a:cs typeface="+mn-cs"/>
            </a:rPr>
            <a:t>％を下回っている水準にあり、今後も、比率上昇の抑制に努める。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50800</xdr:rowOff>
    </xdr:to>
    <xdr:cxnSp macro="">
      <xdr:nvCxnSpPr>
        <xdr:cNvPr id="183" name="直線コネクタ 182"/>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6"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7" name="直線コネクタ 186"/>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88" name="直線コネクタ 187"/>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90" name="フローチャート :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50800</xdr:rowOff>
    </xdr:to>
    <xdr:cxnSp macro="">
      <xdr:nvCxnSpPr>
        <xdr:cNvPr id="191" name="直線コネクタ 190"/>
        <xdr:cNvCxnSpPr/>
      </xdr:nvCxnSpPr>
      <xdr:spPr>
        <a:xfrm>
          <a:off x="3098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2" name="フローチャート :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4" name="直線コネクタ 193"/>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5" name="フローチャート : 判断 194"/>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6" name="テキスト ボックス 19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56</xdr:row>
      <xdr:rowOff>12700</xdr:rowOff>
    </xdr:to>
    <xdr:cxnSp macro="">
      <xdr:nvCxnSpPr>
        <xdr:cNvPr id="197" name="直線コネクタ 196"/>
        <xdr:cNvCxnSpPr/>
      </xdr:nvCxnSpPr>
      <xdr:spPr>
        <a:xfrm>
          <a:off x="1320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8" name="フローチャート :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0" name="フローチャート :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7" name="円/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08"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5" name="円/楕円 214"/>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6" name="テキスト ボックス 215"/>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ついては、国民健康保険、介護保険、簡易水道、集落排水など特別会計への繰出金が主なものである。経常収支比率は、全国平均及び類似団体平均を共に下回っているが、今後も、経費節減、料金の見直しなどを行い、公営企業会計にあっては、独立採算の原則に立ち返った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146050</xdr:rowOff>
    </xdr:from>
    <xdr:to>
      <xdr:col>24</xdr:col>
      <xdr:colOff>31750</xdr:colOff>
      <xdr:row>60</xdr:row>
      <xdr:rowOff>165100</xdr:rowOff>
    </xdr:to>
    <xdr:cxnSp macro="">
      <xdr:nvCxnSpPr>
        <xdr:cNvPr id="244" name="直線コネクタ 243"/>
        <xdr:cNvCxnSpPr/>
      </xdr:nvCxnSpPr>
      <xdr:spPr>
        <a:xfrm flipV="1">
          <a:off x="16510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628650</xdr:colOff>
      <xdr:row>52</xdr:row>
      <xdr:rowOff>146050</xdr:rowOff>
    </xdr:from>
    <xdr:to>
      <xdr:col>24</xdr:col>
      <xdr:colOff>120650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50800</xdr:rowOff>
    </xdr:from>
    <xdr:to>
      <xdr:col>24</xdr:col>
      <xdr:colOff>31750</xdr:colOff>
      <xdr:row>53</xdr:row>
      <xdr:rowOff>69850</xdr:rowOff>
    </xdr:to>
    <xdr:cxnSp macro="">
      <xdr:nvCxnSpPr>
        <xdr:cNvPr id="249" name="直線コネクタ 248"/>
        <xdr:cNvCxnSpPr/>
      </xdr:nvCxnSpPr>
      <xdr:spPr>
        <a:xfrm>
          <a:off x="15671800" y="913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53</xdr:row>
      <xdr:rowOff>50800</xdr:rowOff>
    </xdr:to>
    <xdr:cxnSp macro="">
      <xdr:nvCxnSpPr>
        <xdr:cNvPr id="252" name="直線コネクタ 251"/>
        <xdr:cNvCxnSpPr/>
      </xdr:nvCxnSpPr>
      <xdr:spPr>
        <a:xfrm>
          <a:off x="14782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53</xdr:row>
      <xdr:rowOff>88900</xdr:rowOff>
    </xdr:to>
    <xdr:cxnSp macro="">
      <xdr:nvCxnSpPr>
        <xdr:cNvPr id="255" name="直線コネクタ 254"/>
        <xdr:cNvCxnSpPr/>
      </xdr:nvCxnSpPr>
      <xdr:spPr>
        <a:xfrm flipV="1">
          <a:off x="13893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152400</xdr:rowOff>
    </xdr:from>
    <xdr:to>
      <xdr:col>21</xdr:col>
      <xdr:colOff>412750</xdr:colOff>
      <xdr:row>55</xdr:row>
      <xdr:rowOff>82550</xdr:rowOff>
    </xdr:to>
    <xdr:sp macro="" textlink="">
      <xdr:nvSpPr>
        <xdr:cNvPr id="256" name="フローチャート : 判断 255"/>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67327</xdr:rowOff>
    </xdr:from>
    <xdr:ext cx="762000" cy="259045"/>
    <xdr:sp macro="" textlink="">
      <xdr:nvSpPr>
        <xdr:cNvPr id="257" name="テキスト ボックス 256"/>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88900</xdr:rowOff>
    </xdr:to>
    <xdr:cxnSp macro="">
      <xdr:nvCxnSpPr>
        <xdr:cNvPr id="258" name="直線コネクタ 257"/>
        <xdr:cNvCxnSpPr/>
      </xdr:nvCxnSpPr>
      <xdr:spPr>
        <a:xfrm>
          <a:off x="13004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0</xdr:rowOff>
    </xdr:from>
    <xdr:to>
      <xdr:col>20</xdr:col>
      <xdr:colOff>209550</xdr:colOff>
      <xdr:row>55</xdr:row>
      <xdr:rowOff>101600</xdr:rowOff>
    </xdr:to>
    <xdr:sp macro="" textlink="">
      <xdr:nvSpPr>
        <xdr:cNvPr id="259" name="フローチャート : 判断 258"/>
        <xdr:cNvSpPr/>
      </xdr:nvSpPr>
      <xdr:spPr>
        <a:xfrm>
          <a:off x="13843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86377</xdr:rowOff>
    </xdr:from>
    <xdr:ext cx="762000" cy="259045"/>
    <xdr:sp macro="" textlink="">
      <xdr:nvSpPr>
        <xdr:cNvPr id="260" name="テキスト ボックス 259"/>
        <xdr:cNvSpPr txBox="1"/>
      </xdr:nvSpPr>
      <xdr:spPr>
        <a:xfrm>
          <a:off x="13512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61" name="フローチャート : 判断 260"/>
        <xdr:cNvSpPr/>
      </xdr:nvSpPr>
      <xdr:spPr>
        <a:xfrm>
          <a:off x="12954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143527</xdr:rowOff>
    </xdr:from>
    <xdr:ext cx="762000" cy="259045"/>
    <xdr:sp macro="" textlink="">
      <xdr:nvSpPr>
        <xdr:cNvPr id="262" name="テキスト ボックス 261"/>
        <xdr:cNvSpPr txBox="1"/>
      </xdr:nvSpPr>
      <xdr:spPr>
        <a:xfrm>
          <a:off x="12623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19050</xdr:rowOff>
    </xdr:from>
    <xdr:to>
      <xdr:col>24</xdr:col>
      <xdr:colOff>82550</xdr:colOff>
      <xdr:row>53</xdr:row>
      <xdr:rowOff>120650</xdr:rowOff>
    </xdr:to>
    <xdr:sp macro="" textlink="">
      <xdr:nvSpPr>
        <xdr:cNvPr id="268" name="円/楕円 267"/>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99077</xdr:rowOff>
    </xdr:from>
    <xdr:ext cx="762000" cy="259045"/>
    <xdr:sp macro="" textlink="">
      <xdr:nvSpPr>
        <xdr:cNvPr id="269"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0</xdr:rowOff>
    </xdr:from>
    <xdr:to>
      <xdr:col>22</xdr:col>
      <xdr:colOff>615950</xdr:colOff>
      <xdr:row>53</xdr:row>
      <xdr:rowOff>101600</xdr:rowOff>
    </xdr:to>
    <xdr:sp macro="" textlink="">
      <xdr:nvSpPr>
        <xdr:cNvPr id="270" name="円/楕円 269"/>
        <xdr:cNvSpPr/>
      </xdr:nvSpPr>
      <xdr:spPr>
        <a:xfrm>
          <a:off x="15621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111777</xdr:rowOff>
    </xdr:from>
    <xdr:ext cx="736600" cy="259045"/>
    <xdr:sp macro="" textlink="">
      <xdr:nvSpPr>
        <xdr:cNvPr id="271" name="テキスト ボックス 270"/>
        <xdr:cNvSpPr txBox="1"/>
      </xdr:nvSpPr>
      <xdr:spPr>
        <a:xfrm>
          <a:off x="15290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152400</xdr:rowOff>
    </xdr:from>
    <xdr:to>
      <xdr:col>21</xdr:col>
      <xdr:colOff>412750</xdr:colOff>
      <xdr:row>53</xdr:row>
      <xdr:rowOff>82550</xdr:rowOff>
    </xdr:to>
    <xdr:sp macro="" textlink="">
      <xdr:nvSpPr>
        <xdr:cNvPr id="272" name="円/楕円 271"/>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92727</xdr:rowOff>
    </xdr:from>
    <xdr:ext cx="762000" cy="259045"/>
    <xdr:sp macro="" textlink="">
      <xdr:nvSpPr>
        <xdr:cNvPr id="273" name="テキスト ボックス 272"/>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38100</xdr:rowOff>
    </xdr:from>
    <xdr:to>
      <xdr:col>20</xdr:col>
      <xdr:colOff>209550</xdr:colOff>
      <xdr:row>53</xdr:row>
      <xdr:rowOff>139700</xdr:rowOff>
    </xdr:to>
    <xdr:sp macro="" textlink="">
      <xdr:nvSpPr>
        <xdr:cNvPr id="274" name="円/楕円 273"/>
        <xdr:cNvSpPr/>
      </xdr:nvSpPr>
      <xdr:spPr>
        <a:xfrm>
          <a:off x="13843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149877</xdr:rowOff>
    </xdr:from>
    <xdr:ext cx="762000" cy="259045"/>
    <xdr:sp macro="" textlink="">
      <xdr:nvSpPr>
        <xdr:cNvPr id="275" name="テキスト ボックス 274"/>
        <xdr:cNvSpPr txBox="1"/>
      </xdr:nvSpPr>
      <xdr:spPr>
        <a:xfrm>
          <a:off x="13512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6" name="円/楕円 275"/>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7" name="テキスト ボックス 276"/>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補助費に係る経常収支比率は、全国平均及び類似団体平均を共に下回っている。今後も、補助金の適正化に努め、その必要性、費用対効果について十分精査し、比率上昇の抑制に努める。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62992</xdr:rowOff>
    </xdr:to>
    <xdr:cxnSp macro="">
      <xdr:nvCxnSpPr>
        <xdr:cNvPr id="302" name="直線コネクタ 301"/>
        <xdr:cNvCxnSpPr/>
      </xdr:nvCxnSpPr>
      <xdr:spPr>
        <a:xfrm flipV="1">
          <a:off x="16510000" y="59425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35069</xdr:rowOff>
    </xdr:from>
    <xdr:ext cx="762000" cy="259045"/>
    <xdr:sp macro="" textlink="">
      <xdr:nvSpPr>
        <xdr:cNvPr id="303"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40</xdr:row>
      <xdr:rowOff>62992</xdr:rowOff>
    </xdr:from>
    <xdr:to>
      <xdr:col>24</xdr:col>
      <xdr:colOff>120650</xdr:colOff>
      <xdr:row>40</xdr:row>
      <xdr:rowOff>62992</xdr:rowOff>
    </xdr:to>
    <xdr:cxnSp macro="">
      <xdr:nvCxnSpPr>
        <xdr:cNvPr id="304" name="直線コネクタ 303"/>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5"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6" name="直線コネクタ 305"/>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10414</xdr:rowOff>
    </xdr:to>
    <xdr:cxnSp macro="">
      <xdr:nvCxnSpPr>
        <xdr:cNvPr id="307" name="直線コネクタ 306"/>
        <xdr:cNvCxnSpPr/>
      </xdr:nvCxnSpPr>
      <xdr:spPr>
        <a:xfrm>
          <a:off x="15671800" y="5992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151147</xdr:rowOff>
    </xdr:from>
    <xdr:ext cx="762000" cy="259045"/>
    <xdr:sp macro="" textlink="">
      <xdr:nvSpPr>
        <xdr:cNvPr id="308" name="補助費等平均値テキスト"/>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09" name="フローチャート : 判断 308"/>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163576</xdr:rowOff>
    </xdr:to>
    <xdr:cxnSp macro="">
      <xdr:nvCxnSpPr>
        <xdr:cNvPr id="310" name="直線コネクタ 309"/>
        <xdr:cNvCxnSpPr/>
      </xdr:nvCxnSpPr>
      <xdr:spPr>
        <a:xfrm>
          <a:off x="14782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1" name="フローチャート : 判断 310"/>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2" name="テキスト ボックス 311"/>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149860</xdr:rowOff>
    </xdr:to>
    <xdr:cxnSp macro="">
      <xdr:nvCxnSpPr>
        <xdr:cNvPr id="313" name="直線コネクタ 312"/>
        <xdr:cNvCxnSpPr/>
      </xdr:nvCxnSpPr>
      <xdr:spPr>
        <a:xfrm>
          <a:off x="13893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xdr:rowOff>
    </xdr:from>
    <xdr:to>
      <xdr:col>21</xdr:col>
      <xdr:colOff>412750</xdr:colOff>
      <xdr:row>36</xdr:row>
      <xdr:rowOff>113792</xdr:rowOff>
    </xdr:to>
    <xdr:sp macro="" textlink="">
      <xdr:nvSpPr>
        <xdr:cNvPr id="314" name="フローチャート : 判断 313"/>
        <xdr:cNvSpPr/>
      </xdr:nvSpPr>
      <xdr:spPr>
        <a:xfrm>
          <a:off x="14732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15" name="テキスト ボックス 314"/>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149860</xdr:rowOff>
    </xdr:to>
    <xdr:cxnSp macro="">
      <xdr:nvCxnSpPr>
        <xdr:cNvPr id="316" name="直線コネクタ 315"/>
        <xdr:cNvCxnSpPr/>
      </xdr:nvCxnSpPr>
      <xdr:spPr>
        <a:xfrm>
          <a:off x="13004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7" name="フローチャート : 判断 316"/>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8" name="テキスト ボックス 317"/>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9" name="フローチャート : 判断 318"/>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20" name="テキスト ボックス 319"/>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6" name="円/楕円 325"/>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39641</xdr:rowOff>
    </xdr:from>
    <xdr:ext cx="762000" cy="259045"/>
    <xdr:sp macro="" textlink="">
      <xdr:nvSpPr>
        <xdr:cNvPr id="327"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28" name="円/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0" name="円/楕円 329"/>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1" name="テキスト ボックス 330"/>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2" name="円/楕円 331"/>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3" name="テキスト ボックス 332"/>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4" name="円/楕円 333"/>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5" name="テキスト ボックス 334"/>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公債費の経常収支比率は</a:t>
          </a:r>
          <a:r>
            <a:rPr lang="en-US" altLang="ja-JP" sz="1100" b="0" i="0" baseline="0">
              <a:solidFill>
                <a:schemeClr val="dk1"/>
              </a:solidFill>
              <a:effectLst/>
              <a:latin typeface="+mn-lt"/>
              <a:ea typeface="+mn-ea"/>
              <a:cs typeface="+mn-cs"/>
            </a:rPr>
            <a:t>22.8</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17.4</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17.3</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20.0</a:t>
          </a:r>
          <a:r>
            <a:rPr lang="ja-JP" altLang="ja-JP" sz="1100" b="0" i="0" baseline="0">
              <a:solidFill>
                <a:schemeClr val="dk1"/>
              </a:solidFill>
              <a:effectLst/>
              <a:latin typeface="+mn-lt"/>
              <a:ea typeface="+mn-ea"/>
              <a:cs typeface="+mn-cs"/>
            </a:rPr>
            <a:t>％と比較しても高くなっている。地方債を伴う事業については、特に緊急性・重要性を考慮しながら優先順位をつけて計画的な実施に努めており、地方債残高は、老朽化した施設（本庁舎・消防庁舎等）の更新の影響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年度比</a:t>
          </a:r>
          <a:r>
            <a:rPr lang="en-US" altLang="ja-JP" sz="1100" b="0" i="0" baseline="0">
              <a:solidFill>
                <a:schemeClr val="dk1"/>
              </a:solidFill>
              <a:effectLst/>
              <a:latin typeface="+mn-lt"/>
              <a:ea typeface="+mn-ea"/>
              <a:cs typeface="+mn-cs"/>
            </a:rPr>
            <a:t>814,215</a:t>
          </a:r>
          <a:r>
            <a:rPr lang="ja-JP" altLang="ja-JP" sz="1100" b="0" i="0" baseline="0">
              <a:solidFill>
                <a:schemeClr val="dk1"/>
              </a:solidFill>
              <a:effectLst/>
              <a:latin typeface="+mn-lt"/>
              <a:ea typeface="+mn-ea"/>
              <a:cs typeface="+mn-cs"/>
            </a:rPr>
            <a:t>千円増加したが、合併当初と比較して、約</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億円減少している。また、大型ハコモノ建設にも目途がつき、今後は減少していく見込みである。公債費は、平成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年度と比較して、金額で△</a:t>
          </a:r>
          <a:r>
            <a:rPr lang="en-US" altLang="ja-JP" sz="1100" b="0" i="0" baseline="0">
              <a:solidFill>
                <a:schemeClr val="dk1"/>
              </a:solidFill>
              <a:effectLst/>
              <a:latin typeface="+mn-lt"/>
              <a:ea typeface="+mn-ea"/>
              <a:cs typeface="+mn-cs"/>
            </a:rPr>
            <a:t>96,462</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％減少となっていおり、今後も選択と集中による投資的経費の縮減を図るなど、将来に負担を残さないよう身の丈にあった財政運営を行う。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85090</xdr:rowOff>
    </xdr:from>
    <xdr:to>
      <xdr:col>7</xdr:col>
      <xdr:colOff>15875</xdr:colOff>
      <xdr:row>79</xdr:row>
      <xdr:rowOff>100330</xdr:rowOff>
    </xdr:to>
    <xdr:cxnSp macro="">
      <xdr:nvCxnSpPr>
        <xdr:cNvPr id="363" name="直線コネクタ 362"/>
        <xdr:cNvCxnSpPr/>
      </xdr:nvCxnSpPr>
      <xdr:spPr>
        <a:xfrm flipV="1">
          <a:off x="4826000" y="126009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72407</xdr:rowOff>
    </xdr:from>
    <xdr:ext cx="762000" cy="259045"/>
    <xdr:sp macro="" textlink="">
      <xdr:nvSpPr>
        <xdr:cNvPr id="364" name="公債費最小値テキスト"/>
        <xdr:cNvSpPr txBox="1"/>
      </xdr:nvSpPr>
      <xdr:spPr>
        <a:xfrm>
          <a:off x="4914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612775</xdr:colOff>
      <xdr:row>79</xdr:row>
      <xdr:rowOff>100330</xdr:rowOff>
    </xdr:from>
    <xdr:to>
      <xdr:col>7</xdr:col>
      <xdr:colOff>104775</xdr:colOff>
      <xdr:row>79</xdr:row>
      <xdr:rowOff>100330</xdr:rowOff>
    </xdr:to>
    <xdr:cxnSp macro="">
      <xdr:nvCxnSpPr>
        <xdr:cNvPr id="365" name="直線コネクタ 364"/>
        <xdr:cNvCxnSpPr/>
      </xdr:nvCxnSpPr>
      <xdr:spPr>
        <a:xfrm>
          <a:off x="4737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xdr:rowOff>
    </xdr:from>
    <xdr:ext cx="762000" cy="259045"/>
    <xdr:sp macro="" textlink="">
      <xdr:nvSpPr>
        <xdr:cNvPr id="366"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73</xdr:row>
      <xdr:rowOff>85090</xdr:rowOff>
    </xdr:from>
    <xdr:to>
      <xdr:col>7</xdr:col>
      <xdr:colOff>104775</xdr:colOff>
      <xdr:row>73</xdr:row>
      <xdr:rowOff>85090</xdr:rowOff>
    </xdr:to>
    <xdr:cxnSp macro="">
      <xdr:nvCxnSpPr>
        <xdr:cNvPr id="367" name="直線コネクタ 366"/>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79</xdr:row>
      <xdr:rowOff>8889</xdr:rowOff>
    </xdr:to>
    <xdr:cxnSp macro="">
      <xdr:nvCxnSpPr>
        <xdr:cNvPr id="368" name="直線コネクタ 367"/>
        <xdr:cNvCxnSpPr/>
      </xdr:nvCxnSpPr>
      <xdr:spPr>
        <a:xfrm flipV="1">
          <a:off x="3987800" y="13484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9"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0" name="フローチャート : 判断 369"/>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8889</xdr:rowOff>
    </xdr:from>
    <xdr:to>
      <xdr:col>5</xdr:col>
      <xdr:colOff>549275</xdr:colOff>
      <xdr:row>79</xdr:row>
      <xdr:rowOff>146050</xdr:rowOff>
    </xdr:to>
    <xdr:cxnSp macro="">
      <xdr:nvCxnSpPr>
        <xdr:cNvPr id="371" name="直線コネクタ 370"/>
        <xdr:cNvCxnSpPr/>
      </xdr:nvCxnSpPr>
      <xdr:spPr>
        <a:xfrm flipV="1">
          <a:off x="3098800" y="13553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2" name="フローチャート : 判断 371"/>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3" name="テキスト ボックス 372"/>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149861</xdr:rowOff>
    </xdr:to>
    <xdr:cxnSp macro="">
      <xdr:nvCxnSpPr>
        <xdr:cNvPr id="374" name="直線コネクタ 373"/>
        <xdr:cNvCxnSpPr/>
      </xdr:nvCxnSpPr>
      <xdr:spPr>
        <a:xfrm flipV="1">
          <a:off x="2209800" y="13690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80011</xdr:rowOff>
    </xdr:from>
    <xdr:to>
      <xdr:col>4</xdr:col>
      <xdr:colOff>396875</xdr:colOff>
      <xdr:row>78</xdr:row>
      <xdr:rowOff>10161</xdr:rowOff>
    </xdr:to>
    <xdr:sp macro="" textlink="">
      <xdr:nvSpPr>
        <xdr:cNvPr id="375" name="フローチャート : 判断 374"/>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20338</xdr:rowOff>
    </xdr:from>
    <xdr:ext cx="762000" cy="259045"/>
    <xdr:sp macro="" textlink="">
      <xdr:nvSpPr>
        <xdr:cNvPr id="376" name="テキスト ボックス 375"/>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96520</xdr:rowOff>
    </xdr:from>
    <xdr:to>
      <xdr:col>3</xdr:col>
      <xdr:colOff>142875</xdr:colOff>
      <xdr:row>80</xdr:row>
      <xdr:rowOff>149861</xdr:rowOff>
    </xdr:to>
    <xdr:cxnSp macro="">
      <xdr:nvCxnSpPr>
        <xdr:cNvPr id="377" name="直線コネクタ 376"/>
        <xdr:cNvCxnSpPr/>
      </xdr:nvCxnSpPr>
      <xdr:spPr>
        <a:xfrm>
          <a:off x="1320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8" name="フローチャート : 判断 377"/>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79" name="テキスト ボックス 378"/>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0" name="フローチャート : 判断 379"/>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81" name="テキスト ボックス 380"/>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87" name="円/楕円 386"/>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88"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129539</xdr:rowOff>
    </xdr:from>
    <xdr:to>
      <xdr:col>5</xdr:col>
      <xdr:colOff>600075</xdr:colOff>
      <xdr:row>79</xdr:row>
      <xdr:rowOff>59689</xdr:rowOff>
    </xdr:to>
    <xdr:sp macro="" textlink="">
      <xdr:nvSpPr>
        <xdr:cNvPr id="389" name="円/楕円 388"/>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44466</xdr:rowOff>
    </xdr:from>
    <xdr:ext cx="736600" cy="259045"/>
    <xdr:sp macro="" textlink="">
      <xdr:nvSpPr>
        <xdr:cNvPr id="390" name="テキスト ボックス 389"/>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1" name="円/楕円 390"/>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2" name="テキスト ボックス 39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3" name="円/楕円 392"/>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4" name="テキスト ボックス 393"/>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95" name="円/楕円 394"/>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96" name="テキスト ボックス 395"/>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公債費以外の経費に係る経常収支比率は、全国平均及び類似団体平均を共に下回っている。比率を押し上げる要因としては、人件費、物件費が主なものである。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152146</xdr:rowOff>
    </xdr:from>
    <xdr:to>
      <xdr:col>24</xdr:col>
      <xdr:colOff>31750</xdr:colOff>
      <xdr:row>81</xdr:row>
      <xdr:rowOff>51563</xdr:rowOff>
    </xdr:to>
    <xdr:cxnSp macro="">
      <xdr:nvCxnSpPr>
        <xdr:cNvPr id="422" name="直線コネクタ 421"/>
        <xdr:cNvCxnSpPr/>
      </xdr:nvCxnSpPr>
      <xdr:spPr>
        <a:xfrm flipV="1">
          <a:off x="16510000" y="12667996"/>
          <a:ext cx="0" cy="1271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23640</xdr:rowOff>
    </xdr:from>
    <xdr:ext cx="762000" cy="259045"/>
    <xdr:sp macro="" textlink="">
      <xdr:nvSpPr>
        <xdr:cNvPr id="423" name="公債費以外最小値テキスト"/>
        <xdr:cNvSpPr txBox="1"/>
      </xdr:nvSpPr>
      <xdr:spPr>
        <a:xfrm>
          <a:off x="16598900" y="1391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628650</xdr:colOff>
      <xdr:row>81</xdr:row>
      <xdr:rowOff>51563</xdr:rowOff>
    </xdr:from>
    <xdr:to>
      <xdr:col>24</xdr:col>
      <xdr:colOff>120650</xdr:colOff>
      <xdr:row>81</xdr:row>
      <xdr:rowOff>51563</xdr:rowOff>
    </xdr:to>
    <xdr:cxnSp macro="">
      <xdr:nvCxnSpPr>
        <xdr:cNvPr id="424" name="直線コネクタ 423"/>
        <xdr:cNvCxnSpPr/>
      </xdr:nvCxnSpPr>
      <xdr:spPr>
        <a:xfrm>
          <a:off x="16421100" y="1393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67073</xdr:rowOff>
    </xdr:from>
    <xdr:ext cx="762000" cy="259045"/>
    <xdr:sp macro="" textlink="">
      <xdr:nvSpPr>
        <xdr:cNvPr id="425"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23</xdr:col>
      <xdr:colOff>628650</xdr:colOff>
      <xdr:row>73</xdr:row>
      <xdr:rowOff>152146</xdr:rowOff>
    </xdr:from>
    <xdr:to>
      <xdr:col>24</xdr:col>
      <xdr:colOff>120650</xdr:colOff>
      <xdr:row>73</xdr:row>
      <xdr:rowOff>152146</xdr:rowOff>
    </xdr:to>
    <xdr:cxnSp macro="">
      <xdr:nvCxnSpPr>
        <xdr:cNvPr id="426" name="直線コネクタ 425"/>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152146</xdr:rowOff>
    </xdr:from>
    <xdr:to>
      <xdr:col>24</xdr:col>
      <xdr:colOff>31750</xdr:colOff>
      <xdr:row>73</xdr:row>
      <xdr:rowOff>170434</xdr:rowOff>
    </xdr:to>
    <xdr:cxnSp macro="">
      <xdr:nvCxnSpPr>
        <xdr:cNvPr id="427" name="直線コネクタ 426"/>
        <xdr:cNvCxnSpPr/>
      </xdr:nvCxnSpPr>
      <xdr:spPr>
        <a:xfrm flipV="1">
          <a:off x="15671800" y="126679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80281</xdr:rowOff>
    </xdr:from>
    <xdr:ext cx="762000" cy="259045"/>
    <xdr:sp macro="" textlink="">
      <xdr:nvSpPr>
        <xdr:cNvPr id="428"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29" name="フローチャート : 判断 428"/>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24130</xdr:rowOff>
    </xdr:from>
    <xdr:to>
      <xdr:col>22</xdr:col>
      <xdr:colOff>565150</xdr:colOff>
      <xdr:row>73</xdr:row>
      <xdr:rowOff>170434</xdr:rowOff>
    </xdr:to>
    <xdr:cxnSp macro="">
      <xdr:nvCxnSpPr>
        <xdr:cNvPr id="430" name="直線コネクタ 429"/>
        <xdr:cNvCxnSpPr/>
      </xdr:nvCxnSpPr>
      <xdr:spPr>
        <a:xfrm>
          <a:off x="14782800" y="125399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163068</xdr:rowOff>
    </xdr:from>
    <xdr:to>
      <xdr:col>22</xdr:col>
      <xdr:colOff>615950</xdr:colOff>
      <xdr:row>77</xdr:row>
      <xdr:rowOff>93218</xdr:rowOff>
    </xdr:to>
    <xdr:sp macro="" textlink="">
      <xdr:nvSpPr>
        <xdr:cNvPr id="431" name="フローチャート : 判断 430"/>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32" name="テキスト ボックス 431"/>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24130</xdr:rowOff>
    </xdr:from>
    <xdr:to>
      <xdr:col>21</xdr:col>
      <xdr:colOff>361950</xdr:colOff>
      <xdr:row>74</xdr:row>
      <xdr:rowOff>26416</xdr:rowOff>
    </xdr:to>
    <xdr:cxnSp macro="">
      <xdr:nvCxnSpPr>
        <xdr:cNvPr id="433" name="直線コネクタ 432"/>
        <xdr:cNvCxnSpPr/>
      </xdr:nvCxnSpPr>
      <xdr:spPr>
        <a:xfrm flipV="1">
          <a:off x="13893800" y="125399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105918</xdr:rowOff>
    </xdr:from>
    <xdr:to>
      <xdr:col>21</xdr:col>
      <xdr:colOff>412750</xdr:colOff>
      <xdr:row>76</xdr:row>
      <xdr:rowOff>36069</xdr:rowOff>
    </xdr:to>
    <xdr:sp macro="" textlink="">
      <xdr:nvSpPr>
        <xdr:cNvPr id="434" name="フローチャート : 判断 433"/>
        <xdr:cNvSpPr/>
      </xdr:nvSpPr>
      <xdr:spPr>
        <a:xfrm>
          <a:off x="14732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20845</xdr:rowOff>
    </xdr:from>
    <xdr:ext cx="762000" cy="259045"/>
    <xdr:sp macro="" textlink="">
      <xdr:nvSpPr>
        <xdr:cNvPr id="435" name="テキスト ボックス 434"/>
        <xdr:cNvSpPr txBox="1"/>
      </xdr:nvSpPr>
      <xdr:spPr>
        <a:xfrm>
          <a:off x="14401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74</xdr:row>
      <xdr:rowOff>26416</xdr:rowOff>
    </xdr:to>
    <xdr:cxnSp macro="">
      <xdr:nvCxnSpPr>
        <xdr:cNvPr id="436" name="直線コネクタ 435"/>
        <xdr:cNvCxnSpPr/>
      </xdr:nvCxnSpPr>
      <xdr:spPr>
        <a:xfrm>
          <a:off x="13004800" y="12667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124206</xdr:rowOff>
    </xdr:from>
    <xdr:to>
      <xdr:col>20</xdr:col>
      <xdr:colOff>209550</xdr:colOff>
      <xdr:row>76</xdr:row>
      <xdr:rowOff>54356</xdr:rowOff>
    </xdr:to>
    <xdr:sp macro="" textlink="">
      <xdr:nvSpPr>
        <xdr:cNvPr id="437" name="フローチャート : 判断 436"/>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39133</xdr:rowOff>
    </xdr:from>
    <xdr:ext cx="762000" cy="259045"/>
    <xdr:sp macro="" textlink="">
      <xdr:nvSpPr>
        <xdr:cNvPr id="438" name="テキスト ボックス 437"/>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39" name="フローチャート : 判断 438"/>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137431</xdr:rowOff>
    </xdr:from>
    <xdr:ext cx="762000" cy="259045"/>
    <xdr:sp macro="" textlink="">
      <xdr:nvSpPr>
        <xdr:cNvPr id="440" name="テキスト ボックス 439"/>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101346</xdr:rowOff>
    </xdr:from>
    <xdr:to>
      <xdr:col>24</xdr:col>
      <xdr:colOff>82550</xdr:colOff>
      <xdr:row>74</xdr:row>
      <xdr:rowOff>31496</xdr:rowOff>
    </xdr:to>
    <xdr:sp macro="" textlink="">
      <xdr:nvSpPr>
        <xdr:cNvPr id="446" name="円/楕円 445"/>
        <xdr:cNvSpPr/>
      </xdr:nvSpPr>
      <xdr:spPr>
        <a:xfrm>
          <a:off x="164592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9923</xdr:rowOff>
    </xdr:from>
    <xdr:ext cx="762000" cy="259045"/>
    <xdr:sp macro="" textlink="">
      <xdr:nvSpPr>
        <xdr:cNvPr id="447" name="公債費以外該当値テキスト"/>
        <xdr:cNvSpPr txBox="1"/>
      </xdr:nvSpPr>
      <xdr:spPr>
        <a:xfrm>
          <a:off x="16598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119634</xdr:rowOff>
    </xdr:from>
    <xdr:to>
      <xdr:col>22</xdr:col>
      <xdr:colOff>615950</xdr:colOff>
      <xdr:row>74</xdr:row>
      <xdr:rowOff>49784</xdr:rowOff>
    </xdr:to>
    <xdr:sp macro="" textlink="">
      <xdr:nvSpPr>
        <xdr:cNvPr id="448" name="円/楕円 447"/>
        <xdr:cNvSpPr/>
      </xdr:nvSpPr>
      <xdr:spPr>
        <a:xfrm>
          <a:off x="15621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59961</xdr:rowOff>
    </xdr:from>
    <xdr:ext cx="736600" cy="259045"/>
    <xdr:sp macro="" textlink="">
      <xdr:nvSpPr>
        <xdr:cNvPr id="449" name="テキスト ボックス 448"/>
        <xdr:cNvSpPr txBox="1"/>
      </xdr:nvSpPr>
      <xdr:spPr>
        <a:xfrm>
          <a:off x="15290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144780</xdr:rowOff>
    </xdr:from>
    <xdr:to>
      <xdr:col>21</xdr:col>
      <xdr:colOff>412750</xdr:colOff>
      <xdr:row>73</xdr:row>
      <xdr:rowOff>74930</xdr:rowOff>
    </xdr:to>
    <xdr:sp macro="" textlink="">
      <xdr:nvSpPr>
        <xdr:cNvPr id="450" name="円/楕円 449"/>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85107</xdr:rowOff>
    </xdr:from>
    <xdr:ext cx="762000" cy="259045"/>
    <xdr:sp macro="" textlink="">
      <xdr:nvSpPr>
        <xdr:cNvPr id="451" name="テキスト ボックス 450"/>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147066</xdr:rowOff>
    </xdr:from>
    <xdr:to>
      <xdr:col>20</xdr:col>
      <xdr:colOff>209550</xdr:colOff>
      <xdr:row>74</xdr:row>
      <xdr:rowOff>77216</xdr:rowOff>
    </xdr:to>
    <xdr:sp macro="" textlink="">
      <xdr:nvSpPr>
        <xdr:cNvPr id="452" name="円/楕円 451"/>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87393</xdr:rowOff>
    </xdr:from>
    <xdr:ext cx="762000" cy="259045"/>
    <xdr:sp macro="" textlink="">
      <xdr:nvSpPr>
        <xdr:cNvPr id="453" name="テキスト ボックス 452"/>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4" name="円/楕円 453"/>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5" name="テキスト ボックス 45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愛媛県愛南町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138087</xdr:rowOff>
    </xdr:from>
    <xdr:to>
      <xdr:col>4</xdr:col>
      <xdr:colOff>1117600</xdr:colOff>
      <xdr:row>19</xdr:row>
      <xdr:rowOff>75717</xdr:rowOff>
    </xdr:to>
    <xdr:cxnSp macro="">
      <xdr:nvCxnSpPr>
        <xdr:cNvPr id="45" name="直線コネクタ 44"/>
        <xdr:cNvCxnSpPr/>
      </xdr:nvCxnSpPr>
      <xdr:spPr bwMode="auto">
        <a:xfrm flipV="1">
          <a:off x="5651500" y="2071662"/>
          <a:ext cx="0" cy="13092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47794</xdr:rowOff>
    </xdr:from>
    <xdr:ext cx="762000" cy="259045"/>
    <xdr:sp macro="" textlink="">
      <xdr:nvSpPr>
        <xdr:cNvPr id="46" name="人口1人当たり決算額の推移最小値テキスト130"/>
        <xdr:cNvSpPr txBox="1"/>
      </xdr:nvSpPr>
      <xdr:spPr>
        <a:xfrm>
          <a:off x="5740400" y="335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69,192</a:t>
          </a:r>
          <a:endParaRPr kumimoji="1" lang="ja-JP" altLang="en-US" sz="1000" b="1">
            <a:latin typeface="ＭＳ Ｐゴシック"/>
          </a:endParaRPr>
        </a:p>
      </xdr:txBody>
    </xdr:sp>
    <xdr:clientData/>
  </xdr:oneCellAnchor>
  <xdr:twoCellAnchor>
    <xdr:from>
      <xdr:col>4</xdr:col>
      <xdr:colOff>1028700</xdr:colOff>
      <xdr:row>19</xdr:row>
      <xdr:rowOff>75717</xdr:rowOff>
    </xdr:from>
    <xdr:to>
      <xdr:col>5</xdr:col>
      <xdr:colOff>73025</xdr:colOff>
      <xdr:row>19</xdr:row>
      <xdr:rowOff>75717</xdr:rowOff>
    </xdr:to>
    <xdr:cxnSp macro="">
      <xdr:nvCxnSpPr>
        <xdr:cNvPr id="47" name="直線コネクタ 46"/>
        <xdr:cNvCxnSpPr/>
      </xdr:nvCxnSpPr>
      <xdr:spPr bwMode="auto">
        <a:xfrm>
          <a:off x="5562600" y="3380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53014</xdr:rowOff>
    </xdr:from>
    <xdr:ext cx="762000" cy="259045"/>
    <xdr:sp macro="" textlink="">
      <xdr:nvSpPr>
        <xdr:cNvPr id="48" name="人口1人当たり決算額の推移最大値テキスト130"/>
        <xdr:cNvSpPr txBox="1"/>
      </xdr:nvSpPr>
      <xdr:spPr>
        <a:xfrm>
          <a:off x="5740400" y="18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137,918</a:t>
          </a:r>
          <a:endParaRPr kumimoji="1" lang="ja-JP" altLang="en-US" sz="1000" b="1">
            <a:latin typeface="ＭＳ Ｐゴシック"/>
          </a:endParaRPr>
        </a:p>
      </xdr:txBody>
    </xdr:sp>
    <xdr:clientData/>
  </xdr:oneCellAnchor>
  <xdr:twoCellAnchor>
    <xdr:from>
      <xdr:col>4</xdr:col>
      <xdr:colOff>1028700</xdr:colOff>
      <xdr:row>11</xdr:row>
      <xdr:rowOff>138087</xdr:rowOff>
    </xdr:from>
    <xdr:to>
      <xdr:col>5</xdr:col>
      <xdr:colOff>73025</xdr:colOff>
      <xdr:row>11</xdr:row>
      <xdr:rowOff>138087</xdr:rowOff>
    </xdr:to>
    <xdr:cxnSp macro="">
      <xdr:nvCxnSpPr>
        <xdr:cNvPr id="49" name="直線コネクタ 48"/>
        <xdr:cNvCxnSpPr/>
      </xdr:nvCxnSpPr>
      <xdr:spPr bwMode="auto">
        <a:xfrm>
          <a:off x="5562600" y="2071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138087</xdr:rowOff>
    </xdr:from>
    <xdr:to>
      <xdr:col>4</xdr:col>
      <xdr:colOff>1117600</xdr:colOff>
      <xdr:row>11</xdr:row>
      <xdr:rowOff>155651</xdr:rowOff>
    </xdr:to>
    <xdr:cxnSp macro="">
      <xdr:nvCxnSpPr>
        <xdr:cNvPr id="50" name="直線コネクタ 49"/>
        <xdr:cNvCxnSpPr/>
      </xdr:nvCxnSpPr>
      <xdr:spPr bwMode="auto">
        <a:xfrm flipV="1">
          <a:off x="5003800" y="2071662"/>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77100</xdr:rowOff>
    </xdr:from>
    <xdr:ext cx="762000" cy="259045"/>
    <xdr:sp macro="" textlink="">
      <xdr:nvSpPr>
        <xdr:cNvPr id="51" name="人口1人当たり決算額の推移平均値テキスト130"/>
        <xdr:cNvSpPr txBox="1"/>
      </xdr:nvSpPr>
      <xdr:spPr>
        <a:xfrm>
          <a:off x="5740400" y="2525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105023</xdr:rowOff>
    </xdr:from>
    <xdr:to>
      <xdr:col>5</xdr:col>
      <xdr:colOff>34925</xdr:colOff>
      <xdr:row>15</xdr:row>
      <xdr:rowOff>35173</xdr:rowOff>
    </xdr:to>
    <xdr:sp macro="" textlink="">
      <xdr:nvSpPr>
        <xdr:cNvPr id="52" name="フローチャート : 判断 51"/>
        <xdr:cNvSpPr/>
      </xdr:nvSpPr>
      <xdr:spPr bwMode="auto">
        <a:xfrm>
          <a:off x="56007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155651</xdr:rowOff>
    </xdr:from>
    <xdr:to>
      <xdr:col>4</xdr:col>
      <xdr:colOff>469900</xdr:colOff>
      <xdr:row>12</xdr:row>
      <xdr:rowOff>99454</xdr:rowOff>
    </xdr:to>
    <xdr:cxnSp macro="">
      <xdr:nvCxnSpPr>
        <xdr:cNvPr id="53" name="直線コネクタ 52"/>
        <xdr:cNvCxnSpPr/>
      </xdr:nvCxnSpPr>
      <xdr:spPr bwMode="auto">
        <a:xfrm flipV="1">
          <a:off x="4305300" y="2089226"/>
          <a:ext cx="698500" cy="11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47663</xdr:rowOff>
    </xdr:from>
    <xdr:to>
      <xdr:col>4</xdr:col>
      <xdr:colOff>520700</xdr:colOff>
      <xdr:row>15</xdr:row>
      <xdr:rowOff>149263</xdr:rowOff>
    </xdr:to>
    <xdr:sp macro="" textlink="">
      <xdr:nvSpPr>
        <xdr:cNvPr id="54" name="フローチャート : 判断 53"/>
        <xdr:cNvSpPr/>
      </xdr:nvSpPr>
      <xdr:spPr bwMode="auto">
        <a:xfrm>
          <a:off x="49530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134040</xdr:rowOff>
    </xdr:from>
    <xdr:ext cx="736600" cy="259045"/>
    <xdr:sp macro="" textlink="">
      <xdr:nvSpPr>
        <xdr:cNvPr id="55" name="テキスト ボックス 54"/>
        <xdr:cNvSpPr txBox="1"/>
      </xdr:nvSpPr>
      <xdr:spPr>
        <a:xfrm>
          <a:off x="4622800" y="275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59906</xdr:rowOff>
    </xdr:from>
    <xdr:to>
      <xdr:col>3</xdr:col>
      <xdr:colOff>904875</xdr:colOff>
      <xdr:row>12</xdr:row>
      <xdr:rowOff>99454</xdr:rowOff>
    </xdr:to>
    <xdr:cxnSp macro="">
      <xdr:nvCxnSpPr>
        <xdr:cNvPr id="56" name="直線コネクタ 55"/>
        <xdr:cNvCxnSpPr/>
      </xdr:nvCxnSpPr>
      <xdr:spPr bwMode="auto">
        <a:xfrm>
          <a:off x="3606800" y="2164931"/>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123787</xdr:rowOff>
    </xdr:from>
    <xdr:to>
      <xdr:col>3</xdr:col>
      <xdr:colOff>955675</xdr:colOff>
      <xdr:row>16</xdr:row>
      <xdr:rowOff>53937</xdr:rowOff>
    </xdr:to>
    <xdr:sp macro="" textlink="">
      <xdr:nvSpPr>
        <xdr:cNvPr id="57" name="フローチャート : 判断 56"/>
        <xdr:cNvSpPr/>
      </xdr:nvSpPr>
      <xdr:spPr bwMode="auto">
        <a:xfrm>
          <a:off x="42545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38714</xdr:rowOff>
    </xdr:from>
    <xdr:ext cx="762000" cy="259045"/>
    <xdr:sp macro="" textlink="">
      <xdr:nvSpPr>
        <xdr:cNvPr id="58" name="テキスト ボックス 57"/>
        <xdr:cNvSpPr txBox="1"/>
      </xdr:nvSpPr>
      <xdr:spPr>
        <a:xfrm>
          <a:off x="39243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35065</xdr:rowOff>
    </xdr:from>
    <xdr:to>
      <xdr:col>3</xdr:col>
      <xdr:colOff>206375</xdr:colOff>
      <xdr:row>12</xdr:row>
      <xdr:rowOff>59906</xdr:rowOff>
    </xdr:to>
    <xdr:cxnSp macro="">
      <xdr:nvCxnSpPr>
        <xdr:cNvPr id="59" name="直線コネクタ 58"/>
        <xdr:cNvCxnSpPr/>
      </xdr:nvCxnSpPr>
      <xdr:spPr bwMode="auto">
        <a:xfrm>
          <a:off x="2908300" y="2140090"/>
          <a:ext cx="6985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85687</xdr:rowOff>
    </xdr:from>
    <xdr:to>
      <xdr:col>3</xdr:col>
      <xdr:colOff>257175</xdr:colOff>
      <xdr:row>16</xdr:row>
      <xdr:rowOff>15837</xdr:rowOff>
    </xdr:to>
    <xdr:sp macro="" textlink="">
      <xdr:nvSpPr>
        <xdr:cNvPr id="60" name="フローチャート : 判断 59"/>
        <xdr:cNvSpPr/>
      </xdr:nvSpPr>
      <xdr:spPr bwMode="auto">
        <a:xfrm>
          <a:off x="3556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42996</xdr:rowOff>
    </xdr:from>
    <xdr:to>
      <xdr:col>2</xdr:col>
      <xdr:colOff>692150</xdr:colOff>
      <xdr:row>15</xdr:row>
      <xdr:rowOff>144596</xdr:rowOff>
    </xdr:to>
    <xdr:sp macro="" textlink="">
      <xdr:nvSpPr>
        <xdr:cNvPr id="62" name="フローチャート : 判断 61"/>
        <xdr:cNvSpPr/>
      </xdr:nvSpPr>
      <xdr:spPr bwMode="auto">
        <a:xfrm>
          <a:off x="2857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129373</xdr:rowOff>
    </xdr:from>
    <xdr:ext cx="762000" cy="259045"/>
    <xdr:sp macro="" textlink="">
      <xdr:nvSpPr>
        <xdr:cNvPr id="63" name="テキスト ボックス 62"/>
        <xdr:cNvSpPr txBox="1"/>
      </xdr:nvSpPr>
      <xdr:spPr>
        <a:xfrm>
          <a:off x="25273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87287</xdr:rowOff>
    </xdr:from>
    <xdr:to>
      <xdr:col>5</xdr:col>
      <xdr:colOff>34925</xdr:colOff>
      <xdr:row>12</xdr:row>
      <xdr:rowOff>17437</xdr:rowOff>
    </xdr:to>
    <xdr:sp macro="" textlink="">
      <xdr:nvSpPr>
        <xdr:cNvPr id="69" name="円/楕円 68"/>
        <xdr:cNvSpPr/>
      </xdr:nvSpPr>
      <xdr:spPr bwMode="auto">
        <a:xfrm>
          <a:off x="5600700" y="202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33964</xdr:rowOff>
    </xdr:from>
    <xdr:ext cx="762000" cy="259045"/>
    <xdr:sp macro="" textlink="">
      <xdr:nvSpPr>
        <xdr:cNvPr id="70" name="人口1人当たり決算額の推移該当値テキスト130"/>
        <xdr:cNvSpPr txBox="1"/>
      </xdr:nvSpPr>
      <xdr:spPr>
        <a:xfrm>
          <a:off x="5740400" y="19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137,918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104851</xdr:rowOff>
    </xdr:from>
    <xdr:to>
      <xdr:col>4</xdr:col>
      <xdr:colOff>520700</xdr:colOff>
      <xdr:row>12</xdr:row>
      <xdr:rowOff>35001</xdr:rowOff>
    </xdr:to>
    <xdr:sp macro="" textlink="">
      <xdr:nvSpPr>
        <xdr:cNvPr id="71" name="円/楕円 70"/>
        <xdr:cNvSpPr/>
      </xdr:nvSpPr>
      <xdr:spPr bwMode="auto">
        <a:xfrm>
          <a:off x="4953000" y="203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45178</xdr:rowOff>
    </xdr:from>
    <xdr:ext cx="736600" cy="259045"/>
    <xdr:sp macro="" textlink="">
      <xdr:nvSpPr>
        <xdr:cNvPr id="72" name="テキスト ボックス 71"/>
        <xdr:cNvSpPr txBox="1"/>
      </xdr:nvSpPr>
      <xdr:spPr>
        <a:xfrm>
          <a:off x="4622800" y="1807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136,996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48654</xdr:rowOff>
    </xdr:from>
    <xdr:to>
      <xdr:col>3</xdr:col>
      <xdr:colOff>955675</xdr:colOff>
      <xdr:row>12</xdr:row>
      <xdr:rowOff>150254</xdr:rowOff>
    </xdr:to>
    <xdr:sp macro="" textlink="">
      <xdr:nvSpPr>
        <xdr:cNvPr id="73" name="円/楕円 72"/>
        <xdr:cNvSpPr/>
      </xdr:nvSpPr>
      <xdr:spPr bwMode="auto">
        <a:xfrm>
          <a:off x="4254500" y="215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160431</xdr:rowOff>
    </xdr:from>
    <xdr:ext cx="762000" cy="259045"/>
    <xdr:sp macro="" textlink="">
      <xdr:nvSpPr>
        <xdr:cNvPr id="74" name="テキスト ボックス 73"/>
        <xdr:cNvSpPr txBox="1"/>
      </xdr:nvSpPr>
      <xdr:spPr>
        <a:xfrm>
          <a:off x="3924300" y="192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9106</xdr:rowOff>
    </xdr:from>
    <xdr:to>
      <xdr:col>3</xdr:col>
      <xdr:colOff>257175</xdr:colOff>
      <xdr:row>12</xdr:row>
      <xdr:rowOff>110706</xdr:rowOff>
    </xdr:to>
    <xdr:sp macro="" textlink="">
      <xdr:nvSpPr>
        <xdr:cNvPr id="75" name="円/楕円 74"/>
        <xdr:cNvSpPr/>
      </xdr:nvSpPr>
      <xdr:spPr bwMode="auto">
        <a:xfrm>
          <a:off x="3556000" y="211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120883</xdr:rowOff>
    </xdr:from>
    <xdr:ext cx="762000" cy="259045"/>
    <xdr:sp macro="" textlink="">
      <xdr:nvSpPr>
        <xdr:cNvPr id="76" name="テキスト ボックス 75"/>
        <xdr:cNvSpPr txBox="1"/>
      </xdr:nvSpPr>
      <xdr:spPr>
        <a:xfrm>
          <a:off x="3225800" y="188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155715</xdr:rowOff>
    </xdr:from>
    <xdr:to>
      <xdr:col>2</xdr:col>
      <xdr:colOff>692150</xdr:colOff>
      <xdr:row>12</xdr:row>
      <xdr:rowOff>85865</xdr:rowOff>
    </xdr:to>
    <xdr:sp macro="" textlink="">
      <xdr:nvSpPr>
        <xdr:cNvPr id="77" name="円/楕円 76"/>
        <xdr:cNvSpPr/>
      </xdr:nvSpPr>
      <xdr:spPr bwMode="auto">
        <a:xfrm>
          <a:off x="2857500" y="208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96042</xdr:rowOff>
    </xdr:from>
    <xdr:ext cx="762000" cy="259045"/>
    <xdr:sp macro="" textlink="">
      <xdr:nvSpPr>
        <xdr:cNvPr id="78" name="テキスト ボックス 77"/>
        <xdr:cNvSpPr txBox="1"/>
      </xdr:nvSpPr>
      <xdr:spPr>
        <a:xfrm>
          <a:off x="2527300" y="18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851</xdr:rowOff>
    </xdr:from>
    <xdr:to>
      <xdr:col>4</xdr:col>
      <xdr:colOff>1117600</xdr:colOff>
      <xdr:row>37</xdr:row>
      <xdr:rowOff>215354</xdr:rowOff>
    </xdr:to>
    <xdr:cxnSp macro="">
      <xdr:nvCxnSpPr>
        <xdr:cNvPr id="108" name="直線コネクタ 107"/>
        <xdr:cNvCxnSpPr/>
      </xdr:nvCxnSpPr>
      <xdr:spPr bwMode="auto">
        <a:xfrm flipV="1">
          <a:off x="5651500" y="6268301"/>
          <a:ext cx="0" cy="10717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187431</xdr:rowOff>
    </xdr:from>
    <xdr:ext cx="762000" cy="259045"/>
    <xdr:sp macro="" textlink="">
      <xdr:nvSpPr>
        <xdr:cNvPr id="109" name="人口1人当たり決算額の推移最小値テキスト445"/>
        <xdr:cNvSpPr txBox="1"/>
      </xdr:nvSpPr>
      <xdr:spPr>
        <a:xfrm>
          <a:off x="5740400" y="731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15,681</a:t>
          </a:r>
          <a:endParaRPr kumimoji="1" lang="ja-JP" altLang="en-US" sz="1000" b="1">
            <a:latin typeface="ＭＳ Ｐゴシック"/>
          </a:endParaRPr>
        </a:p>
      </xdr:txBody>
    </xdr:sp>
    <xdr:clientData/>
  </xdr:oneCellAnchor>
  <xdr:twoCellAnchor>
    <xdr:from>
      <xdr:col>4</xdr:col>
      <xdr:colOff>1028700</xdr:colOff>
      <xdr:row>37</xdr:row>
      <xdr:rowOff>215354</xdr:rowOff>
    </xdr:from>
    <xdr:to>
      <xdr:col>5</xdr:col>
      <xdr:colOff>73025</xdr:colOff>
      <xdr:row>37</xdr:row>
      <xdr:rowOff>215354</xdr:rowOff>
    </xdr:to>
    <xdr:cxnSp macro="">
      <xdr:nvCxnSpPr>
        <xdr:cNvPr id="110" name="直線コネクタ 109"/>
        <xdr:cNvCxnSpPr/>
      </xdr:nvCxnSpPr>
      <xdr:spPr bwMode="auto">
        <a:xfrm>
          <a:off x="5562600" y="73400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87228</xdr:rowOff>
    </xdr:from>
    <xdr:ext cx="762000" cy="259045"/>
    <xdr:sp macro="" textlink="">
      <xdr:nvSpPr>
        <xdr:cNvPr id="111" name="人口1人当たり決算額の推移最大値テキスト445"/>
        <xdr:cNvSpPr txBox="1"/>
      </xdr:nvSpPr>
      <xdr:spPr>
        <a:xfrm>
          <a:off x="5740400" y="601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43,811</a:t>
          </a:r>
          <a:endParaRPr kumimoji="1" lang="ja-JP" altLang="en-US" sz="1000" b="1">
            <a:latin typeface="ＭＳ Ｐゴシック"/>
          </a:endParaRPr>
        </a:p>
      </xdr:txBody>
    </xdr:sp>
    <xdr:clientData/>
  </xdr:oneCellAnchor>
  <xdr:twoCellAnchor>
    <xdr:from>
      <xdr:col>4</xdr:col>
      <xdr:colOff>1028700</xdr:colOff>
      <xdr:row>34</xdr:row>
      <xdr:rowOff>851</xdr:rowOff>
    </xdr:from>
    <xdr:to>
      <xdr:col>5</xdr:col>
      <xdr:colOff>73025</xdr:colOff>
      <xdr:row>34</xdr:row>
      <xdr:rowOff>851</xdr:rowOff>
    </xdr:to>
    <xdr:cxnSp macro="">
      <xdr:nvCxnSpPr>
        <xdr:cNvPr id="112" name="直線コネクタ 111"/>
        <xdr:cNvCxnSpPr/>
      </xdr:nvCxnSpPr>
      <xdr:spPr bwMode="auto">
        <a:xfrm>
          <a:off x="5562600" y="6268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30455</xdr:rowOff>
    </xdr:from>
    <xdr:to>
      <xdr:col>4</xdr:col>
      <xdr:colOff>1117600</xdr:colOff>
      <xdr:row>37</xdr:row>
      <xdr:rowOff>17653</xdr:rowOff>
    </xdr:to>
    <xdr:cxnSp macro="">
      <xdr:nvCxnSpPr>
        <xdr:cNvPr id="113" name="直線コネクタ 112"/>
        <xdr:cNvCxnSpPr/>
      </xdr:nvCxnSpPr>
      <xdr:spPr bwMode="auto">
        <a:xfrm>
          <a:off x="5003800" y="6983705"/>
          <a:ext cx="647700" cy="15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106633</xdr:rowOff>
    </xdr:from>
    <xdr:ext cx="762000" cy="259045"/>
    <xdr:sp macro="" textlink="">
      <xdr:nvSpPr>
        <xdr:cNvPr id="114" name="人口1人当たり決算額の推移平均値テキスト445"/>
        <xdr:cNvSpPr txBox="1"/>
      </xdr:nvSpPr>
      <xdr:spPr>
        <a:xfrm>
          <a:off x="5740400" y="671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261556</xdr:rowOff>
    </xdr:from>
    <xdr:to>
      <xdr:col>5</xdr:col>
      <xdr:colOff>34925</xdr:colOff>
      <xdr:row>36</xdr:row>
      <xdr:rowOff>20256</xdr:rowOff>
    </xdr:to>
    <xdr:sp macro="" textlink="">
      <xdr:nvSpPr>
        <xdr:cNvPr id="115" name="フローチャート : 判断 114"/>
        <xdr:cNvSpPr/>
      </xdr:nvSpPr>
      <xdr:spPr bwMode="auto">
        <a:xfrm>
          <a:off x="56007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38722</xdr:rowOff>
    </xdr:from>
    <xdr:to>
      <xdr:col>4</xdr:col>
      <xdr:colOff>469900</xdr:colOff>
      <xdr:row>36</xdr:row>
      <xdr:rowOff>30455</xdr:rowOff>
    </xdr:to>
    <xdr:cxnSp macro="">
      <xdr:nvCxnSpPr>
        <xdr:cNvPr id="116" name="直線コネクタ 115"/>
        <xdr:cNvCxnSpPr/>
      </xdr:nvCxnSpPr>
      <xdr:spPr bwMode="auto">
        <a:xfrm>
          <a:off x="4305300" y="6649072"/>
          <a:ext cx="698500" cy="3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315544</xdr:rowOff>
    </xdr:from>
    <xdr:to>
      <xdr:col>4</xdr:col>
      <xdr:colOff>520700</xdr:colOff>
      <xdr:row>36</xdr:row>
      <xdr:rowOff>74244</xdr:rowOff>
    </xdr:to>
    <xdr:sp macro="" textlink="">
      <xdr:nvSpPr>
        <xdr:cNvPr id="117" name="フローチャート : 判断 116"/>
        <xdr:cNvSpPr/>
      </xdr:nvSpPr>
      <xdr:spPr bwMode="auto">
        <a:xfrm>
          <a:off x="49530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84421</xdr:rowOff>
    </xdr:from>
    <xdr:ext cx="736600" cy="259045"/>
    <xdr:sp macro="" textlink="">
      <xdr:nvSpPr>
        <xdr:cNvPr id="118" name="テキスト ボックス 117"/>
        <xdr:cNvSpPr txBox="1"/>
      </xdr:nvSpPr>
      <xdr:spPr>
        <a:xfrm>
          <a:off x="4622800" y="66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132639</xdr:rowOff>
    </xdr:from>
    <xdr:to>
      <xdr:col>3</xdr:col>
      <xdr:colOff>904875</xdr:colOff>
      <xdr:row>35</xdr:row>
      <xdr:rowOff>38722</xdr:rowOff>
    </xdr:to>
    <xdr:cxnSp macro="">
      <xdr:nvCxnSpPr>
        <xdr:cNvPr id="119" name="直線コネクタ 118"/>
        <xdr:cNvCxnSpPr/>
      </xdr:nvCxnSpPr>
      <xdr:spPr bwMode="auto">
        <a:xfrm>
          <a:off x="3606800" y="6400089"/>
          <a:ext cx="698500" cy="24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159830</xdr:rowOff>
    </xdr:from>
    <xdr:to>
      <xdr:col>3</xdr:col>
      <xdr:colOff>955675</xdr:colOff>
      <xdr:row>35</xdr:row>
      <xdr:rowOff>261430</xdr:rowOff>
    </xdr:to>
    <xdr:sp macro="" textlink="">
      <xdr:nvSpPr>
        <xdr:cNvPr id="120" name="フローチャート : 判断 119"/>
        <xdr:cNvSpPr/>
      </xdr:nvSpPr>
      <xdr:spPr bwMode="auto">
        <a:xfrm>
          <a:off x="42545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246207</xdr:rowOff>
    </xdr:from>
    <xdr:ext cx="762000" cy="259045"/>
    <xdr:sp macro="" textlink="">
      <xdr:nvSpPr>
        <xdr:cNvPr id="121" name="テキスト ボックス 120"/>
        <xdr:cNvSpPr txBox="1"/>
      </xdr:nvSpPr>
      <xdr:spPr>
        <a:xfrm>
          <a:off x="39243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97206</xdr:rowOff>
    </xdr:from>
    <xdr:to>
      <xdr:col>3</xdr:col>
      <xdr:colOff>206375</xdr:colOff>
      <xdr:row>34</xdr:row>
      <xdr:rowOff>132639</xdr:rowOff>
    </xdr:to>
    <xdr:cxnSp macro="">
      <xdr:nvCxnSpPr>
        <xdr:cNvPr id="122" name="直線コネクタ 121"/>
        <xdr:cNvCxnSpPr/>
      </xdr:nvCxnSpPr>
      <xdr:spPr bwMode="auto">
        <a:xfrm>
          <a:off x="2908300" y="6364656"/>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40005</xdr:rowOff>
    </xdr:from>
    <xdr:to>
      <xdr:col>3</xdr:col>
      <xdr:colOff>257175</xdr:colOff>
      <xdr:row>35</xdr:row>
      <xdr:rowOff>141605</xdr:rowOff>
    </xdr:to>
    <xdr:sp macro="" textlink="">
      <xdr:nvSpPr>
        <xdr:cNvPr id="123" name="フローチャート : 判断 122"/>
        <xdr:cNvSpPr/>
      </xdr:nvSpPr>
      <xdr:spPr bwMode="auto">
        <a:xfrm>
          <a:off x="3556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126382</xdr:rowOff>
    </xdr:from>
    <xdr:ext cx="762000" cy="259045"/>
    <xdr:sp macro="" textlink="">
      <xdr:nvSpPr>
        <xdr:cNvPr id="124" name="テキスト ボックス 123"/>
        <xdr:cNvSpPr txBox="1"/>
      </xdr:nvSpPr>
      <xdr:spPr>
        <a:xfrm>
          <a:off x="32258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239725</xdr:rowOff>
    </xdr:from>
    <xdr:to>
      <xdr:col>2</xdr:col>
      <xdr:colOff>692150</xdr:colOff>
      <xdr:row>34</xdr:row>
      <xdr:rowOff>341325</xdr:rowOff>
    </xdr:to>
    <xdr:sp macro="" textlink="">
      <xdr:nvSpPr>
        <xdr:cNvPr id="125" name="フローチャート : 判断 124"/>
        <xdr:cNvSpPr/>
      </xdr:nvSpPr>
      <xdr:spPr bwMode="auto">
        <a:xfrm>
          <a:off x="2857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326102</xdr:rowOff>
    </xdr:from>
    <xdr:ext cx="762000" cy="259045"/>
    <xdr:sp macro="" textlink="">
      <xdr:nvSpPr>
        <xdr:cNvPr id="126" name="テキスト ボックス 125"/>
        <xdr:cNvSpPr txBox="1"/>
      </xdr:nvSpPr>
      <xdr:spPr>
        <a:xfrm>
          <a:off x="2527300" y="65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138303</xdr:rowOff>
    </xdr:from>
    <xdr:to>
      <xdr:col>5</xdr:col>
      <xdr:colOff>34925</xdr:colOff>
      <xdr:row>37</xdr:row>
      <xdr:rowOff>68453</xdr:rowOff>
    </xdr:to>
    <xdr:sp macro="" textlink="">
      <xdr:nvSpPr>
        <xdr:cNvPr id="132" name="円/楕円 131"/>
        <xdr:cNvSpPr/>
      </xdr:nvSpPr>
      <xdr:spPr bwMode="auto">
        <a:xfrm>
          <a:off x="5600700" y="709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110380</xdr:rowOff>
    </xdr:from>
    <xdr:ext cx="762000" cy="259045"/>
    <xdr:sp macro="" textlink="">
      <xdr:nvSpPr>
        <xdr:cNvPr id="133" name="人口1人当たり決算額の推移該当値テキスト445"/>
        <xdr:cNvSpPr txBox="1"/>
      </xdr:nvSpPr>
      <xdr:spPr>
        <a:xfrm>
          <a:off x="5740400" y="70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322555</xdr:rowOff>
    </xdr:from>
    <xdr:to>
      <xdr:col>4</xdr:col>
      <xdr:colOff>520700</xdr:colOff>
      <xdr:row>36</xdr:row>
      <xdr:rowOff>81255</xdr:rowOff>
    </xdr:to>
    <xdr:sp macro="" textlink="">
      <xdr:nvSpPr>
        <xdr:cNvPr id="134" name="円/楕円 133"/>
        <xdr:cNvSpPr/>
      </xdr:nvSpPr>
      <xdr:spPr bwMode="auto">
        <a:xfrm>
          <a:off x="4953000" y="69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66032</xdr:rowOff>
    </xdr:from>
    <xdr:ext cx="736600" cy="259045"/>
    <xdr:sp macro="" textlink="">
      <xdr:nvSpPr>
        <xdr:cNvPr id="135" name="テキスト ボックス 134"/>
        <xdr:cNvSpPr txBox="1"/>
      </xdr:nvSpPr>
      <xdr:spPr>
        <a:xfrm>
          <a:off x="4622800" y="701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330822</xdr:rowOff>
    </xdr:from>
    <xdr:to>
      <xdr:col>3</xdr:col>
      <xdr:colOff>955675</xdr:colOff>
      <xdr:row>35</xdr:row>
      <xdr:rowOff>89522</xdr:rowOff>
    </xdr:to>
    <xdr:sp macro="" textlink="">
      <xdr:nvSpPr>
        <xdr:cNvPr id="136" name="円/楕円 135"/>
        <xdr:cNvSpPr/>
      </xdr:nvSpPr>
      <xdr:spPr bwMode="auto">
        <a:xfrm>
          <a:off x="4254500" y="659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99699</xdr:rowOff>
    </xdr:from>
    <xdr:ext cx="762000" cy="259045"/>
    <xdr:sp macro="" textlink="">
      <xdr:nvSpPr>
        <xdr:cNvPr id="137" name="テキスト ボックス 136"/>
        <xdr:cNvSpPr txBox="1"/>
      </xdr:nvSpPr>
      <xdr:spPr>
        <a:xfrm>
          <a:off x="3924300" y="636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81839</xdr:rowOff>
    </xdr:from>
    <xdr:to>
      <xdr:col>3</xdr:col>
      <xdr:colOff>257175</xdr:colOff>
      <xdr:row>34</xdr:row>
      <xdr:rowOff>183439</xdr:rowOff>
    </xdr:to>
    <xdr:sp macro="" textlink="">
      <xdr:nvSpPr>
        <xdr:cNvPr id="138" name="円/楕円 137"/>
        <xdr:cNvSpPr/>
      </xdr:nvSpPr>
      <xdr:spPr bwMode="auto">
        <a:xfrm>
          <a:off x="3556000" y="634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193616</xdr:rowOff>
    </xdr:from>
    <xdr:ext cx="762000" cy="259045"/>
    <xdr:sp macro="" textlink="">
      <xdr:nvSpPr>
        <xdr:cNvPr id="139" name="テキスト ボックス 138"/>
        <xdr:cNvSpPr txBox="1"/>
      </xdr:nvSpPr>
      <xdr:spPr>
        <a:xfrm>
          <a:off x="3225800" y="61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46406</xdr:rowOff>
    </xdr:from>
    <xdr:to>
      <xdr:col>2</xdr:col>
      <xdr:colOff>692150</xdr:colOff>
      <xdr:row>34</xdr:row>
      <xdr:rowOff>148006</xdr:rowOff>
    </xdr:to>
    <xdr:sp macro="" textlink="">
      <xdr:nvSpPr>
        <xdr:cNvPr id="140" name="円/楕円 139"/>
        <xdr:cNvSpPr/>
      </xdr:nvSpPr>
      <xdr:spPr bwMode="auto">
        <a:xfrm>
          <a:off x="2857500" y="631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158183</xdr:rowOff>
    </xdr:from>
    <xdr:ext cx="762000" cy="259045"/>
    <xdr:sp macro="" textlink="">
      <xdr:nvSpPr>
        <xdr:cNvPr id="141" name="テキスト ボックス 140"/>
        <xdr:cNvSpPr txBox="1"/>
      </xdr:nvSpPr>
      <xdr:spPr>
        <a:xfrm>
          <a:off x="2527300" y="60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98552</xdr:rowOff>
    </xdr:from>
    <xdr:to>
      <xdr:col>6</xdr:col>
      <xdr:colOff>510540</xdr:colOff>
      <xdr:row>39</xdr:row>
      <xdr:rowOff>132156</xdr:rowOff>
    </xdr:to>
    <xdr:cxnSp macro="">
      <xdr:nvCxnSpPr>
        <xdr:cNvPr id="56" name="直線コネクタ 55"/>
        <xdr:cNvCxnSpPr/>
      </xdr:nvCxnSpPr>
      <xdr:spPr>
        <a:xfrm flipV="1">
          <a:off x="4633595" y="5413502"/>
          <a:ext cx="1270" cy="140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135983</xdr:rowOff>
    </xdr:from>
    <xdr:ext cx="534377" cy="259045"/>
    <xdr:sp macro="" textlink="">
      <xdr:nvSpPr>
        <xdr:cNvPr id="57" name="人件費最小値テキスト"/>
        <xdr:cNvSpPr txBox="1"/>
      </xdr:nvSpPr>
      <xdr:spPr>
        <a:xfrm>
          <a:off x="4686300" y="68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55,396</a:t>
          </a:r>
          <a:endParaRPr kumimoji="1" lang="ja-JP" altLang="en-US" sz="1000" b="1">
            <a:latin typeface="ＭＳ Ｐゴシック"/>
          </a:endParaRPr>
        </a:p>
      </xdr:txBody>
    </xdr:sp>
    <xdr:clientData/>
  </xdr:oneCellAnchor>
  <xdr:twoCellAnchor>
    <xdr:from>
      <xdr:col>6</xdr:col>
      <xdr:colOff>422275</xdr:colOff>
      <xdr:row>39</xdr:row>
      <xdr:rowOff>132156</xdr:rowOff>
    </xdr:from>
    <xdr:to>
      <xdr:col>6</xdr:col>
      <xdr:colOff>600075</xdr:colOff>
      <xdr:row>39</xdr:row>
      <xdr:rowOff>132156</xdr:rowOff>
    </xdr:to>
    <xdr:cxnSp macro="">
      <xdr:nvCxnSpPr>
        <xdr:cNvPr id="58" name="直線コネクタ 57"/>
        <xdr:cNvCxnSpPr/>
      </xdr:nvCxnSpPr>
      <xdr:spPr>
        <a:xfrm>
          <a:off x="4546600" y="681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45229</xdr:rowOff>
    </xdr:from>
    <xdr:ext cx="599010" cy="259045"/>
    <xdr:sp macro="" textlink="">
      <xdr:nvSpPr>
        <xdr:cNvPr id="59" name="人件費最大値テキスト"/>
        <xdr:cNvSpPr txBox="1"/>
      </xdr:nvSpPr>
      <xdr:spPr>
        <a:xfrm>
          <a:off x="4686300" y="51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129,160</a:t>
          </a:r>
          <a:endParaRPr kumimoji="1" lang="ja-JP" altLang="en-US" sz="1000" b="1">
            <a:latin typeface="ＭＳ Ｐゴシック"/>
          </a:endParaRPr>
        </a:p>
      </xdr:txBody>
    </xdr:sp>
    <xdr:clientData/>
  </xdr:oneCellAnchor>
  <xdr:twoCellAnchor>
    <xdr:from>
      <xdr:col>6</xdr:col>
      <xdr:colOff>422275</xdr:colOff>
      <xdr:row>31</xdr:row>
      <xdr:rowOff>98552</xdr:rowOff>
    </xdr:from>
    <xdr:to>
      <xdr:col>6</xdr:col>
      <xdr:colOff>600075</xdr:colOff>
      <xdr:row>31</xdr:row>
      <xdr:rowOff>98552</xdr:rowOff>
    </xdr:to>
    <xdr:cxnSp macro="">
      <xdr:nvCxnSpPr>
        <xdr:cNvPr id="60" name="直線コネクタ 59"/>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88246</xdr:rowOff>
    </xdr:from>
    <xdr:to>
      <xdr:col>6</xdr:col>
      <xdr:colOff>511175</xdr:colOff>
      <xdr:row>31</xdr:row>
      <xdr:rowOff>98552</xdr:rowOff>
    </xdr:to>
    <xdr:cxnSp macro="">
      <xdr:nvCxnSpPr>
        <xdr:cNvPr id="61" name="直線コネクタ 60"/>
        <xdr:cNvCxnSpPr/>
      </xdr:nvCxnSpPr>
      <xdr:spPr>
        <a:xfrm>
          <a:off x="3797300" y="5403196"/>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158900</xdr:rowOff>
    </xdr:from>
    <xdr:ext cx="534377" cy="259045"/>
    <xdr:sp macro="" textlink="">
      <xdr:nvSpPr>
        <xdr:cNvPr id="62" name="人件費平均値テキスト"/>
        <xdr:cNvSpPr txBox="1"/>
      </xdr:nvSpPr>
      <xdr:spPr>
        <a:xfrm>
          <a:off x="4686300" y="5988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9023</xdr:rowOff>
    </xdr:from>
    <xdr:to>
      <xdr:col>6</xdr:col>
      <xdr:colOff>561975</xdr:colOff>
      <xdr:row>35</xdr:row>
      <xdr:rowOff>110623</xdr:rowOff>
    </xdr:to>
    <xdr:sp macro="" textlink="">
      <xdr:nvSpPr>
        <xdr:cNvPr id="63" name="フローチャート : 判断 62"/>
        <xdr:cNvSpPr/>
      </xdr:nvSpPr>
      <xdr:spPr>
        <a:xfrm>
          <a:off x="45847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88246</xdr:rowOff>
    </xdr:from>
    <xdr:to>
      <xdr:col>5</xdr:col>
      <xdr:colOff>358775</xdr:colOff>
      <xdr:row>31</xdr:row>
      <xdr:rowOff>147510</xdr:rowOff>
    </xdr:to>
    <xdr:cxnSp macro="">
      <xdr:nvCxnSpPr>
        <xdr:cNvPr id="64" name="直線コネクタ 63"/>
        <xdr:cNvCxnSpPr/>
      </xdr:nvCxnSpPr>
      <xdr:spPr>
        <a:xfrm flipV="1">
          <a:off x="2908300" y="5403196"/>
          <a:ext cx="889000" cy="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123895</xdr:rowOff>
    </xdr:from>
    <xdr:to>
      <xdr:col>5</xdr:col>
      <xdr:colOff>409575</xdr:colOff>
      <xdr:row>36</xdr:row>
      <xdr:rowOff>54045</xdr:rowOff>
    </xdr:to>
    <xdr:sp macro="" textlink="">
      <xdr:nvSpPr>
        <xdr:cNvPr id="65" name="フローチャート : 判断 64"/>
        <xdr:cNvSpPr/>
      </xdr:nvSpPr>
      <xdr:spPr>
        <a:xfrm>
          <a:off x="3746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45172</xdr:rowOff>
    </xdr:from>
    <xdr:ext cx="534377" cy="259045"/>
    <xdr:sp macro="" textlink="">
      <xdr:nvSpPr>
        <xdr:cNvPr id="66" name="テキスト ボックス 65"/>
        <xdr:cNvSpPr txBox="1"/>
      </xdr:nvSpPr>
      <xdr:spPr>
        <a:xfrm>
          <a:off x="3530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82302</xdr:rowOff>
    </xdr:from>
    <xdr:to>
      <xdr:col>4</xdr:col>
      <xdr:colOff>155575</xdr:colOff>
      <xdr:row>31</xdr:row>
      <xdr:rowOff>147510</xdr:rowOff>
    </xdr:to>
    <xdr:cxnSp macro="">
      <xdr:nvCxnSpPr>
        <xdr:cNvPr id="67" name="直線コネクタ 66"/>
        <xdr:cNvCxnSpPr/>
      </xdr:nvCxnSpPr>
      <xdr:spPr>
        <a:xfrm>
          <a:off x="2019300" y="5397252"/>
          <a:ext cx="889000" cy="6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154070</xdr:rowOff>
    </xdr:from>
    <xdr:to>
      <xdr:col>4</xdr:col>
      <xdr:colOff>206375</xdr:colOff>
      <xdr:row>36</xdr:row>
      <xdr:rowOff>84220</xdr:rowOff>
    </xdr:to>
    <xdr:sp macro="" textlink="">
      <xdr:nvSpPr>
        <xdr:cNvPr id="68" name="フローチャート : 判断 67"/>
        <xdr:cNvSpPr/>
      </xdr:nvSpPr>
      <xdr:spPr>
        <a:xfrm>
          <a:off x="2857500" y="61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75347</xdr:rowOff>
    </xdr:from>
    <xdr:ext cx="534377" cy="259045"/>
    <xdr:sp macro="" textlink="">
      <xdr:nvSpPr>
        <xdr:cNvPr id="69" name="テキスト ボックス 68"/>
        <xdr:cNvSpPr txBox="1"/>
      </xdr:nvSpPr>
      <xdr:spPr>
        <a:xfrm>
          <a:off x="2641111" y="62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10846</xdr:rowOff>
    </xdr:from>
    <xdr:to>
      <xdr:col>2</xdr:col>
      <xdr:colOff>638175</xdr:colOff>
      <xdr:row>31</xdr:row>
      <xdr:rowOff>82302</xdr:rowOff>
    </xdr:to>
    <xdr:cxnSp macro="">
      <xdr:nvCxnSpPr>
        <xdr:cNvPr id="70" name="直線コネクタ 69"/>
        <xdr:cNvCxnSpPr/>
      </xdr:nvCxnSpPr>
      <xdr:spPr>
        <a:xfrm>
          <a:off x="1130300" y="5325796"/>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119780</xdr:rowOff>
    </xdr:from>
    <xdr:to>
      <xdr:col>3</xdr:col>
      <xdr:colOff>3175</xdr:colOff>
      <xdr:row>36</xdr:row>
      <xdr:rowOff>49930</xdr:rowOff>
    </xdr:to>
    <xdr:sp macro="" textlink="">
      <xdr:nvSpPr>
        <xdr:cNvPr id="71" name="フローチャート : 判断 70"/>
        <xdr:cNvSpPr/>
      </xdr:nvSpPr>
      <xdr:spPr>
        <a:xfrm>
          <a:off x="1968500" y="61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41057</xdr:rowOff>
    </xdr:from>
    <xdr:ext cx="534377" cy="259045"/>
    <xdr:sp macro="" textlink="">
      <xdr:nvSpPr>
        <xdr:cNvPr id="72" name="テキスト ボックス 71"/>
        <xdr:cNvSpPr txBox="1"/>
      </xdr:nvSpPr>
      <xdr:spPr>
        <a:xfrm>
          <a:off x="1752111" y="62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68993</xdr:rowOff>
    </xdr:from>
    <xdr:to>
      <xdr:col>1</xdr:col>
      <xdr:colOff>485775</xdr:colOff>
      <xdr:row>35</xdr:row>
      <xdr:rowOff>170593</xdr:rowOff>
    </xdr:to>
    <xdr:sp macro="" textlink="">
      <xdr:nvSpPr>
        <xdr:cNvPr id="73" name="フローチャート : 判断 72"/>
        <xdr:cNvSpPr/>
      </xdr:nvSpPr>
      <xdr:spPr>
        <a:xfrm>
          <a:off x="1079500" y="60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161720</xdr:rowOff>
    </xdr:from>
    <xdr:ext cx="534377" cy="259045"/>
    <xdr:sp macro="" textlink="">
      <xdr:nvSpPr>
        <xdr:cNvPr id="74" name="テキスト ボックス 73"/>
        <xdr:cNvSpPr txBox="1"/>
      </xdr:nvSpPr>
      <xdr:spPr>
        <a:xfrm>
          <a:off x="863111" y="61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47752</xdr:rowOff>
    </xdr:from>
    <xdr:to>
      <xdr:col>6</xdr:col>
      <xdr:colOff>561975</xdr:colOff>
      <xdr:row>31</xdr:row>
      <xdr:rowOff>149352</xdr:rowOff>
    </xdr:to>
    <xdr:sp macro="" textlink="">
      <xdr:nvSpPr>
        <xdr:cNvPr id="80" name="円/楕円 79"/>
        <xdr:cNvSpPr/>
      </xdr:nvSpPr>
      <xdr:spPr>
        <a:xfrm>
          <a:off x="45847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779</xdr:rowOff>
    </xdr:from>
    <xdr:ext cx="599010" cy="259045"/>
    <xdr:sp macro="" textlink="">
      <xdr:nvSpPr>
        <xdr:cNvPr id="81" name="人件費該当値テキスト"/>
        <xdr:cNvSpPr txBox="1"/>
      </xdr:nvSpPr>
      <xdr:spPr>
        <a:xfrm>
          <a:off x="4686300" y="53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129,160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37446</xdr:rowOff>
    </xdr:from>
    <xdr:to>
      <xdr:col>5</xdr:col>
      <xdr:colOff>409575</xdr:colOff>
      <xdr:row>31</xdr:row>
      <xdr:rowOff>139046</xdr:rowOff>
    </xdr:to>
    <xdr:sp macro="" textlink="">
      <xdr:nvSpPr>
        <xdr:cNvPr id="82" name="円/楕円 81"/>
        <xdr:cNvSpPr/>
      </xdr:nvSpPr>
      <xdr:spPr>
        <a:xfrm>
          <a:off x="3746500" y="53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155573</xdr:rowOff>
    </xdr:from>
    <xdr:ext cx="599010" cy="259045"/>
    <xdr:sp macro="" textlink="">
      <xdr:nvSpPr>
        <xdr:cNvPr id="83" name="テキスト ボックス 82"/>
        <xdr:cNvSpPr txBox="1"/>
      </xdr:nvSpPr>
      <xdr:spPr>
        <a:xfrm>
          <a:off x="3497794" y="512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96710</xdr:rowOff>
    </xdr:from>
    <xdr:to>
      <xdr:col>4</xdr:col>
      <xdr:colOff>206375</xdr:colOff>
      <xdr:row>32</xdr:row>
      <xdr:rowOff>26860</xdr:rowOff>
    </xdr:to>
    <xdr:sp macro="" textlink="">
      <xdr:nvSpPr>
        <xdr:cNvPr id="84" name="円/楕円 83"/>
        <xdr:cNvSpPr/>
      </xdr:nvSpPr>
      <xdr:spPr>
        <a:xfrm>
          <a:off x="2857500" y="5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43387</xdr:rowOff>
    </xdr:from>
    <xdr:ext cx="599010" cy="259045"/>
    <xdr:sp macro="" textlink="">
      <xdr:nvSpPr>
        <xdr:cNvPr id="85" name="テキスト ボックス 84"/>
        <xdr:cNvSpPr txBox="1"/>
      </xdr:nvSpPr>
      <xdr:spPr>
        <a:xfrm>
          <a:off x="2608794" y="518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126,590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31502</xdr:rowOff>
    </xdr:from>
    <xdr:to>
      <xdr:col>3</xdr:col>
      <xdr:colOff>3175</xdr:colOff>
      <xdr:row>31</xdr:row>
      <xdr:rowOff>133102</xdr:rowOff>
    </xdr:to>
    <xdr:sp macro="" textlink="">
      <xdr:nvSpPr>
        <xdr:cNvPr id="86" name="円/楕円 85"/>
        <xdr:cNvSpPr/>
      </xdr:nvSpPr>
      <xdr:spPr>
        <a:xfrm>
          <a:off x="1968500" y="53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149629</xdr:rowOff>
    </xdr:from>
    <xdr:ext cx="599010" cy="259045"/>
    <xdr:sp macro="" textlink="">
      <xdr:nvSpPr>
        <xdr:cNvPr id="87" name="テキスト ボックス 86"/>
        <xdr:cNvSpPr txBox="1"/>
      </xdr:nvSpPr>
      <xdr:spPr>
        <a:xfrm>
          <a:off x="1719794" y="51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131496</xdr:rowOff>
    </xdr:from>
    <xdr:to>
      <xdr:col>1</xdr:col>
      <xdr:colOff>485775</xdr:colOff>
      <xdr:row>31</xdr:row>
      <xdr:rowOff>61646</xdr:rowOff>
    </xdr:to>
    <xdr:sp macro="" textlink="">
      <xdr:nvSpPr>
        <xdr:cNvPr id="88" name="円/楕円 87"/>
        <xdr:cNvSpPr/>
      </xdr:nvSpPr>
      <xdr:spPr>
        <a:xfrm>
          <a:off x="1079500" y="52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78173</xdr:rowOff>
    </xdr:from>
    <xdr:ext cx="599010" cy="259045"/>
    <xdr:sp macro="" textlink="">
      <xdr:nvSpPr>
        <xdr:cNvPr id="89" name="テキスト ボックス 88"/>
        <xdr:cNvSpPr txBox="1"/>
      </xdr:nvSpPr>
      <xdr:spPr>
        <a:xfrm>
          <a:off x="830794" y="505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128270</xdr:rowOff>
    </xdr:from>
    <xdr:to>
      <xdr:col>6</xdr:col>
      <xdr:colOff>510540</xdr:colOff>
      <xdr:row>58</xdr:row>
      <xdr:rowOff>108931</xdr:rowOff>
    </xdr:to>
    <xdr:cxnSp macro="">
      <xdr:nvCxnSpPr>
        <xdr:cNvPr id="112" name="直線コネクタ 111"/>
        <xdr:cNvCxnSpPr/>
      </xdr:nvCxnSpPr>
      <xdr:spPr>
        <a:xfrm flipV="1">
          <a:off x="4633595" y="8872220"/>
          <a:ext cx="1270" cy="118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112758</xdr:rowOff>
    </xdr:from>
    <xdr:ext cx="534377" cy="259045"/>
    <xdr:sp macro="" textlink="">
      <xdr:nvSpPr>
        <xdr:cNvPr id="113" name="物件費最小値テキスト"/>
        <xdr:cNvSpPr txBox="1"/>
      </xdr:nvSpPr>
      <xdr:spPr>
        <a:xfrm>
          <a:off x="4686300" y="100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41,346</a:t>
          </a:r>
          <a:endParaRPr kumimoji="1" lang="ja-JP" altLang="en-US" sz="1000" b="1">
            <a:latin typeface="ＭＳ Ｐゴシック"/>
          </a:endParaRPr>
        </a:p>
      </xdr:txBody>
    </xdr:sp>
    <xdr:clientData/>
  </xdr:oneCellAnchor>
  <xdr:twoCellAnchor>
    <xdr:from>
      <xdr:col>6</xdr:col>
      <xdr:colOff>422275</xdr:colOff>
      <xdr:row>58</xdr:row>
      <xdr:rowOff>108931</xdr:rowOff>
    </xdr:from>
    <xdr:to>
      <xdr:col>6</xdr:col>
      <xdr:colOff>600075</xdr:colOff>
      <xdr:row>58</xdr:row>
      <xdr:rowOff>108931</xdr:rowOff>
    </xdr:to>
    <xdr:cxnSp macro="">
      <xdr:nvCxnSpPr>
        <xdr:cNvPr id="114" name="直線コネクタ 113"/>
        <xdr:cNvCxnSpPr/>
      </xdr:nvCxnSpPr>
      <xdr:spPr>
        <a:xfrm>
          <a:off x="4546600" y="1005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74947</xdr:rowOff>
    </xdr:from>
    <xdr:ext cx="534377" cy="259045"/>
    <xdr:sp macro="" textlink="">
      <xdr:nvSpPr>
        <xdr:cNvPr id="115" name="物件費最大値テキスト"/>
        <xdr:cNvSpPr txBox="1"/>
      </xdr:nvSpPr>
      <xdr:spPr>
        <a:xfrm>
          <a:off x="4686300" y="86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93,000</a:t>
          </a:r>
          <a:endParaRPr kumimoji="1" lang="ja-JP" altLang="en-US" sz="1000" b="1">
            <a:latin typeface="ＭＳ Ｐゴシック"/>
          </a:endParaRPr>
        </a:p>
      </xdr:txBody>
    </xdr:sp>
    <xdr:clientData/>
  </xdr:oneCellAnchor>
  <xdr:twoCellAnchor>
    <xdr:from>
      <xdr:col>6</xdr:col>
      <xdr:colOff>422275</xdr:colOff>
      <xdr:row>51</xdr:row>
      <xdr:rowOff>128270</xdr:rowOff>
    </xdr:from>
    <xdr:to>
      <xdr:col>6</xdr:col>
      <xdr:colOff>600075</xdr:colOff>
      <xdr:row>51</xdr:row>
      <xdr:rowOff>128270</xdr:rowOff>
    </xdr:to>
    <xdr:cxnSp macro="">
      <xdr:nvCxnSpPr>
        <xdr:cNvPr id="116" name="直線コネクタ 115"/>
        <xdr:cNvCxnSpPr/>
      </xdr:nvCxnSpPr>
      <xdr:spPr>
        <a:xfrm>
          <a:off x="4546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8644</xdr:rowOff>
    </xdr:from>
    <xdr:to>
      <xdr:col>6</xdr:col>
      <xdr:colOff>511175</xdr:colOff>
      <xdr:row>51</xdr:row>
      <xdr:rowOff>128270</xdr:rowOff>
    </xdr:to>
    <xdr:cxnSp macro="">
      <xdr:nvCxnSpPr>
        <xdr:cNvPr id="117" name="直線コネクタ 116"/>
        <xdr:cNvCxnSpPr/>
      </xdr:nvCxnSpPr>
      <xdr:spPr>
        <a:xfrm>
          <a:off x="3797300" y="8752594"/>
          <a:ext cx="838200" cy="1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21493</xdr:rowOff>
    </xdr:from>
    <xdr:ext cx="534377" cy="259045"/>
    <xdr:sp macro="" textlink="">
      <xdr:nvSpPr>
        <xdr:cNvPr id="118" name="物件費平均値テキスト"/>
        <xdr:cNvSpPr txBox="1"/>
      </xdr:nvSpPr>
      <xdr:spPr>
        <a:xfrm>
          <a:off x="4686300" y="927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43066</xdr:rowOff>
    </xdr:from>
    <xdr:to>
      <xdr:col>6</xdr:col>
      <xdr:colOff>561975</xdr:colOff>
      <xdr:row>54</xdr:row>
      <xdr:rowOff>144666</xdr:rowOff>
    </xdr:to>
    <xdr:sp macro="" textlink="">
      <xdr:nvSpPr>
        <xdr:cNvPr id="119" name="フローチャート : 判断 118"/>
        <xdr:cNvSpPr/>
      </xdr:nvSpPr>
      <xdr:spPr>
        <a:xfrm>
          <a:off x="45847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8644</xdr:rowOff>
    </xdr:from>
    <xdr:to>
      <xdr:col>5</xdr:col>
      <xdr:colOff>358775</xdr:colOff>
      <xdr:row>52</xdr:row>
      <xdr:rowOff>68422</xdr:rowOff>
    </xdr:to>
    <xdr:cxnSp macro="">
      <xdr:nvCxnSpPr>
        <xdr:cNvPr id="120" name="直線コネクタ 119"/>
        <xdr:cNvCxnSpPr/>
      </xdr:nvCxnSpPr>
      <xdr:spPr>
        <a:xfrm flipV="1">
          <a:off x="2908300" y="8752594"/>
          <a:ext cx="889000" cy="2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144176</xdr:rowOff>
    </xdr:from>
    <xdr:to>
      <xdr:col>5</xdr:col>
      <xdr:colOff>409575</xdr:colOff>
      <xdr:row>55</xdr:row>
      <xdr:rowOff>74326</xdr:rowOff>
    </xdr:to>
    <xdr:sp macro="" textlink="">
      <xdr:nvSpPr>
        <xdr:cNvPr id="121" name="フローチャート : 判断 120"/>
        <xdr:cNvSpPr/>
      </xdr:nvSpPr>
      <xdr:spPr>
        <a:xfrm>
          <a:off x="3746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65453</xdr:rowOff>
    </xdr:from>
    <xdr:ext cx="534377" cy="259045"/>
    <xdr:sp macro="" textlink="">
      <xdr:nvSpPr>
        <xdr:cNvPr id="122" name="テキスト ボックス 121"/>
        <xdr:cNvSpPr txBox="1"/>
      </xdr:nvSpPr>
      <xdr:spPr>
        <a:xfrm>
          <a:off x="3530111"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68422</xdr:rowOff>
    </xdr:from>
    <xdr:to>
      <xdr:col>4</xdr:col>
      <xdr:colOff>155575</xdr:colOff>
      <xdr:row>52</xdr:row>
      <xdr:rowOff>119355</xdr:rowOff>
    </xdr:to>
    <xdr:cxnSp macro="">
      <xdr:nvCxnSpPr>
        <xdr:cNvPr id="123" name="直線コネクタ 122"/>
        <xdr:cNvCxnSpPr/>
      </xdr:nvCxnSpPr>
      <xdr:spPr>
        <a:xfrm flipV="1">
          <a:off x="2019300" y="8983822"/>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98707</xdr:rowOff>
    </xdr:from>
    <xdr:to>
      <xdr:col>4</xdr:col>
      <xdr:colOff>206375</xdr:colOff>
      <xdr:row>56</xdr:row>
      <xdr:rowOff>28857</xdr:rowOff>
    </xdr:to>
    <xdr:sp macro="" textlink="">
      <xdr:nvSpPr>
        <xdr:cNvPr id="124" name="フローチャート : 判断 123"/>
        <xdr:cNvSpPr/>
      </xdr:nvSpPr>
      <xdr:spPr>
        <a:xfrm>
          <a:off x="2857500" y="95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19984</xdr:rowOff>
    </xdr:from>
    <xdr:ext cx="534377" cy="259045"/>
    <xdr:sp macro="" textlink="">
      <xdr:nvSpPr>
        <xdr:cNvPr id="125" name="テキスト ボックス 124"/>
        <xdr:cNvSpPr txBox="1"/>
      </xdr:nvSpPr>
      <xdr:spPr>
        <a:xfrm>
          <a:off x="2641111" y="96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95466</xdr:rowOff>
    </xdr:from>
    <xdr:to>
      <xdr:col>2</xdr:col>
      <xdr:colOff>638175</xdr:colOff>
      <xdr:row>52</xdr:row>
      <xdr:rowOff>119355</xdr:rowOff>
    </xdr:to>
    <xdr:cxnSp macro="">
      <xdr:nvCxnSpPr>
        <xdr:cNvPr id="126" name="直線コネクタ 125"/>
        <xdr:cNvCxnSpPr/>
      </xdr:nvCxnSpPr>
      <xdr:spPr>
        <a:xfrm>
          <a:off x="1130300" y="901086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120972</xdr:rowOff>
    </xdr:from>
    <xdr:to>
      <xdr:col>3</xdr:col>
      <xdr:colOff>3175</xdr:colOff>
      <xdr:row>56</xdr:row>
      <xdr:rowOff>51122</xdr:rowOff>
    </xdr:to>
    <xdr:sp macro="" textlink="">
      <xdr:nvSpPr>
        <xdr:cNvPr id="127" name="フローチャート : 判断 126"/>
        <xdr:cNvSpPr/>
      </xdr:nvSpPr>
      <xdr:spPr>
        <a:xfrm>
          <a:off x="1968500" y="95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42249</xdr:rowOff>
    </xdr:from>
    <xdr:ext cx="534377" cy="259045"/>
    <xdr:sp macro="" textlink="">
      <xdr:nvSpPr>
        <xdr:cNvPr id="128" name="テキスト ボックス 127"/>
        <xdr:cNvSpPr txBox="1"/>
      </xdr:nvSpPr>
      <xdr:spPr>
        <a:xfrm>
          <a:off x="1752111" y="96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91780</xdr:rowOff>
    </xdr:from>
    <xdr:to>
      <xdr:col>1</xdr:col>
      <xdr:colOff>485775</xdr:colOff>
      <xdr:row>56</xdr:row>
      <xdr:rowOff>21930</xdr:rowOff>
    </xdr:to>
    <xdr:sp macro="" textlink="">
      <xdr:nvSpPr>
        <xdr:cNvPr id="129" name="フローチャート : 判断 128"/>
        <xdr:cNvSpPr/>
      </xdr:nvSpPr>
      <xdr:spPr>
        <a:xfrm>
          <a:off x="1079500" y="952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13057</xdr:rowOff>
    </xdr:from>
    <xdr:ext cx="534377" cy="259045"/>
    <xdr:sp macro="" textlink="">
      <xdr:nvSpPr>
        <xdr:cNvPr id="130" name="テキスト ボックス 129"/>
        <xdr:cNvSpPr txBox="1"/>
      </xdr:nvSpPr>
      <xdr:spPr>
        <a:xfrm>
          <a:off x="863111" y="96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77470</xdr:rowOff>
    </xdr:from>
    <xdr:to>
      <xdr:col>6</xdr:col>
      <xdr:colOff>561975</xdr:colOff>
      <xdr:row>52</xdr:row>
      <xdr:rowOff>7620</xdr:rowOff>
    </xdr:to>
    <xdr:sp macro="" textlink="">
      <xdr:nvSpPr>
        <xdr:cNvPr id="136" name="円/楕円 135"/>
        <xdr:cNvSpPr/>
      </xdr:nvSpPr>
      <xdr:spPr>
        <a:xfrm>
          <a:off x="4584700" y="88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30497</xdr:rowOff>
    </xdr:from>
    <xdr:ext cx="534377" cy="259045"/>
    <xdr:sp macro="" textlink="">
      <xdr:nvSpPr>
        <xdr:cNvPr id="137" name="物件費該当値テキスト"/>
        <xdr:cNvSpPr txBox="1"/>
      </xdr:nvSpPr>
      <xdr:spPr>
        <a:xfrm>
          <a:off x="4686300" y="87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93,000</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129294</xdr:rowOff>
    </xdr:from>
    <xdr:to>
      <xdr:col>5</xdr:col>
      <xdr:colOff>409575</xdr:colOff>
      <xdr:row>51</xdr:row>
      <xdr:rowOff>59444</xdr:rowOff>
    </xdr:to>
    <xdr:sp macro="" textlink="">
      <xdr:nvSpPr>
        <xdr:cNvPr id="138" name="円/楕円 137"/>
        <xdr:cNvSpPr/>
      </xdr:nvSpPr>
      <xdr:spPr>
        <a:xfrm>
          <a:off x="3746500" y="870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75971</xdr:rowOff>
    </xdr:from>
    <xdr:ext cx="534377" cy="259045"/>
    <xdr:sp macro="" textlink="">
      <xdr:nvSpPr>
        <xdr:cNvPr id="139" name="テキスト ボックス 138"/>
        <xdr:cNvSpPr txBox="1"/>
      </xdr:nvSpPr>
      <xdr:spPr>
        <a:xfrm>
          <a:off x="3530111" y="847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17622</xdr:rowOff>
    </xdr:from>
    <xdr:to>
      <xdr:col>4</xdr:col>
      <xdr:colOff>206375</xdr:colOff>
      <xdr:row>52</xdr:row>
      <xdr:rowOff>119222</xdr:rowOff>
    </xdr:to>
    <xdr:sp macro="" textlink="">
      <xdr:nvSpPr>
        <xdr:cNvPr id="140" name="円/楕円 139"/>
        <xdr:cNvSpPr/>
      </xdr:nvSpPr>
      <xdr:spPr>
        <a:xfrm>
          <a:off x="2857500" y="89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135749</xdr:rowOff>
    </xdr:from>
    <xdr:ext cx="534377" cy="259045"/>
    <xdr:sp macro="" textlink="">
      <xdr:nvSpPr>
        <xdr:cNvPr id="141" name="テキスト ボックス 140"/>
        <xdr:cNvSpPr txBox="1"/>
      </xdr:nvSpPr>
      <xdr:spPr>
        <a:xfrm>
          <a:off x="2641111" y="8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68555</xdr:rowOff>
    </xdr:from>
    <xdr:to>
      <xdr:col>3</xdr:col>
      <xdr:colOff>3175</xdr:colOff>
      <xdr:row>52</xdr:row>
      <xdr:rowOff>170155</xdr:rowOff>
    </xdr:to>
    <xdr:sp macro="" textlink="">
      <xdr:nvSpPr>
        <xdr:cNvPr id="142" name="円/楕円 141"/>
        <xdr:cNvSpPr/>
      </xdr:nvSpPr>
      <xdr:spPr>
        <a:xfrm>
          <a:off x="1968500" y="89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15232</xdr:rowOff>
    </xdr:from>
    <xdr:ext cx="534377" cy="259045"/>
    <xdr:sp macro="" textlink="">
      <xdr:nvSpPr>
        <xdr:cNvPr id="143" name="テキスト ボックス 142"/>
        <xdr:cNvSpPr txBox="1"/>
      </xdr:nvSpPr>
      <xdr:spPr>
        <a:xfrm>
          <a:off x="1752111" y="87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44666</xdr:rowOff>
    </xdr:from>
    <xdr:to>
      <xdr:col>1</xdr:col>
      <xdr:colOff>485775</xdr:colOff>
      <xdr:row>52</xdr:row>
      <xdr:rowOff>146266</xdr:rowOff>
    </xdr:to>
    <xdr:sp macro="" textlink="">
      <xdr:nvSpPr>
        <xdr:cNvPr id="144" name="円/楕円 143"/>
        <xdr:cNvSpPr/>
      </xdr:nvSpPr>
      <xdr:spPr>
        <a:xfrm>
          <a:off x="1079500" y="896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162793</xdr:rowOff>
    </xdr:from>
    <xdr:ext cx="534377" cy="259045"/>
    <xdr:sp macro="" textlink="">
      <xdr:nvSpPr>
        <xdr:cNvPr id="145" name="テキスト ボックス 144"/>
        <xdr:cNvSpPr txBox="1"/>
      </xdr:nvSpPr>
      <xdr:spPr>
        <a:xfrm>
          <a:off x="863111" y="8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15367</xdr:rowOff>
    </xdr:from>
    <xdr:to>
      <xdr:col>6</xdr:col>
      <xdr:colOff>510540</xdr:colOff>
      <xdr:row>79</xdr:row>
      <xdr:rowOff>109093</xdr:rowOff>
    </xdr:to>
    <xdr:cxnSp macro="">
      <xdr:nvCxnSpPr>
        <xdr:cNvPr id="170" name="直線コネクタ 169"/>
        <xdr:cNvCxnSpPr/>
      </xdr:nvCxnSpPr>
      <xdr:spPr>
        <a:xfrm flipV="1">
          <a:off x="4633595" y="12016867"/>
          <a:ext cx="1270" cy="1636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112920</xdr:rowOff>
    </xdr:from>
    <xdr:ext cx="469744" cy="259045"/>
    <xdr:sp macro="" textlink="">
      <xdr:nvSpPr>
        <xdr:cNvPr id="171" name="維持補修費最小値テキスト"/>
        <xdr:cNvSpPr txBox="1"/>
      </xdr:nvSpPr>
      <xdr:spPr>
        <a:xfrm>
          <a:off x="4686300" y="1365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6</xdr:col>
      <xdr:colOff>422275</xdr:colOff>
      <xdr:row>79</xdr:row>
      <xdr:rowOff>109093</xdr:rowOff>
    </xdr:from>
    <xdr:to>
      <xdr:col>6</xdr:col>
      <xdr:colOff>600075</xdr:colOff>
      <xdr:row>79</xdr:row>
      <xdr:rowOff>109093</xdr:rowOff>
    </xdr:to>
    <xdr:cxnSp macro="">
      <xdr:nvCxnSpPr>
        <xdr:cNvPr id="172" name="直線コネクタ 171"/>
        <xdr:cNvCxnSpPr/>
      </xdr:nvCxnSpPr>
      <xdr:spPr>
        <a:xfrm>
          <a:off x="4546600" y="1365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133494</xdr:rowOff>
    </xdr:from>
    <xdr:ext cx="534377" cy="259045"/>
    <xdr:sp macro="" textlink="">
      <xdr:nvSpPr>
        <xdr:cNvPr id="173" name="維持補修費最大値テキスト"/>
        <xdr:cNvSpPr txBox="1"/>
      </xdr:nvSpPr>
      <xdr:spPr>
        <a:xfrm>
          <a:off x="4686300" y="11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15,379</a:t>
          </a:r>
          <a:endParaRPr kumimoji="1" lang="ja-JP" altLang="en-US" sz="1000" b="1">
            <a:latin typeface="ＭＳ Ｐゴシック"/>
          </a:endParaRPr>
        </a:p>
      </xdr:txBody>
    </xdr:sp>
    <xdr:clientData/>
  </xdr:oneCellAnchor>
  <xdr:twoCellAnchor>
    <xdr:from>
      <xdr:col>6</xdr:col>
      <xdr:colOff>422275</xdr:colOff>
      <xdr:row>70</xdr:row>
      <xdr:rowOff>15367</xdr:rowOff>
    </xdr:from>
    <xdr:to>
      <xdr:col>6</xdr:col>
      <xdr:colOff>600075</xdr:colOff>
      <xdr:row>70</xdr:row>
      <xdr:rowOff>15367</xdr:rowOff>
    </xdr:to>
    <xdr:cxnSp macro="">
      <xdr:nvCxnSpPr>
        <xdr:cNvPr id="174" name="直線コネクタ 173"/>
        <xdr:cNvCxnSpPr/>
      </xdr:nvCxnSpPr>
      <xdr:spPr>
        <a:xfrm>
          <a:off x="4546600" y="1201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62992</xdr:rowOff>
    </xdr:from>
    <xdr:to>
      <xdr:col>6</xdr:col>
      <xdr:colOff>511175</xdr:colOff>
      <xdr:row>79</xdr:row>
      <xdr:rowOff>65532</xdr:rowOff>
    </xdr:to>
    <xdr:cxnSp macro="">
      <xdr:nvCxnSpPr>
        <xdr:cNvPr id="175" name="直線コネクタ 174"/>
        <xdr:cNvCxnSpPr/>
      </xdr:nvCxnSpPr>
      <xdr:spPr>
        <a:xfrm flipV="1">
          <a:off x="3797300" y="13607542"/>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8780</xdr:rowOff>
    </xdr:from>
    <xdr:ext cx="469744" cy="259045"/>
    <xdr:sp macro="" textlink="">
      <xdr:nvSpPr>
        <xdr:cNvPr id="176" name="維持補修費平均値テキスト"/>
        <xdr:cNvSpPr txBox="1"/>
      </xdr:nvSpPr>
      <xdr:spPr>
        <a:xfrm>
          <a:off x="4686300" y="12867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157353</xdr:rowOff>
    </xdr:from>
    <xdr:to>
      <xdr:col>6</xdr:col>
      <xdr:colOff>561975</xdr:colOff>
      <xdr:row>76</xdr:row>
      <xdr:rowOff>87503</xdr:rowOff>
    </xdr:to>
    <xdr:sp macro="" textlink="">
      <xdr:nvSpPr>
        <xdr:cNvPr id="177" name="フローチャート : 判断 176"/>
        <xdr:cNvSpPr/>
      </xdr:nvSpPr>
      <xdr:spPr>
        <a:xfrm>
          <a:off x="4584700" y="130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65532</xdr:rowOff>
    </xdr:from>
    <xdr:to>
      <xdr:col>5</xdr:col>
      <xdr:colOff>358775</xdr:colOff>
      <xdr:row>79</xdr:row>
      <xdr:rowOff>119507</xdr:rowOff>
    </xdr:to>
    <xdr:cxnSp macro="">
      <xdr:nvCxnSpPr>
        <xdr:cNvPr id="178" name="直線コネクタ 177"/>
        <xdr:cNvCxnSpPr/>
      </xdr:nvCxnSpPr>
      <xdr:spPr>
        <a:xfrm flipV="1">
          <a:off x="2908300" y="13610082"/>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58165</xdr:rowOff>
    </xdr:from>
    <xdr:to>
      <xdr:col>5</xdr:col>
      <xdr:colOff>409575</xdr:colOff>
      <xdr:row>76</xdr:row>
      <xdr:rowOff>159765</xdr:rowOff>
    </xdr:to>
    <xdr:sp macro="" textlink="">
      <xdr:nvSpPr>
        <xdr:cNvPr id="179" name="フローチャート : 判断 178"/>
        <xdr:cNvSpPr/>
      </xdr:nvSpPr>
      <xdr:spPr>
        <a:xfrm>
          <a:off x="3746500" y="1308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4843</xdr:rowOff>
    </xdr:from>
    <xdr:ext cx="469744" cy="259045"/>
    <xdr:sp macro="" textlink="">
      <xdr:nvSpPr>
        <xdr:cNvPr id="180" name="テキスト ボックス 179"/>
        <xdr:cNvSpPr txBox="1"/>
      </xdr:nvSpPr>
      <xdr:spPr>
        <a:xfrm>
          <a:off x="3562427" y="128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77215</xdr:rowOff>
    </xdr:from>
    <xdr:to>
      <xdr:col>4</xdr:col>
      <xdr:colOff>155575</xdr:colOff>
      <xdr:row>79</xdr:row>
      <xdr:rowOff>119507</xdr:rowOff>
    </xdr:to>
    <xdr:cxnSp macro="">
      <xdr:nvCxnSpPr>
        <xdr:cNvPr id="181" name="直線コネクタ 180"/>
        <xdr:cNvCxnSpPr/>
      </xdr:nvCxnSpPr>
      <xdr:spPr>
        <a:xfrm>
          <a:off x="2019300" y="1362176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73913</xdr:rowOff>
    </xdr:from>
    <xdr:to>
      <xdr:col>4</xdr:col>
      <xdr:colOff>206375</xdr:colOff>
      <xdr:row>78</xdr:row>
      <xdr:rowOff>4063</xdr:rowOff>
    </xdr:to>
    <xdr:sp macro="" textlink="">
      <xdr:nvSpPr>
        <xdr:cNvPr id="182" name="フローチャート : 判断 181"/>
        <xdr:cNvSpPr/>
      </xdr:nvSpPr>
      <xdr:spPr>
        <a:xfrm>
          <a:off x="28575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20590</xdr:rowOff>
    </xdr:from>
    <xdr:ext cx="469744" cy="259045"/>
    <xdr:sp macro="" textlink="">
      <xdr:nvSpPr>
        <xdr:cNvPr id="183" name="テキスト ボックス 182"/>
        <xdr:cNvSpPr txBox="1"/>
      </xdr:nvSpPr>
      <xdr:spPr>
        <a:xfrm>
          <a:off x="2673427" y="13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44196</xdr:rowOff>
    </xdr:from>
    <xdr:to>
      <xdr:col>2</xdr:col>
      <xdr:colOff>638175</xdr:colOff>
      <xdr:row>79</xdr:row>
      <xdr:rowOff>77215</xdr:rowOff>
    </xdr:to>
    <xdr:cxnSp macro="">
      <xdr:nvCxnSpPr>
        <xdr:cNvPr id="184" name="直線コネクタ 183"/>
        <xdr:cNvCxnSpPr/>
      </xdr:nvCxnSpPr>
      <xdr:spPr>
        <a:xfrm>
          <a:off x="1130300" y="13588746"/>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36068</xdr:rowOff>
    </xdr:from>
    <xdr:to>
      <xdr:col>3</xdr:col>
      <xdr:colOff>3175</xdr:colOff>
      <xdr:row>77</xdr:row>
      <xdr:rowOff>137668</xdr:rowOff>
    </xdr:to>
    <xdr:sp macro="" textlink="">
      <xdr:nvSpPr>
        <xdr:cNvPr id="185" name="フローチャート : 判断 184"/>
        <xdr:cNvSpPr/>
      </xdr:nvSpPr>
      <xdr:spPr>
        <a:xfrm>
          <a:off x="1968500" y="1323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154195</xdr:rowOff>
    </xdr:from>
    <xdr:ext cx="469744" cy="259045"/>
    <xdr:sp macro="" textlink="">
      <xdr:nvSpPr>
        <xdr:cNvPr id="186" name="テキスト ボックス 185"/>
        <xdr:cNvSpPr txBox="1"/>
      </xdr:nvSpPr>
      <xdr:spPr>
        <a:xfrm>
          <a:off x="1784427"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67690</xdr:rowOff>
    </xdr:from>
    <xdr:to>
      <xdr:col>1</xdr:col>
      <xdr:colOff>485775</xdr:colOff>
      <xdr:row>77</xdr:row>
      <xdr:rowOff>169290</xdr:rowOff>
    </xdr:to>
    <xdr:sp macro="" textlink="">
      <xdr:nvSpPr>
        <xdr:cNvPr id="187" name="フローチャート : 判断 186"/>
        <xdr:cNvSpPr/>
      </xdr:nvSpPr>
      <xdr:spPr>
        <a:xfrm>
          <a:off x="1079500" y="132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14367</xdr:rowOff>
    </xdr:from>
    <xdr:ext cx="469744" cy="259045"/>
    <xdr:sp macro="" textlink="">
      <xdr:nvSpPr>
        <xdr:cNvPr id="188" name="テキスト ボックス 187"/>
        <xdr:cNvSpPr txBox="1"/>
      </xdr:nvSpPr>
      <xdr:spPr>
        <a:xfrm>
          <a:off x="895427" y="1304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12192</xdr:rowOff>
    </xdr:from>
    <xdr:to>
      <xdr:col>6</xdr:col>
      <xdr:colOff>561975</xdr:colOff>
      <xdr:row>79</xdr:row>
      <xdr:rowOff>113792</xdr:rowOff>
    </xdr:to>
    <xdr:sp macro="" textlink="">
      <xdr:nvSpPr>
        <xdr:cNvPr id="194" name="円/楕円 193"/>
        <xdr:cNvSpPr/>
      </xdr:nvSpPr>
      <xdr:spPr>
        <a:xfrm>
          <a:off x="4584700" y="135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98569</xdr:rowOff>
    </xdr:from>
    <xdr:ext cx="469744" cy="259045"/>
    <xdr:sp macro="" textlink="">
      <xdr:nvSpPr>
        <xdr:cNvPr id="195" name="維持補修費該当値テキスト"/>
        <xdr:cNvSpPr txBox="1"/>
      </xdr:nvSpPr>
      <xdr:spPr>
        <a:xfrm>
          <a:off x="4686300"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14732</xdr:rowOff>
    </xdr:from>
    <xdr:to>
      <xdr:col>5</xdr:col>
      <xdr:colOff>409575</xdr:colOff>
      <xdr:row>79</xdr:row>
      <xdr:rowOff>116332</xdr:rowOff>
    </xdr:to>
    <xdr:sp macro="" textlink="">
      <xdr:nvSpPr>
        <xdr:cNvPr id="196" name="円/楕円 195"/>
        <xdr:cNvSpPr/>
      </xdr:nvSpPr>
      <xdr:spPr>
        <a:xfrm>
          <a:off x="3746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107459</xdr:rowOff>
    </xdr:from>
    <xdr:ext cx="469744" cy="259045"/>
    <xdr:sp macro="" textlink="">
      <xdr:nvSpPr>
        <xdr:cNvPr id="197" name="テキスト ボックス 196"/>
        <xdr:cNvSpPr txBox="1"/>
      </xdr:nvSpPr>
      <xdr:spPr>
        <a:xfrm>
          <a:off x="3562427" y="1365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68707</xdr:rowOff>
    </xdr:from>
    <xdr:to>
      <xdr:col>4</xdr:col>
      <xdr:colOff>206375</xdr:colOff>
      <xdr:row>79</xdr:row>
      <xdr:rowOff>170307</xdr:rowOff>
    </xdr:to>
    <xdr:sp macro="" textlink="">
      <xdr:nvSpPr>
        <xdr:cNvPr id="198" name="円/楕円 197"/>
        <xdr:cNvSpPr/>
      </xdr:nvSpPr>
      <xdr:spPr>
        <a:xfrm>
          <a:off x="2857500" y="136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161434</xdr:rowOff>
    </xdr:from>
    <xdr:ext cx="469744" cy="259045"/>
    <xdr:sp macro="" textlink="">
      <xdr:nvSpPr>
        <xdr:cNvPr id="199" name="テキスト ボックス 198"/>
        <xdr:cNvSpPr txBox="1"/>
      </xdr:nvSpPr>
      <xdr:spPr>
        <a:xfrm>
          <a:off x="2673427" y="1370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26415</xdr:rowOff>
    </xdr:from>
    <xdr:to>
      <xdr:col>3</xdr:col>
      <xdr:colOff>3175</xdr:colOff>
      <xdr:row>79</xdr:row>
      <xdr:rowOff>128015</xdr:rowOff>
    </xdr:to>
    <xdr:sp macro="" textlink="">
      <xdr:nvSpPr>
        <xdr:cNvPr id="200" name="円/楕円 199"/>
        <xdr:cNvSpPr/>
      </xdr:nvSpPr>
      <xdr:spPr>
        <a:xfrm>
          <a:off x="1968500" y="135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119142</xdr:rowOff>
    </xdr:from>
    <xdr:ext cx="469744" cy="259045"/>
    <xdr:sp macro="" textlink="">
      <xdr:nvSpPr>
        <xdr:cNvPr id="201" name="テキスト ボックス 200"/>
        <xdr:cNvSpPr txBox="1"/>
      </xdr:nvSpPr>
      <xdr:spPr>
        <a:xfrm>
          <a:off x="17844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164846</xdr:rowOff>
    </xdr:from>
    <xdr:to>
      <xdr:col>1</xdr:col>
      <xdr:colOff>485775</xdr:colOff>
      <xdr:row>79</xdr:row>
      <xdr:rowOff>94996</xdr:rowOff>
    </xdr:to>
    <xdr:sp macro="" textlink="">
      <xdr:nvSpPr>
        <xdr:cNvPr id="202" name="円/楕円 201"/>
        <xdr:cNvSpPr/>
      </xdr:nvSpPr>
      <xdr:spPr>
        <a:xfrm>
          <a:off x="10795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86123</xdr:rowOff>
    </xdr:from>
    <xdr:ext cx="469744" cy="259045"/>
    <xdr:sp macro="" textlink="">
      <xdr:nvSpPr>
        <xdr:cNvPr id="203" name="テキスト ボックス 202"/>
        <xdr:cNvSpPr txBox="1"/>
      </xdr:nvSpPr>
      <xdr:spPr>
        <a:xfrm>
          <a:off x="895427" y="1363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101501</xdr:rowOff>
    </xdr:from>
    <xdr:to>
      <xdr:col>6</xdr:col>
      <xdr:colOff>510540</xdr:colOff>
      <xdr:row>98</xdr:row>
      <xdr:rowOff>109753</xdr:rowOff>
    </xdr:to>
    <xdr:cxnSp macro="">
      <xdr:nvCxnSpPr>
        <xdr:cNvPr id="226" name="直線コネクタ 225"/>
        <xdr:cNvCxnSpPr/>
      </xdr:nvCxnSpPr>
      <xdr:spPr>
        <a:xfrm flipV="1">
          <a:off x="4633595" y="15703451"/>
          <a:ext cx="1270" cy="1208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113580</xdr:rowOff>
    </xdr:from>
    <xdr:ext cx="534377" cy="259045"/>
    <xdr:sp macro="" textlink="">
      <xdr:nvSpPr>
        <xdr:cNvPr id="227" name="扶助費最小値テキスト"/>
        <xdr:cNvSpPr txBox="1"/>
      </xdr:nvSpPr>
      <xdr:spPr>
        <a:xfrm>
          <a:off x="4686300" y="169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41,310</a:t>
          </a:r>
          <a:endParaRPr kumimoji="1" lang="ja-JP" altLang="en-US" sz="1000" b="1">
            <a:latin typeface="ＭＳ Ｐゴシック"/>
          </a:endParaRPr>
        </a:p>
      </xdr:txBody>
    </xdr:sp>
    <xdr:clientData/>
  </xdr:oneCellAnchor>
  <xdr:twoCellAnchor>
    <xdr:from>
      <xdr:col>6</xdr:col>
      <xdr:colOff>422275</xdr:colOff>
      <xdr:row>98</xdr:row>
      <xdr:rowOff>109753</xdr:rowOff>
    </xdr:from>
    <xdr:to>
      <xdr:col>6</xdr:col>
      <xdr:colOff>600075</xdr:colOff>
      <xdr:row>98</xdr:row>
      <xdr:rowOff>109753</xdr:rowOff>
    </xdr:to>
    <xdr:cxnSp macro="">
      <xdr:nvCxnSpPr>
        <xdr:cNvPr id="228" name="直線コネクタ 227"/>
        <xdr:cNvCxnSpPr/>
      </xdr:nvCxnSpPr>
      <xdr:spPr>
        <a:xfrm>
          <a:off x="4546600" y="1691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48178</xdr:rowOff>
    </xdr:from>
    <xdr:ext cx="534377" cy="259045"/>
    <xdr:sp macro="" textlink="">
      <xdr:nvSpPr>
        <xdr:cNvPr id="229" name="扶助費最大値テキスト"/>
        <xdr:cNvSpPr txBox="1"/>
      </xdr:nvSpPr>
      <xdr:spPr>
        <a:xfrm>
          <a:off x="4686300" y="154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94,171</a:t>
          </a:r>
          <a:endParaRPr kumimoji="1" lang="ja-JP" altLang="en-US" sz="1000" b="1">
            <a:latin typeface="ＭＳ Ｐゴシック"/>
          </a:endParaRPr>
        </a:p>
      </xdr:txBody>
    </xdr:sp>
    <xdr:clientData/>
  </xdr:oneCellAnchor>
  <xdr:twoCellAnchor>
    <xdr:from>
      <xdr:col>6</xdr:col>
      <xdr:colOff>422275</xdr:colOff>
      <xdr:row>91</xdr:row>
      <xdr:rowOff>101501</xdr:rowOff>
    </xdr:from>
    <xdr:to>
      <xdr:col>6</xdr:col>
      <xdr:colOff>600075</xdr:colOff>
      <xdr:row>91</xdr:row>
      <xdr:rowOff>101501</xdr:rowOff>
    </xdr:to>
    <xdr:cxnSp macro="">
      <xdr:nvCxnSpPr>
        <xdr:cNvPr id="230" name="直線コネクタ 229"/>
        <xdr:cNvCxnSpPr/>
      </xdr:nvCxnSpPr>
      <xdr:spPr>
        <a:xfrm>
          <a:off x="4546600" y="1570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142215</xdr:rowOff>
    </xdr:from>
    <xdr:to>
      <xdr:col>6</xdr:col>
      <xdr:colOff>511175</xdr:colOff>
      <xdr:row>96</xdr:row>
      <xdr:rowOff>28670</xdr:rowOff>
    </xdr:to>
    <xdr:cxnSp macro="">
      <xdr:nvCxnSpPr>
        <xdr:cNvPr id="231" name="直線コネクタ 230"/>
        <xdr:cNvCxnSpPr/>
      </xdr:nvCxnSpPr>
      <xdr:spPr>
        <a:xfrm flipV="1">
          <a:off x="3797300" y="16429965"/>
          <a:ext cx="8382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13090</xdr:rowOff>
    </xdr:from>
    <xdr:ext cx="534377" cy="259045"/>
    <xdr:sp macro="" textlink="">
      <xdr:nvSpPr>
        <xdr:cNvPr id="232" name="扶助費平均値テキスト"/>
        <xdr:cNvSpPr txBox="1"/>
      </xdr:nvSpPr>
      <xdr:spPr>
        <a:xfrm>
          <a:off x="4686300" y="1612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161663</xdr:rowOff>
    </xdr:from>
    <xdr:to>
      <xdr:col>6</xdr:col>
      <xdr:colOff>561975</xdr:colOff>
      <xdr:row>95</xdr:row>
      <xdr:rowOff>91813</xdr:rowOff>
    </xdr:to>
    <xdr:sp macro="" textlink="">
      <xdr:nvSpPr>
        <xdr:cNvPr id="233" name="フローチャート : 判断 232"/>
        <xdr:cNvSpPr/>
      </xdr:nvSpPr>
      <xdr:spPr>
        <a:xfrm>
          <a:off x="45847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28670</xdr:rowOff>
    </xdr:from>
    <xdr:to>
      <xdr:col>5</xdr:col>
      <xdr:colOff>358775</xdr:colOff>
      <xdr:row>96</xdr:row>
      <xdr:rowOff>168869</xdr:rowOff>
    </xdr:to>
    <xdr:cxnSp macro="">
      <xdr:nvCxnSpPr>
        <xdr:cNvPr id="234" name="直線コネクタ 233"/>
        <xdr:cNvCxnSpPr/>
      </xdr:nvCxnSpPr>
      <xdr:spPr>
        <a:xfrm flipV="1">
          <a:off x="2908300" y="16487870"/>
          <a:ext cx="889000" cy="1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27110</xdr:rowOff>
    </xdr:from>
    <xdr:to>
      <xdr:col>5</xdr:col>
      <xdr:colOff>409575</xdr:colOff>
      <xdr:row>95</xdr:row>
      <xdr:rowOff>128710</xdr:rowOff>
    </xdr:to>
    <xdr:sp macro="" textlink="">
      <xdr:nvSpPr>
        <xdr:cNvPr id="235" name="フローチャート : 判断 234"/>
        <xdr:cNvSpPr/>
      </xdr:nvSpPr>
      <xdr:spPr>
        <a:xfrm>
          <a:off x="3746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145237</xdr:rowOff>
    </xdr:from>
    <xdr:ext cx="534377" cy="259045"/>
    <xdr:sp macro="" textlink="">
      <xdr:nvSpPr>
        <xdr:cNvPr id="236" name="テキスト ボックス 235"/>
        <xdr:cNvSpPr txBox="1"/>
      </xdr:nvSpPr>
      <xdr:spPr>
        <a:xfrm>
          <a:off x="3530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168869</xdr:rowOff>
    </xdr:from>
    <xdr:to>
      <xdr:col>4</xdr:col>
      <xdr:colOff>155575</xdr:colOff>
      <xdr:row>97</xdr:row>
      <xdr:rowOff>8483</xdr:rowOff>
    </xdr:to>
    <xdr:cxnSp macro="">
      <xdr:nvCxnSpPr>
        <xdr:cNvPr id="237" name="直線コネクタ 236"/>
        <xdr:cNvCxnSpPr/>
      </xdr:nvCxnSpPr>
      <xdr:spPr>
        <a:xfrm flipV="1">
          <a:off x="2019300" y="1662806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169619</xdr:rowOff>
    </xdr:from>
    <xdr:to>
      <xdr:col>4</xdr:col>
      <xdr:colOff>206375</xdr:colOff>
      <xdr:row>96</xdr:row>
      <xdr:rowOff>99769</xdr:rowOff>
    </xdr:to>
    <xdr:sp macro="" textlink="">
      <xdr:nvSpPr>
        <xdr:cNvPr id="238" name="フローチャート : 判断 237"/>
        <xdr:cNvSpPr/>
      </xdr:nvSpPr>
      <xdr:spPr>
        <a:xfrm>
          <a:off x="2857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116296</xdr:rowOff>
    </xdr:from>
    <xdr:ext cx="534377" cy="259045"/>
    <xdr:sp macro="" textlink="">
      <xdr:nvSpPr>
        <xdr:cNvPr id="239" name="テキスト ボックス 238"/>
        <xdr:cNvSpPr txBox="1"/>
      </xdr:nvSpPr>
      <xdr:spPr>
        <a:xfrm>
          <a:off x="2641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8483</xdr:rowOff>
    </xdr:from>
    <xdr:to>
      <xdr:col>2</xdr:col>
      <xdr:colOff>638175</xdr:colOff>
      <xdr:row>97</xdr:row>
      <xdr:rowOff>41904</xdr:rowOff>
    </xdr:to>
    <xdr:cxnSp macro="">
      <xdr:nvCxnSpPr>
        <xdr:cNvPr id="240" name="直線コネクタ 239"/>
        <xdr:cNvCxnSpPr/>
      </xdr:nvCxnSpPr>
      <xdr:spPr>
        <a:xfrm flipV="1">
          <a:off x="1130300" y="16639133"/>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36643</xdr:rowOff>
    </xdr:from>
    <xdr:to>
      <xdr:col>3</xdr:col>
      <xdr:colOff>3175</xdr:colOff>
      <xdr:row>96</xdr:row>
      <xdr:rowOff>138243</xdr:rowOff>
    </xdr:to>
    <xdr:sp macro="" textlink="">
      <xdr:nvSpPr>
        <xdr:cNvPr id="241" name="フローチャート : 判断 240"/>
        <xdr:cNvSpPr/>
      </xdr:nvSpPr>
      <xdr:spPr>
        <a:xfrm>
          <a:off x="1968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154770</xdr:rowOff>
    </xdr:from>
    <xdr:ext cx="534377" cy="259045"/>
    <xdr:sp macro="" textlink="">
      <xdr:nvSpPr>
        <xdr:cNvPr id="242" name="テキスト ボックス 241"/>
        <xdr:cNvSpPr txBox="1"/>
      </xdr:nvSpPr>
      <xdr:spPr>
        <a:xfrm>
          <a:off x="1752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74338</xdr:rowOff>
    </xdr:from>
    <xdr:to>
      <xdr:col>1</xdr:col>
      <xdr:colOff>485775</xdr:colOff>
      <xdr:row>97</xdr:row>
      <xdr:rowOff>4488</xdr:rowOff>
    </xdr:to>
    <xdr:sp macro="" textlink="">
      <xdr:nvSpPr>
        <xdr:cNvPr id="243" name="フローチャート : 判断 242"/>
        <xdr:cNvSpPr/>
      </xdr:nvSpPr>
      <xdr:spPr>
        <a:xfrm>
          <a:off x="1079500" y="1653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21015</xdr:rowOff>
    </xdr:from>
    <xdr:ext cx="534377" cy="259045"/>
    <xdr:sp macro="" textlink="">
      <xdr:nvSpPr>
        <xdr:cNvPr id="244" name="テキスト ボックス 243"/>
        <xdr:cNvSpPr txBox="1"/>
      </xdr:nvSpPr>
      <xdr:spPr>
        <a:xfrm>
          <a:off x="863111" y="16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91415</xdr:rowOff>
    </xdr:from>
    <xdr:to>
      <xdr:col>6</xdr:col>
      <xdr:colOff>561975</xdr:colOff>
      <xdr:row>96</xdr:row>
      <xdr:rowOff>21565</xdr:rowOff>
    </xdr:to>
    <xdr:sp macro="" textlink="">
      <xdr:nvSpPr>
        <xdr:cNvPr id="250" name="円/楕円 249"/>
        <xdr:cNvSpPr/>
      </xdr:nvSpPr>
      <xdr:spPr>
        <a:xfrm>
          <a:off x="45847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69842</xdr:rowOff>
    </xdr:from>
    <xdr:ext cx="534377" cy="259045"/>
    <xdr:sp macro="" textlink="">
      <xdr:nvSpPr>
        <xdr:cNvPr id="251" name="扶助費該当値テキスト"/>
        <xdr:cNvSpPr txBox="1"/>
      </xdr:nvSpPr>
      <xdr:spPr>
        <a:xfrm>
          <a:off x="4686300" y="163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149320</xdr:rowOff>
    </xdr:from>
    <xdr:to>
      <xdr:col>5</xdr:col>
      <xdr:colOff>409575</xdr:colOff>
      <xdr:row>96</xdr:row>
      <xdr:rowOff>79470</xdr:rowOff>
    </xdr:to>
    <xdr:sp macro="" textlink="">
      <xdr:nvSpPr>
        <xdr:cNvPr id="252" name="円/楕円 251"/>
        <xdr:cNvSpPr/>
      </xdr:nvSpPr>
      <xdr:spPr>
        <a:xfrm>
          <a:off x="3746500" y="164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70597</xdr:rowOff>
    </xdr:from>
    <xdr:ext cx="534377" cy="259045"/>
    <xdr:sp macro="" textlink="">
      <xdr:nvSpPr>
        <xdr:cNvPr id="253" name="テキスト ボックス 252"/>
        <xdr:cNvSpPr txBox="1"/>
      </xdr:nvSpPr>
      <xdr:spPr>
        <a:xfrm>
          <a:off x="3530111"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118069</xdr:rowOff>
    </xdr:from>
    <xdr:to>
      <xdr:col>4</xdr:col>
      <xdr:colOff>206375</xdr:colOff>
      <xdr:row>97</xdr:row>
      <xdr:rowOff>48219</xdr:rowOff>
    </xdr:to>
    <xdr:sp macro="" textlink="">
      <xdr:nvSpPr>
        <xdr:cNvPr id="254" name="円/楕円 253"/>
        <xdr:cNvSpPr/>
      </xdr:nvSpPr>
      <xdr:spPr>
        <a:xfrm>
          <a:off x="2857500" y="165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39346</xdr:rowOff>
    </xdr:from>
    <xdr:ext cx="534377" cy="259045"/>
    <xdr:sp macro="" textlink="">
      <xdr:nvSpPr>
        <xdr:cNvPr id="255" name="テキスト ボックス 254"/>
        <xdr:cNvSpPr txBox="1"/>
      </xdr:nvSpPr>
      <xdr:spPr>
        <a:xfrm>
          <a:off x="2641111" y="166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129133</xdr:rowOff>
    </xdr:from>
    <xdr:to>
      <xdr:col>3</xdr:col>
      <xdr:colOff>3175</xdr:colOff>
      <xdr:row>97</xdr:row>
      <xdr:rowOff>59283</xdr:rowOff>
    </xdr:to>
    <xdr:sp macro="" textlink="">
      <xdr:nvSpPr>
        <xdr:cNvPr id="256" name="円/楕円 255"/>
        <xdr:cNvSpPr/>
      </xdr:nvSpPr>
      <xdr:spPr>
        <a:xfrm>
          <a:off x="1968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50410</xdr:rowOff>
    </xdr:from>
    <xdr:ext cx="534377" cy="259045"/>
    <xdr:sp macro="" textlink="">
      <xdr:nvSpPr>
        <xdr:cNvPr id="257" name="テキスト ボックス 256"/>
        <xdr:cNvSpPr txBox="1"/>
      </xdr:nvSpPr>
      <xdr:spPr>
        <a:xfrm>
          <a:off x="1752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162554</xdr:rowOff>
    </xdr:from>
    <xdr:to>
      <xdr:col>1</xdr:col>
      <xdr:colOff>485775</xdr:colOff>
      <xdr:row>97</xdr:row>
      <xdr:rowOff>92704</xdr:rowOff>
    </xdr:to>
    <xdr:sp macro="" textlink="">
      <xdr:nvSpPr>
        <xdr:cNvPr id="258" name="円/楕円 257"/>
        <xdr:cNvSpPr/>
      </xdr:nvSpPr>
      <xdr:spPr>
        <a:xfrm>
          <a:off x="1079500" y="166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83831</xdr:rowOff>
    </xdr:from>
    <xdr:ext cx="534377" cy="259045"/>
    <xdr:sp macro="" textlink="">
      <xdr:nvSpPr>
        <xdr:cNvPr id="259" name="テキスト ボックス 258"/>
        <xdr:cNvSpPr txBox="1"/>
      </xdr:nvSpPr>
      <xdr:spPr>
        <a:xfrm>
          <a:off x="863111" y="167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24740</xdr:rowOff>
    </xdr:from>
    <xdr:to>
      <xdr:col>15</xdr:col>
      <xdr:colOff>180340</xdr:colOff>
      <xdr:row>38</xdr:row>
      <xdr:rowOff>65201</xdr:rowOff>
    </xdr:to>
    <xdr:cxnSp macro="">
      <xdr:nvCxnSpPr>
        <xdr:cNvPr id="284" name="直線コネクタ 283"/>
        <xdr:cNvCxnSpPr/>
      </xdr:nvCxnSpPr>
      <xdr:spPr>
        <a:xfrm flipV="1">
          <a:off x="10475595" y="5168240"/>
          <a:ext cx="1270" cy="141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69028</xdr:rowOff>
    </xdr:from>
    <xdr:ext cx="534377" cy="259045"/>
    <xdr:sp macro="" textlink="">
      <xdr:nvSpPr>
        <xdr:cNvPr id="285" name="補助費等最小値テキスト"/>
        <xdr:cNvSpPr txBox="1"/>
      </xdr:nvSpPr>
      <xdr:spPr>
        <a:xfrm>
          <a:off x="10528300"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41,866</a:t>
          </a:r>
          <a:endParaRPr kumimoji="1" lang="ja-JP" altLang="en-US" sz="1000" b="1">
            <a:latin typeface="ＭＳ Ｐゴシック"/>
          </a:endParaRPr>
        </a:p>
      </xdr:txBody>
    </xdr:sp>
    <xdr:clientData/>
  </xdr:oneCellAnchor>
  <xdr:twoCellAnchor>
    <xdr:from>
      <xdr:col>15</xdr:col>
      <xdr:colOff>92075</xdr:colOff>
      <xdr:row>38</xdr:row>
      <xdr:rowOff>65201</xdr:rowOff>
    </xdr:from>
    <xdr:to>
      <xdr:col>15</xdr:col>
      <xdr:colOff>269875</xdr:colOff>
      <xdr:row>38</xdr:row>
      <xdr:rowOff>65201</xdr:rowOff>
    </xdr:to>
    <xdr:cxnSp macro="">
      <xdr:nvCxnSpPr>
        <xdr:cNvPr id="286" name="直線コネクタ 285"/>
        <xdr:cNvCxnSpPr/>
      </xdr:nvCxnSpPr>
      <xdr:spPr>
        <a:xfrm>
          <a:off x="10388600" y="65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142867</xdr:rowOff>
    </xdr:from>
    <xdr:ext cx="599010" cy="259045"/>
    <xdr:sp macro="" textlink="">
      <xdr:nvSpPr>
        <xdr:cNvPr id="287" name="補助費等最大値テキスト"/>
        <xdr:cNvSpPr txBox="1"/>
      </xdr:nvSpPr>
      <xdr:spPr>
        <a:xfrm>
          <a:off x="10528300" y="494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153,052</a:t>
          </a:r>
          <a:endParaRPr kumimoji="1" lang="ja-JP" altLang="en-US" sz="1000" b="1">
            <a:latin typeface="ＭＳ Ｐゴシック"/>
          </a:endParaRPr>
        </a:p>
      </xdr:txBody>
    </xdr:sp>
    <xdr:clientData/>
  </xdr:oneCellAnchor>
  <xdr:twoCellAnchor>
    <xdr:from>
      <xdr:col>15</xdr:col>
      <xdr:colOff>92075</xdr:colOff>
      <xdr:row>30</xdr:row>
      <xdr:rowOff>24740</xdr:rowOff>
    </xdr:from>
    <xdr:to>
      <xdr:col>15</xdr:col>
      <xdr:colOff>269875</xdr:colOff>
      <xdr:row>30</xdr:row>
      <xdr:rowOff>24740</xdr:rowOff>
    </xdr:to>
    <xdr:cxnSp macro="">
      <xdr:nvCxnSpPr>
        <xdr:cNvPr id="288" name="直線コネクタ 287"/>
        <xdr:cNvCxnSpPr/>
      </xdr:nvCxnSpPr>
      <xdr:spPr>
        <a:xfrm>
          <a:off x="10388600" y="516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16967</xdr:rowOff>
    </xdr:from>
    <xdr:to>
      <xdr:col>15</xdr:col>
      <xdr:colOff>180975</xdr:colOff>
      <xdr:row>37</xdr:row>
      <xdr:rowOff>154699</xdr:rowOff>
    </xdr:to>
    <xdr:cxnSp macro="">
      <xdr:nvCxnSpPr>
        <xdr:cNvPr id="289" name="直線コネクタ 288"/>
        <xdr:cNvCxnSpPr/>
      </xdr:nvCxnSpPr>
      <xdr:spPr>
        <a:xfrm flipV="1">
          <a:off x="9639300" y="6189167"/>
          <a:ext cx="838200" cy="3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157954</xdr:rowOff>
    </xdr:from>
    <xdr:ext cx="534377" cy="259045"/>
    <xdr:sp macro="" textlink="">
      <xdr:nvSpPr>
        <xdr:cNvPr id="290" name="補助費等平均値テキスト"/>
        <xdr:cNvSpPr txBox="1"/>
      </xdr:nvSpPr>
      <xdr:spPr>
        <a:xfrm>
          <a:off x="10528300" y="581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135077</xdr:rowOff>
    </xdr:from>
    <xdr:to>
      <xdr:col>15</xdr:col>
      <xdr:colOff>231775</xdr:colOff>
      <xdr:row>35</xdr:row>
      <xdr:rowOff>65227</xdr:rowOff>
    </xdr:to>
    <xdr:sp macro="" textlink="">
      <xdr:nvSpPr>
        <xdr:cNvPr id="291" name="フローチャート : 判断 290"/>
        <xdr:cNvSpPr/>
      </xdr:nvSpPr>
      <xdr:spPr>
        <a:xfrm>
          <a:off x="104267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154699</xdr:rowOff>
    </xdr:from>
    <xdr:to>
      <xdr:col>14</xdr:col>
      <xdr:colOff>28575</xdr:colOff>
      <xdr:row>38</xdr:row>
      <xdr:rowOff>41516</xdr:rowOff>
    </xdr:to>
    <xdr:cxnSp macro="">
      <xdr:nvCxnSpPr>
        <xdr:cNvPr id="292" name="直線コネクタ 291"/>
        <xdr:cNvCxnSpPr/>
      </xdr:nvCxnSpPr>
      <xdr:spPr>
        <a:xfrm flipV="1">
          <a:off x="8750300" y="6498349"/>
          <a:ext cx="889000" cy="5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136385</xdr:rowOff>
    </xdr:from>
    <xdr:to>
      <xdr:col>14</xdr:col>
      <xdr:colOff>79375</xdr:colOff>
      <xdr:row>37</xdr:row>
      <xdr:rowOff>66535</xdr:rowOff>
    </xdr:to>
    <xdr:sp macro="" textlink="">
      <xdr:nvSpPr>
        <xdr:cNvPr id="293" name="フローチャート : 判断 292"/>
        <xdr:cNvSpPr/>
      </xdr:nvSpPr>
      <xdr:spPr>
        <a:xfrm>
          <a:off x="9588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83062</xdr:rowOff>
    </xdr:from>
    <xdr:ext cx="534377" cy="259045"/>
    <xdr:sp macro="" textlink="">
      <xdr:nvSpPr>
        <xdr:cNvPr id="294" name="テキスト ボックス 293"/>
        <xdr:cNvSpPr txBox="1"/>
      </xdr:nvSpPr>
      <xdr:spPr>
        <a:xfrm>
          <a:off x="9372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1257</xdr:rowOff>
    </xdr:from>
    <xdr:to>
      <xdr:col>12</xdr:col>
      <xdr:colOff>511175</xdr:colOff>
      <xdr:row>38</xdr:row>
      <xdr:rowOff>41516</xdr:rowOff>
    </xdr:to>
    <xdr:cxnSp macro="">
      <xdr:nvCxnSpPr>
        <xdr:cNvPr id="295" name="直線コネクタ 294"/>
        <xdr:cNvCxnSpPr/>
      </xdr:nvCxnSpPr>
      <xdr:spPr>
        <a:xfrm>
          <a:off x="7861300" y="6516357"/>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11150</xdr:rowOff>
    </xdr:from>
    <xdr:to>
      <xdr:col>12</xdr:col>
      <xdr:colOff>561975</xdr:colOff>
      <xdr:row>37</xdr:row>
      <xdr:rowOff>112750</xdr:rowOff>
    </xdr:to>
    <xdr:sp macro="" textlink="">
      <xdr:nvSpPr>
        <xdr:cNvPr id="296" name="フローチャート : 判断 295"/>
        <xdr:cNvSpPr/>
      </xdr:nvSpPr>
      <xdr:spPr>
        <a:xfrm>
          <a:off x="8699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129277</xdr:rowOff>
    </xdr:from>
    <xdr:ext cx="534377" cy="259045"/>
    <xdr:sp macro="" textlink="">
      <xdr:nvSpPr>
        <xdr:cNvPr id="297" name="テキスト ボックス 296"/>
        <xdr:cNvSpPr txBox="1"/>
      </xdr:nvSpPr>
      <xdr:spPr>
        <a:xfrm>
          <a:off x="8483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1257</xdr:rowOff>
    </xdr:from>
    <xdr:to>
      <xdr:col>11</xdr:col>
      <xdr:colOff>307975</xdr:colOff>
      <xdr:row>38</xdr:row>
      <xdr:rowOff>64313</xdr:rowOff>
    </xdr:to>
    <xdr:cxnSp macro="">
      <xdr:nvCxnSpPr>
        <xdr:cNvPr id="298" name="直線コネクタ 297"/>
        <xdr:cNvCxnSpPr/>
      </xdr:nvCxnSpPr>
      <xdr:spPr>
        <a:xfrm flipV="1">
          <a:off x="6972300" y="6516357"/>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116662</xdr:rowOff>
    </xdr:from>
    <xdr:to>
      <xdr:col>11</xdr:col>
      <xdr:colOff>358775</xdr:colOff>
      <xdr:row>37</xdr:row>
      <xdr:rowOff>46812</xdr:rowOff>
    </xdr:to>
    <xdr:sp macro="" textlink="">
      <xdr:nvSpPr>
        <xdr:cNvPr id="299" name="フローチャート : 判断 298"/>
        <xdr:cNvSpPr/>
      </xdr:nvSpPr>
      <xdr:spPr>
        <a:xfrm>
          <a:off x="7810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63339</xdr:rowOff>
    </xdr:from>
    <xdr:ext cx="534377" cy="259045"/>
    <xdr:sp macro="" textlink="">
      <xdr:nvSpPr>
        <xdr:cNvPr id="300" name="テキスト ボックス 299"/>
        <xdr:cNvSpPr txBox="1"/>
      </xdr:nvSpPr>
      <xdr:spPr>
        <a:xfrm>
          <a:off x="7594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160172</xdr:rowOff>
    </xdr:from>
    <xdr:to>
      <xdr:col>10</xdr:col>
      <xdr:colOff>155575</xdr:colOff>
      <xdr:row>37</xdr:row>
      <xdr:rowOff>90322</xdr:rowOff>
    </xdr:to>
    <xdr:sp macro="" textlink="">
      <xdr:nvSpPr>
        <xdr:cNvPr id="301" name="フローチャート : 判断 300"/>
        <xdr:cNvSpPr/>
      </xdr:nvSpPr>
      <xdr:spPr>
        <a:xfrm>
          <a:off x="6921500" y="63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106849</xdr:rowOff>
    </xdr:from>
    <xdr:ext cx="534377" cy="259045"/>
    <xdr:sp macro="" textlink="">
      <xdr:nvSpPr>
        <xdr:cNvPr id="302" name="テキスト ボックス 301"/>
        <xdr:cNvSpPr txBox="1"/>
      </xdr:nvSpPr>
      <xdr:spPr>
        <a:xfrm>
          <a:off x="6705111" y="61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137617</xdr:rowOff>
    </xdr:from>
    <xdr:to>
      <xdr:col>15</xdr:col>
      <xdr:colOff>231775</xdr:colOff>
      <xdr:row>36</xdr:row>
      <xdr:rowOff>67767</xdr:rowOff>
    </xdr:to>
    <xdr:sp macro="" textlink="">
      <xdr:nvSpPr>
        <xdr:cNvPr id="308" name="円/楕円 307"/>
        <xdr:cNvSpPr/>
      </xdr:nvSpPr>
      <xdr:spPr>
        <a:xfrm>
          <a:off x="10426700" y="61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116044</xdr:rowOff>
    </xdr:from>
    <xdr:ext cx="534377" cy="259045"/>
    <xdr:sp macro="" textlink="">
      <xdr:nvSpPr>
        <xdr:cNvPr id="309" name="補助費等該当値テキスト"/>
        <xdr:cNvSpPr txBox="1"/>
      </xdr:nvSpPr>
      <xdr:spPr>
        <a:xfrm>
          <a:off x="10528300" y="61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103899</xdr:rowOff>
    </xdr:from>
    <xdr:to>
      <xdr:col>14</xdr:col>
      <xdr:colOff>79375</xdr:colOff>
      <xdr:row>38</xdr:row>
      <xdr:rowOff>34049</xdr:rowOff>
    </xdr:to>
    <xdr:sp macro="" textlink="">
      <xdr:nvSpPr>
        <xdr:cNvPr id="310" name="円/楕円 309"/>
        <xdr:cNvSpPr/>
      </xdr:nvSpPr>
      <xdr:spPr>
        <a:xfrm>
          <a:off x="9588500" y="64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25176</xdr:rowOff>
    </xdr:from>
    <xdr:ext cx="534377" cy="259045"/>
    <xdr:sp macro="" textlink="">
      <xdr:nvSpPr>
        <xdr:cNvPr id="311" name="テキスト ボックス 310"/>
        <xdr:cNvSpPr txBox="1"/>
      </xdr:nvSpPr>
      <xdr:spPr>
        <a:xfrm>
          <a:off x="9372111" y="65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162166</xdr:rowOff>
    </xdr:from>
    <xdr:to>
      <xdr:col>12</xdr:col>
      <xdr:colOff>561975</xdr:colOff>
      <xdr:row>38</xdr:row>
      <xdr:rowOff>92316</xdr:rowOff>
    </xdr:to>
    <xdr:sp macro="" textlink="">
      <xdr:nvSpPr>
        <xdr:cNvPr id="312" name="円/楕円 311"/>
        <xdr:cNvSpPr/>
      </xdr:nvSpPr>
      <xdr:spPr>
        <a:xfrm>
          <a:off x="8699500" y="65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83443</xdr:rowOff>
    </xdr:from>
    <xdr:ext cx="534377" cy="259045"/>
    <xdr:sp macro="" textlink="">
      <xdr:nvSpPr>
        <xdr:cNvPr id="313" name="テキスト ボックス 312"/>
        <xdr:cNvSpPr txBox="1"/>
      </xdr:nvSpPr>
      <xdr:spPr>
        <a:xfrm>
          <a:off x="8483111" y="65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121907</xdr:rowOff>
    </xdr:from>
    <xdr:to>
      <xdr:col>11</xdr:col>
      <xdr:colOff>358775</xdr:colOff>
      <xdr:row>38</xdr:row>
      <xdr:rowOff>52057</xdr:rowOff>
    </xdr:to>
    <xdr:sp macro="" textlink="">
      <xdr:nvSpPr>
        <xdr:cNvPr id="314" name="円/楕円 313"/>
        <xdr:cNvSpPr/>
      </xdr:nvSpPr>
      <xdr:spPr>
        <a:xfrm>
          <a:off x="7810500" y="64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43184</xdr:rowOff>
    </xdr:from>
    <xdr:ext cx="534377" cy="259045"/>
    <xdr:sp macro="" textlink="">
      <xdr:nvSpPr>
        <xdr:cNvPr id="315" name="テキスト ボックス 314"/>
        <xdr:cNvSpPr txBox="1"/>
      </xdr:nvSpPr>
      <xdr:spPr>
        <a:xfrm>
          <a:off x="7594111" y="65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13513</xdr:rowOff>
    </xdr:from>
    <xdr:to>
      <xdr:col>10</xdr:col>
      <xdr:colOff>155575</xdr:colOff>
      <xdr:row>38</xdr:row>
      <xdr:rowOff>115113</xdr:rowOff>
    </xdr:to>
    <xdr:sp macro="" textlink="">
      <xdr:nvSpPr>
        <xdr:cNvPr id="316" name="円/楕円 315"/>
        <xdr:cNvSpPr/>
      </xdr:nvSpPr>
      <xdr:spPr>
        <a:xfrm>
          <a:off x="6921500" y="65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106240</xdr:rowOff>
    </xdr:from>
    <xdr:ext cx="534377" cy="259045"/>
    <xdr:sp macro="" textlink="">
      <xdr:nvSpPr>
        <xdr:cNvPr id="317" name="テキスト ボックス 316"/>
        <xdr:cNvSpPr txBox="1"/>
      </xdr:nvSpPr>
      <xdr:spPr>
        <a:xfrm>
          <a:off x="6705111" y="66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133680</xdr:rowOff>
    </xdr:from>
    <xdr:to>
      <xdr:col>15</xdr:col>
      <xdr:colOff>180340</xdr:colOff>
      <xdr:row>58</xdr:row>
      <xdr:rowOff>114668</xdr:rowOff>
    </xdr:to>
    <xdr:cxnSp macro="">
      <xdr:nvCxnSpPr>
        <xdr:cNvPr id="342" name="直線コネクタ 341"/>
        <xdr:cNvCxnSpPr/>
      </xdr:nvCxnSpPr>
      <xdr:spPr>
        <a:xfrm flipV="1">
          <a:off x="10475595" y="8706180"/>
          <a:ext cx="1270" cy="135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118495</xdr:rowOff>
    </xdr:from>
    <xdr:ext cx="534377" cy="259045"/>
    <xdr:sp macro="" textlink="">
      <xdr:nvSpPr>
        <xdr:cNvPr id="343" name="普通建設事業費最小値テキスト"/>
        <xdr:cNvSpPr txBox="1"/>
      </xdr:nvSpPr>
      <xdr:spPr>
        <a:xfrm>
          <a:off x="10528300" y="100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37,971</a:t>
          </a:r>
          <a:endParaRPr kumimoji="1" lang="ja-JP" altLang="en-US" sz="1000" b="1">
            <a:latin typeface="ＭＳ Ｐゴシック"/>
          </a:endParaRPr>
        </a:p>
      </xdr:txBody>
    </xdr:sp>
    <xdr:clientData/>
  </xdr:oneCellAnchor>
  <xdr:twoCellAnchor>
    <xdr:from>
      <xdr:col>15</xdr:col>
      <xdr:colOff>92075</xdr:colOff>
      <xdr:row>58</xdr:row>
      <xdr:rowOff>114668</xdr:rowOff>
    </xdr:from>
    <xdr:to>
      <xdr:col>15</xdr:col>
      <xdr:colOff>269875</xdr:colOff>
      <xdr:row>58</xdr:row>
      <xdr:rowOff>114668</xdr:rowOff>
    </xdr:to>
    <xdr:cxnSp macro="">
      <xdr:nvCxnSpPr>
        <xdr:cNvPr id="344" name="直線コネクタ 343"/>
        <xdr:cNvCxnSpPr/>
      </xdr:nvCxnSpPr>
      <xdr:spPr>
        <a:xfrm>
          <a:off x="10388600" y="1005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80357</xdr:rowOff>
    </xdr:from>
    <xdr:ext cx="599010" cy="259045"/>
    <xdr:sp macro="" textlink="">
      <xdr:nvSpPr>
        <xdr:cNvPr id="345" name="普通建設事業費最大値テキスト"/>
        <xdr:cNvSpPr txBox="1"/>
      </xdr:nvSpPr>
      <xdr:spPr>
        <a:xfrm>
          <a:off x="10528300" y="848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144,474</a:t>
          </a:r>
          <a:endParaRPr kumimoji="1" lang="ja-JP" altLang="en-US" sz="1000" b="1">
            <a:latin typeface="ＭＳ Ｐゴシック"/>
          </a:endParaRPr>
        </a:p>
      </xdr:txBody>
    </xdr:sp>
    <xdr:clientData/>
  </xdr:oneCellAnchor>
  <xdr:twoCellAnchor>
    <xdr:from>
      <xdr:col>15</xdr:col>
      <xdr:colOff>92075</xdr:colOff>
      <xdr:row>50</xdr:row>
      <xdr:rowOff>133680</xdr:rowOff>
    </xdr:from>
    <xdr:to>
      <xdr:col>15</xdr:col>
      <xdr:colOff>269875</xdr:colOff>
      <xdr:row>50</xdr:row>
      <xdr:rowOff>133680</xdr:rowOff>
    </xdr:to>
    <xdr:cxnSp macro="">
      <xdr:nvCxnSpPr>
        <xdr:cNvPr id="346" name="直線コネクタ 345"/>
        <xdr:cNvCxnSpPr/>
      </xdr:nvCxnSpPr>
      <xdr:spPr>
        <a:xfrm>
          <a:off x="10388600" y="870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141605</xdr:rowOff>
    </xdr:from>
    <xdr:to>
      <xdr:col>15</xdr:col>
      <xdr:colOff>180975</xdr:colOff>
      <xdr:row>50</xdr:row>
      <xdr:rowOff>133680</xdr:rowOff>
    </xdr:to>
    <xdr:cxnSp macro="">
      <xdr:nvCxnSpPr>
        <xdr:cNvPr id="347" name="直線コネクタ 346"/>
        <xdr:cNvCxnSpPr/>
      </xdr:nvCxnSpPr>
      <xdr:spPr>
        <a:xfrm>
          <a:off x="9639300" y="8542655"/>
          <a:ext cx="838200" cy="1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93692</xdr:rowOff>
    </xdr:from>
    <xdr:ext cx="534377" cy="259045"/>
    <xdr:sp macro="" textlink="">
      <xdr:nvSpPr>
        <xdr:cNvPr id="348" name="普通建設事業費平均値テキスト"/>
        <xdr:cNvSpPr txBox="1"/>
      </xdr:nvSpPr>
      <xdr:spPr>
        <a:xfrm>
          <a:off x="10528300" y="935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115265</xdr:rowOff>
    </xdr:from>
    <xdr:to>
      <xdr:col>15</xdr:col>
      <xdr:colOff>231775</xdr:colOff>
      <xdr:row>55</xdr:row>
      <xdr:rowOff>45415</xdr:rowOff>
    </xdr:to>
    <xdr:sp macro="" textlink="">
      <xdr:nvSpPr>
        <xdr:cNvPr id="349" name="フローチャート : 判断 348"/>
        <xdr:cNvSpPr/>
      </xdr:nvSpPr>
      <xdr:spPr>
        <a:xfrm>
          <a:off x="104267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141605</xdr:rowOff>
    </xdr:from>
    <xdr:to>
      <xdr:col>14</xdr:col>
      <xdr:colOff>28575</xdr:colOff>
      <xdr:row>53</xdr:row>
      <xdr:rowOff>168224</xdr:rowOff>
    </xdr:to>
    <xdr:cxnSp macro="">
      <xdr:nvCxnSpPr>
        <xdr:cNvPr id="350" name="直線コネクタ 349"/>
        <xdr:cNvCxnSpPr/>
      </xdr:nvCxnSpPr>
      <xdr:spPr>
        <a:xfrm flipV="1">
          <a:off x="8750300" y="8542655"/>
          <a:ext cx="889000" cy="7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62788</xdr:rowOff>
    </xdr:from>
    <xdr:to>
      <xdr:col>14</xdr:col>
      <xdr:colOff>79375</xdr:colOff>
      <xdr:row>55</xdr:row>
      <xdr:rowOff>164388</xdr:rowOff>
    </xdr:to>
    <xdr:sp macro="" textlink="">
      <xdr:nvSpPr>
        <xdr:cNvPr id="351" name="フローチャート : 判断 350"/>
        <xdr:cNvSpPr/>
      </xdr:nvSpPr>
      <xdr:spPr>
        <a:xfrm>
          <a:off x="9588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155515</xdr:rowOff>
    </xdr:from>
    <xdr:ext cx="534377" cy="259045"/>
    <xdr:sp macro="" textlink="">
      <xdr:nvSpPr>
        <xdr:cNvPr id="352" name="テキスト ボックス 351"/>
        <xdr:cNvSpPr txBox="1"/>
      </xdr:nvSpPr>
      <xdr:spPr>
        <a:xfrm>
          <a:off x="9372111" y="9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81509</xdr:rowOff>
    </xdr:from>
    <xdr:to>
      <xdr:col>12</xdr:col>
      <xdr:colOff>511175</xdr:colOff>
      <xdr:row>53</xdr:row>
      <xdr:rowOff>168224</xdr:rowOff>
    </xdr:to>
    <xdr:cxnSp macro="">
      <xdr:nvCxnSpPr>
        <xdr:cNvPr id="353" name="直線コネクタ 352"/>
        <xdr:cNvCxnSpPr/>
      </xdr:nvCxnSpPr>
      <xdr:spPr>
        <a:xfrm>
          <a:off x="7861300" y="8825459"/>
          <a:ext cx="889000" cy="4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54635</xdr:rowOff>
    </xdr:from>
    <xdr:to>
      <xdr:col>12</xdr:col>
      <xdr:colOff>561975</xdr:colOff>
      <xdr:row>54</xdr:row>
      <xdr:rowOff>156235</xdr:rowOff>
    </xdr:to>
    <xdr:sp macro="" textlink="">
      <xdr:nvSpPr>
        <xdr:cNvPr id="354" name="フローチャート : 判断 353"/>
        <xdr:cNvSpPr/>
      </xdr:nvSpPr>
      <xdr:spPr>
        <a:xfrm>
          <a:off x="8699500" y="93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147362</xdr:rowOff>
    </xdr:from>
    <xdr:ext cx="534377" cy="259045"/>
    <xdr:sp macro="" textlink="">
      <xdr:nvSpPr>
        <xdr:cNvPr id="355" name="テキスト ボックス 354"/>
        <xdr:cNvSpPr txBox="1"/>
      </xdr:nvSpPr>
      <xdr:spPr>
        <a:xfrm>
          <a:off x="8483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81509</xdr:rowOff>
    </xdr:from>
    <xdr:to>
      <xdr:col>11</xdr:col>
      <xdr:colOff>307975</xdr:colOff>
      <xdr:row>51</xdr:row>
      <xdr:rowOff>139459</xdr:rowOff>
    </xdr:to>
    <xdr:cxnSp macro="">
      <xdr:nvCxnSpPr>
        <xdr:cNvPr id="356" name="直線コネクタ 355"/>
        <xdr:cNvCxnSpPr/>
      </xdr:nvCxnSpPr>
      <xdr:spPr>
        <a:xfrm flipV="1">
          <a:off x="6972300" y="8825459"/>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37122</xdr:rowOff>
    </xdr:from>
    <xdr:to>
      <xdr:col>11</xdr:col>
      <xdr:colOff>358775</xdr:colOff>
      <xdr:row>55</xdr:row>
      <xdr:rowOff>138722</xdr:rowOff>
    </xdr:to>
    <xdr:sp macro="" textlink="">
      <xdr:nvSpPr>
        <xdr:cNvPr id="357" name="フローチャート : 判断 356"/>
        <xdr:cNvSpPr/>
      </xdr:nvSpPr>
      <xdr:spPr>
        <a:xfrm>
          <a:off x="7810500" y="94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129849</xdr:rowOff>
    </xdr:from>
    <xdr:ext cx="534377" cy="259045"/>
    <xdr:sp macro="" textlink="">
      <xdr:nvSpPr>
        <xdr:cNvPr id="358" name="テキスト ボックス 357"/>
        <xdr:cNvSpPr txBox="1"/>
      </xdr:nvSpPr>
      <xdr:spPr>
        <a:xfrm>
          <a:off x="7594111" y="9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15342</xdr:rowOff>
    </xdr:from>
    <xdr:to>
      <xdr:col>10</xdr:col>
      <xdr:colOff>155575</xdr:colOff>
      <xdr:row>55</xdr:row>
      <xdr:rowOff>116942</xdr:rowOff>
    </xdr:to>
    <xdr:sp macro="" textlink="">
      <xdr:nvSpPr>
        <xdr:cNvPr id="359" name="フローチャート : 判断 358"/>
        <xdr:cNvSpPr/>
      </xdr:nvSpPr>
      <xdr:spPr>
        <a:xfrm>
          <a:off x="6921500" y="94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108069</xdr:rowOff>
    </xdr:from>
    <xdr:ext cx="534377" cy="259045"/>
    <xdr:sp macro="" textlink="">
      <xdr:nvSpPr>
        <xdr:cNvPr id="360" name="テキスト ボックス 359"/>
        <xdr:cNvSpPr txBox="1"/>
      </xdr:nvSpPr>
      <xdr:spPr>
        <a:xfrm>
          <a:off x="6705111" y="95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82880</xdr:rowOff>
    </xdr:from>
    <xdr:to>
      <xdr:col>15</xdr:col>
      <xdr:colOff>231775</xdr:colOff>
      <xdr:row>51</xdr:row>
      <xdr:rowOff>13030</xdr:rowOff>
    </xdr:to>
    <xdr:sp macro="" textlink="">
      <xdr:nvSpPr>
        <xdr:cNvPr id="366" name="円/楕円 365"/>
        <xdr:cNvSpPr/>
      </xdr:nvSpPr>
      <xdr:spPr>
        <a:xfrm>
          <a:off x="10426700" y="86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35907</xdr:rowOff>
    </xdr:from>
    <xdr:ext cx="599010" cy="259045"/>
    <xdr:sp macro="" textlink="">
      <xdr:nvSpPr>
        <xdr:cNvPr id="367" name="普通建設事業費該当値テキスト"/>
        <xdr:cNvSpPr txBox="1"/>
      </xdr:nvSpPr>
      <xdr:spPr>
        <a:xfrm>
          <a:off x="10528300" y="860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144,474</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90805</xdr:rowOff>
    </xdr:from>
    <xdr:to>
      <xdr:col>14</xdr:col>
      <xdr:colOff>79375</xdr:colOff>
      <xdr:row>50</xdr:row>
      <xdr:rowOff>20955</xdr:rowOff>
    </xdr:to>
    <xdr:sp macro="" textlink="">
      <xdr:nvSpPr>
        <xdr:cNvPr id="368" name="円/楕円 367"/>
        <xdr:cNvSpPr/>
      </xdr:nvSpPr>
      <xdr:spPr>
        <a:xfrm>
          <a:off x="9588500" y="8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37482</xdr:rowOff>
    </xdr:from>
    <xdr:ext cx="599010" cy="259045"/>
    <xdr:sp macro="" textlink="">
      <xdr:nvSpPr>
        <xdr:cNvPr id="369" name="テキスト ボックス 368"/>
        <xdr:cNvSpPr txBox="1"/>
      </xdr:nvSpPr>
      <xdr:spPr>
        <a:xfrm>
          <a:off x="9339794" y="82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117424</xdr:rowOff>
    </xdr:from>
    <xdr:to>
      <xdr:col>12</xdr:col>
      <xdr:colOff>561975</xdr:colOff>
      <xdr:row>54</xdr:row>
      <xdr:rowOff>47574</xdr:rowOff>
    </xdr:to>
    <xdr:sp macro="" textlink="">
      <xdr:nvSpPr>
        <xdr:cNvPr id="370" name="円/楕円 369"/>
        <xdr:cNvSpPr/>
      </xdr:nvSpPr>
      <xdr:spPr>
        <a:xfrm>
          <a:off x="8699500" y="92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64101</xdr:rowOff>
    </xdr:from>
    <xdr:ext cx="599010" cy="259045"/>
    <xdr:sp macro="" textlink="">
      <xdr:nvSpPr>
        <xdr:cNvPr id="371" name="テキスト ボックス 370"/>
        <xdr:cNvSpPr txBox="1"/>
      </xdr:nvSpPr>
      <xdr:spPr>
        <a:xfrm>
          <a:off x="8450794" y="897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30709</xdr:rowOff>
    </xdr:from>
    <xdr:to>
      <xdr:col>11</xdr:col>
      <xdr:colOff>358775</xdr:colOff>
      <xdr:row>51</xdr:row>
      <xdr:rowOff>132309</xdr:rowOff>
    </xdr:to>
    <xdr:sp macro="" textlink="">
      <xdr:nvSpPr>
        <xdr:cNvPr id="372" name="円/楕円 371"/>
        <xdr:cNvSpPr/>
      </xdr:nvSpPr>
      <xdr:spPr>
        <a:xfrm>
          <a:off x="7810500" y="87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148836</xdr:rowOff>
    </xdr:from>
    <xdr:ext cx="599010" cy="259045"/>
    <xdr:sp macro="" textlink="">
      <xdr:nvSpPr>
        <xdr:cNvPr id="373" name="テキスト ボックス 372"/>
        <xdr:cNvSpPr txBox="1"/>
      </xdr:nvSpPr>
      <xdr:spPr>
        <a:xfrm>
          <a:off x="7561794" y="854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135,082</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88659</xdr:rowOff>
    </xdr:from>
    <xdr:to>
      <xdr:col>10</xdr:col>
      <xdr:colOff>155575</xdr:colOff>
      <xdr:row>52</xdr:row>
      <xdr:rowOff>18809</xdr:rowOff>
    </xdr:to>
    <xdr:sp macro="" textlink="">
      <xdr:nvSpPr>
        <xdr:cNvPr id="374" name="円/楕円 373"/>
        <xdr:cNvSpPr/>
      </xdr:nvSpPr>
      <xdr:spPr>
        <a:xfrm>
          <a:off x="6921500" y="88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35336</xdr:rowOff>
    </xdr:from>
    <xdr:ext cx="599010" cy="259045"/>
    <xdr:sp macro="" textlink="">
      <xdr:nvSpPr>
        <xdr:cNvPr id="375" name="テキスト ボックス 374"/>
        <xdr:cNvSpPr txBox="1"/>
      </xdr:nvSpPr>
      <xdr:spPr>
        <a:xfrm>
          <a:off x="6672794" y="86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143904</xdr:rowOff>
    </xdr:from>
    <xdr:to>
      <xdr:col>15</xdr:col>
      <xdr:colOff>180340</xdr:colOff>
      <xdr:row>79</xdr:row>
      <xdr:rowOff>11176</xdr:rowOff>
    </xdr:to>
    <xdr:cxnSp macro="">
      <xdr:nvCxnSpPr>
        <xdr:cNvPr id="399" name="直線コネクタ 398"/>
        <xdr:cNvCxnSpPr/>
      </xdr:nvCxnSpPr>
      <xdr:spPr>
        <a:xfrm flipV="1">
          <a:off x="10475595" y="12145404"/>
          <a:ext cx="1270" cy="141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15003</xdr:rowOff>
    </xdr:from>
    <xdr:ext cx="469744" cy="259045"/>
    <xdr:sp macro="" textlink="">
      <xdr:nvSpPr>
        <xdr:cNvPr id="400" name="普通建設事業費 （ うち新規整備　）最小値テキスト"/>
        <xdr:cNvSpPr txBox="1"/>
      </xdr:nvSpPr>
      <xdr:spPr>
        <a:xfrm>
          <a:off x="10528300" y="135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2,620</a:t>
          </a:r>
          <a:endParaRPr kumimoji="1" lang="ja-JP" altLang="en-US" sz="1000" b="1">
            <a:latin typeface="ＭＳ Ｐゴシック"/>
          </a:endParaRPr>
        </a:p>
      </xdr:txBody>
    </xdr:sp>
    <xdr:clientData/>
  </xdr:oneCellAnchor>
  <xdr:twoCellAnchor>
    <xdr:from>
      <xdr:col>15</xdr:col>
      <xdr:colOff>92075</xdr:colOff>
      <xdr:row>79</xdr:row>
      <xdr:rowOff>11176</xdr:rowOff>
    </xdr:from>
    <xdr:to>
      <xdr:col>15</xdr:col>
      <xdr:colOff>269875</xdr:colOff>
      <xdr:row>79</xdr:row>
      <xdr:rowOff>11176</xdr:rowOff>
    </xdr:to>
    <xdr:cxnSp macro="">
      <xdr:nvCxnSpPr>
        <xdr:cNvPr id="401" name="直線コネクタ 400"/>
        <xdr:cNvCxnSpPr/>
      </xdr:nvCxnSpPr>
      <xdr:spPr>
        <a:xfrm>
          <a:off x="10388600" y="1355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90581</xdr:rowOff>
    </xdr:from>
    <xdr:ext cx="599010" cy="259045"/>
    <xdr:sp macro="" textlink="">
      <xdr:nvSpPr>
        <xdr:cNvPr id="402" name="普通建設事業費 （ うち新規整備　）最大値テキスト"/>
        <xdr:cNvSpPr txBox="1"/>
      </xdr:nvSpPr>
      <xdr:spPr>
        <a:xfrm>
          <a:off x="10528300" y="119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113,669</a:t>
          </a:r>
          <a:endParaRPr kumimoji="1" lang="ja-JP" altLang="en-US" sz="1000" b="1">
            <a:latin typeface="ＭＳ Ｐゴシック"/>
          </a:endParaRPr>
        </a:p>
      </xdr:txBody>
    </xdr:sp>
    <xdr:clientData/>
  </xdr:oneCellAnchor>
  <xdr:twoCellAnchor>
    <xdr:from>
      <xdr:col>15</xdr:col>
      <xdr:colOff>92075</xdr:colOff>
      <xdr:row>70</xdr:row>
      <xdr:rowOff>143904</xdr:rowOff>
    </xdr:from>
    <xdr:to>
      <xdr:col>15</xdr:col>
      <xdr:colOff>269875</xdr:colOff>
      <xdr:row>70</xdr:row>
      <xdr:rowOff>143904</xdr:rowOff>
    </xdr:to>
    <xdr:cxnSp macro="">
      <xdr:nvCxnSpPr>
        <xdr:cNvPr id="403" name="直線コネクタ 402"/>
        <xdr:cNvCxnSpPr/>
      </xdr:nvCxnSpPr>
      <xdr:spPr>
        <a:xfrm>
          <a:off x="10388600" y="1214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78791</xdr:rowOff>
    </xdr:from>
    <xdr:to>
      <xdr:col>15</xdr:col>
      <xdr:colOff>180975</xdr:colOff>
      <xdr:row>78</xdr:row>
      <xdr:rowOff>104063</xdr:rowOff>
    </xdr:to>
    <xdr:cxnSp macro="">
      <xdr:nvCxnSpPr>
        <xdr:cNvPr id="404" name="直線コネクタ 403"/>
        <xdr:cNvCxnSpPr/>
      </xdr:nvCxnSpPr>
      <xdr:spPr>
        <a:xfrm>
          <a:off x="9639300" y="13451891"/>
          <a:ext cx="8382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75772</xdr:rowOff>
    </xdr:from>
    <xdr:ext cx="534377" cy="259045"/>
    <xdr:sp macro="" textlink="">
      <xdr:nvSpPr>
        <xdr:cNvPr id="405" name="普通建設事業費 （ うち新規整備　）平均値テキスト"/>
        <xdr:cNvSpPr txBox="1"/>
      </xdr:nvSpPr>
      <xdr:spPr>
        <a:xfrm>
          <a:off x="10528300" y="12934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52896</xdr:rowOff>
    </xdr:from>
    <xdr:to>
      <xdr:col>15</xdr:col>
      <xdr:colOff>231775</xdr:colOff>
      <xdr:row>76</xdr:row>
      <xdr:rowOff>154496</xdr:rowOff>
    </xdr:to>
    <xdr:sp macro="" textlink="">
      <xdr:nvSpPr>
        <xdr:cNvPr id="406" name="フローチャート : 判断 405"/>
        <xdr:cNvSpPr/>
      </xdr:nvSpPr>
      <xdr:spPr>
        <a:xfrm>
          <a:off x="104267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100521</xdr:rowOff>
    </xdr:from>
    <xdr:to>
      <xdr:col>14</xdr:col>
      <xdr:colOff>79375</xdr:colOff>
      <xdr:row>78</xdr:row>
      <xdr:rowOff>30671</xdr:rowOff>
    </xdr:to>
    <xdr:sp macro="" textlink="">
      <xdr:nvSpPr>
        <xdr:cNvPr id="407" name="フローチャート : 判断 406"/>
        <xdr:cNvSpPr/>
      </xdr:nvSpPr>
      <xdr:spPr>
        <a:xfrm>
          <a:off x="9588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47198</xdr:rowOff>
    </xdr:from>
    <xdr:ext cx="534377" cy="259045"/>
    <xdr:sp macro="" textlink="">
      <xdr:nvSpPr>
        <xdr:cNvPr id="408" name="テキスト ボックス 407"/>
        <xdr:cNvSpPr txBox="1"/>
      </xdr:nvSpPr>
      <xdr:spPr>
        <a:xfrm>
          <a:off x="9372111" y="130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53263</xdr:rowOff>
    </xdr:from>
    <xdr:to>
      <xdr:col>15</xdr:col>
      <xdr:colOff>231775</xdr:colOff>
      <xdr:row>78</xdr:row>
      <xdr:rowOff>154863</xdr:rowOff>
    </xdr:to>
    <xdr:sp macro="" textlink="">
      <xdr:nvSpPr>
        <xdr:cNvPr id="414" name="円/楕円 413"/>
        <xdr:cNvSpPr/>
      </xdr:nvSpPr>
      <xdr:spPr>
        <a:xfrm>
          <a:off x="10426700" y="134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139640</xdr:rowOff>
    </xdr:from>
    <xdr:ext cx="469744" cy="259045"/>
    <xdr:sp macro="" textlink="">
      <xdr:nvSpPr>
        <xdr:cNvPr id="415" name="普通建設事業費 （ うち新規整備　）該当値テキスト"/>
        <xdr:cNvSpPr txBox="1"/>
      </xdr:nvSpPr>
      <xdr:spPr>
        <a:xfrm>
          <a:off x="10528300" y="133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27991</xdr:rowOff>
    </xdr:from>
    <xdr:to>
      <xdr:col>14</xdr:col>
      <xdr:colOff>79375</xdr:colOff>
      <xdr:row>78</xdr:row>
      <xdr:rowOff>129591</xdr:rowOff>
    </xdr:to>
    <xdr:sp macro="" textlink="">
      <xdr:nvSpPr>
        <xdr:cNvPr id="416" name="円/楕円 415"/>
        <xdr:cNvSpPr/>
      </xdr:nvSpPr>
      <xdr:spPr>
        <a:xfrm>
          <a:off x="9588500" y="134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120718</xdr:rowOff>
    </xdr:from>
    <xdr:ext cx="534377" cy="259045"/>
    <xdr:sp macro="" textlink="">
      <xdr:nvSpPr>
        <xdr:cNvPr id="417" name="テキスト ボックス 416"/>
        <xdr:cNvSpPr txBox="1"/>
      </xdr:nvSpPr>
      <xdr:spPr>
        <a:xfrm>
          <a:off x="9372111" y="134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7" name="テキスト ボックス 43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37810</xdr:rowOff>
    </xdr:from>
    <xdr:to>
      <xdr:col>15</xdr:col>
      <xdr:colOff>180340</xdr:colOff>
      <xdr:row>98</xdr:row>
      <xdr:rowOff>168145</xdr:rowOff>
    </xdr:to>
    <xdr:cxnSp macro="">
      <xdr:nvCxnSpPr>
        <xdr:cNvPr id="443" name="直線コネクタ 442"/>
        <xdr:cNvCxnSpPr/>
      </xdr:nvCxnSpPr>
      <xdr:spPr>
        <a:xfrm flipV="1">
          <a:off x="10475595" y="15639760"/>
          <a:ext cx="1270" cy="133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522</xdr:rowOff>
    </xdr:from>
    <xdr:ext cx="469744" cy="259045"/>
    <xdr:sp macro="" textlink="">
      <xdr:nvSpPr>
        <xdr:cNvPr id="444" name="普通建設事業費 （ うち更新整備　）最小値テキスト"/>
        <xdr:cNvSpPr txBox="1"/>
      </xdr:nvSpPr>
      <xdr:spPr>
        <a:xfrm>
          <a:off x="10528300" y="16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9,387</a:t>
          </a:r>
          <a:endParaRPr kumimoji="1" lang="ja-JP" altLang="en-US" sz="1000" b="1">
            <a:latin typeface="ＭＳ Ｐゴシック"/>
          </a:endParaRPr>
        </a:p>
      </xdr:txBody>
    </xdr:sp>
    <xdr:clientData/>
  </xdr:oneCellAnchor>
  <xdr:twoCellAnchor>
    <xdr:from>
      <xdr:col>15</xdr:col>
      <xdr:colOff>92075</xdr:colOff>
      <xdr:row>98</xdr:row>
      <xdr:rowOff>168145</xdr:rowOff>
    </xdr:from>
    <xdr:to>
      <xdr:col>15</xdr:col>
      <xdr:colOff>269875</xdr:colOff>
      <xdr:row>98</xdr:row>
      <xdr:rowOff>168145</xdr:rowOff>
    </xdr:to>
    <xdr:cxnSp macro="">
      <xdr:nvCxnSpPr>
        <xdr:cNvPr id="445" name="直線コネクタ 444"/>
        <xdr:cNvCxnSpPr/>
      </xdr:nvCxnSpPr>
      <xdr:spPr>
        <a:xfrm>
          <a:off x="10388600" y="169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155937</xdr:rowOff>
    </xdr:from>
    <xdr:ext cx="599010" cy="259045"/>
    <xdr:sp macro="" textlink="">
      <xdr:nvSpPr>
        <xdr:cNvPr id="446" name="普通建設事業費 （ うち更新整備　）最大値テキスト"/>
        <xdr:cNvSpPr txBox="1"/>
      </xdr:nvSpPr>
      <xdr:spPr>
        <a:xfrm>
          <a:off x="10528300" y="1541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131,610</a:t>
          </a:r>
          <a:endParaRPr kumimoji="1" lang="ja-JP" altLang="en-US" sz="1000" b="1">
            <a:latin typeface="ＭＳ Ｐゴシック"/>
          </a:endParaRPr>
        </a:p>
      </xdr:txBody>
    </xdr:sp>
    <xdr:clientData/>
  </xdr:oneCellAnchor>
  <xdr:twoCellAnchor>
    <xdr:from>
      <xdr:col>15</xdr:col>
      <xdr:colOff>92075</xdr:colOff>
      <xdr:row>91</xdr:row>
      <xdr:rowOff>37810</xdr:rowOff>
    </xdr:from>
    <xdr:to>
      <xdr:col>15</xdr:col>
      <xdr:colOff>269875</xdr:colOff>
      <xdr:row>91</xdr:row>
      <xdr:rowOff>37810</xdr:rowOff>
    </xdr:to>
    <xdr:cxnSp macro="">
      <xdr:nvCxnSpPr>
        <xdr:cNvPr id="447" name="直線コネクタ 446"/>
        <xdr:cNvCxnSpPr/>
      </xdr:nvCxnSpPr>
      <xdr:spPr>
        <a:xfrm>
          <a:off x="10388600" y="156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86088</xdr:rowOff>
    </xdr:from>
    <xdr:to>
      <xdr:col>15</xdr:col>
      <xdr:colOff>180975</xdr:colOff>
      <xdr:row>91</xdr:row>
      <xdr:rowOff>37810</xdr:rowOff>
    </xdr:to>
    <xdr:cxnSp macro="">
      <xdr:nvCxnSpPr>
        <xdr:cNvPr id="448" name="直線コネクタ 447"/>
        <xdr:cNvCxnSpPr/>
      </xdr:nvCxnSpPr>
      <xdr:spPr>
        <a:xfrm>
          <a:off x="9639300" y="15516588"/>
          <a:ext cx="838200" cy="1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115202</xdr:rowOff>
    </xdr:from>
    <xdr:ext cx="534377" cy="259045"/>
    <xdr:sp macro="" textlink="">
      <xdr:nvSpPr>
        <xdr:cNvPr id="449" name="普通建設事業費 （ うち更新整備　）平均値テキスト"/>
        <xdr:cNvSpPr txBox="1"/>
      </xdr:nvSpPr>
      <xdr:spPr>
        <a:xfrm>
          <a:off x="10528300" y="1657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136775</xdr:rowOff>
    </xdr:from>
    <xdr:to>
      <xdr:col>15</xdr:col>
      <xdr:colOff>231775</xdr:colOff>
      <xdr:row>97</xdr:row>
      <xdr:rowOff>66925</xdr:rowOff>
    </xdr:to>
    <xdr:sp macro="" textlink="">
      <xdr:nvSpPr>
        <xdr:cNvPr id="450" name="フローチャート : 判断 449"/>
        <xdr:cNvSpPr/>
      </xdr:nvSpPr>
      <xdr:spPr>
        <a:xfrm>
          <a:off x="104267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46521</xdr:rowOff>
    </xdr:from>
    <xdr:to>
      <xdr:col>14</xdr:col>
      <xdr:colOff>79375</xdr:colOff>
      <xdr:row>96</xdr:row>
      <xdr:rowOff>148121</xdr:rowOff>
    </xdr:to>
    <xdr:sp macro="" textlink="">
      <xdr:nvSpPr>
        <xdr:cNvPr id="451" name="フローチャート : 判断 450"/>
        <xdr:cNvSpPr/>
      </xdr:nvSpPr>
      <xdr:spPr>
        <a:xfrm>
          <a:off x="9588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139248</xdr:rowOff>
    </xdr:from>
    <xdr:ext cx="534377" cy="259045"/>
    <xdr:sp macro="" textlink="">
      <xdr:nvSpPr>
        <xdr:cNvPr id="452" name="テキスト ボックス 451"/>
        <xdr:cNvSpPr txBox="1"/>
      </xdr:nvSpPr>
      <xdr:spPr>
        <a:xfrm>
          <a:off x="9372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158460</xdr:rowOff>
    </xdr:from>
    <xdr:to>
      <xdr:col>15</xdr:col>
      <xdr:colOff>231775</xdr:colOff>
      <xdr:row>91</xdr:row>
      <xdr:rowOff>88610</xdr:rowOff>
    </xdr:to>
    <xdr:sp macro="" textlink="">
      <xdr:nvSpPr>
        <xdr:cNvPr id="458" name="円/楕円 457"/>
        <xdr:cNvSpPr/>
      </xdr:nvSpPr>
      <xdr:spPr>
        <a:xfrm>
          <a:off x="10426700" y="155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111487</xdr:rowOff>
    </xdr:from>
    <xdr:ext cx="599010" cy="259045"/>
    <xdr:sp macro="" textlink="">
      <xdr:nvSpPr>
        <xdr:cNvPr id="459" name="普通建設事業費 （ うち更新整備　）該当値テキスト"/>
        <xdr:cNvSpPr txBox="1"/>
      </xdr:nvSpPr>
      <xdr:spPr>
        <a:xfrm>
          <a:off x="10528300" y="155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131,610</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35288</xdr:rowOff>
    </xdr:from>
    <xdr:to>
      <xdr:col>14</xdr:col>
      <xdr:colOff>79375</xdr:colOff>
      <xdr:row>90</xdr:row>
      <xdr:rowOff>136888</xdr:rowOff>
    </xdr:to>
    <xdr:sp macro="" textlink="">
      <xdr:nvSpPr>
        <xdr:cNvPr id="460" name="円/楕円 459"/>
        <xdr:cNvSpPr/>
      </xdr:nvSpPr>
      <xdr:spPr>
        <a:xfrm>
          <a:off x="9588500" y="15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153415</xdr:rowOff>
    </xdr:from>
    <xdr:ext cx="599010" cy="259045"/>
    <xdr:sp macro="" textlink="">
      <xdr:nvSpPr>
        <xdr:cNvPr id="461" name="テキスト ボックス 460"/>
        <xdr:cNvSpPr txBox="1"/>
      </xdr:nvSpPr>
      <xdr:spPr>
        <a:xfrm>
          <a:off x="9339794" y="1524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7" name="テキスト ボックス 47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9" name="テキスト ボックス 47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1" name="テキスト ボックス 48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72126</xdr:rowOff>
    </xdr:from>
    <xdr:to>
      <xdr:col>23</xdr:col>
      <xdr:colOff>516889</xdr:colOff>
      <xdr:row>38</xdr:row>
      <xdr:rowOff>139700</xdr:rowOff>
    </xdr:to>
    <xdr:cxnSp macro="">
      <xdr:nvCxnSpPr>
        <xdr:cNvPr id="483" name="直線コネクタ 482"/>
        <xdr:cNvCxnSpPr/>
      </xdr:nvCxnSpPr>
      <xdr:spPr>
        <a:xfrm flipV="1">
          <a:off x="16317595" y="5215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18803</xdr:rowOff>
    </xdr:from>
    <xdr:ext cx="534377" cy="259045"/>
    <xdr:sp macro="" textlink="">
      <xdr:nvSpPr>
        <xdr:cNvPr id="486" name="災害復旧事業費最大値テキスト"/>
        <xdr:cNvSpPr txBox="1"/>
      </xdr:nvSpPr>
      <xdr:spPr>
        <a:xfrm>
          <a:off x="16370300" y="49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30</xdr:row>
      <xdr:rowOff>72126</xdr:rowOff>
    </xdr:from>
    <xdr:to>
      <xdr:col>23</xdr:col>
      <xdr:colOff>606425</xdr:colOff>
      <xdr:row>30</xdr:row>
      <xdr:rowOff>72126</xdr:rowOff>
    </xdr:to>
    <xdr:cxnSp macro="">
      <xdr:nvCxnSpPr>
        <xdr:cNvPr id="487" name="直線コネクタ 486"/>
        <xdr:cNvCxnSpPr/>
      </xdr:nvCxnSpPr>
      <xdr:spPr>
        <a:xfrm>
          <a:off x="16230600" y="521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57679</xdr:rowOff>
    </xdr:from>
    <xdr:to>
      <xdr:col>23</xdr:col>
      <xdr:colOff>517525</xdr:colOff>
      <xdr:row>38</xdr:row>
      <xdr:rowOff>96632</xdr:rowOff>
    </xdr:to>
    <xdr:cxnSp macro="">
      <xdr:nvCxnSpPr>
        <xdr:cNvPr id="488" name="直線コネクタ 487"/>
        <xdr:cNvCxnSpPr/>
      </xdr:nvCxnSpPr>
      <xdr:spPr>
        <a:xfrm>
          <a:off x="15481300" y="6572779"/>
          <a:ext cx="8382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107845</xdr:rowOff>
    </xdr:from>
    <xdr:ext cx="469744" cy="259045"/>
    <xdr:sp macro="" textlink="">
      <xdr:nvSpPr>
        <xdr:cNvPr id="489" name="災害復旧事業費平均値テキスト"/>
        <xdr:cNvSpPr txBox="1"/>
      </xdr:nvSpPr>
      <xdr:spPr>
        <a:xfrm>
          <a:off x="16370300" y="610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84968</xdr:rowOff>
    </xdr:from>
    <xdr:to>
      <xdr:col>23</xdr:col>
      <xdr:colOff>568325</xdr:colOff>
      <xdr:row>37</xdr:row>
      <xdr:rowOff>15118</xdr:rowOff>
    </xdr:to>
    <xdr:sp macro="" textlink="">
      <xdr:nvSpPr>
        <xdr:cNvPr id="490" name="フローチャート : 判断 489"/>
        <xdr:cNvSpPr/>
      </xdr:nvSpPr>
      <xdr:spPr>
        <a:xfrm>
          <a:off x="162687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57679</xdr:rowOff>
    </xdr:from>
    <xdr:to>
      <xdr:col>22</xdr:col>
      <xdr:colOff>365125</xdr:colOff>
      <xdr:row>38</xdr:row>
      <xdr:rowOff>100289</xdr:rowOff>
    </xdr:to>
    <xdr:cxnSp macro="">
      <xdr:nvCxnSpPr>
        <xdr:cNvPr id="491" name="直線コネクタ 490"/>
        <xdr:cNvCxnSpPr/>
      </xdr:nvCxnSpPr>
      <xdr:spPr>
        <a:xfrm flipV="1">
          <a:off x="14592300" y="6572779"/>
          <a:ext cx="889000" cy="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16297</xdr:rowOff>
    </xdr:from>
    <xdr:to>
      <xdr:col>22</xdr:col>
      <xdr:colOff>415925</xdr:colOff>
      <xdr:row>37</xdr:row>
      <xdr:rowOff>117897</xdr:rowOff>
    </xdr:to>
    <xdr:sp macro="" textlink="">
      <xdr:nvSpPr>
        <xdr:cNvPr id="492" name="フローチャート : 判断 491"/>
        <xdr:cNvSpPr/>
      </xdr:nvSpPr>
      <xdr:spPr>
        <a:xfrm>
          <a:off x="15430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134424</xdr:rowOff>
    </xdr:from>
    <xdr:ext cx="469744" cy="259045"/>
    <xdr:sp macro="" textlink="">
      <xdr:nvSpPr>
        <xdr:cNvPr id="493" name="テキスト ボックス 492"/>
        <xdr:cNvSpPr txBox="1"/>
      </xdr:nvSpPr>
      <xdr:spPr>
        <a:xfrm>
          <a:off x="15246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136957</xdr:rowOff>
    </xdr:from>
    <xdr:to>
      <xdr:col>21</xdr:col>
      <xdr:colOff>161925</xdr:colOff>
      <xdr:row>38</xdr:row>
      <xdr:rowOff>100289</xdr:rowOff>
    </xdr:to>
    <xdr:cxnSp macro="">
      <xdr:nvCxnSpPr>
        <xdr:cNvPr id="494" name="直線コネクタ 493"/>
        <xdr:cNvCxnSpPr/>
      </xdr:nvCxnSpPr>
      <xdr:spPr>
        <a:xfrm>
          <a:off x="13703300" y="6480607"/>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31659</xdr:rowOff>
    </xdr:from>
    <xdr:to>
      <xdr:col>21</xdr:col>
      <xdr:colOff>212725</xdr:colOff>
      <xdr:row>37</xdr:row>
      <xdr:rowOff>133259</xdr:rowOff>
    </xdr:to>
    <xdr:sp macro="" textlink="">
      <xdr:nvSpPr>
        <xdr:cNvPr id="495" name="フローチャート : 判断 494"/>
        <xdr:cNvSpPr/>
      </xdr:nvSpPr>
      <xdr:spPr>
        <a:xfrm>
          <a:off x="14541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149786</xdr:rowOff>
    </xdr:from>
    <xdr:ext cx="469744" cy="259045"/>
    <xdr:sp macro="" textlink="">
      <xdr:nvSpPr>
        <xdr:cNvPr id="496" name="テキスト ボックス 495"/>
        <xdr:cNvSpPr txBox="1"/>
      </xdr:nvSpPr>
      <xdr:spPr>
        <a:xfrm>
          <a:off x="14357427" y="61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134762</xdr:rowOff>
    </xdr:from>
    <xdr:to>
      <xdr:col>19</xdr:col>
      <xdr:colOff>644525</xdr:colOff>
      <xdr:row>37</xdr:row>
      <xdr:rowOff>136957</xdr:rowOff>
    </xdr:to>
    <xdr:cxnSp macro="">
      <xdr:nvCxnSpPr>
        <xdr:cNvPr id="497" name="直線コネクタ 496"/>
        <xdr:cNvCxnSpPr/>
      </xdr:nvCxnSpPr>
      <xdr:spPr>
        <a:xfrm>
          <a:off x="12814300" y="6306962"/>
          <a:ext cx="889000" cy="17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171288</xdr:rowOff>
    </xdr:from>
    <xdr:to>
      <xdr:col>20</xdr:col>
      <xdr:colOff>9525</xdr:colOff>
      <xdr:row>36</xdr:row>
      <xdr:rowOff>101438</xdr:rowOff>
    </xdr:to>
    <xdr:sp macro="" textlink="">
      <xdr:nvSpPr>
        <xdr:cNvPr id="498" name="フローチャート : 判断 497"/>
        <xdr:cNvSpPr/>
      </xdr:nvSpPr>
      <xdr:spPr>
        <a:xfrm>
          <a:off x="13652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117965</xdr:rowOff>
    </xdr:from>
    <xdr:ext cx="469744" cy="259045"/>
    <xdr:sp macro="" textlink="">
      <xdr:nvSpPr>
        <xdr:cNvPr id="499" name="テキスト ボックス 498"/>
        <xdr:cNvSpPr txBox="1"/>
      </xdr:nvSpPr>
      <xdr:spPr>
        <a:xfrm>
          <a:off x="13468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00" name="フローチャート : 判断 499"/>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117965</xdr:rowOff>
    </xdr:from>
    <xdr:ext cx="469744" cy="259045"/>
    <xdr:sp macro="" textlink="">
      <xdr:nvSpPr>
        <xdr:cNvPr id="501" name="テキスト ボックス 500"/>
        <xdr:cNvSpPr txBox="1"/>
      </xdr:nvSpPr>
      <xdr:spPr>
        <a:xfrm>
          <a:off x="12579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45832</xdr:rowOff>
    </xdr:from>
    <xdr:to>
      <xdr:col>23</xdr:col>
      <xdr:colOff>568325</xdr:colOff>
      <xdr:row>38</xdr:row>
      <xdr:rowOff>147432</xdr:rowOff>
    </xdr:to>
    <xdr:sp macro="" textlink="">
      <xdr:nvSpPr>
        <xdr:cNvPr id="507" name="円/楕円 506"/>
        <xdr:cNvSpPr/>
      </xdr:nvSpPr>
      <xdr:spPr>
        <a:xfrm>
          <a:off x="162687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132209</xdr:rowOff>
    </xdr:from>
    <xdr:ext cx="378565" cy="259045"/>
    <xdr:sp macro="" textlink="">
      <xdr:nvSpPr>
        <xdr:cNvPr id="508" name="災害復旧事業費該当値テキスト"/>
        <xdr:cNvSpPr txBox="1"/>
      </xdr:nvSpPr>
      <xdr:spPr>
        <a:xfrm>
          <a:off x="16370300" y="647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6879</xdr:rowOff>
    </xdr:from>
    <xdr:to>
      <xdr:col>22</xdr:col>
      <xdr:colOff>415925</xdr:colOff>
      <xdr:row>38</xdr:row>
      <xdr:rowOff>108479</xdr:rowOff>
    </xdr:to>
    <xdr:sp macro="" textlink="">
      <xdr:nvSpPr>
        <xdr:cNvPr id="509" name="円/楕円 508"/>
        <xdr:cNvSpPr/>
      </xdr:nvSpPr>
      <xdr:spPr>
        <a:xfrm>
          <a:off x="154305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99606</xdr:rowOff>
    </xdr:from>
    <xdr:ext cx="378565" cy="259045"/>
    <xdr:sp macro="" textlink="">
      <xdr:nvSpPr>
        <xdr:cNvPr id="510" name="テキスト ボックス 509"/>
        <xdr:cNvSpPr txBox="1"/>
      </xdr:nvSpPr>
      <xdr:spPr>
        <a:xfrm>
          <a:off x="15292017" y="661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49489</xdr:rowOff>
    </xdr:from>
    <xdr:to>
      <xdr:col>21</xdr:col>
      <xdr:colOff>212725</xdr:colOff>
      <xdr:row>38</xdr:row>
      <xdr:rowOff>151089</xdr:rowOff>
    </xdr:to>
    <xdr:sp macro="" textlink="">
      <xdr:nvSpPr>
        <xdr:cNvPr id="511" name="円/楕円 510"/>
        <xdr:cNvSpPr/>
      </xdr:nvSpPr>
      <xdr:spPr>
        <a:xfrm>
          <a:off x="14541500" y="65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142216</xdr:rowOff>
    </xdr:from>
    <xdr:ext cx="378565" cy="259045"/>
    <xdr:sp macro="" textlink="">
      <xdr:nvSpPr>
        <xdr:cNvPr id="512" name="テキスト ボックス 511"/>
        <xdr:cNvSpPr txBox="1"/>
      </xdr:nvSpPr>
      <xdr:spPr>
        <a:xfrm>
          <a:off x="14403017" y="665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86157</xdr:rowOff>
    </xdr:from>
    <xdr:to>
      <xdr:col>20</xdr:col>
      <xdr:colOff>9525</xdr:colOff>
      <xdr:row>38</xdr:row>
      <xdr:rowOff>16307</xdr:rowOff>
    </xdr:to>
    <xdr:sp macro="" textlink="">
      <xdr:nvSpPr>
        <xdr:cNvPr id="513" name="円/楕円 512"/>
        <xdr:cNvSpPr/>
      </xdr:nvSpPr>
      <xdr:spPr>
        <a:xfrm>
          <a:off x="13652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7434</xdr:rowOff>
    </xdr:from>
    <xdr:ext cx="469744" cy="259045"/>
    <xdr:sp macro="" textlink="">
      <xdr:nvSpPr>
        <xdr:cNvPr id="514" name="テキスト ボックス 513"/>
        <xdr:cNvSpPr txBox="1"/>
      </xdr:nvSpPr>
      <xdr:spPr>
        <a:xfrm>
          <a:off x="13468427" y="65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83962</xdr:rowOff>
    </xdr:from>
    <xdr:to>
      <xdr:col>18</xdr:col>
      <xdr:colOff>492125</xdr:colOff>
      <xdr:row>37</xdr:row>
      <xdr:rowOff>14112</xdr:rowOff>
    </xdr:to>
    <xdr:sp macro="" textlink="">
      <xdr:nvSpPr>
        <xdr:cNvPr id="515" name="円/楕円 514"/>
        <xdr:cNvSpPr/>
      </xdr:nvSpPr>
      <xdr:spPr>
        <a:xfrm>
          <a:off x="12763500" y="62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5239</xdr:rowOff>
    </xdr:from>
    <xdr:ext cx="469744" cy="259045"/>
    <xdr:sp macro="" textlink="">
      <xdr:nvSpPr>
        <xdr:cNvPr id="516" name="テキスト ボックス 515"/>
        <xdr:cNvSpPr txBox="1"/>
      </xdr:nvSpPr>
      <xdr:spPr>
        <a:xfrm>
          <a:off x="12579427" y="634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6" name="テキスト ボックス 57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8" name="テキスト ボックス 57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6" name="テキスト ボックス 58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83285</xdr:rowOff>
    </xdr:from>
    <xdr:to>
      <xdr:col>23</xdr:col>
      <xdr:colOff>516889</xdr:colOff>
      <xdr:row>78</xdr:row>
      <xdr:rowOff>169108</xdr:rowOff>
    </xdr:to>
    <xdr:cxnSp macro="">
      <xdr:nvCxnSpPr>
        <xdr:cNvPr id="592" name="直線コネクタ 591"/>
        <xdr:cNvCxnSpPr/>
      </xdr:nvCxnSpPr>
      <xdr:spPr>
        <a:xfrm flipV="1">
          <a:off x="16317595" y="12256235"/>
          <a:ext cx="1269" cy="1285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xdr:rowOff>
    </xdr:from>
    <xdr:ext cx="534377" cy="259045"/>
    <xdr:sp macro="" textlink="">
      <xdr:nvSpPr>
        <xdr:cNvPr id="593" name="公債費最小値テキスト"/>
        <xdr:cNvSpPr txBox="1"/>
      </xdr:nvSpPr>
      <xdr:spPr>
        <a:xfrm>
          <a:off x="16370300" y="135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78</xdr:row>
      <xdr:rowOff>169108</xdr:rowOff>
    </xdr:from>
    <xdr:to>
      <xdr:col>23</xdr:col>
      <xdr:colOff>606425</xdr:colOff>
      <xdr:row>78</xdr:row>
      <xdr:rowOff>169108</xdr:rowOff>
    </xdr:to>
    <xdr:cxnSp macro="">
      <xdr:nvCxnSpPr>
        <xdr:cNvPr id="594" name="直線コネクタ 593"/>
        <xdr:cNvCxnSpPr/>
      </xdr:nvCxnSpPr>
      <xdr:spPr>
        <a:xfrm>
          <a:off x="16230600" y="1354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29962</xdr:rowOff>
    </xdr:from>
    <xdr:ext cx="599010" cy="259045"/>
    <xdr:sp macro="" textlink="">
      <xdr:nvSpPr>
        <xdr:cNvPr id="595" name="公債費最大値テキスト"/>
        <xdr:cNvSpPr txBox="1"/>
      </xdr:nvSpPr>
      <xdr:spPr>
        <a:xfrm>
          <a:off x="16370300" y="120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71</xdr:row>
      <xdr:rowOff>83285</xdr:rowOff>
    </xdr:from>
    <xdr:to>
      <xdr:col>23</xdr:col>
      <xdr:colOff>606425</xdr:colOff>
      <xdr:row>71</xdr:row>
      <xdr:rowOff>83285</xdr:rowOff>
    </xdr:to>
    <xdr:cxnSp macro="">
      <xdr:nvCxnSpPr>
        <xdr:cNvPr id="596" name="直線コネクタ 595"/>
        <xdr:cNvCxnSpPr/>
      </xdr:nvCxnSpPr>
      <xdr:spPr>
        <a:xfrm>
          <a:off x="16230600" y="1225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49485</xdr:rowOff>
    </xdr:from>
    <xdr:to>
      <xdr:col>23</xdr:col>
      <xdr:colOff>517525</xdr:colOff>
      <xdr:row>71</xdr:row>
      <xdr:rowOff>83285</xdr:rowOff>
    </xdr:to>
    <xdr:cxnSp macro="">
      <xdr:nvCxnSpPr>
        <xdr:cNvPr id="597" name="直線コネクタ 596"/>
        <xdr:cNvCxnSpPr/>
      </xdr:nvCxnSpPr>
      <xdr:spPr>
        <a:xfrm>
          <a:off x="15481300" y="12222435"/>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119644</xdr:rowOff>
    </xdr:from>
    <xdr:ext cx="534377" cy="259045"/>
    <xdr:sp macro="" textlink="">
      <xdr:nvSpPr>
        <xdr:cNvPr id="598" name="公債費平均値テキスト"/>
        <xdr:cNvSpPr txBox="1"/>
      </xdr:nvSpPr>
      <xdr:spPr>
        <a:xfrm>
          <a:off x="16370300" y="1263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141217</xdr:rowOff>
    </xdr:from>
    <xdr:to>
      <xdr:col>23</xdr:col>
      <xdr:colOff>568325</xdr:colOff>
      <xdr:row>74</xdr:row>
      <xdr:rowOff>71367</xdr:rowOff>
    </xdr:to>
    <xdr:sp macro="" textlink="">
      <xdr:nvSpPr>
        <xdr:cNvPr id="599" name="フローチャート : 判断 598"/>
        <xdr:cNvSpPr/>
      </xdr:nvSpPr>
      <xdr:spPr>
        <a:xfrm>
          <a:off x="162687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111011</xdr:rowOff>
    </xdr:from>
    <xdr:to>
      <xdr:col>22</xdr:col>
      <xdr:colOff>365125</xdr:colOff>
      <xdr:row>71</xdr:row>
      <xdr:rowOff>49485</xdr:rowOff>
    </xdr:to>
    <xdr:cxnSp macro="">
      <xdr:nvCxnSpPr>
        <xdr:cNvPr id="600" name="直線コネクタ 599"/>
        <xdr:cNvCxnSpPr/>
      </xdr:nvCxnSpPr>
      <xdr:spPr>
        <a:xfrm>
          <a:off x="14592300" y="12112511"/>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59492</xdr:rowOff>
    </xdr:from>
    <xdr:to>
      <xdr:col>22</xdr:col>
      <xdr:colOff>415925</xdr:colOff>
      <xdr:row>74</xdr:row>
      <xdr:rowOff>161092</xdr:rowOff>
    </xdr:to>
    <xdr:sp macro="" textlink="">
      <xdr:nvSpPr>
        <xdr:cNvPr id="601" name="フローチャート : 判断 600"/>
        <xdr:cNvSpPr/>
      </xdr:nvSpPr>
      <xdr:spPr>
        <a:xfrm>
          <a:off x="15430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152219</xdr:rowOff>
    </xdr:from>
    <xdr:ext cx="534377" cy="259045"/>
    <xdr:sp macro="" textlink="">
      <xdr:nvSpPr>
        <xdr:cNvPr id="602" name="テキスト ボックス 601"/>
        <xdr:cNvSpPr txBox="1"/>
      </xdr:nvSpPr>
      <xdr:spPr>
        <a:xfrm>
          <a:off x="15214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149987</xdr:rowOff>
    </xdr:from>
    <xdr:to>
      <xdr:col>21</xdr:col>
      <xdr:colOff>161925</xdr:colOff>
      <xdr:row>70</xdr:row>
      <xdr:rowOff>111011</xdr:rowOff>
    </xdr:to>
    <xdr:cxnSp macro="">
      <xdr:nvCxnSpPr>
        <xdr:cNvPr id="603" name="直線コネクタ 602"/>
        <xdr:cNvCxnSpPr/>
      </xdr:nvCxnSpPr>
      <xdr:spPr>
        <a:xfrm>
          <a:off x="13703300" y="11980037"/>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7028</xdr:rowOff>
    </xdr:from>
    <xdr:to>
      <xdr:col>21</xdr:col>
      <xdr:colOff>212725</xdr:colOff>
      <xdr:row>74</xdr:row>
      <xdr:rowOff>108628</xdr:rowOff>
    </xdr:to>
    <xdr:sp macro="" textlink="">
      <xdr:nvSpPr>
        <xdr:cNvPr id="604" name="フローチャート : 判断 603"/>
        <xdr:cNvSpPr/>
      </xdr:nvSpPr>
      <xdr:spPr>
        <a:xfrm>
          <a:off x="14541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99755</xdr:rowOff>
    </xdr:from>
    <xdr:ext cx="534377" cy="259045"/>
    <xdr:sp macro="" textlink="">
      <xdr:nvSpPr>
        <xdr:cNvPr id="605" name="テキスト ボックス 604"/>
        <xdr:cNvSpPr txBox="1"/>
      </xdr:nvSpPr>
      <xdr:spPr>
        <a:xfrm>
          <a:off x="14325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106145</xdr:rowOff>
    </xdr:from>
    <xdr:to>
      <xdr:col>19</xdr:col>
      <xdr:colOff>644525</xdr:colOff>
      <xdr:row>69</xdr:row>
      <xdr:rowOff>149987</xdr:rowOff>
    </xdr:to>
    <xdr:cxnSp macro="">
      <xdr:nvCxnSpPr>
        <xdr:cNvPr id="606" name="直線コネクタ 605"/>
        <xdr:cNvCxnSpPr/>
      </xdr:nvCxnSpPr>
      <xdr:spPr>
        <a:xfrm>
          <a:off x="12814300" y="11936195"/>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151733</xdr:rowOff>
    </xdr:from>
    <xdr:to>
      <xdr:col>20</xdr:col>
      <xdr:colOff>9525</xdr:colOff>
      <xdr:row>74</xdr:row>
      <xdr:rowOff>81883</xdr:rowOff>
    </xdr:to>
    <xdr:sp macro="" textlink="">
      <xdr:nvSpPr>
        <xdr:cNvPr id="607" name="フローチャート : 判断 606"/>
        <xdr:cNvSpPr/>
      </xdr:nvSpPr>
      <xdr:spPr>
        <a:xfrm>
          <a:off x="13652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73010</xdr:rowOff>
    </xdr:from>
    <xdr:ext cx="534377" cy="259045"/>
    <xdr:sp macro="" textlink="">
      <xdr:nvSpPr>
        <xdr:cNvPr id="608" name="テキスト ボックス 607"/>
        <xdr:cNvSpPr txBox="1"/>
      </xdr:nvSpPr>
      <xdr:spPr>
        <a:xfrm>
          <a:off x="13436111" y="12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95905</xdr:rowOff>
    </xdr:from>
    <xdr:to>
      <xdr:col>18</xdr:col>
      <xdr:colOff>492125</xdr:colOff>
      <xdr:row>74</xdr:row>
      <xdr:rowOff>26055</xdr:rowOff>
    </xdr:to>
    <xdr:sp macro="" textlink="">
      <xdr:nvSpPr>
        <xdr:cNvPr id="609" name="フローチャート : 判断 608"/>
        <xdr:cNvSpPr/>
      </xdr:nvSpPr>
      <xdr:spPr>
        <a:xfrm>
          <a:off x="12763500" y="1261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17182</xdr:rowOff>
    </xdr:from>
    <xdr:ext cx="534377" cy="259045"/>
    <xdr:sp macro="" textlink="">
      <xdr:nvSpPr>
        <xdr:cNvPr id="610" name="テキスト ボックス 609"/>
        <xdr:cNvSpPr txBox="1"/>
      </xdr:nvSpPr>
      <xdr:spPr>
        <a:xfrm>
          <a:off x="12547111" y="127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32485</xdr:rowOff>
    </xdr:from>
    <xdr:to>
      <xdr:col>23</xdr:col>
      <xdr:colOff>568325</xdr:colOff>
      <xdr:row>71</xdr:row>
      <xdr:rowOff>134085</xdr:rowOff>
    </xdr:to>
    <xdr:sp macro="" textlink="">
      <xdr:nvSpPr>
        <xdr:cNvPr id="616" name="円/楕円 615"/>
        <xdr:cNvSpPr/>
      </xdr:nvSpPr>
      <xdr:spPr>
        <a:xfrm>
          <a:off x="162687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156962</xdr:rowOff>
    </xdr:from>
    <xdr:ext cx="599010" cy="259045"/>
    <xdr:sp macro="" textlink="">
      <xdr:nvSpPr>
        <xdr:cNvPr id="617" name="公債費該当値テキスト"/>
        <xdr:cNvSpPr txBox="1"/>
      </xdr:nvSpPr>
      <xdr:spPr>
        <a:xfrm>
          <a:off x="16370300" y="1215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170135</xdr:rowOff>
    </xdr:from>
    <xdr:to>
      <xdr:col>22</xdr:col>
      <xdr:colOff>415925</xdr:colOff>
      <xdr:row>71</xdr:row>
      <xdr:rowOff>100285</xdr:rowOff>
    </xdr:to>
    <xdr:sp macro="" textlink="">
      <xdr:nvSpPr>
        <xdr:cNvPr id="618" name="円/楕円 617"/>
        <xdr:cNvSpPr/>
      </xdr:nvSpPr>
      <xdr:spPr>
        <a:xfrm>
          <a:off x="15430500" y="12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116812</xdr:rowOff>
    </xdr:from>
    <xdr:ext cx="599010" cy="259045"/>
    <xdr:sp macro="" textlink="">
      <xdr:nvSpPr>
        <xdr:cNvPr id="619" name="テキスト ボックス 618"/>
        <xdr:cNvSpPr txBox="1"/>
      </xdr:nvSpPr>
      <xdr:spPr>
        <a:xfrm>
          <a:off x="15181794" y="11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60211</xdr:rowOff>
    </xdr:from>
    <xdr:to>
      <xdr:col>21</xdr:col>
      <xdr:colOff>212725</xdr:colOff>
      <xdr:row>70</xdr:row>
      <xdr:rowOff>161811</xdr:rowOff>
    </xdr:to>
    <xdr:sp macro="" textlink="">
      <xdr:nvSpPr>
        <xdr:cNvPr id="620" name="円/楕円 619"/>
        <xdr:cNvSpPr/>
      </xdr:nvSpPr>
      <xdr:spPr>
        <a:xfrm>
          <a:off x="14541500" y="120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6888</xdr:rowOff>
    </xdr:from>
    <xdr:ext cx="599010" cy="259045"/>
    <xdr:sp macro="" textlink="">
      <xdr:nvSpPr>
        <xdr:cNvPr id="621" name="テキスト ボックス 620"/>
        <xdr:cNvSpPr txBox="1"/>
      </xdr:nvSpPr>
      <xdr:spPr>
        <a:xfrm>
          <a:off x="14292794" y="118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99187</xdr:rowOff>
    </xdr:from>
    <xdr:to>
      <xdr:col>20</xdr:col>
      <xdr:colOff>9525</xdr:colOff>
      <xdr:row>70</xdr:row>
      <xdr:rowOff>29337</xdr:rowOff>
    </xdr:to>
    <xdr:sp macro="" textlink="">
      <xdr:nvSpPr>
        <xdr:cNvPr id="622" name="円/楕円 621"/>
        <xdr:cNvSpPr/>
      </xdr:nvSpPr>
      <xdr:spPr>
        <a:xfrm>
          <a:off x="13652500" y="119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45864</xdr:rowOff>
    </xdr:from>
    <xdr:ext cx="599010" cy="259045"/>
    <xdr:sp macro="" textlink="">
      <xdr:nvSpPr>
        <xdr:cNvPr id="623" name="テキスト ボックス 622"/>
        <xdr:cNvSpPr txBox="1"/>
      </xdr:nvSpPr>
      <xdr:spPr>
        <a:xfrm>
          <a:off x="13403794" y="1170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55345</xdr:rowOff>
    </xdr:from>
    <xdr:to>
      <xdr:col>18</xdr:col>
      <xdr:colOff>492125</xdr:colOff>
      <xdr:row>69</xdr:row>
      <xdr:rowOff>156945</xdr:rowOff>
    </xdr:to>
    <xdr:sp macro="" textlink="">
      <xdr:nvSpPr>
        <xdr:cNvPr id="624" name="円/楕円 623"/>
        <xdr:cNvSpPr/>
      </xdr:nvSpPr>
      <xdr:spPr>
        <a:xfrm>
          <a:off x="12763500" y="118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2022</xdr:rowOff>
    </xdr:from>
    <xdr:ext cx="599010" cy="259045"/>
    <xdr:sp macro="" textlink="">
      <xdr:nvSpPr>
        <xdr:cNvPr id="625" name="テキスト ボックス 624"/>
        <xdr:cNvSpPr txBox="1"/>
      </xdr:nvSpPr>
      <xdr:spPr>
        <a:xfrm>
          <a:off x="12514794" y="1166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7" name="テキスト ボックス 63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9" name="テキスト ボックス 63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1" name="テキスト ボックス 64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3" name="テキスト ボックス 64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5" name="テキスト ボックス 64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67211</xdr:rowOff>
    </xdr:from>
    <xdr:to>
      <xdr:col>23</xdr:col>
      <xdr:colOff>516889</xdr:colOff>
      <xdr:row>98</xdr:row>
      <xdr:rowOff>68652</xdr:rowOff>
    </xdr:to>
    <xdr:cxnSp macro="">
      <xdr:nvCxnSpPr>
        <xdr:cNvPr id="647" name="直線コネクタ 646"/>
        <xdr:cNvCxnSpPr/>
      </xdr:nvCxnSpPr>
      <xdr:spPr>
        <a:xfrm flipV="1">
          <a:off x="16317595" y="15669161"/>
          <a:ext cx="1269" cy="12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72479</xdr:rowOff>
    </xdr:from>
    <xdr:ext cx="469744" cy="259045"/>
    <xdr:sp macro="" textlink="">
      <xdr:nvSpPr>
        <xdr:cNvPr id="648" name="積立金最小値テキスト"/>
        <xdr:cNvSpPr txBox="1"/>
      </xdr:nvSpPr>
      <xdr:spPr>
        <a:xfrm>
          <a:off x="16370300" y="168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a:t>
          </a:r>
          <a:endParaRPr kumimoji="1" lang="ja-JP" altLang="en-US" sz="1000" b="1">
            <a:latin typeface="ＭＳ Ｐゴシック"/>
          </a:endParaRPr>
        </a:p>
      </xdr:txBody>
    </xdr:sp>
    <xdr:clientData/>
  </xdr:oneCellAnchor>
  <xdr:twoCellAnchor>
    <xdr:from>
      <xdr:col>23</xdr:col>
      <xdr:colOff>428625</xdr:colOff>
      <xdr:row>98</xdr:row>
      <xdr:rowOff>68652</xdr:rowOff>
    </xdr:from>
    <xdr:to>
      <xdr:col>23</xdr:col>
      <xdr:colOff>606425</xdr:colOff>
      <xdr:row>98</xdr:row>
      <xdr:rowOff>68652</xdr:rowOff>
    </xdr:to>
    <xdr:cxnSp macro="">
      <xdr:nvCxnSpPr>
        <xdr:cNvPr id="649" name="直線コネクタ 648"/>
        <xdr:cNvCxnSpPr/>
      </xdr:nvCxnSpPr>
      <xdr:spPr>
        <a:xfrm>
          <a:off x="16230600" y="1687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13888</xdr:rowOff>
    </xdr:from>
    <xdr:ext cx="534377" cy="259045"/>
    <xdr:sp macro="" textlink="">
      <xdr:nvSpPr>
        <xdr:cNvPr id="650" name="積立金最大値テキスト"/>
        <xdr:cNvSpPr txBox="1"/>
      </xdr:nvSpPr>
      <xdr:spPr>
        <a:xfrm>
          <a:off x="16370300" y="154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55,671</a:t>
          </a:r>
          <a:endParaRPr kumimoji="1" lang="ja-JP" altLang="en-US" sz="1000" b="1">
            <a:latin typeface="ＭＳ Ｐゴシック"/>
          </a:endParaRPr>
        </a:p>
      </xdr:txBody>
    </xdr:sp>
    <xdr:clientData/>
  </xdr:oneCellAnchor>
  <xdr:twoCellAnchor>
    <xdr:from>
      <xdr:col>23</xdr:col>
      <xdr:colOff>428625</xdr:colOff>
      <xdr:row>91</xdr:row>
      <xdr:rowOff>67211</xdr:rowOff>
    </xdr:from>
    <xdr:to>
      <xdr:col>23</xdr:col>
      <xdr:colOff>606425</xdr:colOff>
      <xdr:row>91</xdr:row>
      <xdr:rowOff>67211</xdr:rowOff>
    </xdr:to>
    <xdr:cxnSp macro="">
      <xdr:nvCxnSpPr>
        <xdr:cNvPr id="651" name="直線コネクタ 650"/>
        <xdr:cNvCxnSpPr/>
      </xdr:nvCxnSpPr>
      <xdr:spPr>
        <a:xfrm>
          <a:off x="16230600" y="1566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83258</xdr:rowOff>
    </xdr:from>
    <xdr:to>
      <xdr:col>23</xdr:col>
      <xdr:colOff>517525</xdr:colOff>
      <xdr:row>96</xdr:row>
      <xdr:rowOff>48626</xdr:rowOff>
    </xdr:to>
    <xdr:cxnSp macro="">
      <xdr:nvCxnSpPr>
        <xdr:cNvPr id="652" name="直線コネクタ 651"/>
        <xdr:cNvCxnSpPr/>
      </xdr:nvCxnSpPr>
      <xdr:spPr>
        <a:xfrm>
          <a:off x="15481300" y="16199558"/>
          <a:ext cx="838200" cy="3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66994</xdr:rowOff>
    </xdr:from>
    <xdr:ext cx="534377" cy="259045"/>
    <xdr:sp macro="" textlink="">
      <xdr:nvSpPr>
        <xdr:cNvPr id="653" name="積立金平均値テキスト"/>
        <xdr:cNvSpPr txBox="1"/>
      </xdr:nvSpPr>
      <xdr:spPr>
        <a:xfrm>
          <a:off x="16370300" y="1601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44117</xdr:rowOff>
    </xdr:from>
    <xdr:to>
      <xdr:col>23</xdr:col>
      <xdr:colOff>568325</xdr:colOff>
      <xdr:row>94</xdr:row>
      <xdr:rowOff>145717</xdr:rowOff>
    </xdr:to>
    <xdr:sp macro="" textlink="">
      <xdr:nvSpPr>
        <xdr:cNvPr id="654" name="フローチャート : 判断 653"/>
        <xdr:cNvSpPr/>
      </xdr:nvSpPr>
      <xdr:spPr>
        <a:xfrm>
          <a:off x="16268700" y="161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83258</xdr:rowOff>
    </xdr:from>
    <xdr:to>
      <xdr:col>22</xdr:col>
      <xdr:colOff>365125</xdr:colOff>
      <xdr:row>95</xdr:row>
      <xdr:rowOff>139860</xdr:rowOff>
    </xdr:to>
    <xdr:cxnSp macro="">
      <xdr:nvCxnSpPr>
        <xdr:cNvPr id="655" name="直線コネクタ 654"/>
        <xdr:cNvCxnSpPr/>
      </xdr:nvCxnSpPr>
      <xdr:spPr>
        <a:xfrm flipV="1">
          <a:off x="14592300" y="16199558"/>
          <a:ext cx="889000" cy="2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132335</xdr:rowOff>
    </xdr:from>
    <xdr:to>
      <xdr:col>22</xdr:col>
      <xdr:colOff>415925</xdr:colOff>
      <xdr:row>96</xdr:row>
      <xdr:rowOff>62485</xdr:rowOff>
    </xdr:to>
    <xdr:sp macro="" textlink="">
      <xdr:nvSpPr>
        <xdr:cNvPr id="656" name="フローチャート : 判断 655"/>
        <xdr:cNvSpPr/>
      </xdr:nvSpPr>
      <xdr:spPr>
        <a:xfrm>
          <a:off x="15430500" y="164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53612</xdr:rowOff>
    </xdr:from>
    <xdr:ext cx="534377" cy="259045"/>
    <xdr:sp macro="" textlink="">
      <xdr:nvSpPr>
        <xdr:cNvPr id="657" name="テキスト ボックス 656"/>
        <xdr:cNvSpPr txBox="1"/>
      </xdr:nvSpPr>
      <xdr:spPr>
        <a:xfrm>
          <a:off x="15214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139860</xdr:rowOff>
    </xdr:from>
    <xdr:to>
      <xdr:col>21</xdr:col>
      <xdr:colOff>161925</xdr:colOff>
      <xdr:row>96</xdr:row>
      <xdr:rowOff>43985</xdr:rowOff>
    </xdr:to>
    <xdr:cxnSp macro="">
      <xdr:nvCxnSpPr>
        <xdr:cNvPr id="658" name="直線コネクタ 657"/>
        <xdr:cNvCxnSpPr/>
      </xdr:nvCxnSpPr>
      <xdr:spPr>
        <a:xfrm flipV="1">
          <a:off x="13703300" y="16427610"/>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107393</xdr:rowOff>
    </xdr:from>
    <xdr:to>
      <xdr:col>21</xdr:col>
      <xdr:colOff>212725</xdr:colOff>
      <xdr:row>96</xdr:row>
      <xdr:rowOff>37543</xdr:rowOff>
    </xdr:to>
    <xdr:sp macro="" textlink="">
      <xdr:nvSpPr>
        <xdr:cNvPr id="659" name="フローチャート : 判断 658"/>
        <xdr:cNvSpPr/>
      </xdr:nvSpPr>
      <xdr:spPr>
        <a:xfrm>
          <a:off x="14541500" y="1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28670</xdr:rowOff>
    </xdr:from>
    <xdr:ext cx="534377" cy="259045"/>
    <xdr:sp macro="" textlink="">
      <xdr:nvSpPr>
        <xdr:cNvPr id="660" name="テキスト ボックス 659"/>
        <xdr:cNvSpPr txBox="1"/>
      </xdr:nvSpPr>
      <xdr:spPr>
        <a:xfrm>
          <a:off x="14325111" y="164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43985</xdr:rowOff>
    </xdr:from>
    <xdr:to>
      <xdr:col>19</xdr:col>
      <xdr:colOff>644525</xdr:colOff>
      <xdr:row>97</xdr:row>
      <xdr:rowOff>21971</xdr:rowOff>
    </xdr:to>
    <xdr:cxnSp macro="">
      <xdr:nvCxnSpPr>
        <xdr:cNvPr id="661" name="直線コネクタ 660"/>
        <xdr:cNvCxnSpPr/>
      </xdr:nvCxnSpPr>
      <xdr:spPr>
        <a:xfrm flipV="1">
          <a:off x="12814300" y="16503185"/>
          <a:ext cx="889000" cy="1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23451</xdr:rowOff>
    </xdr:from>
    <xdr:to>
      <xdr:col>20</xdr:col>
      <xdr:colOff>9525</xdr:colOff>
      <xdr:row>96</xdr:row>
      <xdr:rowOff>125051</xdr:rowOff>
    </xdr:to>
    <xdr:sp macro="" textlink="">
      <xdr:nvSpPr>
        <xdr:cNvPr id="662" name="フローチャート : 判断 661"/>
        <xdr:cNvSpPr/>
      </xdr:nvSpPr>
      <xdr:spPr>
        <a:xfrm>
          <a:off x="13652500" y="1648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116178</xdr:rowOff>
    </xdr:from>
    <xdr:ext cx="534377" cy="259045"/>
    <xdr:sp macro="" textlink="">
      <xdr:nvSpPr>
        <xdr:cNvPr id="663" name="テキスト ボックス 662"/>
        <xdr:cNvSpPr txBox="1"/>
      </xdr:nvSpPr>
      <xdr:spPr>
        <a:xfrm>
          <a:off x="13436111" y="165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19292</xdr:rowOff>
    </xdr:from>
    <xdr:to>
      <xdr:col>18</xdr:col>
      <xdr:colOff>492125</xdr:colOff>
      <xdr:row>96</xdr:row>
      <xdr:rowOff>120892</xdr:rowOff>
    </xdr:to>
    <xdr:sp macro="" textlink="">
      <xdr:nvSpPr>
        <xdr:cNvPr id="664" name="フローチャート : 判断 663"/>
        <xdr:cNvSpPr/>
      </xdr:nvSpPr>
      <xdr:spPr>
        <a:xfrm>
          <a:off x="12763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137419</xdr:rowOff>
    </xdr:from>
    <xdr:ext cx="534377" cy="259045"/>
    <xdr:sp macro="" textlink="">
      <xdr:nvSpPr>
        <xdr:cNvPr id="665" name="テキスト ボックス 664"/>
        <xdr:cNvSpPr txBox="1"/>
      </xdr:nvSpPr>
      <xdr:spPr>
        <a:xfrm>
          <a:off x="12547111" y="162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169276</xdr:rowOff>
    </xdr:from>
    <xdr:to>
      <xdr:col>23</xdr:col>
      <xdr:colOff>568325</xdr:colOff>
      <xdr:row>96</xdr:row>
      <xdr:rowOff>99426</xdr:rowOff>
    </xdr:to>
    <xdr:sp macro="" textlink="">
      <xdr:nvSpPr>
        <xdr:cNvPr id="671" name="円/楕円 670"/>
        <xdr:cNvSpPr/>
      </xdr:nvSpPr>
      <xdr:spPr>
        <a:xfrm>
          <a:off x="16268700" y="164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147703</xdr:rowOff>
    </xdr:from>
    <xdr:ext cx="534377" cy="259045"/>
    <xdr:sp macro="" textlink="">
      <xdr:nvSpPr>
        <xdr:cNvPr id="672" name="積立金該当値テキスト"/>
        <xdr:cNvSpPr txBox="1"/>
      </xdr:nvSpPr>
      <xdr:spPr>
        <a:xfrm>
          <a:off x="16370300" y="1643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32458</xdr:rowOff>
    </xdr:from>
    <xdr:to>
      <xdr:col>22</xdr:col>
      <xdr:colOff>415925</xdr:colOff>
      <xdr:row>94</xdr:row>
      <xdr:rowOff>134058</xdr:rowOff>
    </xdr:to>
    <xdr:sp macro="" textlink="">
      <xdr:nvSpPr>
        <xdr:cNvPr id="673" name="円/楕円 672"/>
        <xdr:cNvSpPr/>
      </xdr:nvSpPr>
      <xdr:spPr>
        <a:xfrm>
          <a:off x="15430500" y="161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150585</xdr:rowOff>
    </xdr:from>
    <xdr:ext cx="534377" cy="259045"/>
    <xdr:sp macro="" textlink="">
      <xdr:nvSpPr>
        <xdr:cNvPr id="674" name="テキスト ボックス 673"/>
        <xdr:cNvSpPr txBox="1"/>
      </xdr:nvSpPr>
      <xdr:spPr>
        <a:xfrm>
          <a:off x="15214111" y="159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89060</xdr:rowOff>
    </xdr:from>
    <xdr:to>
      <xdr:col>21</xdr:col>
      <xdr:colOff>212725</xdr:colOff>
      <xdr:row>96</xdr:row>
      <xdr:rowOff>19210</xdr:rowOff>
    </xdr:to>
    <xdr:sp macro="" textlink="">
      <xdr:nvSpPr>
        <xdr:cNvPr id="675" name="円/楕円 674"/>
        <xdr:cNvSpPr/>
      </xdr:nvSpPr>
      <xdr:spPr>
        <a:xfrm>
          <a:off x="14541500" y="163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35737</xdr:rowOff>
    </xdr:from>
    <xdr:ext cx="534377" cy="259045"/>
    <xdr:sp macro="" textlink="">
      <xdr:nvSpPr>
        <xdr:cNvPr id="676" name="テキスト ボックス 675"/>
        <xdr:cNvSpPr txBox="1"/>
      </xdr:nvSpPr>
      <xdr:spPr>
        <a:xfrm>
          <a:off x="14325111" y="161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164635</xdr:rowOff>
    </xdr:from>
    <xdr:to>
      <xdr:col>20</xdr:col>
      <xdr:colOff>9525</xdr:colOff>
      <xdr:row>96</xdr:row>
      <xdr:rowOff>94785</xdr:rowOff>
    </xdr:to>
    <xdr:sp macro="" textlink="">
      <xdr:nvSpPr>
        <xdr:cNvPr id="677" name="円/楕円 676"/>
        <xdr:cNvSpPr/>
      </xdr:nvSpPr>
      <xdr:spPr>
        <a:xfrm>
          <a:off x="13652500" y="164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111312</xdr:rowOff>
    </xdr:from>
    <xdr:ext cx="534377" cy="259045"/>
    <xdr:sp macro="" textlink="">
      <xdr:nvSpPr>
        <xdr:cNvPr id="678" name="テキスト ボックス 677"/>
        <xdr:cNvSpPr txBox="1"/>
      </xdr:nvSpPr>
      <xdr:spPr>
        <a:xfrm>
          <a:off x="13436111" y="1622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142621</xdr:rowOff>
    </xdr:from>
    <xdr:to>
      <xdr:col>18</xdr:col>
      <xdr:colOff>492125</xdr:colOff>
      <xdr:row>97</xdr:row>
      <xdr:rowOff>72771</xdr:rowOff>
    </xdr:to>
    <xdr:sp macro="" textlink="">
      <xdr:nvSpPr>
        <xdr:cNvPr id="679" name="円/楕円 678"/>
        <xdr:cNvSpPr/>
      </xdr:nvSpPr>
      <xdr:spPr>
        <a:xfrm>
          <a:off x="12763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63898</xdr:rowOff>
    </xdr:from>
    <xdr:ext cx="534377" cy="259045"/>
    <xdr:sp macro="" textlink="">
      <xdr:nvSpPr>
        <xdr:cNvPr id="680" name="テキスト ボックス 679"/>
        <xdr:cNvSpPr txBox="1"/>
      </xdr:nvSpPr>
      <xdr:spPr>
        <a:xfrm>
          <a:off x="12547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4" name="テキスト ボックス 69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6" name="テキスト ボックス 69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8" name="テキスト ボックス 69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0" name="テキスト ボックス 69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157074</xdr:rowOff>
    </xdr:from>
    <xdr:to>
      <xdr:col>32</xdr:col>
      <xdr:colOff>186689</xdr:colOff>
      <xdr:row>38</xdr:row>
      <xdr:rowOff>139700</xdr:rowOff>
    </xdr:to>
    <xdr:cxnSp macro="">
      <xdr:nvCxnSpPr>
        <xdr:cNvPr id="702" name="直線コネクタ 701"/>
        <xdr:cNvCxnSpPr/>
      </xdr:nvCxnSpPr>
      <xdr:spPr>
        <a:xfrm flipV="1">
          <a:off x="22159595" y="5472024"/>
          <a:ext cx="1269" cy="118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103751</xdr:rowOff>
    </xdr:from>
    <xdr:ext cx="469744" cy="259045"/>
    <xdr:sp macro="" textlink="">
      <xdr:nvSpPr>
        <xdr:cNvPr id="705" name="投資及び出資金最大値テキスト"/>
        <xdr:cNvSpPr txBox="1"/>
      </xdr:nvSpPr>
      <xdr:spPr>
        <a:xfrm>
          <a:off x="22212300" y="524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32</xdr:col>
      <xdr:colOff>98425</xdr:colOff>
      <xdr:row>31</xdr:row>
      <xdr:rowOff>157074</xdr:rowOff>
    </xdr:from>
    <xdr:to>
      <xdr:col>32</xdr:col>
      <xdr:colOff>276225</xdr:colOff>
      <xdr:row>31</xdr:row>
      <xdr:rowOff>157074</xdr:rowOff>
    </xdr:to>
    <xdr:cxnSp macro="">
      <xdr:nvCxnSpPr>
        <xdr:cNvPr id="706" name="直線コネクタ 705"/>
        <xdr:cNvCxnSpPr/>
      </xdr:nvCxnSpPr>
      <xdr:spPr>
        <a:xfrm>
          <a:off x="22072600" y="547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43231</xdr:rowOff>
    </xdr:from>
    <xdr:to>
      <xdr:col>32</xdr:col>
      <xdr:colOff>187325</xdr:colOff>
      <xdr:row>38</xdr:row>
      <xdr:rowOff>139700</xdr:rowOff>
    </xdr:to>
    <xdr:cxnSp macro="">
      <xdr:nvCxnSpPr>
        <xdr:cNvPr id="707" name="直線コネクタ 706"/>
        <xdr:cNvCxnSpPr/>
      </xdr:nvCxnSpPr>
      <xdr:spPr>
        <a:xfrm flipV="1">
          <a:off x="21323300" y="6215431"/>
          <a:ext cx="838200" cy="4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8907</xdr:rowOff>
    </xdr:from>
    <xdr:ext cx="378565" cy="259045"/>
    <xdr:sp macro="" textlink="">
      <xdr:nvSpPr>
        <xdr:cNvPr id="708" name="投資及び出資金平均値テキスト"/>
        <xdr:cNvSpPr txBox="1"/>
      </xdr:nvSpPr>
      <xdr:spPr>
        <a:xfrm>
          <a:off x="22212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157480</xdr:rowOff>
    </xdr:from>
    <xdr:to>
      <xdr:col>32</xdr:col>
      <xdr:colOff>238125</xdr:colOff>
      <xdr:row>36</xdr:row>
      <xdr:rowOff>87630</xdr:rowOff>
    </xdr:to>
    <xdr:sp macro="" textlink="">
      <xdr:nvSpPr>
        <xdr:cNvPr id="709" name="フローチャート : 判断 708"/>
        <xdr:cNvSpPr/>
      </xdr:nvSpPr>
      <xdr:spPr>
        <a:xfrm>
          <a:off x="22110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14884</xdr:rowOff>
    </xdr:from>
    <xdr:to>
      <xdr:col>31</xdr:col>
      <xdr:colOff>34925</xdr:colOff>
      <xdr:row>38</xdr:row>
      <xdr:rowOff>139700</xdr:rowOff>
    </xdr:to>
    <xdr:cxnSp macro="">
      <xdr:nvCxnSpPr>
        <xdr:cNvPr id="710" name="直線コネクタ 709"/>
        <xdr:cNvCxnSpPr/>
      </xdr:nvCxnSpPr>
      <xdr:spPr>
        <a:xfrm>
          <a:off x="20434300" y="5844184"/>
          <a:ext cx="889000" cy="8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24435</xdr:rowOff>
    </xdr:from>
    <xdr:to>
      <xdr:col>31</xdr:col>
      <xdr:colOff>85725</xdr:colOff>
      <xdr:row>37</xdr:row>
      <xdr:rowOff>126035</xdr:rowOff>
    </xdr:to>
    <xdr:sp macro="" textlink="">
      <xdr:nvSpPr>
        <xdr:cNvPr id="711" name="フローチャート : 判断 710"/>
        <xdr:cNvSpPr/>
      </xdr:nvSpPr>
      <xdr:spPr>
        <a:xfrm>
          <a:off x="21272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142562</xdr:rowOff>
    </xdr:from>
    <xdr:ext cx="378565" cy="259045"/>
    <xdr:sp macro="" textlink="">
      <xdr:nvSpPr>
        <xdr:cNvPr id="712" name="テキスト ボックス 711"/>
        <xdr:cNvSpPr txBox="1"/>
      </xdr:nvSpPr>
      <xdr:spPr>
        <a:xfrm>
          <a:off x="21134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14884</xdr:rowOff>
    </xdr:from>
    <xdr:to>
      <xdr:col>29</xdr:col>
      <xdr:colOff>517525</xdr:colOff>
      <xdr:row>36</xdr:row>
      <xdr:rowOff>66548</xdr:rowOff>
    </xdr:to>
    <xdr:cxnSp macro="">
      <xdr:nvCxnSpPr>
        <xdr:cNvPr id="713" name="直線コネクタ 712"/>
        <xdr:cNvCxnSpPr/>
      </xdr:nvCxnSpPr>
      <xdr:spPr>
        <a:xfrm flipV="1">
          <a:off x="19545300" y="5844184"/>
          <a:ext cx="8890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46381</xdr:rowOff>
    </xdr:from>
    <xdr:to>
      <xdr:col>29</xdr:col>
      <xdr:colOff>568325</xdr:colOff>
      <xdr:row>36</xdr:row>
      <xdr:rowOff>147981</xdr:rowOff>
    </xdr:to>
    <xdr:sp macro="" textlink="">
      <xdr:nvSpPr>
        <xdr:cNvPr id="714" name="フローチャート : 判断 713"/>
        <xdr:cNvSpPr/>
      </xdr:nvSpPr>
      <xdr:spPr>
        <a:xfrm>
          <a:off x="20383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139108</xdr:rowOff>
    </xdr:from>
    <xdr:ext cx="378565" cy="259045"/>
    <xdr:sp macro="" textlink="">
      <xdr:nvSpPr>
        <xdr:cNvPr id="715" name="テキスト ボックス 714"/>
        <xdr:cNvSpPr txBox="1"/>
      </xdr:nvSpPr>
      <xdr:spPr>
        <a:xfrm>
          <a:off x="20245017" y="631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66548</xdr:rowOff>
    </xdr:from>
    <xdr:to>
      <xdr:col>28</xdr:col>
      <xdr:colOff>314325</xdr:colOff>
      <xdr:row>38</xdr:row>
      <xdr:rowOff>31344</xdr:rowOff>
    </xdr:to>
    <xdr:cxnSp macro="">
      <xdr:nvCxnSpPr>
        <xdr:cNvPr id="716" name="直線コネクタ 715"/>
        <xdr:cNvCxnSpPr/>
      </xdr:nvCxnSpPr>
      <xdr:spPr>
        <a:xfrm flipV="1">
          <a:off x="18656300" y="6238748"/>
          <a:ext cx="889000" cy="3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132334</xdr:rowOff>
    </xdr:from>
    <xdr:to>
      <xdr:col>28</xdr:col>
      <xdr:colOff>365125</xdr:colOff>
      <xdr:row>37</xdr:row>
      <xdr:rowOff>62484</xdr:rowOff>
    </xdr:to>
    <xdr:sp macro="" textlink="">
      <xdr:nvSpPr>
        <xdr:cNvPr id="717" name="フローチャート : 判断 716"/>
        <xdr:cNvSpPr/>
      </xdr:nvSpPr>
      <xdr:spPr>
        <a:xfrm>
          <a:off x="19494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53611</xdr:rowOff>
    </xdr:from>
    <xdr:ext cx="378565" cy="259045"/>
    <xdr:sp macro="" textlink="">
      <xdr:nvSpPr>
        <xdr:cNvPr id="718" name="テキスト ボックス 717"/>
        <xdr:cNvSpPr txBox="1"/>
      </xdr:nvSpPr>
      <xdr:spPr>
        <a:xfrm>
          <a:off x="19356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12548</xdr:rowOff>
    </xdr:from>
    <xdr:to>
      <xdr:col>27</xdr:col>
      <xdr:colOff>161925</xdr:colOff>
      <xdr:row>37</xdr:row>
      <xdr:rowOff>114148</xdr:rowOff>
    </xdr:to>
    <xdr:sp macro="" textlink="">
      <xdr:nvSpPr>
        <xdr:cNvPr id="719" name="フローチャート : 判断 718"/>
        <xdr:cNvSpPr/>
      </xdr:nvSpPr>
      <xdr:spPr>
        <a:xfrm>
          <a:off x="18605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130675</xdr:rowOff>
    </xdr:from>
    <xdr:ext cx="378565" cy="259045"/>
    <xdr:sp macro="" textlink="">
      <xdr:nvSpPr>
        <xdr:cNvPr id="720" name="テキスト ボックス 719"/>
        <xdr:cNvSpPr txBox="1"/>
      </xdr:nvSpPr>
      <xdr:spPr>
        <a:xfrm>
          <a:off x="18467017" y="613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163881</xdr:rowOff>
    </xdr:from>
    <xdr:to>
      <xdr:col>32</xdr:col>
      <xdr:colOff>238125</xdr:colOff>
      <xdr:row>36</xdr:row>
      <xdr:rowOff>94031</xdr:rowOff>
    </xdr:to>
    <xdr:sp macro="" textlink="">
      <xdr:nvSpPr>
        <xdr:cNvPr id="726" name="円/楕円 725"/>
        <xdr:cNvSpPr/>
      </xdr:nvSpPr>
      <xdr:spPr>
        <a:xfrm>
          <a:off x="221107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142308</xdr:rowOff>
    </xdr:from>
    <xdr:ext cx="378565" cy="259045"/>
    <xdr:sp macro="" textlink="">
      <xdr:nvSpPr>
        <xdr:cNvPr id="727" name="投資及び出資金該当値テキスト"/>
        <xdr:cNvSpPr txBox="1"/>
      </xdr:nvSpPr>
      <xdr:spPr>
        <a:xfrm>
          <a:off x="22212300" y="614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8" name="円/楕円 72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9" name="テキスト ボックス 72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135534</xdr:rowOff>
    </xdr:from>
    <xdr:to>
      <xdr:col>29</xdr:col>
      <xdr:colOff>568325</xdr:colOff>
      <xdr:row>34</xdr:row>
      <xdr:rowOff>65684</xdr:rowOff>
    </xdr:to>
    <xdr:sp macro="" textlink="">
      <xdr:nvSpPr>
        <xdr:cNvPr id="730" name="円/楕円 729"/>
        <xdr:cNvSpPr/>
      </xdr:nvSpPr>
      <xdr:spPr>
        <a:xfrm>
          <a:off x="20383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82211</xdr:rowOff>
    </xdr:from>
    <xdr:ext cx="469744" cy="259045"/>
    <xdr:sp macro="" textlink="">
      <xdr:nvSpPr>
        <xdr:cNvPr id="731" name="テキスト ボックス 730"/>
        <xdr:cNvSpPr txBox="1"/>
      </xdr:nvSpPr>
      <xdr:spPr>
        <a:xfrm>
          <a:off x="20199427"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15748</xdr:rowOff>
    </xdr:from>
    <xdr:to>
      <xdr:col>28</xdr:col>
      <xdr:colOff>365125</xdr:colOff>
      <xdr:row>36</xdr:row>
      <xdr:rowOff>117348</xdr:rowOff>
    </xdr:to>
    <xdr:sp macro="" textlink="">
      <xdr:nvSpPr>
        <xdr:cNvPr id="732" name="円/楕円 731"/>
        <xdr:cNvSpPr/>
      </xdr:nvSpPr>
      <xdr:spPr>
        <a:xfrm>
          <a:off x="19494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133875</xdr:rowOff>
    </xdr:from>
    <xdr:ext cx="378565" cy="259045"/>
    <xdr:sp macro="" textlink="">
      <xdr:nvSpPr>
        <xdr:cNvPr id="733" name="テキスト ボックス 732"/>
        <xdr:cNvSpPr txBox="1"/>
      </xdr:nvSpPr>
      <xdr:spPr>
        <a:xfrm>
          <a:off x="19356017" y="596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151993</xdr:rowOff>
    </xdr:from>
    <xdr:to>
      <xdr:col>27</xdr:col>
      <xdr:colOff>161925</xdr:colOff>
      <xdr:row>38</xdr:row>
      <xdr:rowOff>82144</xdr:rowOff>
    </xdr:to>
    <xdr:sp macro="" textlink="">
      <xdr:nvSpPr>
        <xdr:cNvPr id="734" name="円/楕円 733"/>
        <xdr:cNvSpPr/>
      </xdr:nvSpPr>
      <xdr:spPr>
        <a:xfrm>
          <a:off x="18605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73271</xdr:rowOff>
    </xdr:from>
    <xdr:ext cx="378565" cy="259045"/>
    <xdr:sp macro="" textlink="">
      <xdr:nvSpPr>
        <xdr:cNvPr id="735" name="テキスト ボックス 734"/>
        <xdr:cNvSpPr txBox="1"/>
      </xdr:nvSpPr>
      <xdr:spPr>
        <a:xfrm>
          <a:off x="18467017" y="6588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9" name="テキスト ボックス 74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112116</xdr:rowOff>
    </xdr:from>
    <xdr:to>
      <xdr:col>32</xdr:col>
      <xdr:colOff>186689</xdr:colOff>
      <xdr:row>59</xdr:row>
      <xdr:rowOff>44450</xdr:rowOff>
    </xdr:to>
    <xdr:cxnSp macro="">
      <xdr:nvCxnSpPr>
        <xdr:cNvPr id="759" name="直線コネクタ 758"/>
        <xdr:cNvCxnSpPr/>
      </xdr:nvCxnSpPr>
      <xdr:spPr>
        <a:xfrm flipV="1">
          <a:off x="22159595" y="8856066"/>
          <a:ext cx="1269"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1" name="直線コネクタ 76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58793</xdr:rowOff>
    </xdr:from>
    <xdr:ext cx="534377" cy="259045"/>
    <xdr:sp macro="" textlink="">
      <xdr:nvSpPr>
        <xdr:cNvPr id="762" name="貸付金最大値テキスト"/>
        <xdr:cNvSpPr txBox="1"/>
      </xdr:nvSpPr>
      <xdr:spPr>
        <a:xfrm>
          <a:off x="22212300" y="86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17,112</a:t>
          </a:r>
          <a:endParaRPr kumimoji="1" lang="ja-JP" altLang="en-US" sz="1000" b="1">
            <a:latin typeface="ＭＳ Ｐゴシック"/>
          </a:endParaRPr>
        </a:p>
      </xdr:txBody>
    </xdr:sp>
    <xdr:clientData/>
  </xdr:oneCellAnchor>
  <xdr:twoCellAnchor>
    <xdr:from>
      <xdr:col>32</xdr:col>
      <xdr:colOff>98425</xdr:colOff>
      <xdr:row>51</xdr:row>
      <xdr:rowOff>112116</xdr:rowOff>
    </xdr:from>
    <xdr:to>
      <xdr:col>32</xdr:col>
      <xdr:colOff>276225</xdr:colOff>
      <xdr:row>51</xdr:row>
      <xdr:rowOff>112116</xdr:rowOff>
    </xdr:to>
    <xdr:cxnSp macro="">
      <xdr:nvCxnSpPr>
        <xdr:cNvPr id="763" name="直線コネクタ 762"/>
        <xdr:cNvCxnSpPr/>
      </xdr:nvCxnSpPr>
      <xdr:spPr>
        <a:xfrm>
          <a:off x="22072600" y="885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17018</xdr:rowOff>
    </xdr:from>
    <xdr:to>
      <xdr:col>32</xdr:col>
      <xdr:colOff>187325</xdr:colOff>
      <xdr:row>59</xdr:row>
      <xdr:rowOff>24791</xdr:rowOff>
    </xdr:to>
    <xdr:cxnSp macro="">
      <xdr:nvCxnSpPr>
        <xdr:cNvPr id="764" name="直線コネクタ 763"/>
        <xdr:cNvCxnSpPr/>
      </xdr:nvCxnSpPr>
      <xdr:spPr>
        <a:xfrm>
          <a:off x="21323300" y="10132568"/>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93413</xdr:rowOff>
    </xdr:from>
    <xdr:ext cx="469744" cy="259045"/>
    <xdr:sp macro="" textlink="">
      <xdr:nvSpPr>
        <xdr:cNvPr id="765" name="貸付金平均値テキスト"/>
        <xdr:cNvSpPr txBox="1"/>
      </xdr:nvSpPr>
      <xdr:spPr>
        <a:xfrm>
          <a:off x="22212300" y="9523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70536</xdr:rowOff>
    </xdr:from>
    <xdr:to>
      <xdr:col>32</xdr:col>
      <xdr:colOff>238125</xdr:colOff>
      <xdr:row>57</xdr:row>
      <xdr:rowOff>686</xdr:rowOff>
    </xdr:to>
    <xdr:sp macro="" textlink="">
      <xdr:nvSpPr>
        <xdr:cNvPr id="766" name="フローチャート : 判断 765"/>
        <xdr:cNvSpPr/>
      </xdr:nvSpPr>
      <xdr:spPr>
        <a:xfrm>
          <a:off x="22110700" y="96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2083</xdr:rowOff>
    </xdr:from>
    <xdr:to>
      <xdr:col>31</xdr:col>
      <xdr:colOff>34925</xdr:colOff>
      <xdr:row>59</xdr:row>
      <xdr:rowOff>17018</xdr:rowOff>
    </xdr:to>
    <xdr:cxnSp macro="">
      <xdr:nvCxnSpPr>
        <xdr:cNvPr id="767" name="直線コネクタ 766"/>
        <xdr:cNvCxnSpPr/>
      </xdr:nvCxnSpPr>
      <xdr:spPr>
        <a:xfrm>
          <a:off x="20434300" y="1011763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87529</xdr:rowOff>
    </xdr:from>
    <xdr:to>
      <xdr:col>31</xdr:col>
      <xdr:colOff>85725</xdr:colOff>
      <xdr:row>57</xdr:row>
      <xdr:rowOff>17679</xdr:rowOff>
    </xdr:to>
    <xdr:sp macro="" textlink="">
      <xdr:nvSpPr>
        <xdr:cNvPr id="768" name="フローチャート : 判断 767"/>
        <xdr:cNvSpPr/>
      </xdr:nvSpPr>
      <xdr:spPr>
        <a:xfrm>
          <a:off x="21272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34206</xdr:rowOff>
    </xdr:from>
    <xdr:ext cx="469744" cy="259045"/>
    <xdr:sp macro="" textlink="">
      <xdr:nvSpPr>
        <xdr:cNvPr id="769" name="テキスト ボックス 768"/>
        <xdr:cNvSpPr txBox="1"/>
      </xdr:nvSpPr>
      <xdr:spPr>
        <a:xfrm>
          <a:off x="21088427"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2083</xdr:rowOff>
    </xdr:from>
    <xdr:to>
      <xdr:col>29</xdr:col>
      <xdr:colOff>517525</xdr:colOff>
      <xdr:row>59</xdr:row>
      <xdr:rowOff>26162</xdr:rowOff>
    </xdr:to>
    <xdr:cxnSp macro="">
      <xdr:nvCxnSpPr>
        <xdr:cNvPr id="770" name="直線コネクタ 769"/>
        <xdr:cNvCxnSpPr/>
      </xdr:nvCxnSpPr>
      <xdr:spPr>
        <a:xfrm flipV="1">
          <a:off x="19545300" y="1011763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78613</xdr:rowOff>
    </xdr:from>
    <xdr:to>
      <xdr:col>29</xdr:col>
      <xdr:colOff>568325</xdr:colOff>
      <xdr:row>57</xdr:row>
      <xdr:rowOff>8763</xdr:rowOff>
    </xdr:to>
    <xdr:sp macro="" textlink="">
      <xdr:nvSpPr>
        <xdr:cNvPr id="771" name="フローチャート : 判断 770"/>
        <xdr:cNvSpPr/>
      </xdr:nvSpPr>
      <xdr:spPr>
        <a:xfrm>
          <a:off x="20383500" y="967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25290</xdr:rowOff>
    </xdr:from>
    <xdr:ext cx="469744" cy="259045"/>
    <xdr:sp macro="" textlink="">
      <xdr:nvSpPr>
        <xdr:cNvPr id="772" name="テキスト ボックス 771"/>
        <xdr:cNvSpPr txBox="1"/>
      </xdr:nvSpPr>
      <xdr:spPr>
        <a:xfrm>
          <a:off x="20199427" y="94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15266</xdr:rowOff>
    </xdr:from>
    <xdr:to>
      <xdr:col>28</xdr:col>
      <xdr:colOff>314325</xdr:colOff>
      <xdr:row>59</xdr:row>
      <xdr:rowOff>26162</xdr:rowOff>
    </xdr:to>
    <xdr:cxnSp macro="">
      <xdr:nvCxnSpPr>
        <xdr:cNvPr id="773" name="直線コネクタ 772"/>
        <xdr:cNvCxnSpPr/>
      </xdr:nvCxnSpPr>
      <xdr:spPr>
        <a:xfrm>
          <a:off x="18656300" y="10130816"/>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91719</xdr:rowOff>
    </xdr:from>
    <xdr:to>
      <xdr:col>28</xdr:col>
      <xdr:colOff>365125</xdr:colOff>
      <xdr:row>57</xdr:row>
      <xdr:rowOff>21869</xdr:rowOff>
    </xdr:to>
    <xdr:sp macro="" textlink="">
      <xdr:nvSpPr>
        <xdr:cNvPr id="774" name="フローチャート : 判断 773"/>
        <xdr:cNvSpPr/>
      </xdr:nvSpPr>
      <xdr:spPr>
        <a:xfrm>
          <a:off x="19494500" y="969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38396</xdr:rowOff>
    </xdr:from>
    <xdr:ext cx="469744" cy="259045"/>
    <xdr:sp macro="" textlink="">
      <xdr:nvSpPr>
        <xdr:cNvPr id="775" name="テキスト ボックス 774"/>
        <xdr:cNvSpPr txBox="1"/>
      </xdr:nvSpPr>
      <xdr:spPr>
        <a:xfrm>
          <a:off x="19310427" y="94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99568</xdr:rowOff>
    </xdr:from>
    <xdr:to>
      <xdr:col>27</xdr:col>
      <xdr:colOff>161925</xdr:colOff>
      <xdr:row>57</xdr:row>
      <xdr:rowOff>29718</xdr:rowOff>
    </xdr:to>
    <xdr:sp macro="" textlink="">
      <xdr:nvSpPr>
        <xdr:cNvPr id="776" name="フローチャート : 判断 775"/>
        <xdr:cNvSpPr/>
      </xdr:nvSpPr>
      <xdr:spPr>
        <a:xfrm>
          <a:off x="18605500" y="97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46245</xdr:rowOff>
    </xdr:from>
    <xdr:ext cx="469744" cy="259045"/>
    <xdr:sp macro="" textlink="">
      <xdr:nvSpPr>
        <xdr:cNvPr id="777" name="テキスト ボックス 776"/>
        <xdr:cNvSpPr txBox="1"/>
      </xdr:nvSpPr>
      <xdr:spPr>
        <a:xfrm>
          <a:off x="18421427" y="94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145441</xdr:rowOff>
    </xdr:from>
    <xdr:to>
      <xdr:col>32</xdr:col>
      <xdr:colOff>238125</xdr:colOff>
      <xdr:row>59</xdr:row>
      <xdr:rowOff>75591</xdr:rowOff>
    </xdr:to>
    <xdr:sp macro="" textlink="">
      <xdr:nvSpPr>
        <xdr:cNvPr id="783" name="円/楕円 782"/>
        <xdr:cNvSpPr/>
      </xdr:nvSpPr>
      <xdr:spPr>
        <a:xfrm>
          <a:off x="22110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60368</xdr:rowOff>
    </xdr:from>
    <xdr:ext cx="378565" cy="259045"/>
    <xdr:sp macro="" textlink="">
      <xdr:nvSpPr>
        <xdr:cNvPr id="784" name="貸付金該当値テキスト"/>
        <xdr:cNvSpPr txBox="1"/>
      </xdr:nvSpPr>
      <xdr:spPr>
        <a:xfrm>
          <a:off x="22212300" y="1000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137668</xdr:rowOff>
    </xdr:from>
    <xdr:to>
      <xdr:col>31</xdr:col>
      <xdr:colOff>85725</xdr:colOff>
      <xdr:row>59</xdr:row>
      <xdr:rowOff>67818</xdr:rowOff>
    </xdr:to>
    <xdr:sp macro="" textlink="">
      <xdr:nvSpPr>
        <xdr:cNvPr id="785" name="円/楕円 784"/>
        <xdr:cNvSpPr/>
      </xdr:nvSpPr>
      <xdr:spPr>
        <a:xfrm>
          <a:off x="21272500" y="10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58945</xdr:rowOff>
    </xdr:from>
    <xdr:ext cx="378565" cy="259045"/>
    <xdr:sp macro="" textlink="">
      <xdr:nvSpPr>
        <xdr:cNvPr id="786" name="テキスト ボックス 785"/>
        <xdr:cNvSpPr txBox="1"/>
      </xdr:nvSpPr>
      <xdr:spPr>
        <a:xfrm>
          <a:off x="21134017" y="1017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122733</xdr:rowOff>
    </xdr:from>
    <xdr:to>
      <xdr:col>29</xdr:col>
      <xdr:colOff>568325</xdr:colOff>
      <xdr:row>59</xdr:row>
      <xdr:rowOff>52883</xdr:rowOff>
    </xdr:to>
    <xdr:sp macro="" textlink="">
      <xdr:nvSpPr>
        <xdr:cNvPr id="787" name="円/楕円 786"/>
        <xdr:cNvSpPr/>
      </xdr:nvSpPr>
      <xdr:spPr>
        <a:xfrm>
          <a:off x="20383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44010</xdr:rowOff>
    </xdr:from>
    <xdr:ext cx="378565" cy="259045"/>
    <xdr:sp macro="" textlink="">
      <xdr:nvSpPr>
        <xdr:cNvPr id="788" name="テキスト ボックス 787"/>
        <xdr:cNvSpPr txBox="1"/>
      </xdr:nvSpPr>
      <xdr:spPr>
        <a:xfrm>
          <a:off x="20245017"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146812</xdr:rowOff>
    </xdr:from>
    <xdr:to>
      <xdr:col>28</xdr:col>
      <xdr:colOff>365125</xdr:colOff>
      <xdr:row>59</xdr:row>
      <xdr:rowOff>76962</xdr:rowOff>
    </xdr:to>
    <xdr:sp macro="" textlink="">
      <xdr:nvSpPr>
        <xdr:cNvPr id="789" name="円/楕円 788"/>
        <xdr:cNvSpPr/>
      </xdr:nvSpPr>
      <xdr:spPr>
        <a:xfrm>
          <a:off x="19494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68089</xdr:rowOff>
    </xdr:from>
    <xdr:ext cx="378565" cy="259045"/>
    <xdr:sp macro="" textlink="">
      <xdr:nvSpPr>
        <xdr:cNvPr id="790" name="テキスト ボックス 789"/>
        <xdr:cNvSpPr txBox="1"/>
      </xdr:nvSpPr>
      <xdr:spPr>
        <a:xfrm>
          <a:off x="19356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135916</xdr:rowOff>
    </xdr:from>
    <xdr:to>
      <xdr:col>27</xdr:col>
      <xdr:colOff>161925</xdr:colOff>
      <xdr:row>59</xdr:row>
      <xdr:rowOff>66066</xdr:rowOff>
    </xdr:to>
    <xdr:sp macro="" textlink="">
      <xdr:nvSpPr>
        <xdr:cNvPr id="791" name="円/楕円 790"/>
        <xdr:cNvSpPr/>
      </xdr:nvSpPr>
      <xdr:spPr>
        <a:xfrm>
          <a:off x="18605500" y="10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57193</xdr:rowOff>
    </xdr:from>
    <xdr:ext cx="378565" cy="259045"/>
    <xdr:sp macro="" textlink="">
      <xdr:nvSpPr>
        <xdr:cNvPr id="792" name="テキスト ボックス 791"/>
        <xdr:cNvSpPr txBox="1"/>
      </xdr:nvSpPr>
      <xdr:spPr>
        <a:xfrm>
          <a:off x="18467017" y="1017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4" name="直線コネクタ 80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5" name="テキスト ボックス 80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6" name="直線コネクタ 80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7" name="テキスト ボックス 80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8" name="直線コネクタ 80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9" name="テキスト ボックス 80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0" name="直線コネクタ 80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1" name="テキスト ボックス 81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62662</xdr:rowOff>
    </xdr:from>
    <xdr:to>
      <xdr:col>32</xdr:col>
      <xdr:colOff>186689</xdr:colOff>
      <xdr:row>77</xdr:row>
      <xdr:rowOff>19594</xdr:rowOff>
    </xdr:to>
    <xdr:cxnSp macro="">
      <xdr:nvCxnSpPr>
        <xdr:cNvPr id="815" name="直線コネクタ 814"/>
        <xdr:cNvCxnSpPr/>
      </xdr:nvCxnSpPr>
      <xdr:spPr>
        <a:xfrm flipV="1">
          <a:off x="22159595" y="12064162"/>
          <a:ext cx="1269" cy="1157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23421</xdr:rowOff>
    </xdr:from>
    <xdr:ext cx="534377" cy="259045"/>
    <xdr:sp macro="" textlink="">
      <xdr:nvSpPr>
        <xdr:cNvPr id="816" name="繰出金最小値テキスト"/>
        <xdr:cNvSpPr txBox="1"/>
      </xdr:nvSpPr>
      <xdr:spPr>
        <a:xfrm>
          <a:off x="22212300" y="132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56,377</a:t>
          </a:r>
          <a:endParaRPr kumimoji="1" lang="ja-JP" altLang="en-US" sz="1000" b="1">
            <a:latin typeface="ＭＳ Ｐゴシック"/>
          </a:endParaRPr>
        </a:p>
      </xdr:txBody>
    </xdr:sp>
    <xdr:clientData/>
  </xdr:oneCellAnchor>
  <xdr:twoCellAnchor>
    <xdr:from>
      <xdr:col>32</xdr:col>
      <xdr:colOff>98425</xdr:colOff>
      <xdr:row>77</xdr:row>
      <xdr:rowOff>19594</xdr:rowOff>
    </xdr:from>
    <xdr:to>
      <xdr:col>32</xdr:col>
      <xdr:colOff>276225</xdr:colOff>
      <xdr:row>77</xdr:row>
      <xdr:rowOff>19594</xdr:rowOff>
    </xdr:to>
    <xdr:cxnSp macro="">
      <xdr:nvCxnSpPr>
        <xdr:cNvPr id="817" name="直線コネクタ 816"/>
        <xdr:cNvCxnSpPr/>
      </xdr:nvCxnSpPr>
      <xdr:spPr>
        <a:xfrm>
          <a:off x="22072600" y="1322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9339</xdr:rowOff>
    </xdr:from>
    <xdr:ext cx="534377" cy="259045"/>
    <xdr:sp macro="" textlink="">
      <xdr:nvSpPr>
        <xdr:cNvPr id="818" name="繰出金最大値テキスト"/>
        <xdr:cNvSpPr txBox="1"/>
      </xdr:nvSpPr>
      <xdr:spPr>
        <a:xfrm>
          <a:off x="22212300" y="118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81,685</a:t>
          </a:r>
          <a:endParaRPr kumimoji="1" lang="ja-JP" altLang="en-US" sz="1000" b="1">
            <a:latin typeface="ＭＳ Ｐゴシック"/>
          </a:endParaRPr>
        </a:p>
      </xdr:txBody>
    </xdr:sp>
    <xdr:clientData/>
  </xdr:oneCellAnchor>
  <xdr:twoCellAnchor>
    <xdr:from>
      <xdr:col>32</xdr:col>
      <xdr:colOff>98425</xdr:colOff>
      <xdr:row>70</xdr:row>
      <xdr:rowOff>62662</xdr:rowOff>
    </xdr:from>
    <xdr:to>
      <xdr:col>32</xdr:col>
      <xdr:colOff>276225</xdr:colOff>
      <xdr:row>70</xdr:row>
      <xdr:rowOff>62662</xdr:rowOff>
    </xdr:to>
    <xdr:cxnSp macro="">
      <xdr:nvCxnSpPr>
        <xdr:cNvPr id="819" name="直線コネクタ 818"/>
        <xdr:cNvCxnSpPr/>
      </xdr:nvCxnSpPr>
      <xdr:spPr>
        <a:xfrm>
          <a:off x="22072600" y="1206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96403</xdr:rowOff>
    </xdr:from>
    <xdr:to>
      <xdr:col>32</xdr:col>
      <xdr:colOff>187325</xdr:colOff>
      <xdr:row>75</xdr:row>
      <xdr:rowOff>28875</xdr:rowOff>
    </xdr:to>
    <xdr:cxnSp macro="">
      <xdr:nvCxnSpPr>
        <xdr:cNvPr id="820" name="直線コネクタ 819"/>
        <xdr:cNvCxnSpPr/>
      </xdr:nvCxnSpPr>
      <xdr:spPr>
        <a:xfrm flipV="1">
          <a:off x="21323300" y="12612253"/>
          <a:ext cx="838200" cy="2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61348</xdr:rowOff>
    </xdr:from>
    <xdr:ext cx="534377" cy="259045"/>
    <xdr:sp macro="" textlink="">
      <xdr:nvSpPr>
        <xdr:cNvPr id="821" name="繰出金平均値テキスト"/>
        <xdr:cNvSpPr txBox="1"/>
      </xdr:nvSpPr>
      <xdr:spPr>
        <a:xfrm>
          <a:off x="22212300" y="12405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38471</xdr:rowOff>
    </xdr:from>
    <xdr:to>
      <xdr:col>32</xdr:col>
      <xdr:colOff>238125</xdr:colOff>
      <xdr:row>73</xdr:row>
      <xdr:rowOff>140071</xdr:rowOff>
    </xdr:to>
    <xdr:sp macro="" textlink="">
      <xdr:nvSpPr>
        <xdr:cNvPr id="822" name="フローチャート : 判断 821"/>
        <xdr:cNvSpPr/>
      </xdr:nvSpPr>
      <xdr:spPr>
        <a:xfrm>
          <a:off x="221107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120817</xdr:rowOff>
    </xdr:from>
    <xdr:to>
      <xdr:col>31</xdr:col>
      <xdr:colOff>34925</xdr:colOff>
      <xdr:row>75</xdr:row>
      <xdr:rowOff>28875</xdr:rowOff>
    </xdr:to>
    <xdr:cxnSp macro="">
      <xdr:nvCxnSpPr>
        <xdr:cNvPr id="823" name="直線コネクタ 822"/>
        <xdr:cNvCxnSpPr/>
      </xdr:nvCxnSpPr>
      <xdr:spPr>
        <a:xfrm>
          <a:off x="20434300" y="12808117"/>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94524</xdr:rowOff>
    </xdr:from>
    <xdr:to>
      <xdr:col>31</xdr:col>
      <xdr:colOff>85725</xdr:colOff>
      <xdr:row>76</xdr:row>
      <xdr:rowOff>24674</xdr:rowOff>
    </xdr:to>
    <xdr:sp macro="" textlink="">
      <xdr:nvSpPr>
        <xdr:cNvPr id="824" name="フローチャート : 判断 823"/>
        <xdr:cNvSpPr/>
      </xdr:nvSpPr>
      <xdr:spPr>
        <a:xfrm>
          <a:off x="21272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15800</xdr:rowOff>
    </xdr:from>
    <xdr:ext cx="534377" cy="259045"/>
    <xdr:sp macro="" textlink="">
      <xdr:nvSpPr>
        <xdr:cNvPr id="825" name="テキスト ボックス 824"/>
        <xdr:cNvSpPr txBox="1"/>
      </xdr:nvSpPr>
      <xdr:spPr>
        <a:xfrm>
          <a:off x="21056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103032</xdr:rowOff>
    </xdr:from>
    <xdr:to>
      <xdr:col>29</xdr:col>
      <xdr:colOff>517525</xdr:colOff>
      <xdr:row>74</xdr:row>
      <xdr:rowOff>120817</xdr:rowOff>
    </xdr:to>
    <xdr:cxnSp macro="">
      <xdr:nvCxnSpPr>
        <xdr:cNvPr id="826" name="直線コネクタ 825"/>
        <xdr:cNvCxnSpPr/>
      </xdr:nvCxnSpPr>
      <xdr:spPr>
        <a:xfrm>
          <a:off x="19545300" y="1279033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71251</xdr:rowOff>
    </xdr:from>
    <xdr:to>
      <xdr:col>29</xdr:col>
      <xdr:colOff>568325</xdr:colOff>
      <xdr:row>77</xdr:row>
      <xdr:rowOff>1401</xdr:rowOff>
    </xdr:to>
    <xdr:sp macro="" textlink="">
      <xdr:nvSpPr>
        <xdr:cNvPr id="827" name="フローチャート : 判断 826"/>
        <xdr:cNvSpPr/>
      </xdr:nvSpPr>
      <xdr:spPr>
        <a:xfrm>
          <a:off x="20383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163978</xdr:rowOff>
    </xdr:from>
    <xdr:ext cx="534377" cy="259045"/>
    <xdr:sp macro="" textlink="">
      <xdr:nvSpPr>
        <xdr:cNvPr id="828" name="テキスト ボックス 827"/>
        <xdr:cNvSpPr txBox="1"/>
      </xdr:nvSpPr>
      <xdr:spPr>
        <a:xfrm>
          <a:off x="20167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31298</xdr:rowOff>
    </xdr:from>
    <xdr:to>
      <xdr:col>28</xdr:col>
      <xdr:colOff>314325</xdr:colOff>
      <xdr:row>74</xdr:row>
      <xdr:rowOff>103032</xdr:rowOff>
    </xdr:to>
    <xdr:cxnSp macro="">
      <xdr:nvCxnSpPr>
        <xdr:cNvPr id="829" name="直線コネクタ 828"/>
        <xdr:cNvCxnSpPr/>
      </xdr:nvCxnSpPr>
      <xdr:spPr>
        <a:xfrm>
          <a:off x="18656300" y="12718598"/>
          <a:ext cx="889000" cy="7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108651</xdr:rowOff>
    </xdr:from>
    <xdr:to>
      <xdr:col>28</xdr:col>
      <xdr:colOff>365125</xdr:colOff>
      <xdr:row>77</xdr:row>
      <xdr:rowOff>38801</xdr:rowOff>
    </xdr:to>
    <xdr:sp macro="" textlink="">
      <xdr:nvSpPr>
        <xdr:cNvPr id="830" name="フローチャート : 判断 829"/>
        <xdr:cNvSpPr/>
      </xdr:nvSpPr>
      <xdr:spPr>
        <a:xfrm>
          <a:off x="19494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29928</xdr:rowOff>
    </xdr:from>
    <xdr:ext cx="534377" cy="259045"/>
    <xdr:sp macro="" textlink="">
      <xdr:nvSpPr>
        <xdr:cNvPr id="831" name="テキスト ボックス 830"/>
        <xdr:cNvSpPr txBox="1"/>
      </xdr:nvSpPr>
      <xdr:spPr>
        <a:xfrm>
          <a:off x="19278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9072</xdr:rowOff>
    </xdr:from>
    <xdr:to>
      <xdr:col>27</xdr:col>
      <xdr:colOff>161925</xdr:colOff>
      <xdr:row>77</xdr:row>
      <xdr:rowOff>110672</xdr:rowOff>
    </xdr:to>
    <xdr:sp macro="" textlink="">
      <xdr:nvSpPr>
        <xdr:cNvPr id="832" name="フローチャート : 判断 831"/>
        <xdr:cNvSpPr/>
      </xdr:nvSpPr>
      <xdr:spPr>
        <a:xfrm>
          <a:off x="18605500" y="1321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101799</xdr:rowOff>
    </xdr:from>
    <xdr:ext cx="534377" cy="259045"/>
    <xdr:sp macro="" textlink="">
      <xdr:nvSpPr>
        <xdr:cNvPr id="833" name="テキスト ボックス 832"/>
        <xdr:cNvSpPr txBox="1"/>
      </xdr:nvSpPr>
      <xdr:spPr>
        <a:xfrm>
          <a:off x="18389111" y="133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45603</xdr:rowOff>
    </xdr:from>
    <xdr:to>
      <xdr:col>32</xdr:col>
      <xdr:colOff>238125</xdr:colOff>
      <xdr:row>73</xdr:row>
      <xdr:rowOff>147203</xdr:rowOff>
    </xdr:to>
    <xdr:sp macro="" textlink="">
      <xdr:nvSpPr>
        <xdr:cNvPr id="839" name="円/楕円 838"/>
        <xdr:cNvSpPr/>
      </xdr:nvSpPr>
      <xdr:spPr>
        <a:xfrm>
          <a:off x="22110700" y="125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24030</xdr:rowOff>
    </xdr:from>
    <xdr:ext cx="534377" cy="259045"/>
    <xdr:sp macro="" textlink="">
      <xdr:nvSpPr>
        <xdr:cNvPr id="840" name="繰出金該当値テキスト"/>
        <xdr:cNvSpPr txBox="1"/>
      </xdr:nvSpPr>
      <xdr:spPr>
        <a:xfrm>
          <a:off x="22212300" y="125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149525</xdr:rowOff>
    </xdr:from>
    <xdr:to>
      <xdr:col>31</xdr:col>
      <xdr:colOff>85725</xdr:colOff>
      <xdr:row>75</xdr:row>
      <xdr:rowOff>79675</xdr:rowOff>
    </xdr:to>
    <xdr:sp macro="" textlink="">
      <xdr:nvSpPr>
        <xdr:cNvPr id="841" name="円/楕円 840"/>
        <xdr:cNvSpPr/>
      </xdr:nvSpPr>
      <xdr:spPr>
        <a:xfrm>
          <a:off x="212725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96202</xdr:rowOff>
    </xdr:from>
    <xdr:ext cx="534377" cy="259045"/>
    <xdr:sp macro="" textlink="">
      <xdr:nvSpPr>
        <xdr:cNvPr id="842" name="テキスト ボックス 841"/>
        <xdr:cNvSpPr txBox="1"/>
      </xdr:nvSpPr>
      <xdr:spPr>
        <a:xfrm>
          <a:off x="21056111" y="126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70017</xdr:rowOff>
    </xdr:from>
    <xdr:to>
      <xdr:col>29</xdr:col>
      <xdr:colOff>568325</xdr:colOff>
      <xdr:row>75</xdr:row>
      <xdr:rowOff>167</xdr:rowOff>
    </xdr:to>
    <xdr:sp macro="" textlink="">
      <xdr:nvSpPr>
        <xdr:cNvPr id="843" name="円/楕円 842"/>
        <xdr:cNvSpPr/>
      </xdr:nvSpPr>
      <xdr:spPr>
        <a:xfrm>
          <a:off x="20383500" y="127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16694</xdr:rowOff>
    </xdr:from>
    <xdr:ext cx="534377" cy="259045"/>
    <xdr:sp macro="" textlink="">
      <xdr:nvSpPr>
        <xdr:cNvPr id="844" name="テキスト ボックス 843"/>
        <xdr:cNvSpPr txBox="1"/>
      </xdr:nvSpPr>
      <xdr:spPr>
        <a:xfrm>
          <a:off x="20167111" y="125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52232</xdr:rowOff>
    </xdr:from>
    <xdr:to>
      <xdr:col>28</xdr:col>
      <xdr:colOff>365125</xdr:colOff>
      <xdr:row>74</xdr:row>
      <xdr:rowOff>153832</xdr:rowOff>
    </xdr:to>
    <xdr:sp macro="" textlink="">
      <xdr:nvSpPr>
        <xdr:cNvPr id="845" name="円/楕円 844"/>
        <xdr:cNvSpPr/>
      </xdr:nvSpPr>
      <xdr:spPr>
        <a:xfrm>
          <a:off x="19494500" y="12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170359</xdr:rowOff>
    </xdr:from>
    <xdr:ext cx="534377" cy="259045"/>
    <xdr:sp macro="" textlink="">
      <xdr:nvSpPr>
        <xdr:cNvPr id="846" name="テキスト ボックス 845"/>
        <xdr:cNvSpPr txBox="1"/>
      </xdr:nvSpPr>
      <xdr:spPr>
        <a:xfrm>
          <a:off x="19278111" y="125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151948</xdr:rowOff>
    </xdr:from>
    <xdr:to>
      <xdr:col>27</xdr:col>
      <xdr:colOff>161925</xdr:colOff>
      <xdr:row>74</xdr:row>
      <xdr:rowOff>82098</xdr:rowOff>
    </xdr:to>
    <xdr:sp macro="" textlink="">
      <xdr:nvSpPr>
        <xdr:cNvPr id="847" name="円/楕円 846"/>
        <xdr:cNvSpPr/>
      </xdr:nvSpPr>
      <xdr:spPr>
        <a:xfrm>
          <a:off x="18605500" y="126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98625</xdr:rowOff>
    </xdr:from>
    <xdr:ext cx="534377" cy="259045"/>
    <xdr:sp macro="" textlink="">
      <xdr:nvSpPr>
        <xdr:cNvPr id="848" name="テキスト ボックス 847"/>
        <xdr:cNvSpPr txBox="1"/>
      </xdr:nvSpPr>
      <xdr:spPr>
        <a:xfrm>
          <a:off x="18389111" y="124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住民一人当たりの性質別決算額において、類似団体や全国平均と比較して、人件費、物件費、公債費及び普通建設事業費が高い水準にある。</a:t>
          </a:r>
          <a:endParaRPr lang="ja-JP" altLang="ja-JP" sz="1400">
            <a:effectLst/>
          </a:endParaRPr>
        </a:p>
        <a:p>
          <a:r>
            <a:rPr kumimoji="1" lang="ja-JP" altLang="ja-JP" sz="1100">
              <a:solidFill>
                <a:schemeClr val="dk1"/>
              </a:solidFill>
              <a:effectLst/>
              <a:latin typeface="+mn-lt"/>
              <a:ea typeface="+mn-ea"/>
              <a:cs typeface="+mn-cs"/>
            </a:rPr>
            <a:t>　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ぎ、現在も単独で実施している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1,190,857</a:t>
          </a:r>
          <a:r>
            <a:rPr lang="ja-JP" altLang="ja-JP" sz="1100" b="0" i="0" baseline="0">
              <a:solidFill>
                <a:schemeClr val="dk1"/>
              </a:solidFill>
              <a:effectLst/>
              <a:latin typeface="+mn-lt"/>
              <a:ea typeface="+mn-ea"/>
              <a:cs typeface="+mn-cs"/>
            </a:rPr>
            <a:t>千円減少している。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）に位置するなど地理的条件により発生する旅費及び燃料費等の経費や人件費と同じく、町単独で実施している消防及びごみ処理施設の運営経費などが、物件費を押し上げる要因と考えられる。</a:t>
          </a:r>
          <a:endParaRPr lang="ja-JP" altLang="ja-JP" sz="1400">
            <a:effectLst/>
          </a:endParaRPr>
        </a:p>
        <a:p>
          <a:r>
            <a:rPr kumimoji="1" lang="ja-JP" altLang="ja-JP" sz="1100">
              <a:solidFill>
                <a:schemeClr val="dk1"/>
              </a:solidFill>
              <a:effectLst/>
              <a:latin typeface="+mn-lt"/>
              <a:ea typeface="+mn-ea"/>
              <a:cs typeface="+mn-cs"/>
            </a:rPr>
            <a:t>　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r>
            <a:rPr kumimoji="1" lang="ja-JP" altLang="ja-JP" sz="1100">
              <a:solidFill>
                <a:schemeClr val="dk1"/>
              </a:solidFill>
              <a:effectLst/>
              <a:latin typeface="+mn-lt"/>
              <a:ea typeface="+mn-ea"/>
              <a:cs typeface="+mn-cs"/>
            </a:rPr>
            <a:t>　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消防庁舎や新庁舎の建設、消防救急デジタル無線の整備などにより、全国、類似団体と比較して高い水準となっている。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23,106
23,018
238.99
17,122,513
16,171,128
744,538
10,430,058
21,784,113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46736</xdr:rowOff>
    </xdr:from>
    <xdr:to>
      <xdr:col>6</xdr:col>
      <xdr:colOff>510540</xdr:colOff>
      <xdr:row>38</xdr:row>
      <xdr:rowOff>127508</xdr:rowOff>
    </xdr:to>
    <xdr:cxnSp macro="">
      <xdr:nvCxnSpPr>
        <xdr:cNvPr id="56" name="直線コネクタ 55"/>
        <xdr:cNvCxnSpPr/>
      </xdr:nvCxnSpPr>
      <xdr:spPr>
        <a:xfrm flipV="1">
          <a:off x="4633595" y="5361686"/>
          <a:ext cx="127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131335</xdr:rowOff>
    </xdr:from>
    <xdr:ext cx="469744" cy="259045"/>
    <xdr:sp macro="" textlink="">
      <xdr:nvSpPr>
        <xdr:cNvPr id="57" name="議会費最小値テキスト"/>
        <xdr:cNvSpPr txBox="1"/>
      </xdr:nvSpPr>
      <xdr:spPr>
        <a:xfrm>
          <a:off x="4686300"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a:t>
          </a:r>
          <a:endParaRPr kumimoji="1" lang="ja-JP" altLang="en-US" sz="1000" b="1">
            <a:latin typeface="ＭＳ Ｐゴシック"/>
          </a:endParaRPr>
        </a:p>
      </xdr:txBody>
    </xdr:sp>
    <xdr:clientData/>
  </xdr:oneCellAnchor>
  <xdr:twoCellAnchor>
    <xdr:from>
      <xdr:col>6</xdr:col>
      <xdr:colOff>422275</xdr:colOff>
      <xdr:row>38</xdr:row>
      <xdr:rowOff>127508</xdr:rowOff>
    </xdr:from>
    <xdr:to>
      <xdr:col>6</xdr:col>
      <xdr:colOff>600075</xdr:colOff>
      <xdr:row>38</xdr:row>
      <xdr:rowOff>127508</xdr:rowOff>
    </xdr:to>
    <xdr:cxnSp macro="">
      <xdr:nvCxnSpPr>
        <xdr:cNvPr id="58" name="直線コネクタ 57"/>
        <xdr:cNvCxnSpPr/>
      </xdr:nvCxnSpPr>
      <xdr:spPr>
        <a:xfrm>
          <a:off x="4546600" y="66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164863</xdr:rowOff>
    </xdr:from>
    <xdr:ext cx="469744" cy="259045"/>
    <xdr:sp macro="" textlink="">
      <xdr:nvSpPr>
        <xdr:cNvPr id="59" name="議会費最大値テキスト"/>
        <xdr:cNvSpPr txBox="1"/>
      </xdr:nvSpPr>
      <xdr:spPr>
        <a:xfrm>
          <a:off x="4686300" y="51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5,797</a:t>
          </a:r>
          <a:endParaRPr kumimoji="1" lang="ja-JP" altLang="en-US" sz="1000" b="1">
            <a:latin typeface="ＭＳ Ｐゴシック"/>
          </a:endParaRPr>
        </a:p>
      </xdr:txBody>
    </xdr:sp>
    <xdr:clientData/>
  </xdr:oneCellAnchor>
  <xdr:twoCellAnchor>
    <xdr:from>
      <xdr:col>6</xdr:col>
      <xdr:colOff>422275</xdr:colOff>
      <xdr:row>31</xdr:row>
      <xdr:rowOff>46736</xdr:rowOff>
    </xdr:from>
    <xdr:to>
      <xdr:col>6</xdr:col>
      <xdr:colOff>600075</xdr:colOff>
      <xdr:row>31</xdr:row>
      <xdr:rowOff>46736</xdr:rowOff>
    </xdr:to>
    <xdr:cxnSp macro="">
      <xdr:nvCxnSpPr>
        <xdr:cNvPr id="60" name="直線コネクタ 59"/>
        <xdr:cNvCxnSpPr/>
      </xdr:nvCxnSpPr>
      <xdr:spPr>
        <a:xfrm>
          <a:off x="4546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127508</xdr:rowOff>
    </xdr:from>
    <xdr:to>
      <xdr:col>6</xdr:col>
      <xdr:colOff>511175</xdr:colOff>
      <xdr:row>38</xdr:row>
      <xdr:rowOff>157226</xdr:rowOff>
    </xdr:to>
    <xdr:cxnSp macro="">
      <xdr:nvCxnSpPr>
        <xdr:cNvPr id="61" name="直線コネクタ 60"/>
        <xdr:cNvCxnSpPr/>
      </xdr:nvCxnSpPr>
      <xdr:spPr>
        <a:xfrm flipV="1">
          <a:off x="3797300" y="664260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133875</xdr:rowOff>
    </xdr:from>
    <xdr:ext cx="469744" cy="259045"/>
    <xdr:sp macro="" textlink="">
      <xdr:nvSpPr>
        <xdr:cNvPr id="62" name="議会費平均値テキスト"/>
        <xdr:cNvSpPr txBox="1"/>
      </xdr:nvSpPr>
      <xdr:spPr>
        <a:xfrm>
          <a:off x="4686300" y="5791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110998</xdr:rowOff>
    </xdr:from>
    <xdr:to>
      <xdr:col>6</xdr:col>
      <xdr:colOff>561975</xdr:colOff>
      <xdr:row>35</xdr:row>
      <xdr:rowOff>41148</xdr:rowOff>
    </xdr:to>
    <xdr:sp macro="" textlink="">
      <xdr:nvSpPr>
        <xdr:cNvPr id="63" name="フローチャート : 判断 62"/>
        <xdr:cNvSpPr/>
      </xdr:nvSpPr>
      <xdr:spPr>
        <a:xfrm>
          <a:off x="45847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157226</xdr:rowOff>
    </xdr:from>
    <xdr:to>
      <xdr:col>5</xdr:col>
      <xdr:colOff>358775</xdr:colOff>
      <xdr:row>39</xdr:row>
      <xdr:rowOff>86360</xdr:rowOff>
    </xdr:to>
    <xdr:cxnSp macro="">
      <xdr:nvCxnSpPr>
        <xdr:cNvPr id="64" name="直線コネクタ 63"/>
        <xdr:cNvCxnSpPr/>
      </xdr:nvCxnSpPr>
      <xdr:spPr>
        <a:xfrm flipV="1">
          <a:off x="2908300" y="667232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162052</xdr:rowOff>
    </xdr:from>
    <xdr:to>
      <xdr:col>5</xdr:col>
      <xdr:colOff>409575</xdr:colOff>
      <xdr:row>36</xdr:row>
      <xdr:rowOff>92202</xdr:rowOff>
    </xdr:to>
    <xdr:sp macro="" textlink="">
      <xdr:nvSpPr>
        <xdr:cNvPr id="65" name="フローチャート : 判断 64"/>
        <xdr:cNvSpPr/>
      </xdr:nvSpPr>
      <xdr:spPr>
        <a:xfrm>
          <a:off x="3746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108729</xdr:rowOff>
    </xdr:from>
    <xdr:ext cx="469744" cy="259045"/>
    <xdr:sp macro="" textlink="">
      <xdr:nvSpPr>
        <xdr:cNvPr id="66" name="テキスト ボックス 65"/>
        <xdr:cNvSpPr txBox="1"/>
      </xdr:nvSpPr>
      <xdr:spPr>
        <a:xfrm>
          <a:off x="3562427"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49784</xdr:rowOff>
    </xdr:from>
    <xdr:to>
      <xdr:col>4</xdr:col>
      <xdr:colOff>155575</xdr:colOff>
      <xdr:row>39</xdr:row>
      <xdr:rowOff>86360</xdr:rowOff>
    </xdr:to>
    <xdr:cxnSp macro="">
      <xdr:nvCxnSpPr>
        <xdr:cNvPr id="67" name="直線コネクタ 66"/>
        <xdr:cNvCxnSpPr/>
      </xdr:nvCxnSpPr>
      <xdr:spPr>
        <a:xfrm>
          <a:off x="2019300" y="639343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62992</xdr:rowOff>
    </xdr:from>
    <xdr:to>
      <xdr:col>4</xdr:col>
      <xdr:colOff>206375</xdr:colOff>
      <xdr:row>36</xdr:row>
      <xdr:rowOff>164592</xdr:rowOff>
    </xdr:to>
    <xdr:sp macro="" textlink="">
      <xdr:nvSpPr>
        <xdr:cNvPr id="68" name="フローチャート : 判断 67"/>
        <xdr:cNvSpPr/>
      </xdr:nvSpPr>
      <xdr:spPr>
        <a:xfrm>
          <a:off x="2857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9669</xdr:rowOff>
    </xdr:from>
    <xdr:ext cx="469744" cy="259045"/>
    <xdr:sp macro="" textlink="">
      <xdr:nvSpPr>
        <xdr:cNvPr id="69" name="テキスト ボックス 68"/>
        <xdr:cNvSpPr txBox="1"/>
      </xdr:nvSpPr>
      <xdr:spPr>
        <a:xfrm>
          <a:off x="2673427"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44450</xdr:rowOff>
    </xdr:from>
    <xdr:to>
      <xdr:col>2</xdr:col>
      <xdr:colOff>638175</xdr:colOff>
      <xdr:row>37</xdr:row>
      <xdr:rowOff>49784</xdr:rowOff>
    </xdr:to>
    <xdr:cxnSp macro="">
      <xdr:nvCxnSpPr>
        <xdr:cNvPr id="70" name="直線コネクタ 69"/>
        <xdr:cNvCxnSpPr/>
      </xdr:nvCxnSpPr>
      <xdr:spPr>
        <a:xfrm>
          <a:off x="1130300" y="6045200"/>
          <a:ext cx="889000" cy="3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44704</xdr:rowOff>
    </xdr:from>
    <xdr:to>
      <xdr:col>3</xdr:col>
      <xdr:colOff>3175</xdr:colOff>
      <xdr:row>35</xdr:row>
      <xdr:rowOff>146304</xdr:rowOff>
    </xdr:to>
    <xdr:sp macro="" textlink="">
      <xdr:nvSpPr>
        <xdr:cNvPr id="71" name="フローチャート : 判断 70"/>
        <xdr:cNvSpPr/>
      </xdr:nvSpPr>
      <xdr:spPr>
        <a:xfrm>
          <a:off x="1968500" y="604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162831</xdr:rowOff>
    </xdr:from>
    <xdr:ext cx="469744" cy="259045"/>
    <xdr:sp macro="" textlink="">
      <xdr:nvSpPr>
        <xdr:cNvPr id="72" name="テキスト ボックス 71"/>
        <xdr:cNvSpPr txBox="1"/>
      </xdr:nvSpPr>
      <xdr:spPr>
        <a:xfrm>
          <a:off x="1784427"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42418</xdr:rowOff>
    </xdr:from>
    <xdr:to>
      <xdr:col>1</xdr:col>
      <xdr:colOff>485775</xdr:colOff>
      <xdr:row>32</xdr:row>
      <xdr:rowOff>144018</xdr:rowOff>
    </xdr:to>
    <xdr:sp macro="" textlink="">
      <xdr:nvSpPr>
        <xdr:cNvPr id="73" name="フローチャート : 判断 72"/>
        <xdr:cNvSpPr/>
      </xdr:nvSpPr>
      <xdr:spPr>
        <a:xfrm>
          <a:off x="1079500" y="55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160545</xdr:rowOff>
    </xdr:from>
    <xdr:ext cx="469744" cy="259045"/>
    <xdr:sp macro="" textlink="">
      <xdr:nvSpPr>
        <xdr:cNvPr id="74" name="テキスト ボックス 73"/>
        <xdr:cNvSpPr txBox="1"/>
      </xdr:nvSpPr>
      <xdr:spPr>
        <a:xfrm>
          <a:off x="895427"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76708</xdr:rowOff>
    </xdr:from>
    <xdr:to>
      <xdr:col>6</xdr:col>
      <xdr:colOff>561975</xdr:colOff>
      <xdr:row>39</xdr:row>
      <xdr:rowOff>6858</xdr:rowOff>
    </xdr:to>
    <xdr:sp macro="" textlink="">
      <xdr:nvSpPr>
        <xdr:cNvPr id="80" name="円/楕円 79"/>
        <xdr:cNvSpPr/>
      </xdr:nvSpPr>
      <xdr:spPr>
        <a:xfrm>
          <a:off x="4584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163085</xdr:rowOff>
    </xdr:from>
    <xdr:ext cx="469744" cy="259045"/>
    <xdr:sp macro="" textlink="">
      <xdr:nvSpPr>
        <xdr:cNvPr id="81" name="議会費該当値テキスト"/>
        <xdr:cNvSpPr txBox="1"/>
      </xdr:nvSpPr>
      <xdr:spPr>
        <a:xfrm>
          <a:off x="4686300" y="650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106426</xdr:rowOff>
    </xdr:from>
    <xdr:to>
      <xdr:col>5</xdr:col>
      <xdr:colOff>409575</xdr:colOff>
      <xdr:row>39</xdr:row>
      <xdr:rowOff>36576</xdr:rowOff>
    </xdr:to>
    <xdr:sp macro="" textlink="">
      <xdr:nvSpPr>
        <xdr:cNvPr id="82" name="円/楕円 81"/>
        <xdr:cNvSpPr/>
      </xdr:nvSpPr>
      <xdr:spPr>
        <a:xfrm>
          <a:off x="3746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27703</xdr:rowOff>
    </xdr:from>
    <xdr:ext cx="469744" cy="259045"/>
    <xdr:sp macro="" textlink="">
      <xdr:nvSpPr>
        <xdr:cNvPr id="83" name="テキスト ボックス 82"/>
        <xdr:cNvSpPr txBox="1"/>
      </xdr:nvSpPr>
      <xdr:spPr>
        <a:xfrm>
          <a:off x="3562427" y="67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35560</xdr:rowOff>
    </xdr:from>
    <xdr:to>
      <xdr:col>4</xdr:col>
      <xdr:colOff>206375</xdr:colOff>
      <xdr:row>39</xdr:row>
      <xdr:rowOff>137160</xdr:rowOff>
    </xdr:to>
    <xdr:sp macro="" textlink="">
      <xdr:nvSpPr>
        <xdr:cNvPr id="84" name="円/楕円 83"/>
        <xdr:cNvSpPr/>
      </xdr:nvSpPr>
      <xdr:spPr>
        <a:xfrm>
          <a:off x="2857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128287</xdr:rowOff>
    </xdr:from>
    <xdr:ext cx="469744" cy="259045"/>
    <xdr:sp macro="" textlink="">
      <xdr:nvSpPr>
        <xdr:cNvPr id="85" name="テキスト ボックス 84"/>
        <xdr:cNvSpPr txBox="1"/>
      </xdr:nvSpPr>
      <xdr:spPr>
        <a:xfrm>
          <a:off x="2673427"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170434</xdr:rowOff>
    </xdr:from>
    <xdr:to>
      <xdr:col>3</xdr:col>
      <xdr:colOff>3175</xdr:colOff>
      <xdr:row>37</xdr:row>
      <xdr:rowOff>100584</xdr:rowOff>
    </xdr:to>
    <xdr:sp macro="" textlink="">
      <xdr:nvSpPr>
        <xdr:cNvPr id="86" name="円/楕円 85"/>
        <xdr:cNvSpPr/>
      </xdr:nvSpPr>
      <xdr:spPr>
        <a:xfrm>
          <a:off x="1968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91711</xdr:rowOff>
    </xdr:from>
    <xdr:ext cx="469744" cy="259045"/>
    <xdr:sp macro="" textlink="">
      <xdr:nvSpPr>
        <xdr:cNvPr id="87" name="テキスト ボックス 86"/>
        <xdr:cNvSpPr txBox="1"/>
      </xdr:nvSpPr>
      <xdr:spPr>
        <a:xfrm>
          <a:off x="1784427"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165100</xdr:rowOff>
    </xdr:from>
    <xdr:to>
      <xdr:col>1</xdr:col>
      <xdr:colOff>485775</xdr:colOff>
      <xdr:row>35</xdr:row>
      <xdr:rowOff>95250</xdr:rowOff>
    </xdr:to>
    <xdr:sp macro="" textlink="">
      <xdr:nvSpPr>
        <xdr:cNvPr id="88" name="円/楕円 87"/>
        <xdr:cNvSpPr/>
      </xdr:nvSpPr>
      <xdr:spPr>
        <a:xfrm>
          <a:off x="107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86377</xdr:rowOff>
    </xdr:from>
    <xdr:ext cx="469744" cy="259045"/>
    <xdr:sp macro="" textlink="">
      <xdr:nvSpPr>
        <xdr:cNvPr id="89" name="テキスト ボックス 88"/>
        <xdr:cNvSpPr txBox="1"/>
      </xdr:nvSpPr>
      <xdr:spPr>
        <a:xfrm>
          <a:off x="89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86513</xdr:rowOff>
    </xdr:from>
    <xdr:to>
      <xdr:col>6</xdr:col>
      <xdr:colOff>510540</xdr:colOff>
      <xdr:row>59</xdr:row>
      <xdr:rowOff>34151</xdr:rowOff>
    </xdr:to>
    <xdr:cxnSp macro="">
      <xdr:nvCxnSpPr>
        <xdr:cNvPr id="114" name="直線コネクタ 113"/>
        <xdr:cNvCxnSpPr/>
      </xdr:nvCxnSpPr>
      <xdr:spPr>
        <a:xfrm flipV="1">
          <a:off x="4633595" y="8830463"/>
          <a:ext cx="1270" cy="131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37978</xdr:rowOff>
    </xdr:from>
    <xdr:ext cx="534377" cy="259045"/>
    <xdr:sp macro="" textlink="">
      <xdr:nvSpPr>
        <xdr:cNvPr id="115" name="総務費最小値テキスト"/>
        <xdr:cNvSpPr txBox="1"/>
      </xdr:nvSpPr>
      <xdr:spPr>
        <a:xfrm>
          <a:off x="4686300" y="101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60,811</a:t>
          </a:r>
          <a:endParaRPr kumimoji="1" lang="ja-JP" altLang="en-US" sz="1000" b="1">
            <a:latin typeface="ＭＳ Ｐゴシック"/>
          </a:endParaRPr>
        </a:p>
      </xdr:txBody>
    </xdr:sp>
    <xdr:clientData/>
  </xdr:oneCellAnchor>
  <xdr:twoCellAnchor>
    <xdr:from>
      <xdr:col>6</xdr:col>
      <xdr:colOff>422275</xdr:colOff>
      <xdr:row>59</xdr:row>
      <xdr:rowOff>34151</xdr:rowOff>
    </xdr:from>
    <xdr:to>
      <xdr:col>6</xdr:col>
      <xdr:colOff>600075</xdr:colOff>
      <xdr:row>59</xdr:row>
      <xdr:rowOff>34151</xdr:rowOff>
    </xdr:to>
    <xdr:cxnSp macro="">
      <xdr:nvCxnSpPr>
        <xdr:cNvPr id="116" name="直線コネクタ 115"/>
        <xdr:cNvCxnSpPr/>
      </xdr:nvCxnSpPr>
      <xdr:spPr>
        <a:xfrm>
          <a:off x="4546600" y="1014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33190</xdr:rowOff>
    </xdr:from>
    <xdr:ext cx="599010" cy="259045"/>
    <xdr:sp macro="" textlink="">
      <xdr:nvSpPr>
        <xdr:cNvPr id="117" name="総務費最大値テキスト"/>
        <xdr:cNvSpPr txBox="1"/>
      </xdr:nvSpPr>
      <xdr:spPr>
        <a:xfrm>
          <a:off x="4686300" y="860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164,688</a:t>
          </a:r>
          <a:endParaRPr kumimoji="1" lang="ja-JP" altLang="en-US" sz="1000" b="1">
            <a:latin typeface="ＭＳ Ｐゴシック"/>
          </a:endParaRPr>
        </a:p>
      </xdr:txBody>
    </xdr:sp>
    <xdr:clientData/>
  </xdr:oneCellAnchor>
  <xdr:twoCellAnchor>
    <xdr:from>
      <xdr:col>6</xdr:col>
      <xdr:colOff>422275</xdr:colOff>
      <xdr:row>51</xdr:row>
      <xdr:rowOff>86513</xdr:rowOff>
    </xdr:from>
    <xdr:to>
      <xdr:col>6</xdr:col>
      <xdr:colOff>600075</xdr:colOff>
      <xdr:row>51</xdr:row>
      <xdr:rowOff>86513</xdr:rowOff>
    </xdr:to>
    <xdr:cxnSp macro="">
      <xdr:nvCxnSpPr>
        <xdr:cNvPr id="118" name="直線コネクタ 117"/>
        <xdr:cNvCxnSpPr/>
      </xdr:nvCxnSpPr>
      <xdr:spPr>
        <a:xfrm>
          <a:off x="4546600" y="8830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86513</xdr:rowOff>
    </xdr:from>
    <xdr:to>
      <xdr:col>6</xdr:col>
      <xdr:colOff>511175</xdr:colOff>
      <xdr:row>51</xdr:row>
      <xdr:rowOff>162573</xdr:rowOff>
    </xdr:to>
    <xdr:cxnSp macro="">
      <xdr:nvCxnSpPr>
        <xdr:cNvPr id="119" name="直線コネクタ 118"/>
        <xdr:cNvCxnSpPr/>
      </xdr:nvCxnSpPr>
      <xdr:spPr>
        <a:xfrm flipV="1">
          <a:off x="3797300" y="8830463"/>
          <a:ext cx="8382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89260</xdr:rowOff>
    </xdr:from>
    <xdr:ext cx="599010" cy="259045"/>
    <xdr:sp macro="" textlink="">
      <xdr:nvSpPr>
        <xdr:cNvPr id="120" name="総務費平均値テキスト"/>
        <xdr:cNvSpPr txBox="1"/>
      </xdr:nvSpPr>
      <xdr:spPr>
        <a:xfrm>
          <a:off x="4686300" y="9347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110833</xdr:rowOff>
    </xdr:from>
    <xdr:to>
      <xdr:col>6</xdr:col>
      <xdr:colOff>561975</xdr:colOff>
      <xdr:row>55</xdr:row>
      <xdr:rowOff>40983</xdr:rowOff>
    </xdr:to>
    <xdr:sp macro="" textlink="">
      <xdr:nvSpPr>
        <xdr:cNvPr id="121" name="フローチャート : 判断 120"/>
        <xdr:cNvSpPr/>
      </xdr:nvSpPr>
      <xdr:spPr>
        <a:xfrm>
          <a:off x="45847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162573</xdr:rowOff>
    </xdr:from>
    <xdr:to>
      <xdr:col>5</xdr:col>
      <xdr:colOff>358775</xdr:colOff>
      <xdr:row>56</xdr:row>
      <xdr:rowOff>109258</xdr:rowOff>
    </xdr:to>
    <xdr:cxnSp macro="">
      <xdr:nvCxnSpPr>
        <xdr:cNvPr id="122" name="直線コネクタ 121"/>
        <xdr:cNvCxnSpPr/>
      </xdr:nvCxnSpPr>
      <xdr:spPr>
        <a:xfrm flipV="1">
          <a:off x="2908300" y="8906523"/>
          <a:ext cx="889000" cy="8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58103</xdr:rowOff>
    </xdr:from>
    <xdr:to>
      <xdr:col>5</xdr:col>
      <xdr:colOff>409575</xdr:colOff>
      <xdr:row>57</xdr:row>
      <xdr:rowOff>159703</xdr:rowOff>
    </xdr:to>
    <xdr:sp macro="" textlink="">
      <xdr:nvSpPr>
        <xdr:cNvPr id="123" name="フローチャート : 判断 122"/>
        <xdr:cNvSpPr/>
      </xdr:nvSpPr>
      <xdr:spPr>
        <a:xfrm>
          <a:off x="3746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150830</xdr:rowOff>
    </xdr:from>
    <xdr:ext cx="534377" cy="259045"/>
    <xdr:sp macro="" textlink="">
      <xdr:nvSpPr>
        <xdr:cNvPr id="124" name="テキスト ボックス 123"/>
        <xdr:cNvSpPr txBox="1"/>
      </xdr:nvSpPr>
      <xdr:spPr>
        <a:xfrm>
          <a:off x="3530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109258</xdr:rowOff>
    </xdr:from>
    <xdr:to>
      <xdr:col>4</xdr:col>
      <xdr:colOff>155575</xdr:colOff>
      <xdr:row>56</xdr:row>
      <xdr:rowOff>150584</xdr:rowOff>
    </xdr:to>
    <xdr:cxnSp macro="">
      <xdr:nvCxnSpPr>
        <xdr:cNvPr id="125" name="直線コネクタ 124"/>
        <xdr:cNvCxnSpPr/>
      </xdr:nvCxnSpPr>
      <xdr:spPr>
        <a:xfrm flipV="1">
          <a:off x="2019300" y="9710458"/>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93929</xdr:rowOff>
    </xdr:from>
    <xdr:to>
      <xdr:col>4</xdr:col>
      <xdr:colOff>206375</xdr:colOff>
      <xdr:row>58</xdr:row>
      <xdr:rowOff>24079</xdr:rowOff>
    </xdr:to>
    <xdr:sp macro="" textlink="">
      <xdr:nvSpPr>
        <xdr:cNvPr id="126" name="フローチャート : 判断 125"/>
        <xdr:cNvSpPr/>
      </xdr:nvSpPr>
      <xdr:spPr>
        <a:xfrm>
          <a:off x="2857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15206</xdr:rowOff>
    </xdr:from>
    <xdr:ext cx="534377" cy="259045"/>
    <xdr:sp macro="" textlink="">
      <xdr:nvSpPr>
        <xdr:cNvPr id="127" name="テキスト ボックス 126"/>
        <xdr:cNvSpPr txBox="1"/>
      </xdr:nvSpPr>
      <xdr:spPr>
        <a:xfrm>
          <a:off x="2641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138785</xdr:rowOff>
    </xdr:from>
    <xdr:to>
      <xdr:col>2</xdr:col>
      <xdr:colOff>638175</xdr:colOff>
      <xdr:row>56</xdr:row>
      <xdr:rowOff>150584</xdr:rowOff>
    </xdr:to>
    <xdr:cxnSp macro="">
      <xdr:nvCxnSpPr>
        <xdr:cNvPr id="128" name="直線コネクタ 127"/>
        <xdr:cNvCxnSpPr/>
      </xdr:nvCxnSpPr>
      <xdr:spPr>
        <a:xfrm>
          <a:off x="1130300" y="9739985"/>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169481</xdr:rowOff>
    </xdr:from>
    <xdr:to>
      <xdr:col>3</xdr:col>
      <xdr:colOff>3175</xdr:colOff>
      <xdr:row>58</xdr:row>
      <xdr:rowOff>99631</xdr:rowOff>
    </xdr:to>
    <xdr:sp macro="" textlink="">
      <xdr:nvSpPr>
        <xdr:cNvPr id="129" name="フローチャート : 判断 128"/>
        <xdr:cNvSpPr/>
      </xdr:nvSpPr>
      <xdr:spPr>
        <a:xfrm>
          <a:off x="1968500" y="994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90758</xdr:rowOff>
    </xdr:from>
    <xdr:ext cx="534377" cy="259045"/>
    <xdr:sp macro="" textlink="">
      <xdr:nvSpPr>
        <xdr:cNvPr id="130" name="テキスト ボックス 129"/>
        <xdr:cNvSpPr txBox="1"/>
      </xdr:nvSpPr>
      <xdr:spPr>
        <a:xfrm>
          <a:off x="1752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158547</xdr:rowOff>
    </xdr:from>
    <xdr:to>
      <xdr:col>1</xdr:col>
      <xdr:colOff>485775</xdr:colOff>
      <xdr:row>58</xdr:row>
      <xdr:rowOff>88697</xdr:rowOff>
    </xdr:to>
    <xdr:sp macro="" textlink="">
      <xdr:nvSpPr>
        <xdr:cNvPr id="131" name="フローチャート : 判断 130"/>
        <xdr:cNvSpPr/>
      </xdr:nvSpPr>
      <xdr:spPr>
        <a:xfrm>
          <a:off x="1079500" y="99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79824</xdr:rowOff>
    </xdr:from>
    <xdr:ext cx="534377" cy="259045"/>
    <xdr:sp macro="" textlink="">
      <xdr:nvSpPr>
        <xdr:cNvPr id="132" name="テキスト ボックス 131"/>
        <xdr:cNvSpPr txBox="1"/>
      </xdr:nvSpPr>
      <xdr:spPr>
        <a:xfrm>
          <a:off x="863111"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35713</xdr:rowOff>
    </xdr:from>
    <xdr:to>
      <xdr:col>6</xdr:col>
      <xdr:colOff>561975</xdr:colOff>
      <xdr:row>51</xdr:row>
      <xdr:rowOff>137313</xdr:rowOff>
    </xdr:to>
    <xdr:sp macro="" textlink="">
      <xdr:nvSpPr>
        <xdr:cNvPr id="138" name="円/楕円 137"/>
        <xdr:cNvSpPr/>
      </xdr:nvSpPr>
      <xdr:spPr>
        <a:xfrm>
          <a:off x="45847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160190</xdr:rowOff>
    </xdr:from>
    <xdr:ext cx="599010" cy="259045"/>
    <xdr:sp macro="" textlink="">
      <xdr:nvSpPr>
        <xdr:cNvPr id="139" name="総務費該当値テキスト"/>
        <xdr:cNvSpPr txBox="1"/>
      </xdr:nvSpPr>
      <xdr:spPr>
        <a:xfrm>
          <a:off x="4686300" y="873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164,688</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111773</xdr:rowOff>
    </xdr:from>
    <xdr:to>
      <xdr:col>5</xdr:col>
      <xdr:colOff>409575</xdr:colOff>
      <xdr:row>52</xdr:row>
      <xdr:rowOff>41923</xdr:rowOff>
    </xdr:to>
    <xdr:sp macro="" textlink="">
      <xdr:nvSpPr>
        <xdr:cNvPr id="140" name="円/楕円 139"/>
        <xdr:cNvSpPr/>
      </xdr:nvSpPr>
      <xdr:spPr>
        <a:xfrm>
          <a:off x="3746500" y="8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58450</xdr:rowOff>
    </xdr:from>
    <xdr:ext cx="599010" cy="259045"/>
    <xdr:sp macro="" textlink="">
      <xdr:nvSpPr>
        <xdr:cNvPr id="141" name="テキスト ボックス 140"/>
        <xdr:cNvSpPr txBox="1"/>
      </xdr:nvSpPr>
      <xdr:spPr>
        <a:xfrm>
          <a:off x="3497794" y="86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58458</xdr:rowOff>
    </xdr:from>
    <xdr:to>
      <xdr:col>4</xdr:col>
      <xdr:colOff>206375</xdr:colOff>
      <xdr:row>56</xdr:row>
      <xdr:rowOff>160058</xdr:rowOff>
    </xdr:to>
    <xdr:sp macro="" textlink="">
      <xdr:nvSpPr>
        <xdr:cNvPr id="142" name="円/楕円 141"/>
        <xdr:cNvSpPr/>
      </xdr:nvSpPr>
      <xdr:spPr>
        <a:xfrm>
          <a:off x="2857500" y="9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5135</xdr:rowOff>
    </xdr:from>
    <xdr:ext cx="534377" cy="259045"/>
    <xdr:sp macro="" textlink="">
      <xdr:nvSpPr>
        <xdr:cNvPr id="143" name="テキスト ボックス 142"/>
        <xdr:cNvSpPr txBox="1"/>
      </xdr:nvSpPr>
      <xdr:spPr>
        <a:xfrm>
          <a:off x="2641111" y="9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99784</xdr:rowOff>
    </xdr:from>
    <xdr:to>
      <xdr:col>3</xdr:col>
      <xdr:colOff>3175</xdr:colOff>
      <xdr:row>57</xdr:row>
      <xdr:rowOff>29934</xdr:rowOff>
    </xdr:to>
    <xdr:sp macro="" textlink="">
      <xdr:nvSpPr>
        <xdr:cNvPr id="144" name="円/楕円 143"/>
        <xdr:cNvSpPr/>
      </xdr:nvSpPr>
      <xdr:spPr>
        <a:xfrm>
          <a:off x="1968500" y="9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46461</xdr:rowOff>
    </xdr:from>
    <xdr:ext cx="534377" cy="259045"/>
    <xdr:sp macro="" textlink="">
      <xdr:nvSpPr>
        <xdr:cNvPr id="145" name="テキスト ボックス 144"/>
        <xdr:cNvSpPr txBox="1"/>
      </xdr:nvSpPr>
      <xdr:spPr>
        <a:xfrm>
          <a:off x="1752111" y="94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87985</xdr:rowOff>
    </xdr:from>
    <xdr:to>
      <xdr:col>1</xdr:col>
      <xdr:colOff>485775</xdr:colOff>
      <xdr:row>57</xdr:row>
      <xdr:rowOff>18135</xdr:rowOff>
    </xdr:to>
    <xdr:sp macro="" textlink="">
      <xdr:nvSpPr>
        <xdr:cNvPr id="146" name="円/楕円 145"/>
        <xdr:cNvSpPr/>
      </xdr:nvSpPr>
      <xdr:spPr>
        <a:xfrm>
          <a:off x="10795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34662</xdr:rowOff>
    </xdr:from>
    <xdr:ext cx="534377" cy="259045"/>
    <xdr:sp macro="" textlink="">
      <xdr:nvSpPr>
        <xdr:cNvPr id="147" name="テキスト ボックス 146"/>
        <xdr:cNvSpPr txBox="1"/>
      </xdr:nvSpPr>
      <xdr:spPr>
        <a:xfrm>
          <a:off x="863111" y="94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22451</xdr:rowOff>
    </xdr:from>
    <xdr:to>
      <xdr:col>6</xdr:col>
      <xdr:colOff>510540</xdr:colOff>
      <xdr:row>79</xdr:row>
      <xdr:rowOff>7592</xdr:rowOff>
    </xdr:to>
    <xdr:cxnSp macro="">
      <xdr:nvCxnSpPr>
        <xdr:cNvPr id="170" name="直線コネクタ 169"/>
        <xdr:cNvCxnSpPr/>
      </xdr:nvCxnSpPr>
      <xdr:spPr>
        <a:xfrm flipV="1">
          <a:off x="4633595" y="12023951"/>
          <a:ext cx="1270" cy="152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11419</xdr:rowOff>
    </xdr:from>
    <xdr:ext cx="599010" cy="259045"/>
    <xdr:sp macro="" textlink="">
      <xdr:nvSpPr>
        <xdr:cNvPr id="171" name="民生費最小値テキスト"/>
        <xdr:cNvSpPr txBox="1"/>
      </xdr:nvSpPr>
      <xdr:spPr>
        <a:xfrm>
          <a:off x="4686300" y="135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118,279</a:t>
          </a:r>
          <a:endParaRPr kumimoji="1" lang="ja-JP" altLang="en-US" sz="1000" b="1">
            <a:latin typeface="ＭＳ Ｐゴシック"/>
          </a:endParaRPr>
        </a:p>
      </xdr:txBody>
    </xdr:sp>
    <xdr:clientData/>
  </xdr:oneCellAnchor>
  <xdr:twoCellAnchor>
    <xdr:from>
      <xdr:col>6</xdr:col>
      <xdr:colOff>422275</xdr:colOff>
      <xdr:row>79</xdr:row>
      <xdr:rowOff>7592</xdr:rowOff>
    </xdr:from>
    <xdr:to>
      <xdr:col>6</xdr:col>
      <xdr:colOff>600075</xdr:colOff>
      <xdr:row>79</xdr:row>
      <xdr:rowOff>7592</xdr:rowOff>
    </xdr:to>
    <xdr:cxnSp macro="">
      <xdr:nvCxnSpPr>
        <xdr:cNvPr id="172" name="直線コネクタ 171"/>
        <xdr:cNvCxnSpPr/>
      </xdr:nvCxnSpPr>
      <xdr:spPr>
        <a:xfrm>
          <a:off x="4546600" y="1355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140578</xdr:rowOff>
    </xdr:from>
    <xdr:ext cx="599010" cy="259045"/>
    <xdr:sp macro="" textlink="">
      <xdr:nvSpPr>
        <xdr:cNvPr id="173" name="民生費最大値テキスト"/>
        <xdr:cNvSpPr txBox="1"/>
      </xdr:nvSpPr>
      <xdr:spPr>
        <a:xfrm>
          <a:off x="4686300" y="117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185,129</a:t>
          </a:r>
          <a:endParaRPr kumimoji="1" lang="ja-JP" altLang="en-US" sz="1000" b="1">
            <a:latin typeface="ＭＳ Ｐゴシック"/>
          </a:endParaRPr>
        </a:p>
      </xdr:txBody>
    </xdr:sp>
    <xdr:clientData/>
  </xdr:oneCellAnchor>
  <xdr:twoCellAnchor>
    <xdr:from>
      <xdr:col>6</xdr:col>
      <xdr:colOff>422275</xdr:colOff>
      <xdr:row>70</xdr:row>
      <xdr:rowOff>22451</xdr:rowOff>
    </xdr:from>
    <xdr:to>
      <xdr:col>6</xdr:col>
      <xdr:colOff>600075</xdr:colOff>
      <xdr:row>70</xdr:row>
      <xdr:rowOff>22451</xdr:rowOff>
    </xdr:to>
    <xdr:cxnSp macro="">
      <xdr:nvCxnSpPr>
        <xdr:cNvPr id="174" name="直線コネクタ 173"/>
        <xdr:cNvCxnSpPr/>
      </xdr:nvCxnSpPr>
      <xdr:spPr>
        <a:xfrm>
          <a:off x="4546600" y="1202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93271</xdr:rowOff>
    </xdr:from>
    <xdr:to>
      <xdr:col>6</xdr:col>
      <xdr:colOff>511175</xdr:colOff>
      <xdr:row>74</xdr:row>
      <xdr:rowOff>60719</xdr:rowOff>
    </xdr:to>
    <xdr:cxnSp macro="">
      <xdr:nvCxnSpPr>
        <xdr:cNvPr id="175" name="直線コネクタ 174"/>
        <xdr:cNvCxnSpPr/>
      </xdr:nvCxnSpPr>
      <xdr:spPr>
        <a:xfrm flipV="1">
          <a:off x="3797300" y="12609121"/>
          <a:ext cx="838200" cy="1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103971</xdr:rowOff>
    </xdr:from>
    <xdr:ext cx="599010" cy="259045"/>
    <xdr:sp macro="" textlink="">
      <xdr:nvSpPr>
        <xdr:cNvPr id="176" name="民生費平均値テキスト"/>
        <xdr:cNvSpPr txBox="1"/>
      </xdr:nvSpPr>
      <xdr:spPr>
        <a:xfrm>
          <a:off x="4686300" y="12619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125544</xdr:rowOff>
    </xdr:from>
    <xdr:to>
      <xdr:col>6</xdr:col>
      <xdr:colOff>561975</xdr:colOff>
      <xdr:row>74</xdr:row>
      <xdr:rowOff>55694</xdr:rowOff>
    </xdr:to>
    <xdr:sp macro="" textlink="">
      <xdr:nvSpPr>
        <xdr:cNvPr id="177" name="フローチャート : 判断 176"/>
        <xdr:cNvSpPr/>
      </xdr:nvSpPr>
      <xdr:spPr>
        <a:xfrm>
          <a:off x="4584700" y="1264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60719</xdr:rowOff>
    </xdr:from>
    <xdr:to>
      <xdr:col>5</xdr:col>
      <xdr:colOff>358775</xdr:colOff>
      <xdr:row>75</xdr:row>
      <xdr:rowOff>73954</xdr:rowOff>
    </xdr:to>
    <xdr:cxnSp macro="">
      <xdr:nvCxnSpPr>
        <xdr:cNvPr id="178" name="直線コネクタ 177"/>
        <xdr:cNvCxnSpPr/>
      </xdr:nvCxnSpPr>
      <xdr:spPr>
        <a:xfrm flipV="1">
          <a:off x="2908300" y="12748019"/>
          <a:ext cx="889000" cy="18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40620</xdr:rowOff>
    </xdr:from>
    <xdr:to>
      <xdr:col>5</xdr:col>
      <xdr:colOff>409575</xdr:colOff>
      <xdr:row>75</xdr:row>
      <xdr:rowOff>142220</xdr:rowOff>
    </xdr:to>
    <xdr:sp macro="" textlink="">
      <xdr:nvSpPr>
        <xdr:cNvPr id="179" name="フローチャート : 判断 178"/>
        <xdr:cNvSpPr/>
      </xdr:nvSpPr>
      <xdr:spPr>
        <a:xfrm>
          <a:off x="3746500" y="128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133346</xdr:rowOff>
    </xdr:from>
    <xdr:ext cx="599010" cy="259045"/>
    <xdr:sp macro="" textlink="">
      <xdr:nvSpPr>
        <xdr:cNvPr id="180" name="テキスト ボックス 179"/>
        <xdr:cNvSpPr txBox="1"/>
      </xdr:nvSpPr>
      <xdr:spPr>
        <a:xfrm>
          <a:off x="3497794" y="1299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41402</xdr:rowOff>
    </xdr:from>
    <xdr:to>
      <xdr:col>4</xdr:col>
      <xdr:colOff>155575</xdr:colOff>
      <xdr:row>75</xdr:row>
      <xdr:rowOff>73954</xdr:rowOff>
    </xdr:to>
    <xdr:cxnSp macro="">
      <xdr:nvCxnSpPr>
        <xdr:cNvPr id="181" name="直線コネクタ 180"/>
        <xdr:cNvCxnSpPr/>
      </xdr:nvCxnSpPr>
      <xdr:spPr>
        <a:xfrm>
          <a:off x="2019300" y="12900152"/>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148975</xdr:rowOff>
    </xdr:from>
    <xdr:to>
      <xdr:col>4</xdr:col>
      <xdr:colOff>206375</xdr:colOff>
      <xdr:row>77</xdr:row>
      <xdr:rowOff>79125</xdr:rowOff>
    </xdr:to>
    <xdr:sp macro="" textlink="">
      <xdr:nvSpPr>
        <xdr:cNvPr id="182" name="フローチャート : 判断 181"/>
        <xdr:cNvSpPr/>
      </xdr:nvSpPr>
      <xdr:spPr>
        <a:xfrm>
          <a:off x="2857500" y="1317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70252</xdr:rowOff>
    </xdr:from>
    <xdr:ext cx="599010" cy="259045"/>
    <xdr:sp macro="" textlink="">
      <xdr:nvSpPr>
        <xdr:cNvPr id="183" name="テキスト ボックス 182"/>
        <xdr:cNvSpPr txBox="1"/>
      </xdr:nvSpPr>
      <xdr:spPr>
        <a:xfrm>
          <a:off x="2608794" y="1327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58479</xdr:rowOff>
    </xdr:from>
    <xdr:to>
      <xdr:col>2</xdr:col>
      <xdr:colOff>638175</xdr:colOff>
      <xdr:row>75</xdr:row>
      <xdr:rowOff>41402</xdr:rowOff>
    </xdr:to>
    <xdr:cxnSp macro="">
      <xdr:nvCxnSpPr>
        <xdr:cNvPr id="184" name="直線コネクタ 183"/>
        <xdr:cNvCxnSpPr/>
      </xdr:nvCxnSpPr>
      <xdr:spPr>
        <a:xfrm>
          <a:off x="1130300" y="12059979"/>
          <a:ext cx="889000" cy="84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18720</xdr:rowOff>
    </xdr:from>
    <xdr:to>
      <xdr:col>3</xdr:col>
      <xdr:colOff>3175</xdr:colOff>
      <xdr:row>77</xdr:row>
      <xdr:rowOff>120320</xdr:rowOff>
    </xdr:to>
    <xdr:sp macro="" textlink="">
      <xdr:nvSpPr>
        <xdr:cNvPr id="185" name="フローチャート : 判断 184"/>
        <xdr:cNvSpPr/>
      </xdr:nvSpPr>
      <xdr:spPr>
        <a:xfrm>
          <a:off x="1968500" y="132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111447</xdr:rowOff>
    </xdr:from>
    <xdr:ext cx="599010" cy="259045"/>
    <xdr:sp macro="" textlink="">
      <xdr:nvSpPr>
        <xdr:cNvPr id="186" name="テキスト ボックス 185"/>
        <xdr:cNvSpPr txBox="1"/>
      </xdr:nvSpPr>
      <xdr:spPr>
        <a:xfrm>
          <a:off x="1719794" y="133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116926</xdr:rowOff>
    </xdr:from>
    <xdr:to>
      <xdr:col>1</xdr:col>
      <xdr:colOff>485775</xdr:colOff>
      <xdr:row>77</xdr:row>
      <xdr:rowOff>47076</xdr:rowOff>
    </xdr:to>
    <xdr:sp macro="" textlink="">
      <xdr:nvSpPr>
        <xdr:cNvPr id="187" name="フローチャート : 判断 186"/>
        <xdr:cNvSpPr/>
      </xdr:nvSpPr>
      <xdr:spPr>
        <a:xfrm>
          <a:off x="1079500" y="1314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38203</xdr:rowOff>
    </xdr:from>
    <xdr:ext cx="599010" cy="259045"/>
    <xdr:sp macro="" textlink="">
      <xdr:nvSpPr>
        <xdr:cNvPr id="188" name="テキスト ボックス 187"/>
        <xdr:cNvSpPr txBox="1"/>
      </xdr:nvSpPr>
      <xdr:spPr>
        <a:xfrm>
          <a:off x="830794" y="1323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133,774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42471</xdr:rowOff>
    </xdr:from>
    <xdr:to>
      <xdr:col>6</xdr:col>
      <xdr:colOff>561975</xdr:colOff>
      <xdr:row>73</xdr:row>
      <xdr:rowOff>144071</xdr:rowOff>
    </xdr:to>
    <xdr:sp macro="" textlink="">
      <xdr:nvSpPr>
        <xdr:cNvPr id="194" name="円/楕円 193"/>
        <xdr:cNvSpPr/>
      </xdr:nvSpPr>
      <xdr:spPr>
        <a:xfrm>
          <a:off x="4584700" y="125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65348</xdr:rowOff>
    </xdr:from>
    <xdr:ext cx="599010" cy="259045"/>
    <xdr:sp macro="" textlink="">
      <xdr:nvSpPr>
        <xdr:cNvPr id="195" name="民生費該当値テキスト"/>
        <xdr:cNvSpPr txBox="1"/>
      </xdr:nvSpPr>
      <xdr:spPr>
        <a:xfrm>
          <a:off x="4686300" y="1240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159,531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9919</xdr:rowOff>
    </xdr:from>
    <xdr:to>
      <xdr:col>5</xdr:col>
      <xdr:colOff>409575</xdr:colOff>
      <xdr:row>74</xdr:row>
      <xdr:rowOff>111519</xdr:rowOff>
    </xdr:to>
    <xdr:sp macro="" textlink="">
      <xdr:nvSpPr>
        <xdr:cNvPr id="196" name="円/楕円 195"/>
        <xdr:cNvSpPr/>
      </xdr:nvSpPr>
      <xdr:spPr>
        <a:xfrm>
          <a:off x="3746500" y="12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128046</xdr:rowOff>
    </xdr:from>
    <xdr:ext cx="599010" cy="259045"/>
    <xdr:sp macro="" textlink="">
      <xdr:nvSpPr>
        <xdr:cNvPr id="197" name="テキスト ボックス 196"/>
        <xdr:cNvSpPr txBox="1"/>
      </xdr:nvSpPr>
      <xdr:spPr>
        <a:xfrm>
          <a:off x="3497794" y="1247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23154</xdr:rowOff>
    </xdr:from>
    <xdr:to>
      <xdr:col>4</xdr:col>
      <xdr:colOff>206375</xdr:colOff>
      <xdr:row>75</xdr:row>
      <xdr:rowOff>124754</xdr:rowOff>
    </xdr:to>
    <xdr:sp macro="" textlink="">
      <xdr:nvSpPr>
        <xdr:cNvPr id="198" name="円/楕円 197"/>
        <xdr:cNvSpPr/>
      </xdr:nvSpPr>
      <xdr:spPr>
        <a:xfrm>
          <a:off x="2857500" y="128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141281</xdr:rowOff>
    </xdr:from>
    <xdr:ext cx="599010" cy="259045"/>
    <xdr:sp macro="" textlink="">
      <xdr:nvSpPr>
        <xdr:cNvPr id="199" name="テキスト ボックス 198"/>
        <xdr:cNvSpPr txBox="1"/>
      </xdr:nvSpPr>
      <xdr:spPr>
        <a:xfrm>
          <a:off x="2608794" y="1265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162052</xdr:rowOff>
    </xdr:from>
    <xdr:to>
      <xdr:col>3</xdr:col>
      <xdr:colOff>3175</xdr:colOff>
      <xdr:row>75</xdr:row>
      <xdr:rowOff>92202</xdr:rowOff>
    </xdr:to>
    <xdr:sp macro="" textlink="">
      <xdr:nvSpPr>
        <xdr:cNvPr id="200" name="円/楕円 199"/>
        <xdr:cNvSpPr/>
      </xdr:nvSpPr>
      <xdr:spPr>
        <a:xfrm>
          <a:off x="1968500" y="128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108729</xdr:rowOff>
    </xdr:from>
    <xdr:ext cx="599010" cy="259045"/>
    <xdr:sp macro="" textlink="">
      <xdr:nvSpPr>
        <xdr:cNvPr id="201" name="テキスト ボックス 200"/>
        <xdr:cNvSpPr txBox="1"/>
      </xdr:nvSpPr>
      <xdr:spPr>
        <a:xfrm>
          <a:off x="1719794" y="1262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146,800</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7679</xdr:rowOff>
    </xdr:from>
    <xdr:to>
      <xdr:col>1</xdr:col>
      <xdr:colOff>485775</xdr:colOff>
      <xdr:row>70</xdr:row>
      <xdr:rowOff>109279</xdr:rowOff>
    </xdr:to>
    <xdr:sp macro="" textlink="">
      <xdr:nvSpPr>
        <xdr:cNvPr id="202" name="円/楕円 201"/>
        <xdr:cNvSpPr/>
      </xdr:nvSpPr>
      <xdr:spPr>
        <a:xfrm>
          <a:off x="1079500" y="120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125806</xdr:rowOff>
    </xdr:from>
    <xdr:ext cx="599010" cy="259045"/>
    <xdr:sp macro="" textlink="">
      <xdr:nvSpPr>
        <xdr:cNvPr id="203" name="テキスト ボックス 202"/>
        <xdr:cNvSpPr txBox="1"/>
      </xdr:nvSpPr>
      <xdr:spPr>
        <a:xfrm>
          <a:off x="830794" y="1178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94117</xdr:rowOff>
    </xdr:from>
    <xdr:to>
      <xdr:col>6</xdr:col>
      <xdr:colOff>510540</xdr:colOff>
      <xdr:row>98</xdr:row>
      <xdr:rowOff>128476</xdr:rowOff>
    </xdr:to>
    <xdr:cxnSp macro="">
      <xdr:nvCxnSpPr>
        <xdr:cNvPr id="226" name="直線コネクタ 225"/>
        <xdr:cNvCxnSpPr/>
      </xdr:nvCxnSpPr>
      <xdr:spPr>
        <a:xfrm flipV="1">
          <a:off x="4633595" y="15524617"/>
          <a:ext cx="1270" cy="1405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132303</xdr:rowOff>
    </xdr:from>
    <xdr:ext cx="534377" cy="259045"/>
    <xdr:sp macro="" textlink="">
      <xdr:nvSpPr>
        <xdr:cNvPr id="227" name="衛生費最小値テキスト"/>
        <xdr:cNvSpPr txBox="1"/>
      </xdr:nvSpPr>
      <xdr:spPr>
        <a:xfrm>
          <a:off x="4686300" y="169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20,491</a:t>
          </a:r>
          <a:endParaRPr kumimoji="1" lang="ja-JP" altLang="en-US" sz="1000" b="1">
            <a:latin typeface="ＭＳ Ｐゴシック"/>
          </a:endParaRPr>
        </a:p>
      </xdr:txBody>
    </xdr:sp>
    <xdr:clientData/>
  </xdr:oneCellAnchor>
  <xdr:twoCellAnchor>
    <xdr:from>
      <xdr:col>6</xdr:col>
      <xdr:colOff>422275</xdr:colOff>
      <xdr:row>98</xdr:row>
      <xdr:rowOff>128476</xdr:rowOff>
    </xdr:from>
    <xdr:to>
      <xdr:col>6</xdr:col>
      <xdr:colOff>600075</xdr:colOff>
      <xdr:row>98</xdr:row>
      <xdr:rowOff>128476</xdr:rowOff>
    </xdr:to>
    <xdr:cxnSp macro="">
      <xdr:nvCxnSpPr>
        <xdr:cNvPr id="228" name="直線コネクタ 227"/>
        <xdr:cNvCxnSpPr/>
      </xdr:nvCxnSpPr>
      <xdr:spPr>
        <a:xfrm>
          <a:off x="4546600" y="1693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40794</xdr:rowOff>
    </xdr:from>
    <xdr:ext cx="534377" cy="259045"/>
    <xdr:sp macro="" textlink="">
      <xdr:nvSpPr>
        <xdr:cNvPr id="229" name="衛生費最大値テキスト"/>
        <xdr:cNvSpPr txBox="1"/>
      </xdr:nvSpPr>
      <xdr:spPr>
        <a:xfrm>
          <a:off x="4686300" y="152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81,994</a:t>
          </a:r>
          <a:endParaRPr kumimoji="1" lang="ja-JP" altLang="en-US" sz="1000" b="1">
            <a:latin typeface="ＭＳ Ｐゴシック"/>
          </a:endParaRPr>
        </a:p>
      </xdr:txBody>
    </xdr:sp>
    <xdr:clientData/>
  </xdr:oneCellAnchor>
  <xdr:twoCellAnchor>
    <xdr:from>
      <xdr:col>6</xdr:col>
      <xdr:colOff>422275</xdr:colOff>
      <xdr:row>90</xdr:row>
      <xdr:rowOff>94117</xdr:rowOff>
    </xdr:from>
    <xdr:to>
      <xdr:col>6</xdr:col>
      <xdr:colOff>600075</xdr:colOff>
      <xdr:row>90</xdr:row>
      <xdr:rowOff>94117</xdr:rowOff>
    </xdr:to>
    <xdr:cxnSp macro="">
      <xdr:nvCxnSpPr>
        <xdr:cNvPr id="230" name="直線コネクタ 229"/>
        <xdr:cNvCxnSpPr/>
      </xdr:nvCxnSpPr>
      <xdr:spPr>
        <a:xfrm>
          <a:off x="4546600" y="155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94117</xdr:rowOff>
    </xdr:from>
    <xdr:to>
      <xdr:col>6</xdr:col>
      <xdr:colOff>511175</xdr:colOff>
      <xdr:row>93</xdr:row>
      <xdr:rowOff>124589</xdr:rowOff>
    </xdr:to>
    <xdr:cxnSp macro="">
      <xdr:nvCxnSpPr>
        <xdr:cNvPr id="231" name="直線コネクタ 230"/>
        <xdr:cNvCxnSpPr/>
      </xdr:nvCxnSpPr>
      <xdr:spPr>
        <a:xfrm flipV="1">
          <a:off x="3797300" y="15524617"/>
          <a:ext cx="838200" cy="54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105001</xdr:rowOff>
    </xdr:from>
    <xdr:ext cx="534377" cy="259045"/>
    <xdr:sp macro="" textlink="">
      <xdr:nvSpPr>
        <xdr:cNvPr id="232" name="衛生費平均値テキスト"/>
        <xdr:cNvSpPr txBox="1"/>
      </xdr:nvSpPr>
      <xdr:spPr>
        <a:xfrm>
          <a:off x="4686300" y="162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126574</xdr:rowOff>
    </xdr:from>
    <xdr:to>
      <xdr:col>6</xdr:col>
      <xdr:colOff>561975</xdr:colOff>
      <xdr:row>95</xdr:row>
      <xdr:rowOff>56724</xdr:rowOff>
    </xdr:to>
    <xdr:sp macro="" textlink="">
      <xdr:nvSpPr>
        <xdr:cNvPr id="233" name="フローチャート : 判断 232"/>
        <xdr:cNvSpPr/>
      </xdr:nvSpPr>
      <xdr:spPr>
        <a:xfrm>
          <a:off x="45847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110874</xdr:rowOff>
    </xdr:from>
    <xdr:to>
      <xdr:col>5</xdr:col>
      <xdr:colOff>358775</xdr:colOff>
      <xdr:row>93</xdr:row>
      <xdr:rowOff>124589</xdr:rowOff>
    </xdr:to>
    <xdr:cxnSp macro="">
      <xdr:nvCxnSpPr>
        <xdr:cNvPr id="234" name="直線コネクタ 233"/>
        <xdr:cNvCxnSpPr/>
      </xdr:nvCxnSpPr>
      <xdr:spPr>
        <a:xfrm>
          <a:off x="2908300" y="160557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71504</xdr:rowOff>
    </xdr:from>
    <xdr:to>
      <xdr:col>5</xdr:col>
      <xdr:colOff>409575</xdr:colOff>
      <xdr:row>96</xdr:row>
      <xdr:rowOff>1654</xdr:rowOff>
    </xdr:to>
    <xdr:sp macro="" textlink="">
      <xdr:nvSpPr>
        <xdr:cNvPr id="235" name="フローチャート : 判断 234"/>
        <xdr:cNvSpPr/>
      </xdr:nvSpPr>
      <xdr:spPr>
        <a:xfrm>
          <a:off x="3746500" y="1635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164231</xdr:rowOff>
    </xdr:from>
    <xdr:ext cx="534377" cy="259045"/>
    <xdr:sp macro="" textlink="">
      <xdr:nvSpPr>
        <xdr:cNvPr id="236" name="テキスト ボックス 235"/>
        <xdr:cNvSpPr txBox="1"/>
      </xdr:nvSpPr>
      <xdr:spPr>
        <a:xfrm>
          <a:off x="3530111" y="164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45585</xdr:rowOff>
    </xdr:from>
    <xdr:to>
      <xdr:col>4</xdr:col>
      <xdr:colOff>155575</xdr:colOff>
      <xdr:row>93</xdr:row>
      <xdr:rowOff>110874</xdr:rowOff>
    </xdr:to>
    <xdr:cxnSp macro="">
      <xdr:nvCxnSpPr>
        <xdr:cNvPr id="237" name="直線コネクタ 236"/>
        <xdr:cNvCxnSpPr/>
      </xdr:nvCxnSpPr>
      <xdr:spPr>
        <a:xfrm>
          <a:off x="2019300" y="15990435"/>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107576</xdr:rowOff>
    </xdr:from>
    <xdr:to>
      <xdr:col>4</xdr:col>
      <xdr:colOff>206375</xdr:colOff>
      <xdr:row>96</xdr:row>
      <xdr:rowOff>37726</xdr:rowOff>
    </xdr:to>
    <xdr:sp macro="" textlink="">
      <xdr:nvSpPr>
        <xdr:cNvPr id="238" name="フローチャート : 判断 237"/>
        <xdr:cNvSpPr/>
      </xdr:nvSpPr>
      <xdr:spPr>
        <a:xfrm>
          <a:off x="2857500" y="163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28853</xdr:rowOff>
    </xdr:from>
    <xdr:ext cx="534377" cy="259045"/>
    <xdr:sp macro="" textlink="">
      <xdr:nvSpPr>
        <xdr:cNvPr id="239" name="テキスト ボックス 238"/>
        <xdr:cNvSpPr txBox="1"/>
      </xdr:nvSpPr>
      <xdr:spPr>
        <a:xfrm>
          <a:off x="2641111" y="164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45585</xdr:rowOff>
    </xdr:from>
    <xdr:to>
      <xdr:col>2</xdr:col>
      <xdr:colOff>638175</xdr:colOff>
      <xdr:row>93</xdr:row>
      <xdr:rowOff>165509</xdr:rowOff>
    </xdr:to>
    <xdr:cxnSp macro="">
      <xdr:nvCxnSpPr>
        <xdr:cNvPr id="240" name="直線コネクタ 239"/>
        <xdr:cNvCxnSpPr/>
      </xdr:nvCxnSpPr>
      <xdr:spPr>
        <a:xfrm flipV="1">
          <a:off x="1130300" y="15990435"/>
          <a:ext cx="889000" cy="1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89838</xdr:rowOff>
    </xdr:from>
    <xdr:to>
      <xdr:col>3</xdr:col>
      <xdr:colOff>3175</xdr:colOff>
      <xdr:row>96</xdr:row>
      <xdr:rowOff>19988</xdr:rowOff>
    </xdr:to>
    <xdr:sp macro="" textlink="">
      <xdr:nvSpPr>
        <xdr:cNvPr id="241" name="フローチャート : 判断 240"/>
        <xdr:cNvSpPr/>
      </xdr:nvSpPr>
      <xdr:spPr>
        <a:xfrm>
          <a:off x="1968500" y="1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11115</xdr:rowOff>
    </xdr:from>
    <xdr:ext cx="534377" cy="259045"/>
    <xdr:sp macro="" textlink="">
      <xdr:nvSpPr>
        <xdr:cNvPr id="242" name="テキスト ボックス 241"/>
        <xdr:cNvSpPr txBox="1"/>
      </xdr:nvSpPr>
      <xdr:spPr>
        <a:xfrm>
          <a:off x="1752111" y="1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55479</xdr:rowOff>
    </xdr:from>
    <xdr:to>
      <xdr:col>1</xdr:col>
      <xdr:colOff>485775</xdr:colOff>
      <xdr:row>95</xdr:row>
      <xdr:rowOff>157079</xdr:rowOff>
    </xdr:to>
    <xdr:sp macro="" textlink="">
      <xdr:nvSpPr>
        <xdr:cNvPr id="243" name="フローチャート : 判断 242"/>
        <xdr:cNvSpPr/>
      </xdr:nvSpPr>
      <xdr:spPr>
        <a:xfrm>
          <a:off x="1079500" y="1634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148206</xdr:rowOff>
    </xdr:from>
    <xdr:ext cx="534377" cy="259045"/>
    <xdr:sp macro="" textlink="">
      <xdr:nvSpPr>
        <xdr:cNvPr id="244" name="テキスト ボックス 243"/>
        <xdr:cNvSpPr txBox="1"/>
      </xdr:nvSpPr>
      <xdr:spPr>
        <a:xfrm>
          <a:off x="863111" y="1643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43317</xdr:rowOff>
    </xdr:from>
    <xdr:to>
      <xdr:col>6</xdr:col>
      <xdr:colOff>561975</xdr:colOff>
      <xdr:row>90</xdr:row>
      <xdr:rowOff>144917</xdr:rowOff>
    </xdr:to>
    <xdr:sp macro="" textlink="">
      <xdr:nvSpPr>
        <xdr:cNvPr id="250" name="円/楕円 249"/>
        <xdr:cNvSpPr/>
      </xdr:nvSpPr>
      <xdr:spPr>
        <a:xfrm>
          <a:off x="4584700" y="154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167794</xdr:rowOff>
    </xdr:from>
    <xdr:ext cx="534377" cy="259045"/>
    <xdr:sp macro="" textlink="">
      <xdr:nvSpPr>
        <xdr:cNvPr id="251" name="衛生費該当値テキスト"/>
        <xdr:cNvSpPr txBox="1"/>
      </xdr:nvSpPr>
      <xdr:spPr>
        <a:xfrm>
          <a:off x="4686300" y="154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81,994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73789</xdr:rowOff>
    </xdr:from>
    <xdr:to>
      <xdr:col>5</xdr:col>
      <xdr:colOff>409575</xdr:colOff>
      <xdr:row>94</xdr:row>
      <xdr:rowOff>3939</xdr:rowOff>
    </xdr:to>
    <xdr:sp macro="" textlink="">
      <xdr:nvSpPr>
        <xdr:cNvPr id="252" name="円/楕円 251"/>
        <xdr:cNvSpPr/>
      </xdr:nvSpPr>
      <xdr:spPr>
        <a:xfrm>
          <a:off x="3746500" y="160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20466</xdr:rowOff>
    </xdr:from>
    <xdr:ext cx="534377" cy="259045"/>
    <xdr:sp macro="" textlink="">
      <xdr:nvSpPr>
        <xdr:cNvPr id="253" name="テキスト ボックス 252"/>
        <xdr:cNvSpPr txBox="1"/>
      </xdr:nvSpPr>
      <xdr:spPr>
        <a:xfrm>
          <a:off x="3530111" y="157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60074</xdr:rowOff>
    </xdr:from>
    <xdr:to>
      <xdr:col>4</xdr:col>
      <xdr:colOff>206375</xdr:colOff>
      <xdr:row>93</xdr:row>
      <xdr:rowOff>161674</xdr:rowOff>
    </xdr:to>
    <xdr:sp macro="" textlink="">
      <xdr:nvSpPr>
        <xdr:cNvPr id="254" name="円/楕円 253"/>
        <xdr:cNvSpPr/>
      </xdr:nvSpPr>
      <xdr:spPr>
        <a:xfrm>
          <a:off x="2857500" y="16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6751</xdr:rowOff>
    </xdr:from>
    <xdr:ext cx="534377" cy="259045"/>
    <xdr:sp macro="" textlink="">
      <xdr:nvSpPr>
        <xdr:cNvPr id="255" name="テキスト ボックス 254"/>
        <xdr:cNvSpPr txBox="1"/>
      </xdr:nvSpPr>
      <xdr:spPr>
        <a:xfrm>
          <a:off x="2641111" y="157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166235</xdr:rowOff>
    </xdr:from>
    <xdr:to>
      <xdr:col>3</xdr:col>
      <xdr:colOff>3175</xdr:colOff>
      <xdr:row>93</xdr:row>
      <xdr:rowOff>96385</xdr:rowOff>
    </xdr:to>
    <xdr:sp macro="" textlink="">
      <xdr:nvSpPr>
        <xdr:cNvPr id="256" name="円/楕円 255"/>
        <xdr:cNvSpPr/>
      </xdr:nvSpPr>
      <xdr:spPr>
        <a:xfrm>
          <a:off x="1968500" y="15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112912</xdr:rowOff>
    </xdr:from>
    <xdr:ext cx="534377" cy="259045"/>
    <xdr:sp macro="" textlink="">
      <xdr:nvSpPr>
        <xdr:cNvPr id="257" name="テキスト ボックス 256"/>
        <xdr:cNvSpPr txBox="1"/>
      </xdr:nvSpPr>
      <xdr:spPr>
        <a:xfrm>
          <a:off x="1752111" y="157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114709</xdr:rowOff>
    </xdr:from>
    <xdr:to>
      <xdr:col>1</xdr:col>
      <xdr:colOff>485775</xdr:colOff>
      <xdr:row>94</xdr:row>
      <xdr:rowOff>44859</xdr:rowOff>
    </xdr:to>
    <xdr:sp macro="" textlink="">
      <xdr:nvSpPr>
        <xdr:cNvPr id="258" name="円/楕円 257"/>
        <xdr:cNvSpPr/>
      </xdr:nvSpPr>
      <xdr:spPr>
        <a:xfrm>
          <a:off x="1079500" y="160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61386</xdr:rowOff>
    </xdr:from>
    <xdr:ext cx="534377" cy="259045"/>
    <xdr:sp macro="" textlink="">
      <xdr:nvSpPr>
        <xdr:cNvPr id="259" name="テキスト ボックス 258"/>
        <xdr:cNvSpPr txBox="1"/>
      </xdr:nvSpPr>
      <xdr:spPr>
        <a:xfrm>
          <a:off x="863111" y="158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140081</xdr:rowOff>
    </xdr:from>
    <xdr:to>
      <xdr:col>15</xdr:col>
      <xdr:colOff>180340</xdr:colOff>
      <xdr:row>39</xdr:row>
      <xdr:rowOff>44450</xdr:rowOff>
    </xdr:to>
    <xdr:cxnSp macro="">
      <xdr:nvCxnSpPr>
        <xdr:cNvPr id="283" name="直線コネクタ 282"/>
        <xdr:cNvCxnSpPr/>
      </xdr:nvCxnSpPr>
      <xdr:spPr>
        <a:xfrm flipV="1">
          <a:off x="10475595" y="5969381"/>
          <a:ext cx="1270" cy="7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86758</xdr:rowOff>
    </xdr:from>
    <xdr:ext cx="469744" cy="259045"/>
    <xdr:sp macro="" textlink="">
      <xdr:nvSpPr>
        <xdr:cNvPr id="286" name="労働費最大値テキスト"/>
        <xdr:cNvSpPr txBox="1"/>
      </xdr:nvSpPr>
      <xdr:spPr>
        <a:xfrm>
          <a:off x="10528300" y="57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a:t>
          </a:r>
          <a:endParaRPr kumimoji="1" lang="ja-JP" altLang="en-US" sz="1000" b="1">
            <a:latin typeface="ＭＳ Ｐゴシック"/>
          </a:endParaRPr>
        </a:p>
      </xdr:txBody>
    </xdr:sp>
    <xdr:clientData/>
  </xdr:oneCellAnchor>
  <xdr:twoCellAnchor>
    <xdr:from>
      <xdr:col>15</xdr:col>
      <xdr:colOff>92075</xdr:colOff>
      <xdr:row>34</xdr:row>
      <xdr:rowOff>140081</xdr:rowOff>
    </xdr:from>
    <xdr:to>
      <xdr:col>15</xdr:col>
      <xdr:colOff>269875</xdr:colOff>
      <xdr:row>34</xdr:row>
      <xdr:rowOff>140081</xdr:rowOff>
    </xdr:to>
    <xdr:cxnSp macro="">
      <xdr:nvCxnSpPr>
        <xdr:cNvPr id="287" name="直線コネクタ 286"/>
        <xdr:cNvCxnSpPr/>
      </xdr:nvCxnSpPr>
      <xdr:spPr>
        <a:xfrm>
          <a:off x="10388600" y="5969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33020</xdr:rowOff>
    </xdr:from>
    <xdr:to>
      <xdr:col>15</xdr:col>
      <xdr:colOff>180975</xdr:colOff>
      <xdr:row>39</xdr:row>
      <xdr:rowOff>44450</xdr:rowOff>
    </xdr:to>
    <xdr:cxnSp macro="">
      <xdr:nvCxnSpPr>
        <xdr:cNvPr id="288" name="直線コネクタ 287"/>
        <xdr:cNvCxnSpPr/>
      </xdr:nvCxnSpPr>
      <xdr:spPr>
        <a:xfrm>
          <a:off x="9639300" y="637667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87393</xdr:rowOff>
    </xdr:from>
    <xdr:ext cx="378565" cy="259045"/>
    <xdr:sp macro="" textlink="">
      <xdr:nvSpPr>
        <xdr:cNvPr id="289" name="労働費平均値テキスト"/>
        <xdr:cNvSpPr txBox="1"/>
      </xdr:nvSpPr>
      <xdr:spPr>
        <a:xfrm>
          <a:off x="10528300" y="62595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64516</xdr:rowOff>
    </xdr:from>
    <xdr:to>
      <xdr:col>15</xdr:col>
      <xdr:colOff>231775</xdr:colOff>
      <xdr:row>37</xdr:row>
      <xdr:rowOff>166115</xdr:rowOff>
    </xdr:to>
    <xdr:sp macro="" textlink="">
      <xdr:nvSpPr>
        <xdr:cNvPr id="290" name="フローチャート : 判断 289"/>
        <xdr:cNvSpPr/>
      </xdr:nvSpPr>
      <xdr:spPr>
        <a:xfrm>
          <a:off x="104267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149987</xdr:rowOff>
    </xdr:from>
    <xdr:to>
      <xdr:col>14</xdr:col>
      <xdr:colOff>28575</xdr:colOff>
      <xdr:row>37</xdr:row>
      <xdr:rowOff>33020</xdr:rowOff>
    </xdr:to>
    <xdr:cxnSp macro="">
      <xdr:nvCxnSpPr>
        <xdr:cNvPr id="291" name="直線コネクタ 290"/>
        <xdr:cNvCxnSpPr/>
      </xdr:nvCxnSpPr>
      <xdr:spPr>
        <a:xfrm>
          <a:off x="8750300" y="6150737"/>
          <a:ext cx="8890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2" name="フローチャート : 判断 291"/>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71010</xdr:rowOff>
    </xdr:from>
    <xdr:ext cx="469744" cy="259045"/>
    <xdr:sp macro="" textlink="">
      <xdr:nvSpPr>
        <xdr:cNvPr id="293" name="テキスト ボックス 292"/>
        <xdr:cNvSpPr txBox="1"/>
      </xdr:nvSpPr>
      <xdr:spPr>
        <a:xfrm>
          <a:off x="9404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127889</xdr:rowOff>
    </xdr:from>
    <xdr:to>
      <xdr:col>12</xdr:col>
      <xdr:colOff>511175</xdr:colOff>
      <xdr:row>35</xdr:row>
      <xdr:rowOff>149987</xdr:rowOff>
    </xdr:to>
    <xdr:cxnSp macro="">
      <xdr:nvCxnSpPr>
        <xdr:cNvPr id="294" name="直線コネクタ 293"/>
        <xdr:cNvCxnSpPr/>
      </xdr:nvCxnSpPr>
      <xdr:spPr>
        <a:xfrm>
          <a:off x="7861300" y="612863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158242</xdr:rowOff>
    </xdr:from>
    <xdr:to>
      <xdr:col>12</xdr:col>
      <xdr:colOff>561975</xdr:colOff>
      <xdr:row>36</xdr:row>
      <xdr:rowOff>88392</xdr:rowOff>
    </xdr:to>
    <xdr:sp macro="" textlink="">
      <xdr:nvSpPr>
        <xdr:cNvPr id="295" name="フローチャート : 判断 294"/>
        <xdr:cNvSpPr/>
      </xdr:nvSpPr>
      <xdr:spPr>
        <a:xfrm>
          <a:off x="8699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79519</xdr:rowOff>
    </xdr:from>
    <xdr:ext cx="469744" cy="259045"/>
    <xdr:sp macro="" textlink="">
      <xdr:nvSpPr>
        <xdr:cNvPr id="296" name="テキスト ボックス 295"/>
        <xdr:cNvSpPr txBox="1"/>
      </xdr:nvSpPr>
      <xdr:spPr>
        <a:xfrm>
          <a:off x="8515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5588</xdr:rowOff>
    </xdr:from>
    <xdr:to>
      <xdr:col>11</xdr:col>
      <xdr:colOff>307975</xdr:colOff>
      <xdr:row>35</xdr:row>
      <xdr:rowOff>127889</xdr:rowOff>
    </xdr:to>
    <xdr:cxnSp macro="">
      <xdr:nvCxnSpPr>
        <xdr:cNvPr id="297" name="直線コネクタ 296"/>
        <xdr:cNvCxnSpPr/>
      </xdr:nvCxnSpPr>
      <xdr:spPr>
        <a:xfrm>
          <a:off x="6972300" y="5149088"/>
          <a:ext cx="889000" cy="97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135763</xdr:rowOff>
    </xdr:from>
    <xdr:to>
      <xdr:col>11</xdr:col>
      <xdr:colOff>358775</xdr:colOff>
      <xdr:row>36</xdr:row>
      <xdr:rowOff>65913</xdr:rowOff>
    </xdr:to>
    <xdr:sp macro="" textlink="">
      <xdr:nvSpPr>
        <xdr:cNvPr id="298" name="フローチャート : 判断 297"/>
        <xdr:cNvSpPr/>
      </xdr:nvSpPr>
      <xdr:spPr>
        <a:xfrm>
          <a:off x="7810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57040</xdr:rowOff>
    </xdr:from>
    <xdr:ext cx="469744" cy="259045"/>
    <xdr:sp macro="" textlink="">
      <xdr:nvSpPr>
        <xdr:cNvPr id="299" name="テキスト ボックス 298"/>
        <xdr:cNvSpPr txBox="1"/>
      </xdr:nvSpPr>
      <xdr:spPr>
        <a:xfrm>
          <a:off x="7626427"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2794</xdr:rowOff>
    </xdr:from>
    <xdr:to>
      <xdr:col>10</xdr:col>
      <xdr:colOff>155575</xdr:colOff>
      <xdr:row>32</xdr:row>
      <xdr:rowOff>104394</xdr:rowOff>
    </xdr:to>
    <xdr:sp macro="" textlink="">
      <xdr:nvSpPr>
        <xdr:cNvPr id="300" name="フローチャート : 判断 299"/>
        <xdr:cNvSpPr/>
      </xdr:nvSpPr>
      <xdr:spPr>
        <a:xfrm>
          <a:off x="6921500" y="548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95521</xdr:rowOff>
    </xdr:from>
    <xdr:ext cx="469744" cy="259045"/>
    <xdr:sp macro="" textlink="">
      <xdr:nvSpPr>
        <xdr:cNvPr id="301" name="テキスト ボックス 300"/>
        <xdr:cNvSpPr txBox="1"/>
      </xdr:nvSpPr>
      <xdr:spPr>
        <a:xfrm>
          <a:off x="6737427" y="55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153670</xdr:rowOff>
    </xdr:from>
    <xdr:to>
      <xdr:col>14</xdr:col>
      <xdr:colOff>79375</xdr:colOff>
      <xdr:row>37</xdr:row>
      <xdr:rowOff>83820</xdr:rowOff>
    </xdr:to>
    <xdr:sp macro="" textlink="">
      <xdr:nvSpPr>
        <xdr:cNvPr id="309" name="円/楕円 308"/>
        <xdr:cNvSpPr/>
      </xdr:nvSpPr>
      <xdr:spPr>
        <a:xfrm>
          <a:off x="9588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74947</xdr:rowOff>
    </xdr:from>
    <xdr:ext cx="378565" cy="259045"/>
    <xdr:sp macro="" textlink="">
      <xdr:nvSpPr>
        <xdr:cNvPr id="310" name="テキスト ボックス 309"/>
        <xdr:cNvSpPr txBox="1"/>
      </xdr:nvSpPr>
      <xdr:spPr>
        <a:xfrm>
          <a:off x="9450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99187</xdr:rowOff>
    </xdr:from>
    <xdr:to>
      <xdr:col>12</xdr:col>
      <xdr:colOff>561975</xdr:colOff>
      <xdr:row>36</xdr:row>
      <xdr:rowOff>29337</xdr:rowOff>
    </xdr:to>
    <xdr:sp macro="" textlink="">
      <xdr:nvSpPr>
        <xdr:cNvPr id="311" name="円/楕円 310"/>
        <xdr:cNvSpPr/>
      </xdr:nvSpPr>
      <xdr:spPr>
        <a:xfrm>
          <a:off x="8699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45864</xdr:rowOff>
    </xdr:from>
    <xdr:ext cx="469744" cy="259045"/>
    <xdr:sp macro="" textlink="">
      <xdr:nvSpPr>
        <xdr:cNvPr id="312" name="テキスト ボックス 311"/>
        <xdr:cNvSpPr txBox="1"/>
      </xdr:nvSpPr>
      <xdr:spPr>
        <a:xfrm>
          <a:off x="8515427"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77089</xdr:rowOff>
    </xdr:from>
    <xdr:to>
      <xdr:col>11</xdr:col>
      <xdr:colOff>358775</xdr:colOff>
      <xdr:row>36</xdr:row>
      <xdr:rowOff>7239</xdr:rowOff>
    </xdr:to>
    <xdr:sp macro="" textlink="">
      <xdr:nvSpPr>
        <xdr:cNvPr id="313" name="円/楕円 312"/>
        <xdr:cNvSpPr/>
      </xdr:nvSpPr>
      <xdr:spPr>
        <a:xfrm>
          <a:off x="7810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23766</xdr:rowOff>
    </xdr:from>
    <xdr:ext cx="469744" cy="259045"/>
    <xdr:sp macro="" textlink="">
      <xdr:nvSpPr>
        <xdr:cNvPr id="314" name="テキスト ボックス 313"/>
        <xdr:cNvSpPr txBox="1"/>
      </xdr:nvSpPr>
      <xdr:spPr>
        <a:xfrm>
          <a:off x="7626427"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126238</xdr:rowOff>
    </xdr:from>
    <xdr:to>
      <xdr:col>10</xdr:col>
      <xdr:colOff>155575</xdr:colOff>
      <xdr:row>30</xdr:row>
      <xdr:rowOff>56388</xdr:rowOff>
    </xdr:to>
    <xdr:sp macro="" textlink="">
      <xdr:nvSpPr>
        <xdr:cNvPr id="315" name="円/楕円 314"/>
        <xdr:cNvSpPr/>
      </xdr:nvSpPr>
      <xdr:spPr>
        <a:xfrm>
          <a:off x="6921500" y="50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72915</xdr:rowOff>
    </xdr:from>
    <xdr:ext cx="469744" cy="259045"/>
    <xdr:sp macro="" textlink="">
      <xdr:nvSpPr>
        <xdr:cNvPr id="316" name="テキスト ボックス 315"/>
        <xdr:cNvSpPr txBox="1"/>
      </xdr:nvSpPr>
      <xdr:spPr>
        <a:xfrm>
          <a:off x="6737427" y="48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107576</xdr:rowOff>
    </xdr:from>
    <xdr:to>
      <xdr:col>15</xdr:col>
      <xdr:colOff>180340</xdr:colOff>
      <xdr:row>58</xdr:row>
      <xdr:rowOff>58732</xdr:rowOff>
    </xdr:to>
    <xdr:cxnSp macro="">
      <xdr:nvCxnSpPr>
        <xdr:cNvPr id="342" name="直線コネクタ 341"/>
        <xdr:cNvCxnSpPr/>
      </xdr:nvCxnSpPr>
      <xdr:spPr>
        <a:xfrm flipV="1">
          <a:off x="10475595" y="8680076"/>
          <a:ext cx="1270" cy="132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62559</xdr:rowOff>
    </xdr:from>
    <xdr:ext cx="534377" cy="259045"/>
    <xdr:sp macro="" textlink="">
      <xdr:nvSpPr>
        <xdr:cNvPr id="343" name="農林水産業費最小値テキスト"/>
        <xdr:cNvSpPr txBox="1"/>
      </xdr:nvSpPr>
      <xdr:spPr>
        <a:xfrm>
          <a:off x="10528300" y="100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19,438</a:t>
          </a:r>
          <a:endParaRPr kumimoji="1" lang="ja-JP" altLang="en-US" sz="1000" b="1">
            <a:latin typeface="ＭＳ Ｐゴシック"/>
          </a:endParaRPr>
        </a:p>
      </xdr:txBody>
    </xdr:sp>
    <xdr:clientData/>
  </xdr:oneCellAnchor>
  <xdr:twoCellAnchor>
    <xdr:from>
      <xdr:col>15</xdr:col>
      <xdr:colOff>92075</xdr:colOff>
      <xdr:row>58</xdr:row>
      <xdr:rowOff>58732</xdr:rowOff>
    </xdr:from>
    <xdr:to>
      <xdr:col>15</xdr:col>
      <xdr:colOff>269875</xdr:colOff>
      <xdr:row>58</xdr:row>
      <xdr:rowOff>58732</xdr:rowOff>
    </xdr:to>
    <xdr:cxnSp macro="">
      <xdr:nvCxnSpPr>
        <xdr:cNvPr id="344" name="直線コネクタ 343"/>
        <xdr:cNvCxnSpPr/>
      </xdr:nvCxnSpPr>
      <xdr:spPr>
        <a:xfrm>
          <a:off x="10388600" y="1000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54253</xdr:rowOff>
    </xdr:from>
    <xdr:ext cx="599010" cy="259045"/>
    <xdr:sp macro="" textlink="">
      <xdr:nvSpPr>
        <xdr:cNvPr id="345" name="農林水産業費最大値テキスト"/>
        <xdr:cNvSpPr txBox="1"/>
      </xdr:nvSpPr>
      <xdr:spPr>
        <a:xfrm>
          <a:off x="10528300"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140,951</a:t>
          </a:r>
          <a:endParaRPr kumimoji="1" lang="ja-JP" altLang="en-US" sz="1000" b="1">
            <a:latin typeface="ＭＳ Ｐゴシック"/>
          </a:endParaRPr>
        </a:p>
      </xdr:txBody>
    </xdr:sp>
    <xdr:clientData/>
  </xdr:oneCellAnchor>
  <xdr:twoCellAnchor>
    <xdr:from>
      <xdr:col>15</xdr:col>
      <xdr:colOff>92075</xdr:colOff>
      <xdr:row>50</xdr:row>
      <xdr:rowOff>107576</xdr:rowOff>
    </xdr:from>
    <xdr:to>
      <xdr:col>15</xdr:col>
      <xdr:colOff>269875</xdr:colOff>
      <xdr:row>50</xdr:row>
      <xdr:rowOff>107576</xdr:rowOff>
    </xdr:to>
    <xdr:cxnSp macro="">
      <xdr:nvCxnSpPr>
        <xdr:cNvPr id="346" name="直線コネクタ 345"/>
        <xdr:cNvCxnSpPr/>
      </xdr:nvCxnSpPr>
      <xdr:spPr>
        <a:xfrm>
          <a:off x="10388600" y="868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92815</xdr:rowOff>
    </xdr:from>
    <xdr:to>
      <xdr:col>15</xdr:col>
      <xdr:colOff>180975</xdr:colOff>
      <xdr:row>56</xdr:row>
      <xdr:rowOff>106074</xdr:rowOff>
    </xdr:to>
    <xdr:cxnSp macro="">
      <xdr:nvCxnSpPr>
        <xdr:cNvPr id="347" name="直線コネクタ 346"/>
        <xdr:cNvCxnSpPr/>
      </xdr:nvCxnSpPr>
      <xdr:spPr>
        <a:xfrm>
          <a:off x="9639300" y="969401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98170</xdr:rowOff>
    </xdr:from>
    <xdr:ext cx="534377" cy="259045"/>
    <xdr:sp macro="" textlink="">
      <xdr:nvSpPr>
        <xdr:cNvPr id="348" name="農林水産業費平均値テキスト"/>
        <xdr:cNvSpPr txBox="1"/>
      </xdr:nvSpPr>
      <xdr:spPr>
        <a:xfrm>
          <a:off x="10528300" y="935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75293</xdr:rowOff>
    </xdr:from>
    <xdr:to>
      <xdr:col>15</xdr:col>
      <xdr:colOff>231775</xdr:colOff>
      <xdr:row>56</xdr:row>
      <xdr:rowOff>5443</xdr:rowOff>
    </xdr:to>
    <xdr:sp macro="" textlink="">
      <xdr:nvSpPr>
        <xdr:cNvPr id="349" name="フローチャート : 判断 348"/>
        <xdr:cNvSpPr/>
      </xdr:nvSpPr>
      <xdr:spPr>
        <a:xfrm>
          <a:off x="104267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132385</xdr:rowOff>
    </xdr:from>
    <xdr:to>
      <xdr:col>14</xdr:col>
      <xdr:colOff>28575</xdr:colOff>
      <xdr:row>56</xdr:row>
      <xdr:rowOff>92815</xdr:rowOff>
    </xdr:to>
    <xdr:cxnSp macro="">
      <xdr:nvCxnSpPr>
        <xdr:cNvPr id="350" name="直線コネクタ 349"/>
        <xdr:cNvCxnSpPr/>
      </xdr:nvCxnSpPr>
      <xdr:spPr>
        <a:xfrm>
          <a:off x="8750300" y="9562135"/>
          <a:ext cx="889000" cy="1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99699</xdr:rowOff>
    </xdr:from>
    <xdr:to>
      <xdr:col>14</xdr:col>
      <xdr:colOff>79375</xdr:colOff>
      <xdr:row>57</xdr:row>
      <xdr:rowOff>29849</xdr:rowOff>
    </xdr:to>
    <xdr:sp macro="" textlink="">
      <xdr:nvSpPr>
        <xdr:cNvPr id="351" name="フローチャート : 判断 350"/>
        <xdr:cNvSpPr/>
      </xdr:nvSpPr>
      <xdr:spPr>
        <a:xfrm>
          <a:off x="9588500" y="970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20976</xdr:rowOff>
    </xdr:from>
    <xdr:ext cx="534377" cy="259045"/>
    <xdr:sp macro="" textlink="">
      <xdr:nvSpPr>
        <xdr:cNvPr id="352" name="テキスト ボックス 351"/>
        <xdr:cNvSpPr txBox="1"/>
      </xdr:nvSpPr>
      <xdr:spPr>
        <a:xfrm>
          <a:off x="9372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156072</xdr:rowOff>
    </xdr:from>
    <xdr:to>
      <xdr:col>12</xdr:col>
      <xdr:colOff>511175</xdr:colOff>
      <xdr:row>55</xdr:row>
      <xdr:rowOff>132385</xdr:rowOff>
    </xdr:to>
    <xdr:cxnSp macro="">
      <xdr:nvCxnSpPr>
        <xdr:cNvPr id="353" name="直線コネクタ 352"/>
        <xdr:cNvCxnSpPr/>
      </xdr:nvCxnSpPr>
      <xdr:spPr>
        <a:xfrm>
          <a:off x="7861300" y="9414372"/>
          <a:ext cx="889000" cy="1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2849</xdr:rowOff>
    </xdr:from>
    <xdr:to>
      <xdr:col>12</xdr:col>
      <xdr:colOff>561975</xdr:colOff>
      <xdr:row>56</xdr:row>
      <xdr:rowOff>104449</xdr:rowOff>
    </xdr:to>
    <xdr:sp macro="" textlink="">
      <xdr:nvSpPr>
        <xdr:cNvPr id="354" name="フローチャート : 判断 353"/>
        <xdr:cNvSpPr/>
      </xdr:nvSpPr>
      <xdr:spPr>
        <a:xfrm>
          <a:off x="8699500" y="96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95576</xdr:rowOff>
    </xdr:from>
    <xdr:ext cx="534377" cy="259045"/>
    <xdr:sp macro="" textlink="">
      <xdr:nvSpPr>
        <xdr:cNvPr id="355" name="テキスト ボックス 354"/>
        <xdr:cNvSpPr txBox="1"/>
      </xdr:nvSpPr>
      <xdr:spPr>
        <a:xfrm>
          <a:off x="8483111" y="96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156072</xdr:rowOff>
    </xdr:from>
    <xdr:to>
      <xdr:col>11</xdr:col>
      <xdr:colOff>307975</xdr:colOff>
      <xdr:row>55</xdr:row>
      <xdr:rowOff>103711</xdr:rowOff>
    </xdr:to>
    <xdr:cxnSp macro="">
      <xdr:nvCxnSpPr>
        <xdr:cNvPr id="356" name="直線コネクタ 355"/>
        <xdr:cNvCxnSpPr/>
      </xdr:nvCxnSpPr>
      <xdr:spPr>
        <a:xfrm flipV="1">
          <a:off x="6972300" y="9414372"/>
          <a:ext cx="889000" cy="1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48797</xdr:rowOff>
    </xdr:from>
    <xdr:to>
      <xdr:col>11</xdr:col>
      <xdr:colOff>358775</xdr:colOff>
      <xdr:row>56</xdr:row>
      <xdr:rowOff>150397</xdr:rowOff>
    </xdr:to>
    <xdr:sp macro="" textlink="">
      <xdr:nvSpPr>
        <xdr:cNvPr id="357" name="フローチャート : 判断 356"/>
        <xdr:cNvSpPr/>
      </xdr:nvSpPr>
      <xdr:spPr>
        <a:xfrm>
          <a:off x="7810500" y="964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141524</xdr:rowOff>
    </xdr:from>
    <xdr:ext cx="534377" cy="259045"/>
    <xdr:sp macro="" textlink="">
      <xdr:nvSpPr>
        <xdr:cNvPr id="358" name="テキスト ボックス 357"/>
        <xdr:cNvSpPr txBox="1"/>
      </xdr:nvSpPr>
      <xdr:spPr>
        <a:xfrm>
          <a:off x="7594111" y="974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145778</xdr:rowOff>
    </xdr:from>
    <xdr:to>
      <xdr:col>10</xdr:col>
      <xdr:colOff>155575</xdr:colOff>
      <xdr:row>56</xdr:row>
      <xdr:rowOff>75928</xdr:rowOff>
    </xdr:to>
    <xdr:sp macro="" textlink="">
      <xdr:nvSpPr>
        <xdr:cNvPr id="359" name="フローチャート : 判断 358"/>
        <xdr:cNvSpPr/>
      </xdr:nvSpPr>
      <xdr:spPr>
        <a:xfrm>
          <a:off x="6921500" y="95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67055</xdr:rowOff>
    </xdr:from>
    <xdr:ext cx="534377" cy="259045"/>
    <xdr:sp macro="" textlink="">
      <xdr:nvSpPr>
        <xdr:cNvPr id="360" name="テキスト ボックス 359"/>
        <xdr:cNvSpPr txBox="1"/>
      </xdr:nvSpPr>
      <xdr:spPr>
        <a:xfrm>
          <a:off x="6705111" y="96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55274</xdr:rowOff>
    </xdr:from>
    <xdr:to>
      <xdr:col>15</xdr:col>
      <xdr:colOff>231775</xdr:colOff>
      <xdr:row>56</xdr:row>
      <xdr:rowOff>156874</xdr:rowOff>
    </xdr:to>
    <xdr:sp macro="" textlink="">
      <xdr:nvSpPr>
        <xdr:cNvPr id="366" name="円/楕円 365"/>
        <xdr:cNvSpPr/>
      </xdr:nvSpPr>
      <xdr:spPr>
        <a:xfrm>
          <a:off x="10426700" y="96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33701</xdr:rowOff>
    </xdr:from>
    <xdr:ext cx="534377" cy="259045"/>
    <xdr:sp macro="" textlink="">
      <xdr:nvSpPr>
        <xdr:cNvPr id="367" name="農林水産業費該当値テキスト"/>
        <xdr:cNvSpPr txBox="1"/>
      </xdr:nvSpPr>
      <xdr:spPr>
        <a:xfrm>
          <a:off x="10528300" y="96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42015</xdr:rowOff>
    </xdr:from>
    <xdr:to>
      <xdr:col>14</xdr:col>
      <xdr:colOff>79375</xdr:colOff>
      <xdr:row>56</xdr:row>
      <xdr:rowOff>143615</xdr:rowOff>
    </xdr:to>
    <xdr:sp macro="" textlink="">
      <xdr:nvSpPr>
        <xdr:cNvPr id="368" name="円/楕円 367"/>
        <xdr:cNvSpPr/>
      </xdr:nvSpPr>
      <xdr:spPr>
        <a:xfrm>
          <a:off x="9588500" y="96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160142</xdr:rowOff>
    </xdr:from>
    <xdr:ext cx="534377" cy="259045"/>
    <xdr:sp macro="" textlink="">
      <xdr:nvSpPr>
        <xdr:cNvPr id="369" name="テキスト ボックス 368"/>
        <xdr:cNvSpPr txBox="1"/>
      </xdr:nvSpPr>
      <xdr:spPr>
        <a:xfrm>
          <a:off x="9372111" y="94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81585</xdr:rowOff>
    </xdr:from>
    <xdr:to>
      <xdr:col>12</xdr:col>
      <xdr:colOff>561975</xdr:colOff>
      <xdr:row>56</xdr:row>
      <xdr:rowOff>11735</xdr:rowOff>
    </xdr:to>
    <xdr:sp macro="" textlink="">
      <xdr:nvSpPr>
        <xdr:cNvPr id="370" name="円/楕円 369"/>
        <xdr:cNvSpPr/>
      </xdr:nvSpPr>
      <xdr:spPr>
        <a:xfrm>
          <a:off x="8699500" y="95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28262</xdr:rowOff>
    </xdr:from>
    <xdr:ext cx="534377" cy="259045"/>
    <xdr:sp macro="" textlink="">
      <xdr:nvSpPr>
        <xdr:cNvPr id="371" name="テキスト ボックス 370"/>
        <xdr:cNvSpPr txBox="1"/>
      </xdr:nvSpPr>
      <xdr:spPr>
        <a:xfrm>
          <a:off x="8483111" y="92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105272</xdr:rowOff>
    </xdr:from>
    <xdr:to>
      <xdr:col>11</xdr:col>
      <xdr:colOff>358775</xdr:colOff>
      <xdr:row>55</xdr:row>
      <xdr:rowOff>35422</xdr:rowOff>
    </xdr:to>
    <xdr:sp macro="" textlink="">
      <xdr:nvSpPr>
        <xdr:cNvPr id="372" name="円/楕円 371"/>
        <xdr:cNvSpPr/>
      </xdr:nvSpPr>
      <xdr:spPr>
        <a:xfrm>
          <a:off x="7810500" y="93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51949</xdr:rowOff>
    </xdr:from>
    <xdr:ext cx="534377" cy="259045"/>
    <xdr:sp macro="" textlink="">
      <xdr:nvSpPr>
        <xdr:cNvPr id="373" name="テキスト ボックス 372"/>
        <xdr:cNvSpPr txBox="1"/>
      </xdr:nvSpPr>
      <xdr:spPr>
        <a:xfrm>
          <a:off x="7594111" y="91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52911</xdr:rowOff>
    </xdr:from>
    <xdr:to>
      <xdr:col>10</xdr:col>
      <xdr:colOff>155575</xdr:colOff>
      <xdr:row>55</xdr:row>
      <xdr:rowOff>154511</xdr:rowOff>
    </xdr:to>
    <xdr:sp macro="" textlink="">
      <xdr:nvSpPr>
        <xdr:cNvPr id="374" name="円/楕円 373"/>
        <xdr:cNvSpPr/>
      </xdr:nvSpPr>
      <xdr:spPr>
        <a:xfrm>
          <a:off x="6921500" y="94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171038</xdr:rowOff>
    </xdr:from>
    <xdr:ext cx="534377" cy="259045"/>
    <xdr:sp macro="" textlink="">
      <xdr:nvSpPr>
        <xdr:cNvPr id="375" name="テキスト ボックス 374"/>
        <xdr:cNvSpPr txBox="1"/>
      </xdr:nvSpPr>
      <xdr:spPr>
        <a:xfrm>
          <a:off x="6705111" y="92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46843</xdr:rowOff>
    </xdr:from>
    <xdr:to>
      <xdr:col>15</xdr:col>
      <xdr:colOff>180340</xdr:colOff>
      <xdr:row>77</xdr:row>
      <xdr:rowOff>114691</xdr:rowOff>
    </xdr:to>
    <xdr:cxnSp macro="">
      <xdr:nvCxnSpPr>
        <xdr:cNvPr id="397" name="直線コネクタ 396"/>
        <xdr:cNvCxnSpPr/>
      </xdr:nvCxnSpPr>
      <xdr:spPr>
        <a:xfrm flipV="1">
          <a:off x="10475595" y="12219793"/>
          <a:ext cx="1270" cy="109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118518</xdr:rowOff>
    </xdr:from>
    <xdr:ext cx="469744" cy="259045"/>
    <xdr:sp macro="" textlink="">
      <xdr:nvSpPr>
        <xdr:cNvPr id="398" name="商工費最小値テキスト"/>
        <xdr:cNvSpPr txBox="1"/>
      </xdr:nvSpPr>
      <xdr:spPr>
        <a:xfrm>
          <a:off x="10528300" y="1332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77</xdr:row>
      <xdr:rowOff>114691</xdr:rowOff>
    </xdr:from>
    <xdr:to>
      <xdr:col>15</xdr:col>
      <xdr:colOff>269875</xdr:colOff>
      <xdr:row>77</xdr:row>
      <xdr:rowOff>114691</xdr:rowOff>
    </xdr:to>
    <xdr:cxnSp macro="">
      <xdr:nvCxnSpPr>
        <xdr:cNvPr id="399" name="直線コネクタ 398"/>
        <xdr:cNvCxnSpPr/>
      </xdr:nvCxnSpPr>
      <xdr:spPr>
        <a:xfrm>
          <a:off x="10388600" y="1331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164970</xdr:rowOff>
    </xdr:from>
    <xdr:ext cx="534377" cy="259045"/>
    <xdr:sp macro="" textlink="">
      <xdr:nvSpPr>
        <xdr:cNvPr id="400" name="商工費最大値テキスト"/>
        <xdr:cNvSpPr txBox="1"/>
      </xdr:nvSpPr>
      <xdr:spPr>
        <a:xfrm>
          <a:off x="10528300" y="11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28,281</a:t>
          </a:r>
          <a:endParaRPr kumimoji="1" lang="ja-JP" altLang="en-US" sz="1000" b="1">
            <a:latin typeface="ＭＳ Ｐゴシック"/>
          </a:endParaRPr>
        </a:p>
      </xdr:txBody>
    </xdr:sp>
    <xdr:clientData/>
  </xdr:oneCellAnchor>
  <xdr:twoCellAnchor>
    <xdr:from>
      <xdr:col>15</xdr:col>
      <xdr:colOff>92075</xdr:colOff>
      <xdr:row>71</xdr:row>
      <xdr:rowOff>46843</xdr:rowOff>
    </xdr:from>
    <xdr:to>
      <xdr:col>15</xdr:col>
      <xdr:colOff>269875</xdr:colOff>
      <xdr:row>71</xdr:row>
      <xdr:rowOff>46843</xdr:rowOff>
    </xdr:to>
    <xdr:cxnSp macro="">
      <xdr:nvCxnSpPr>
        <xdr:cNvPr id="401" name="直線コネクタ 400"/>
        <xdr:cNvCxnSpPr/>
      </xdr:nvCxnSpPr>
      <xdr:spPr>
        <a:xfrm>
          <a:off x="10388600" y="1221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68697</xdr:rowOff>
    </xdr:from>
    <xdr:to>
      <xdr:col>15</xdr:col>
      <xdr:colOff>180975</xdr:colOff>
      <xdr:row>76</xdr:row>
      <xdr:rowOff>7113</xdr:rowOff>
    </xdr:to>
    <xdr:cxnSp macro="">
      <xdr:nvCxnSpPr>
        <xdr:cNvPr id="402" name="直線コネクタ 401"/>
        <xdr:cNvCxnSpPr/>
      </xdr:nvCxnSpPr>
      <xdr:spPr>
        <a:xfrm flipV="1">
          <a:off x="9639300" y="12927447"/>
          <a:ext cx="838200" cy="10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20657</xdr:rowOff>
    </xdr:from>
    <xdr:ext cx="534377" cy="259045"/>
    <xdr:sp macro="" textlink="">
      <xdr:nvSpPr>
        <xdr:cNvPr id="403" name="商工費平均値テキスト"/>
        <xdr:cNvSpPr txBox="1"/>
      </xdr:nvSpPr>
      <xdr:spPr>
        <a:xfrm>
          <a:off x="10528300" y="1270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169230</xdr:rowOff>
    </xdr:from>
    <xdr:to>
      <xdr:col>15</xdr:col>
      <xdr:colOff>231775</xdr:colOff>
      <xdr:row>75</xdr:row>
      <xdr:rowOff>99380</xdr:rowOff>
    </xdr:to>
    <xdr:sp macro="" textlink="">
      <xdr:nvSpPr>
        <xdr:cNvPr id="404" name="フローチャート : 判断 403"/>
        <xdr:cNvSpPr/>
      </xdr:nvSpPr>
      <xdr:spPr>
        <a:xfrm>
          <a:off x="10426700" y="128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7113</xdr:rowOff>
    </xdr:from>
    <xdr:to>
      <xdr:col>14</xdr:col>
      <xdr:colOff>28575</xdr:colOff>
      <xdr:row>76</xdr:row>
      <xdr:rowOff>41996</xdr:rowOff>
    </xdr:to>
    <xdr:cxnSp macro="">
      <xdr:nvCxnSpPr>
        <xdr:cNvPr id="405" name="直線コネクタ 404"/>
        <xdr:cNvCxnSpPr/>
      </xdr:nvCxnSpPr>
      <xdr:spPr>
        <a:xfrm flipV="1">
          <a:off x="8750300" y="13037313"/>
          <a:ext cx="889000" cy="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164429</xdr:rowOff>
    </xdr:from>
    <xdr:to>
      <xdr:col>14</xdr:col>
      <xdr:colOff>79375</xdr:colOff>
      <xdr:row>76</xdr:row>
      <xdr:rowOff>94579</xdr:rowOff>
    </xdr:to>
    <xdr:sp macro="" textlink="">
      <xdr:nvSpPr>
        <xdr:cNvPr id="406" name="フローチャート : 判断 405"/>
        <xdr:cNvSpPr/>
      </xdr:nvSpPr>
      <xdr:spPr>
        <a:xfrm>
          <a:off x="9588500" y="1302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85706</xdr:rowOff>
    </xdr:from>
    <xdr:ext cx="469744" cy="259045"/>
    <xdr:sp macro="" textlink="">
      <xdr:nvSpPr>
        <xdr:cNvPr id="407" name="テキスト ボックス 406"/>
        <xdr:cNvSpPr txBox="1"/>
      </xdr:nvSpPr>
      <xdr:spPr>
        <a:xfrm>
          <a:off x="9404427" y="131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159589</xdr:rowOff>
    </xdr:from>
    <xdr:to>
      <xdr:col>12</xdr:col>
      <xdr:colOff>511175</xdr:colOff>
      <xdr:row>76</xdr:row>
      <xdr:rowOff>41996</xdr:rowOff>
    </xdr:to>
    <xdr:cxnSp macro="">
      <xdr:nvCxnSpPr>
        <xdr:cNvPr id="408" name="直線コネクタ 407"/>
        <xdr:cNvCxnSpPr/>
      </xdr:nvCxnSpPr>
      <xdr:spPr>
        <a:xfrm>
          <a:off x="7861300" y="13018339"/>
          <a:ext cx="889000" cy="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137454</xdr:rowOff>
    </xdr:from>
    <xdr:to>
      <xdr:col>12</xdr:col>
      <xdr:colOff>561975</xdr:colOff>
      <xdr:row>76</xdr:row>
      <xdr:rowOff>67605</xdr:rowOff>
    </xdr:to>
    <xdr:sp macro="" textlink="">
      <xdr:nvSpPr>
        <xdr:cNvPr id="409" name="フローチャート : 判断 408"/>
        <xdr:cNvSpPr/>
      </xdr:nvSpPr>
      <xdr:spPr>
        <a:xfrm>
          <a:off x="8699500" y="129962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84131</xdr:rowOff>
    </xdr:from>
    <xdr:ext cx="534377" cy="259045"/>
    <xdr:sp macro="" textlink="">
      <xdr:nvSpPr>
        <xdr:cNvPr id="410" name="テキスト ボックス 409"/>
        <xdr:cNvSpPr txBox="1"/>
      </xdr:nvSpPr>
      <xdr:spPr>
        <a:xfrm>
          <a:off x="8483111" y="127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150352</xdr:rowOff>
    </xdr:from>
    <xdr:to>
      <xdr:col>11</xdr:col>
      <xdr:colOff>307975</xdr:colOff>
      <xdr:row>75</xdr:row>
      <xdr:rowOff>159589</xdr:rowOff>
    </xdr:to>
    <xdr:cxnSp macro="">
      <xdr:nvCxnSpPr>
        <xdr:cNvPr id="411" name="直線コネクタ 410"/>
        <xdr:cNvCxnSpPr/>
      </xdr:nvCxnSpPr>
      <xdr:spPr>
        <a:xfrm>
          <a:off x="6972300" y="13009102"/>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3815</xdr:rowOff>
    </xdr:from>
    <xdr:to>
      <xdr:col>11</xdr:col>
      <xdr:colOff>358775</xdr:colOff>
      <xdr:row>76</xdr:row>
      <xdr:rowOff>105415</xdr:rowOff>
    </xdr:to>
    <xdr:sp macro="" textlink="">
      <xdr:nvSpPr>
        <xdr:cNvPr id="412" name="フローチャート : 判断 411"/>
        <xdr:cNvSpPr/>
      </xdr:nvSpPr>
      <xdr:spPr>
        <a:xfrm>
          <a:off x="7810500" y="130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96542</xdr:rowOff>
    </xdr:from>
    <xdr:ext cx="469744" cy="259045"/>
    <xdr:sp macro="" textlink="">
      <xdr:nvSpPr>
        <xdr:cNvPr id="413" name="テキスト ボックス 412"/>
        <xdr:cNvSpPr txBox="1"/>
      </xdr:nvSpPr>
      <xdr:spPr>
        <a:xfrm>
          <a:off x="7626427" y="1312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20503</xdr:rowOff>
    </xdr:from>
    <xdr:to>
      <xdr:col>10</xdr:col>
      <xdr:colOff>155575</xdr:colOff>
      <xdr:row>76</xdr:row>
      <xdr:rowOff>122103</xdr:rowOff>
    </xdr:to>
    <xdr:sp macro="" textlink="">
      <xdr:nvSpPr>
        <xdr:cNvPr id="414" name="フローチャート : 判断 413"/>
        <xdr:cNvSpPr/>
      </xdr:nvSpPr>
      <xdr:spPr>
        <a:xfrm>
          <a:off x="6921500" y="130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113230</xdr:rowOff>
    </xdr:from>
    <xdr:ext cx="469744" cy="259045"/>
    <xdr:sp macro="" textlink="">
      <xdr:nvSpPr>
        <xdr:cNvPr id="415" name="テキスト ボックス 414"/>
        <xdr:cNvSpPr txBox="1"/>
      </xdr:nvSpPr>
      <xdr:spPr>
        <a:xfrm>
          <a:off x="6737427" y="131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17897</xdr:rowOff>
    </xdr:from>
    <xdr:to>
      <xdr:col>15</xdr:col>
      <xdr:colOff>231775</xdr:colOff>
      <xdr:row>75</xdr:row>
      <xdr:rowOff>119497</xdr:rowOff>
    </xdr:to>
    <xdr:sp macro="" textlink="">
      <xdr:nvSpPr>
        <xdr:cNvPr id="421" name="円/楕円 420"/>
        <xdr:cNvSpPr/>
      </xdr:nvSpPr>
      <xdr:spPr>
        <a:xfrm>
          <a:off x="10426700" y="128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167774</xdr:rowOff>
    </xdr:from>
    <xdr:ext cx="534377" cy="259045"/>
    <xdr:sp macro="" textlink="">
      <xdr:nvSpPr>
        <xdr:cNvPr id="422" name="商工費該当値テキスト"/>
        <xdr:cNvSpPr txBox="1"/>
      </xdr:nvSpPr>
      <xdr:spPr>
        <a:xfrm>
          <a:off x="10528300" y="128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127762</xdr:rowOff>
    </xdr:from>
    <xdr:to>
      <xdr:col>14</xdr:col>
      <xdr:colOff>79375</xdr:colOff>
      <xdr:row>76</xdr:row>
      <xdr:rowOff>57913</xdr:rowOff>
    </xdr:to>
    <xdr:sp macro="" textlink="">
      <xdr:nvSpPr>
        <xdr:cNvPr id="423" name="円/楕円 422"/>
        <xdr:cNvSpPr/>
      </xdr:nvSpPr>
      <xdr:spPr>
        <a:xfrm>
          <a:off x="9588500" y="12986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74439</xdr:rowOff>
    </xdr:from>
    <xdr:ext cx="534377" cy="259045"/>
    <xdr:sp macro="" textlink="">
      <xdr:nvSpPr>
        <xdr:cNvPr id="424" name="テキスト ボックス 423"/>
        <xdr:cNvSpPr txBox="1"/>
      </xdr:nvSpPr>
      <xdr:spPr>
        <a:xfrm>
          <a:off x="9372111" y="127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162646</xdr:rowOff>
    </xdr:from>
    <xdr:to>
      <xdr:col>12</xdr:col>
      <xdr:colOff>561975</xdr:colOff>
      <xdr:row>76</xdr:row>
      <xdr:rowOff>92796</xdr:rowOff>
    </xdr:to>
    <xdr:sp macro="" textlink="">
      <xdr:nvSpPr>
        <xdr:cNvPr id="425" name="円/楕円 424"/>
        <xdr:cNvSpPr/>
      </xdr:nvSpPr>
      <xdr:spPr>
        <a:xfrm>
          <a:off x="8699500" y="130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83923</xdr:rowOff>
    </xdr:from>
    <xdr:ext cx="469744" cy="259045"/>
    <xdr:sp macro="" textlink="">
      <xdr:nvSpPr>
        <xdr:cNvPr id="426" name="テキスト ボックス 425"/>
        <xdr:cNvSpPr txBox="1"/>
      </xdr:nvSpPr>
      <xdr:spPr>
        <a:xfrm>
          <a:off x="8515427" y="131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108788</xdr:rowOff>
    </xdr:from>
    <xdr:to>
      <xdr:col>11</xdr:col>
      <xdr:colOff>358775</xdr:colOff>
      <xdr:row>76</xdr:row>
      <xdr:rowOff>38937</xdr:rowOff>
    </xdr:to>
    <xdr:sp macro="" textlink="">
      <xdr:nvSpPr>
        <xdr:cNvPr id="427" name="円/楕円 426"/>
        <xdr:cNvSpPr/>
      </xdr:nvSpPr>
      <xdr:spPr>
        <a:xfrm>
          <a:off x="7810500" y="12967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55465</xdr:rowOff>
    </xdr:from>
    <xdr:ext cx="534377" cy="259045"/>
    <xdr:sp macro="" textlink="">
      <xdr:nvSpPr>
        <xdr:cNvPr id="428" name="テキスト ボックス 427"/>
        <xdr:cNvSpPr txBox="1"/>
      </xdr:nvSpPr>
      <xdr:spPr>
        <a:xfrm>
          <a:off x="7594111" y="127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99553</xdr:rowOff>
    </xdr:from>
    <xdr:to>
      <xdr:col>10</xdr:col>
      <xdr:colOff>155575</xdr:colOff>
      <xdr:row>76</xdr:row>
      <xdr:rowOff>29704</xdr:rowOff>
    </xdr:to>
    <xdr:sp macro="" textlink="">
      <xdr:nvSpPr>
        <xdr:cNvPr id="429" name="円/楕円 428"/>
        <xdr:cNvSpPr/>
      </xdr:nvSpPr>
      <xdr:spPr>
        <a:xfrm>
          <a:off x="6921500" y="12958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46230</xdr:rowOff>
    </xdr:from>
    <xdr:ext cx="534377" cy="259045"/>
    <xdr:sp macro="" textlink="">
      <xdr:nvSpPr>
        <xdr:cNvPr id="430" name="テキスト ボックス 429"/>
        <xdr:cNvSpPr txBox="1"/>
      </xdr:nvSpPr>
      <xdr:spPr>
        <a:xfrm>
          <a:off x="6705111" y="127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14565</xdr:rowOff>
    </xdr:from>
    <xdr:to>
      <xdr:col>15</xdr:col>
      <xdr:colOff>180340</xdr:colOff>
      <xdr:row>97</xdr:row>
      <xdr:rowOff>151747</xdr:rowOff>
    </xdr:to>
    <xdr:cxnSp macro="">
      <xdr:nvCxnSpPr>
        <xdr:cNvPr id="453" name="直線コネクタ 452"/>
        <xdr:cNvCxnSpPr/>
      </xdr:nvCxnSpPr>
      <xdr:spPr>
        <a:xfrm flipV="1">
          <a:off x="10475595" y="15445065"/>
          <a:ext cx="1270" cy="133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155574</xdr:rowOff>
    </xdr:from>
    <xdr:ext cx="534377" cy="259045"/>
    <xdr:sp macro="" textlink="">
      <xdr:nvSpPr>
        <xdr:cNvPr id="454" name="土木費最小値テキスト"/>
        <xdr:cNvSpPr txBox="1"/>
      </xdr:nvSpPr>
      <xdr:spPr>
        <a:xfrm>
          <a:off x="10528300" y="16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26,973</a:t>
          </a:r>
          <a:endParaRPr kumimoji="1" lang="ja-JP" altLang="en-US" sz="1000" b="1">
            <a:latin typeface="ＭＳ Ｐゴシック"/>
          </a:endParaRPr>
        </a:p>
      </xdr:txBody>
    </xdr:sp>
    <xdr:clientData/>
  </xdr:oneCellAnchor>
  <xdr:twoCellAnchor>
    <xdr:from>
      <xdr:col>15</xdr:col>
      <xdr:colOff>92075</xdr:colOff>
      <xdr:row>97</xdr:row>
      <xdr:rowOff>151747</xdr:rowOff>
    </xdr:from>
    <xdr:to>
      <xdr:col>15</xdr:col>
      <xdr:colOff>269875</xdr:colOff>
      <xdr:row>97</xdr:row>
      <xdr:rowOff>151747</xdr:rowOff>
    </xdr:to>
    <xdr:cxnSp macro="">
      <xdr:nvCxnSpPr>
        <xdr:cNvPr id="455" name="直線コネクタ 454"/>
        <xdr:cNvCxnSpPr/>
      </xdr:nvCxnSpPr>
      <xdr:spPr>
        <a:xfrm>
          <a:off x="10388600" y="167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132692</xdr:rowOff>
    </xdr:from>
    <xdr:ext cx="534377" cy="259045"/>
    <xdr:sp macro="" textlink="">
      <xdr:nvSpPr>
        <xdr:cNvPr id="456" name="土木費最大値テキスト"/>
        <xdr:cNvSpPr txBox="1"/>
      </xdr:nvSpPr>
      <xdr:spPr>
        <a:xfrm>
          <a:off x="10528300" y="152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85,474</a:t>
          </a:r>
          <a:endParaRPr kumimoji="1" lang="ja-JP" altLang="en-US" sz="1000" b="1">
            <a:latin typeface="ＭＳ Ｐゴシック"/>
          </a:endParaRPr>
        </a:p>
      </xdr:txBody>
    </xdr:sp>
    <xdr:clientData/>
  </xdr:oneCellAnchor>
  <xdr:twoCellAnchor>
    <xdr:from>
      <xdr:col>15</xdr:col>
      <xdr:colOff>92075</xdr:colOff>
      <xdr:row>90</xdr:row>
      <xdr:rowOff>14565</xdr:rowOff>
    </xdr:from>
    <xdr:to>
      <xdr:col>15</xdr:col>
      <xdr:colOff>269875</xdr:colOff>
      <xdr:row>90</xdr:row>
      <xdr:rowOff>14565</xdr:rowOff>
    </xdr:to>
    <xdr:cxnSp macro="">
      <xdr:nvCxnSpPr>
        <xdr:cNvPr id="457" name="直線コネクタ 456"/>
        <xdr:cNvCxnSpPr/>
      </xdr:nvCxnSpPr>
      <xdr:spPr>
        <a:xfrm>
          <a:off x="10388600" y="1544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150444</xdr:rowOff>
    </xdr:from>
    <xdr:to>
      <xdr:col>15</xdr:col>
      <xdr:colOff>180975</xdr:colOff>
      <xdr:row>97</xdr:row>
      <xdr:rowOff>52009</xdr:rowOff>
    </xdr:to>
    <xdr:cxnSp macro="">
      <xdr:nvCxnSpPr>
        <xdr:cNvPr id="458" name="直線コネクタ 457"/>
        <xdr:cNvCxnSpPr/>
      </xdr:nvCxnSpPr>
      <xdr:spPr>
        <a:xfrm>
          <a:off x="9639300" y="16609644"/>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58010</xdr:rowOff>
    </xdr:from>
    <xdr:ext cx="534377" cy="259045"/>
    <xdr:sp macro="" textlink="">
      <xdr:nvSpPr>
        <xdr:cNvPr id="459" name="土木費平均値テキスト"/>
        <xdr:cNvSpPr txBox="1"/>
      </xdr:nvSpPr>
      <xdr:spPr>
        <a:xfrm>
          <a:off x="10528300" y="1617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35133</xdr:rowOff>
    </xdr:from>
    <xdr:to>
      <xdr:col>15</xdr:col>
      <xdr:colOff>231775</xdr:colOff>
      <xdr:row>95</xdr:row>
      <xdr:rowOff>136733</xdr:rowOff>
    </xdr:to>
    <xdr:sp macro="" textlink="">
      <xdr:nvSpPr>
        <xdr:cNvPr id="460" name="フローチャート : 判断 459"/>
        <xdr:cNvSpPr/>
      </xdr:nvSpPr>
      <xdr:spPr>
        <a:xfrm>
          <a:off x="104267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150444</xdr:rowOff>
    </xdr:from>
    <xdr:to>
      <xdr:col>14</xdr:col>
      <xdr:colOff>28575</xdr:colOff>
      <xdr:row>97</xdr:row>
      <xdr:rowOff>6998</xdr:rowOff>
    </xdr:to>
    <xdr:cxnSp macro="">
      <xdr:nvCxnSpPr>
        <xdr:cNvPr id="461" name="直線コネクタ 460"/>
        <xdr:cNvCxnSpPr/>
      </xdr:nvCxnSpPr>
      <xdr:spPr>
        <a:xfrm flipV="1">
          <a:off x="8750300" y="16609644"/>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105794</xdr:rowOff>
    </xdr:from>
    <xdr:to>
      <xdr:col>14</xdr:col>
      <xdr:colOff>79375</xdr:colOff>
      <xdr:row>96</xdr:row>
      <xdr:rowOff>35944</xdr:rowOff>
    </xdr:to>
    <xdr:sp macro="" textlink="">
      <xdr:nvSpPr>
        <xdr:cNvPr id="462" name="フローチャート : 判断 461"/>
        <xdr:cNvSpPr/>
      </xdr:nvSpPr>
      <xdr:spPr>
        <a:xfrm>
          <a:off x="9588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52471</xdr:rowOff>
    </xdr:from>
    <xdr:ext cx="534377" cy="259045"/>
    <xdr:sp macro="" textlink="">
      <xdr:nvSpPr>
        <xdr:cNvPr id="463" name="テキスト ボックス 462"/>
        <xdr:cNvSpPr txBox="1"/>
      </xdr:nvSpPr>
      <xdr:spPr>
        <a:xfrm>
          <a:off x="9372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6998</xdr:rowOff>
    </xdr:from>
    <xdr:to>
      <xdr:col>12</xdr:col>
      <xdr:colOff>511175</xdr:colOff>
      <xdr:row>97</xdr:row>
      <xdr:rowOff>108862</xdr:rowOff>
    </xdr:to>
    <xdr:cxnSp macro="">
      <xdr:nvCxnSpPr>
        <xdr:cNvPr id="464" name="直線コネクタ 463"/>
        <xdr:cNvCxnSpPr/>
      </xdr:nvCxnSpPr>
      <xdr:spPr>
        <a:xfrm flipV="1">
          <a:off x="7861300" y="16637648"/>
          <a:ext cx="8890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62040</xdr:rowOff>
    </xdr:from>
    <xdr:to>
      <xdr:col>12</xdr:col>
      <xdr:colOff>561975</xdr:colOff>
      <xdr:row>95</xdr:row>
      <xdr:rowOff>163640</xdr:rowOff>
    </xdr:to>
    <xdr:sp macro="" textlink="">
      <xdr:nvSpPr>
        <xdr:cNvPr id="465" name="フローチャート : 判断 464"/>
        <xdr:cNvSpPr/>
      </xdr:nvSpPr>
      <xdr:spPr>
        <a:xfrm>
          <a:off x="8699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8717</xdr:rowOff>
    </xdr:from>
    <xdr:ext cx="534377" cy="259045"/>
    <xdr:sp macro="" textlink="">
      <xdr:nvSpPr>
        <xdr:cNvPr id="466" name="テキスト ボックス 465"/>
        <xdr:cNvSpPr txBox="1"/>
      </xdr:nvSpPr>
      <xdr:spPr>
        <a:xfrm>
          <a:off x="8483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71668</xdr:rowOff>
    </xdr:from>
    <xdr:to>
      <xdr:col>11</xdr:col>
      <xdr:colOff>307975</xdr:colOff>
      <xdr:row>97</xdr:row>
      <xdr:rowOff>108862</xdr:rowOff>
    </xdr:to>
    <xdr:cxnSp macro="">
      <xdr:nvCxnSpPr>
        <xdr:cNvPr id="467" name="直線コネクタ 466"/>
        <xdr:cNvCxnSpPr/>
      </xdr:nvCxnSpPr>
      <xdr:spPr>
        <a:xfrm>
          <a:off x="6972300" y="1670231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127191</xdr:rowOff>
    </xdr:from>
    <xdr:to>
      <xdr:col>11</xdr:col>
      <xdr:colOff>358775</xdr:colOff>
      <xdr:row>96</xdr:row>
      <xdr:rowOff>57341</xdr:rowOff>
    </xdr:to>
    <xdr:sp macro="" textlink="">
      <xdr:nvSpPr>
        <xdr:cNvPr id="468" name="フローチャート : 判断 467"/>
        <xdr:cNvSpPr/>
      </xdr:nvSpPr>
      <xdr:spPr>
        <a:xfrm>
          <a:off x="7810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73868</xdr:rowOff>
    </xdr:from>
    <xdr:ext cx="534377" cy="259045"/>
    <xdr:sp macro="" textlink="">
      <xdr:nvSpPr>
        <xdr:cNvPr id="469" name="テキスト ボックス 468"/>
        <xdr:cNvSpPr txBox="1"/>
      </xdr:nvSpPr>
      <xdr:spPr>
        <a:xfrm>
          <a:off x="7594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20479</xdr:rowOff>
    </xdr:from>
    <xdr:to>
      <xdr:col>10</xdr:col>
      <xdr:colOff>155575</xdr:colOff>
      <xdr:row>96</xdr:row>
      <xdr:rowOff>122079</xdr:rowOff>
    </xdr:to>
    <xdr:sp macro="" textlink="">
      <xdr:nvSpPr>
        <xdr:cNvPr id="470" name="フローチャート : 判断 469"/>
        <xdr:cNvSpPr/>
      </xdr:nvSpPr>
      <xdr:spPr>
        <a:xfrm>
          <a:off x="6921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138606</xdr:rowOff>
    </xdr:from>
    <xdr:ext cx="534377" cy="259045"/>
    <xdr:sp macro="" textlink="">
      <xdr:nvSpPr>
        <xdr:cNvPr id="471" name="テキスト ボックス 470"/>
        <xdr:cNvSpPr txBox="1"/>
      </xdr:nvSpPr>
      <xdr:spPr>
        <a:xfrm>
          <a:off x="6705111" y="162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1209</xdr:rowOff>
    </xdr:from>
    <xdr:to>
      <xdr:col>15</xdr:col>
      <xdr:colOff>231775</xdr:colOff>
      <xdr:row>97</xdr:row>
      <xdr:rowOff>102809</xdr:rowOff>
    </xdr:to>
    <xdr:sp macro="" textlink="">
      <xdr:nvSpPr>
        <xdr:cNvPr id="477" name="円/楕円 476"/>
        <xdr:cNvSpPr/>
      </xdr:nvSpPr>
      <xdr:spPr>
        <a:xfrm>
          <a:off x="104267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87586</xdr:rowOff>
    </xdr:from>
    <xdr:ext cx="534377" cy="259045"/>
    <xdr:sp macro="" textlink="">
      <xdr:nvSpPr>
        <xdr:cNvPr id="478" name="土木費該当値テキスト"/>
        <xdr:cNvSpPr txBox="1"/>
      </xdr:nvSpPr>
      <xdr:spPr>
        <a:xfrm>
          <a:off x="10528300" y="165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99644</xdr:rowOff>
    </xdr:from>
    <xdr:to>
      <xdr:col>14</xdr:col>
      <xdr:colOff>79375</xdr:colOff>
      <xdr:row>97</xdr:row>
      <xdr:rowOff>29794</xdr:rowOff>
    </xdr:to>
    <xdr:sp macro="" textlink="">
      <xdr:nvSpPr>
        <xdr:cNvPr id="479" name="円/楕円 478"/>
        <xdr:cNvSpPr/>
      </xdr:nvSpPr>
      <xdr:spPr>
        <a:xfrm>
          <a:off x="9588500" y="165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20921</xdr:rowOff>
    </xdr:from>
    <xdr:ext cx="534377" cy="259045"/>
    <xdr:sp macro="" textlink="">
      <xdr:nvSpPr>
        <xdr:cNvPr id="480" name="テキスト ボックス 479"/>
        <xdr:cNvSpPr txBox="1"/>
      </xdr:nvSpPr>
      <xdr:spPr>
        <a:xfrm>
          <a:off x="9372111" y="1665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127648</xdr:rowOff>
    </xdr:from>
    <xdr:to>
      <xdr:col>12</xdr:col>
      <xdr:colOff>561975</xdr:colOff>
      <xdr:row>97</xdr:row>
      <xdr:rowOff>57798</xdr:rowOff>
    </xdr:to>
    <xdr:sp macro="" textlink="">
      <xdr:nvSpPr>
        <xdr:cNvPr id="481" name="円/楕円 480"/>
        <xdr:cNvSpPr/>
      </xdr:nvSpPr>
      <xdr:spPr>
        <a:xfrm>
          <a:off x="8699500" y="16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48925</xdr:rowOff>
    </xdr:from>
    <xdr:ext cx="534377" cy="259045"/>
    <xdr:sp macro="" textlink="">
      <xdr:nvSpPr>
        <xdr:cNvPr id="482" name="テキスト ボックス 481"/>
        <xdr:cNvSpPr txBox="1"/>
      </xdr:nvSpPr>
      <xdr:spPr>
        <a:xfrm>
          <a:off x="8483111" y="166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58062</xdr:rowOff>
    </xdr:from>
    <xdr:to>
      <xdr:col>11</xdr:col>
      <xdr:colOff>358775</xdr:colOff>
      <xdr:row>97</xdr:row>
      <xdr:rowOff>159662</xdr:rowOff>
    </xdr:to>
    <xdr:sp macro="" textlink="">
      <xdr:nvSpPr>
        <xdr:cNvPr id="483" name="円/楕円 482"/>
        <xdr:cNvSpPr/>
      </xdr:nvSpPr>
      <xdr:spPr>
        <a:xfrm>
          <a:off x="7810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150789</xdr:rowOff>
    </xdr:from>
    <xdr:ext cx="534377" cy="259045"/>
    <xdr:sp macro="" textlink="">
      <xdr:nvSpPr>
        <xdr:cNvPr id="484" name="テキスト ボックス 483"/>
        <xdr:cNvSpPr txBox="1"/>
      </xdr:nvSpPr>
      <xdr:spPr>
        <a:xfrm>
          <a:off x="7594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20868</xdr:rowOff>
    </xdr:from>
    <xdr:to>
      <xdr:col>10</xdr:col>
      <xdr:colOff>155575</xdr:colOff>
      <xdr:row>97</xdr:row>
      <xdr:rowOff>122468</xdr:rowOff>
    </xdr:to>
    <xdr:sp macro="" textlink="">
      <xdr:nvSpPr>
        <xdr:cNvPr id="485" name="円/楕円 484"/>
        <xdr:cNvSpPr/>
      </xdr:nvSpPr>
      <xdr:spPr>
        <a:xfrm>
          <a:off x="6921500" y="166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113595</xdr:rowOff>
    </xdr:from>
    <xdr:ext cx="534377" cy="259045"/>
    <xdr:sp macro="" textlink="">
      <xdr:nvSpPr>
        <xdr:cNvPr id="486" name="テキスト ボックス 485"/>
        <xdr:cNvSpPr txBox="1"/>
      </xdr:nvSpPr>
      <xdr:spPr>
        <a:xfrm>
          <a:off x="6705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12713</xdr:rowOff>
    </xdr:from>
    <xdr:to>
      <xdr:col>23</xdr:col>
      <xdr:colOff>516889</xdr:colOff>
      <xdr:row>39</xdr:row>
      <xdr:rowOff>53815</xdr:rowOff>
    </xdr:to>
    <xdr:cxnSp macro="">
      <xdr:nvCxnSpPr>
        <xdr:cNvPr id="509" name="直線コネクタ 508"/>
        <xdr:cNvCxnSpPr/>
      </xdr:nvCxnSpPr>
      <xdr:spPr>
        <a:xfrm flipV="1">
          <a:off x="16317595" y="6356363"/>
          <a:ext cx="1269" cy="38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57642</xdr:rowOff>
    </xdr:from>
    <xdr:ext cx="534377" cy="259045"/>
    <xdr:sp macro="" textlink="">
      <xdr:nvSpPr>
        <xdr:cNvPr id="510" name="消防費最小値テキスト"/>
        <xdr:cNvSpPr txBox="1"/>
      </xdr:nvSpPr>
      <xdr:spPr>
        <a:xfrm>
          <a:off x="16370300" y="67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16,257</a:t>
          </a:r>
          <a:endParaRPr kumimoji="1" lang="ja-JP" altLang="en-US" sz="1000" b="1">
            <a:latin typeface="ＭＳ Ｐゴシック"/>
          </a:endParaRPr>
        </a:p>
      </xdr:txBody>
    </xdr:sp>
    <xdr:clientData/>
  </xdr:oneCellAnchor>
  <xdr:twoCellAnchor>
    <xdr:from>
      <xdr:col>23</xdr:col>
      <xdr:colOff>428625</xdr:colOff>
      <xdr:row>39</xdr:row>
      <xdr:rowOff>53815</xdr:rowOff>
    </xdr:from>
    <xdr:to>
      <xdr:col>23</xdr:col>
      <xdr:colOff>606425</xdr:colOff>
      <xdr:row>39</xdr:row>
      <xdr:rowOff>53815</xdr:rowOff>
    </xdr:to>
    <xdr:cxnSp macro="">
      <xdr:nvCxnSpPr>
        <xdr:cNvPr id="511" name="直線コネクタ 510"/>
        <xdr:cNvCxnSpPr/>
      </xdr:nvCxnSpPr>
      <xdr:spPr>
        <a:xfrm>
          <a:off x="16230600" y="674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130840</xdr:rowOff>
    </xdr:from>
    <xdr:ext cx="534377" cy="259045"/>
    <xdr:sp macro="" textlink="">
      <xdr:nvSpPr>
        <xdr:cNvPr id="512" name="消防費最大値テキスト"/>
        <xdr:cNvSpPr txBox="1"/>
      </xdr:nvSpPr>
      <xdr:spPr>
        <a:xfrm>
          <a:off x="16370300" y="61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33,055</a:t>
          </a:r>
          <a:endParaRPr kumimoji="1" lang="ja-JP" altLang="en-US" sz="1000" b="1">
            <a:latin typeface="ＭＳ Ｐゴシック"/>
          </a:endParaRPr>
        </a:p>
      </xdr:txBody>
    </xdr:sp>
    <xdr:clientData/>
  </xdr:oneCellAnchor>
  <xdr:twoCellAnchor>
    <xdr:from>
      <xdr:col>23</xdr:col>
      <xdr:colOff>428625</xdr:colOff>
      <xdr:row>37</xdr:row>
      <xdr:rowOff>12713</xdr:rowOff>
    </xdr:from>
    <xdr:to>
      <xdr:col>23</xdr:col>
      <xdr:colOff>606425</xdr:colOff>
      <xdr:row>37</xdr:row>
      <xdr:rowOff>12713</xdr:rowOff>
    </xdr:to>
    <xdr:cxnSp macro="">
      <xdr:nvCxnSpPr>
        <xdr:cNvPr id="513" name="直線コネクタ 512"/>
        <xdr:cNvCxnSpPr/>
      </xdr:nvCxnSpPr>
      <xdr:spPr>
        <a:xfrm>
          <a:off x="16230600" y="635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59964</xdr:rowOff>
    </xdr:from>
    <xdr:to>
      <xdr:col>23</xdr:col>
      <xdr:colOff>517525</xdr:colOff>
      <xdr:row>38</xdr:row>
      <xdr:rowOff>44625</xdr:rowOff>
    </xdr:to>
    <xdr:cxnSp macro="">
      <xdr:nvCxnSpPr>
        <xdr:cNvPr id="514" name="直線コネクタ 513"/>
        <xdr:cNvCxnSpPr/>
      </xdr:nvCxnSpPr>
      <xdr:spPr>
        <a:xfrm>
          <a:off x="15481300" y="5546364"/>
          <a:ext cx="838200" cy="10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166664</xdr:rowOff>
    </xdr:from>
    <xdr:ext cx="534377" cy="259045"/>
    <xdr:sp macro="" textlink="">
      <xdr:nvSpPr>
        <xdr:cNvPr id="515" name="消防費平均値テキスト"/>
        <xdr:cNvSpPr txBox="1"/>
      </xdr:nvSpPr>
      <xdr:spPr>
        <a:xfrm>
          <a:off x="16370300" y="6338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143787</xdr:rowOff>
    </xdr:from>
    <xdr:to>
      <xdr:col>23</xdr:col>
      <xdr:colOff>568325</xdr:colOff>
      <xdr:row>38</xdr:row>
      <xdr:rowOff>73937</xdr:rowOff>
    </xdr:to>
    <xdr:sp macro="" textlink="">
      <xdr:nvSpPr>
        <xdr:cNvPr id="516" name="フローチャート : 判断 515"/>
        <xdr:cNvSpPr/>
      </xdr:nvSpPr>
      <xdr:spPr>
        <a:xfrm>
          <a:off x="16268700" y="648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59964</xdr:rowOff>
    </xdr:from>
    <xdr:to>
      <xdr:col>22</xdr:col>
      <xdr:colOff>365125</xdr:colOff>
      <xdr:row>37</xdr:row>
      <xdr:rowOff>29812</xdr:rowOff>
    </xdr:to>
    <xdr:cxnSp macro="">
      <xdr:nvCxnSpPr>
        <xdr:cNvPr id="517" name="直線コネクタ 516"/>
        <xdr:cNvCxnSpPr/>
      </xdr:nvCxnSpPr>
      <xdr:spPr>
        <a:xfrm flipV="1">
          <a:off x="14592300" y="5546364"/>
          <a:ext cx="889000" cy="8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29647</xdr:rowOff>
    </xdr:from>
    <xdr:to>
      <xdr:col>22</xdr:col>
      <xdr:colOff>415925</xdr:colOff>
      <xdr:row>37</xdr:row>
      <xdr:rowOff>131247</xdr:rowOff>
    </xdr:to>
    <xdr:sp macro="" textlink="">
      <xdr:nvSpPr>
        <xdr:cNvPr id="518" name="フローチャート : 判断 517"/>
        <xdr:cNvSpPr/>
      </xdr:nvSpPr>
      <xdr:spPr>
        <a:xfrm>
          <a:off x="15430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122374</xdr:rowOff>
    </xdr:from>
    <xdr:ext cx="534377" cy="259045"/>
    <xdr:sp macro="" textlink="">
      <xdr:nvSpPr>
        <xdr:cNvPr id="519" name="テキスト ボックス 518"/>
        <xdr:cNvSpPr txBox="1"/>
      </xdr:nvSpPr>
      <xdr:spPr>
        <a:xfrm>
          <a:off x="15214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29812</xdr:rowOff>
    </xdr:from>
    <xdr:to>
      <xdr:col>21</xdr:col>
      <xdr:colOff>161925</xdr:colOff>
      <xdr:row>38</xdr:row>
      <xdr:rowOff>63965</xdr:rowOff>
    </xdr:to>
    <xdr:cxnSp macro="">
      <xdr:nvCxnSpPr>
        <xdr:cNvPr id="520" name="直線コネクタ 519"/>
        <xdr:cNvCxnSpPr/>
      </xdr:nvCxnSpPr>
      <xdr:spPr>
        <a:xfrm flipV="1">
          <a:off x="13703300" y="6373462"/>
          <a:ext cx="889000" cy="2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63685</xdr:rowOff>
    </xdr:from>
    <xdr:to>
      <xdr:col>21</xdr:col>
      <xdr:colOff>212725</xdr:colOff>
      <xdr:row>37</xdr:row>
      <xdr:rowOff>165285</xdr:rowOff>
    </xdr:to>
    <xdr:sp macro="" textlink="">
      <xdr:nvSpPr>
        <xdr:cNvPr id="521" name="フローチャート : 判断 520"/>
        <xdr:cNvSpPr/>
      </xdr:nvSpPr>
      <xdr:spPr>
        <a:xfrm>
          <a:off x="14541500" y="64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156412</xdr:rowOff>
    </xdr:from>
    <xdr:ext cx="534377" cy="259045"/>
    <xdr:sp macro="" textlink="">
      <xdr:nvSpPr>
        <xdr:cNvPr id="522" name="テキスト ボックス 521"/>
        <xdr:cNvSpPr txBox="1"/>
      </xdr:nvSpPr>
      <xdr:spPr>
        <a:xfrm>
          <a:off x="14325111" y="65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63965</xdr:rowOff>
    </xdr:from>
    <xdr:to>
      <xdr:col>19</xdr:col>
      <xdr:colOff>644525</xdr:colOff>
      <xdr:row>38</xdr:row>
      <xdr:rowOff>105410</xdr:rowOff>
    </xdr:to>
    <xdr:cxnSp macro="">
      <xdr:nvCxnSpPr>
        <xdr:cNvPr id="523" name="直線コネクタ 522"/>
        <xdr:cNvCxnSpPr/>
      </xdr:nvCxnSpPr>
      <xdr:spPr>
        <a:xfrm flipV="1">
          <a:off x="12814300" y="6579065"/>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90134</xdr:rowOff>
    </xdr:from>
    <xdr:to>
      <xdr:col>20</xdr:col>
      <xdr:colOff>9525</xdr:colOff>
      <xdr:row>38</xdr:row>
      <xdr:rowOff>20284</xdr:rowOff>
    </xdr:to>
    <xdr:sp macro="" textlink="">
      <xdr:nvSpPr>
        <xdr:cNvPr id="524" name="フローチャート : 判断 523"/>
        <xdr:cNvSpPr/>
      </xdr:nvSpPr>
      <xdr:spPr>
        <a:xfrm>
          <a:off x="13652500" y="643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36811</xdr:rowOff>
    </xdr:from>
    <xdr:ext cx="534377" cy="259045"/>
    <xdr:sp macro="" textlink="">
      <xdr:nvSpPr>
        <xdr:cNvPr id="525" name="テキスト ボックス 524"/>
        <xdr:cNvSpPr txBox="1"/>
      </xdr:nvSpPr>
      <xdr:spPr>
        <a:xfrm>
          <a:off x="13436111" y="620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26926</xdr:rowOff>
    </xdr:from>
    <xdr:to>
      <xdr:col>18</xdr:col>
      <xdr:colOff>492125</xdr:colOff>
      <xdr:row>38</xdr:row>
      <xdr:rowOff>128526</xdr:rowOff>
    </xdr:to>
    <xdr:sp macro="" textlink="">
      <xdr:nvSpPr>
        <xdr:cNvPr id="526" name="フローチャート : 判断 525"/>
        <xdr:cNvSpPr/>
      </xdr:nvSpPr>
      <xdr:spPr>
        <a:xfrm>
          <a:off x="12763500" y="654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145054</xdr:rowOff>
    </xdr:from>
    <xdr:ext cx="534377" cy="259045"/>
    <xdr:sp macro="" textlink="">
      <xdr:nvSpPr>
        <xdr:cNvPr id="527" name="テキスト ボックス 526"/>
        <xdr:cNvSpPr txBox="1"/>
      </xdr:nvSpPr>
      <xdr:spPr>
        <a:xfrm>
          <a:off x="12547111" y="63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165275</xdr:rowOff>
    </xdr:from>
    <xdr:to>
      <xdr:col>23</xdr:col>
      <xdr:colOff>568325</xdr:colOff>
      <xdr:row>38</xdr:row>
      <xdr:rowOff>95425</xdr:rowOff>
    </xdr:to>
    <xdr:sp macro="" textlink="">
      <xdr:nvSpPr>
        <xdr:cNvPr id="533" name="円/楕円 532"/>
        <xdr:cNvSpPr/>
      </xdr:nvSpPr>
      <xdr:spPr>
        <a:xfrm>
          <a:off x="162687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143702</xdr:rowOff>
    </xdr:from>
    <xdr:ext cx="534377" cy="259045"/>
    <xdr:sp macro="" textlink="">
      <xdr:nvSpPr>
        <xdr:cNvPr id="534" name="消防費該当値テキスト"/>
        <xdr:cNvSpPr txBox="1"/>
      </xdr:nvSpPr>
      <xdr:spPr>
        <a:xfrm>
          <a:off x="16370300" y="64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9164</xdr:rowOff>
    </xdr:from>
    <xdr:to>
      <xdr:col>22</xdr:col>
      <xdr:colOff>415925</xdr:colOff>
      <xdr:row>32</xdr:row>
      <xdr:rowOff>110764</xdr:rowOff>
    </xdr:to>
    <xdr:sp macro="" textlink="">
      <xdr:nvSpPr>
        <xdr:cNvPr id="535" name="円/楕円 534"/>
        <xdr:cNvSpPr/>
      </xdr:nvSpPr>
      <xdr:spPr>
        <a:xfrm>
          <a:off x="15430500" y="54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127291</xdr:rowOff>
    </xdr:from>
    <xdr:ext cx="534377" cy="259045"/>
    <xdr:sp macro="" textlink="">
      <xdr:nvSpPr>
        <xdr:cNvPr id="536" name="テキスト ボックス 535"/>
        <xdr:cNvSpPr txBox="1"/>
      </xdr:nvSpPr>
      <xdr:spPr>
        <a:xfrm>
          <a:off x="15214111" y="52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150462</xdr:rowOff>
    </xdr:from>
    <xdr:to>
      <xdr:col>21</xdr:col>
      <xdr:colOff>212725</xdr:colOff>
      <xdr:row>37</xdr:row>
      <xdr:rowOff>80612</xdr:rowOff>
    </xdr:to>
    <xdr:sp macro="" textlink="">
      <xdr:nvSpPr>
        <xdr:cNvPr id="537" name="円/楕円 536"/>
        <xdr:cNvSpPr/>
      </xdr:nvSpPr>
      <xdr:spPr>
        <a:xfrm>
          <a:off x="14541500" y="63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97139</xdr:rowOff>
    </xdr:from>
    <xdr:ext cx="534377" cy="259045"/>
    <xdr:sp macro="" textlink="">
      <xdr:nvSpPr>
        <xdr:cNvPr id="538" name="テキスト ボックス 537"/>
        <xdr:cNvSpPr txBox="1"/>
      </xdr:nvSpPr>
      <xdr:spPr>
        <a:xfrm>
          <a:off x="14325111" y="60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13165</xdr:rowOff>
    </xdr:from>
    <xdr:to>
      <xdr:col>20</xdr:col>
      <xdr:colOff>9525</xdr:colOff>
      <xdr:row>38</xdr:row>
      <xdr:rowOff>114765</xdr:rowOff>
    </xdr:to>
    <xdr:sp macro="" textlink="">
      <xdr:nvSpPr>
        <xdr:cNvPr id="539" name="円/楕円 538"/>
        <xdr:cNvSpPr/>
      </xdr:nvSpPr>
      <xdr:spPr>
        <a:xfrm>
          <a:off x="13652500" y="65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105892</xdr:rowOff>
    </xdr:from>
    <xdr:ext cx="534377" cy="259045"/>
    <xdr:sp macro="" textlink="">
      <xdr:nvSpPr>
        <xdr:cNvPr id="540" name="テキスト ボックス 539"/>
        <xdr:cNvSpPr txBox="1"/>
      </xdr:nvSpPr>
      <xdr:spPr>
        <a:xfrm>
          <a:off x="13436111" y="66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54610</xdr:rowOff>
    </xdr:from>
    <xdr:to>
      <xdr:col>18</xdr:col>
      <xdr:colOff>492125</xdr:colOff>
      <xdr:row>38</xdr:row>
      <xdr:rowOff>156210</xdr:rowOff>
    </xdr:to>
    <xdr:sp macro="" textlink="">
      <xdr:nvSpPr>
        <xdr:cNvPr id="541" name="円/楕円 540"/>
        <xdr:cNvSpPr/>
      </xdr:nvSpPr>
      <xdr:spPr>
        <a:xfrm>
          <a:off x="12763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147337</xdr:rowOff>
    </xdr:from>
    <xdr:ext cx="534377" cy="259045"/>
    <xdr:sp macro="" textlink="">
      <xdr:nvSpPr>
        <xdr:cNvPr id="542" name="テキスト ボックス 541"/>
        <xdr:cNvSpPr txBox="1"/>
      </xdr:nvSpPr>
      <xdr:spPr>
        <a:xfrm>
          <a:off x="12547111" y="66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55</xdr:row>
      <xdr:rowOff>10313</xdr:rowOff>
    </xdr:from>
    <xdr:to>
      <xdr:col>23</xdr:col>
      <xdr:colOff>516889</xdr:colOff>
      <xdr:row>59</xdr:row>
      <xdr:rowOff>8072</xdr:rowOff>
    </xdr:to>
    <xdr:cxnSp macro="">
      <xdr:nvCxnSpPr>
        <xdr:cNvPr id="565" name="直線コネクタ 564"/>
        <xdr:cNvCxnSpPr/>
      </xdr:nvCxnSpPr>
      <xdr:spPr>
        <a:xfrm flipV="1">
          <a:off x="16317595" y="9440063"/>
          <a:ext cx="1269" cy="683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11899</xdr:rowOff>
    </xdr:from>
    <xdr:ext cx="534377" cy="259045"/>
    <xdr:sp macro="" textlink="">
      <xdr:nvSpPr>
        <xdr:cNvPr id="566" name="教育費最小値テキスト"/>
        <xdr:cNvSpPr txBox="1"/>
      </xdr:nvSpPr>
      <xdr:spPr>
        <a:xfrm>
          <a:off x="16370300" y="10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38,258</a:t>
          </a:r>
          <a:endParaRPr kumimoji="1" lang="ja-JP" altLang="en-US" sz="1000" b="1">
            <a:latin typeface="ＭＳ Ｐゴシック"/>
          </a:endParaRPr>
        </a:p>
      </xdr:txBody>
    </xdr:sp>
    <xdr:clientData/>
  </xdr:oneCellAnchor>
  <xdr:twoCellAnchor>
    <xdr:from>
      <xdr:col>23</xdr:col>
      <xdr:colOff>428625</xdr:colOff>
      <xdr:row>59</xdr:row>
      <xdr:rowOff>8072</xdr:rowOff>
    </xdr:from>
    <xdr:to>
      <xdr:col>23</xdr:col>
      <xdr:colOff>606425</xdr:colOff>
      <xdr:row>59</xdr:row>
      <xdr:rowOff>8072</xdr:rowOff>
    </xdr:to>
    <xdr:cxnSp macro="">
      <xdr:nvCxnSpPr>
        <xdr:cNvPr id="567" name="直線コネクタ 566"/>
        <xdr:cNvCxnSpPr/>
      </xdr:nvCxnSpPr>
      <xdr:spPr>
        <a:xfrm>
          <a:off x="16230600" y="1012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128440</xdr:rowOff>
    </xdr:from>
    <xdr:ext cx="534377" cy="259045"/>
    <xdr:sp macro="" textlink="">
      <xdr:nvSpPr>
        <xdr:cNvPr id="568" name="教育費最大値テキスト"/>
        <xdr:cNvSpPr txBox="1"/>
      </xdr:nvSpPr>
      <xdr:spPr>
        <a:xfrm>
          <a:off x="16370300" y="92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68,160</a:t>
          </a:r>
          <a:endParaRPr kumimoji="1" lang="ja-JP" altLang="en-US" sz="1000" b="1">
            <a:latin typeface="ＭＳ Ｐゴシック"/>
          </a:endParaRPr>
        </a:p>
      </xdr:txBody>
    </xdr:sp>
    <xdr:clientData/>
  </xdr:oneCellAnchor>
  <xdr:twoCellAnchor>
    <xdr:from>
      <xdr:col>23</xdr:col>
      <xdr:colOff>428625</xdr:colOff>
      <xdr:row>55</xdr:row>
      <xdr:rowOff>10313</xdr:rowOff>
    </xdr:from>
    <xdr:to>
      <xdr:col>23</xdr:col>
      <xdr:colOff>606425</xdr:colOff>
      <xdr:row>55</xdr:row>
      <xdr:rowOff>10313</xdr:rowOff>
    </xdr:to>
    <xdr:cxnSp macro="">
      <xdr:nvCxnSpPr>
        <xdr:cNvPr id="569" name="直線コネクタ 568"/>
        <xdr:cNvCxnSpPr/>
      </xdr:nvCxnSpPr>
      <xdr:spPr>
        <a:xfrm>
          <a:off x="16230600" y="944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10313</xdr:rowOff>
    </xdr:from>
    <xdr:to>
      <xdr:col>23</xdr:col>
      <xdr:colOff>517525</xdr:colOff>
      <xdr:row>56</xdr:row>
      <xdr:rowOff>132910</xdr:rowOff>
    </xdr:to>
    <xdr:cxnSp macro="">
      <xdr:nvCxnSpPr>
        <xdr:cNvPr id="570" name="直線コネクタ 569"/>
        <xdr:cNvCxnSpPr/>
      </xdr:nvCxnSpPr>
      <xdr:spPr>
        <a:xfrm flipV="1">
          <a:off x="15481300" y="9440063"/>
          <a:ext cx="838200" cy="2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138353</xdr:rowOff>
    </xdr:from>
    <xdr:ext cx="534377" cy="259045"/>
    <xdr:sp macro="" textlink="">
      <xdr:nvSpPr>
        <xdr:cNvPr id="571" name="教育費平均値テキスト"/>
        <xdr:cNvSpPr txBox="1"/>
      </xdr:nvSpPr>
      <xdr:spPr>
        <a:xfrm>
          <a:off x="16370300" y="973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159926</xdr:rowOff>
    </xdr:from>
    <xdr:to>
      <xdr:col>23</xdr:col>
      <xdr:colOff>568325</xdr:colOff>
      <xdr:row>57</xdr:row>
      <xdr:rowOff>90076</xdr:rowOff>
    </xdr:to>
    <xdr:sp macro="" textlink="">
      <xdr:nvSpPr>
        <xdr:cNvPr id="572" name="フローチャート : 判断 571"/>
        <xdr:cNvSpPr/>
      </xdr:nvSpPr>
      <xdr:spPr>
        <a:xfrm>
          <a:off x="16268700" y="97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75852</xdr:rowOff>
    </xdr:from>
    <xdr:to>
      <xdr:col>22</xdr:col>
      <xdr:colOff>365125</xdr:colOff>
      <xdr:row>56</xdr:row>
      <xdr:rowOff>132910</xdr:rowOff>
    </xdr:to>
    <xdr:cxnSp macro="">
      <xdr:nvCxnSpPr>
        <xdr:cNvPr id="573" name="直線コネクタ 572"/>
        <xdr:cNvCxnSpPr/>
      </xdr:nvCxnSpPr>
      <xdr:spPr>
        <a:xfrm>
          <a:off x="14592300" y="9505602"/>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99895</xdr:rowOff>
    </xdr:from>
    <xdr:to>
      <xdr:col>22</xdr:col>
      <xdr:colOff>415925</xdr:colOff>
      <xdr:row>57</xdr:row>
      <xdr:rowOff>30045</xdr:rowOff>
    </xdr:to>
    <xdr:sp macro="" textlink="">
      <xdr:nvSpPr>
        <xdr:cNvPr id="574" name="フローチャート : 判断 573"/>
        <xdr:cNvSpPr/>
      </xdr:nvSpPr>
      <xdr:spPr>
        <a:xfrm>
          <a:off x="15430500" y="970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21172</xdr:rowOff>
    </xdr:from>
    <xdr:ext cx="534377" cy="259045"/>
    <xdr:sp macro="" textlink="">
      <xdr:nvSpPr>
        <xdr:cNvPr id="575" name="テキスト ボックス 574"/>
        <xdr:cNvSpPr txBox="1"/>
      </xdr:nvSpPr>
      <xdr:spPr>
        <a:xfrm>
          <a:off x="15214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52009</xdr:rowOff>
    </xdr:from>
    <xdr:to>
      <xdr:col>21</xdr:col>
      <xdr:colOff>161925</xdr:colOff>
      <xdr:row>55</xdr:row>
      <xdr:rowOff>75852</xdr:rowOff>
    </xdr:to>
    <xdr:cxnSp macro="">
      <xdr:nvCxnSpPr>
        <xdr:cNvPr id="576" name="直線コネクタ 575"/>
        <xdr:cNvCxnSpPr/>
      </xdr:nvCxnSpPr>
      <xdr:spPr>
        <a:xfrm>
          <a:off x="13703300" y="8795959"/>
          <a:ext cx="889000" cy="7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88626</xdr:rowOff>
    </xdr:from>
    <xdr:to>
      <xdr:col>21</xdr:col>
      <xdr:colOff>212725</xdr:colOff>
      <xdr:row>57</xdr:row>
      <xdr:rowOff>18776</xdr:rowOff>
    </xdr:to>
    <xdr:sp macro="" textlink="">
      <xdr:nvSpPr>
        <xdr:cNvPr id="577" name="フローチャート : 判断 576"/>
        <xdr:cNvSpPr/>
      </xdr:nvSpPr>
      <xdr:spPr>
        <a:xfrm>
          <a:off x="14541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9903</xdr:rowOff>
    </xdr:from>
    <xdr:ext cx="534377" cy="259045"/>
    <xdr:sp macro="" textlink="">
      <xdr:nvSpPr>
        <xdr:cNvPr id="578" name="テキスト ボックス 577"/>
        <xdr:cNvSpPr txBox="1"/>
      </xdr:nvSpPr>
      <xdr:spPr>
        <a:xfrm>
          <a:off x="14325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52009</xdr:rowOff>
    </xdr:from>
    <xdr:to>
      <xdr:col>19</xdr:col>
      <xdr:colOff>644525</xdr:colOff>
      <xdr:row>56</xdr:row>
      <xdr:rowOff>29675</xdr:rowOff>
    </xdr:to>
    <xdr:cxnSp macro="">
      <xdr:nvCxnSpPr>
        <xdr:cNvPr id="579" name="直線コネクタ 578"/>
        <xdr:cNvCxnSpPr/>
      </xdr:nvCxnSpPr>
      <xdr:spPr>
        <a:xfrm flipV="1">
          <a:off x="12814300" y="8795959"/>
          <a:ext cx="889000" cy="8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14902</xdr:rowOff>
    </xdr:from>
    <xdr:to>
      <xdr:col>20</xdr:col>
      <xdr:colOff>9525</xdr:colOff>
      <xdr:row>56</xdr:row>
      <xdr:rowOff>116502</xdr:rowOff>
    </xdr:to>
    <xdr:sp macro="" textlink="">
      <xdr:nvSpPr>
        <xdr:cNvPr id="580" name="フローチャート : 判断 579"/>
        <xdr:cNvSpPr/>
      </xdr:nvSpPr>
      <xdr:spPr>
        <a:xfrm>
          <a:off x="13652500" y="961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107629</xdr:rowOff>
    </xdr:from>
    <xdr:ext cx="534377" cy="259045"/>
    <xdr:sp macro="" textlink="">
      <xdr:nvSpPr>
        <xdr:cNvPr id="581" name="テキスト ボックス 580"/>
        <xdr:cNvSpPr txBox="1"/>
      </xdr:nvSpPr>
      <xdr:spPr>
        <a:xfrm>
          <a:off x="13436111" y="97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30584</xdr:rowOff>
    </xdr:from>
    <xdr:to>
      <xdr:col>18</xdr:col>
      <xdr:colOff>492125</xdr:colOff>
      <xdr:row>57</xdr:row>
      <xdr:rowOff>132184</xdr:rowOff>
    </xdr:to>
    <xdr:sp macro="" textlink="">
      <xdr:nvSpPr>
        <xdr:cNvPr id="582" name="フローチャート : 判断 581"/>
        <xdr:cNvSpPr/>
      </xdr:nvSpPr>
      <xdr:spPr>
        <a:xfrm>
          <a:off x="12763500" y="980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123311</xdr:rowOff>
    </xdr:from>
    <xdr:ext cx="534377" cy="259045"/>
    <xdr:sp macro="" textlink="">
      <xdr:nvSpPr>
        <xdr:cNvPr id="583" name="テキスト ボックス 582"/>
        <xdr:cNvSpPr txBox="1"/>
      </xdr:nvSpPr>
      <xdr:spPr>
        <a:xfrm>
          <a:off x="12547111" y="989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130963</xdr:rowOff>
    </xdr:from>
    <xdr:to>
      <xdr:col>23</xdr:col>
      <xdr:colOff>568325</xdr:colOff>
      <xdr:row>55</xdr:row>
      <xdr:rowOff>61113</xdr:rowOff>
    </xdr:to>
    <xdr:sp macro="" textlink="">
      <xdr:nvSpPr>
        <xdr:cNvPr id="589" name="円/楕円 588"/>
        <xdr:cNvSpPr/>
      </xdr:nvSpPr>
      <xdr:spPr>
        <a:xfrm>
          <a:off x="162687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83990</xdr:rowOff>
    </xdr:from>
    <xdr:ext cx="534377" cy="259045"/>
    <xdr:sp macro="" textlink="">
      <xdr:nvSpPr>
        <xdr:cNvPr id="590" name="教育費該当値テキスト"/>
        <xdr:cNvSpPr txBox="1"/>
      </xdr:nvSpPr>
      <xdr:spPr>
        <a:xfrm>
          <a:off x="16370300" y="93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82110</xdr:rowOff>
    </xdr:from>
    <xdr:to>
      <xdr:col>22</xdr:col>
      <xdr:colOff>415925</xdr:colOff>
      <xdr:row>57</xdr:row>
      <xdr:rowOff>12260</xdr:rowOff>
    </xdr:to>
    <xdr:sp macro="" textlink="">
      <xdr:nvSpPr>
        <xdr:cNvPr id="591" name="円/楕円 590"/>
        <xdr:cNvSpPr/>
      </xdr:nvSpPr>
      <xdr:spPr>
        <a:xfrm>
          <a:off x="15430500" y="96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28787</xdr:rowOff>
    </xdr:from>
    <xdr:ext cx="534377" cy="259045"/>
    <xdr:sp macro="" textlink="">
      <xdr:nvSpPr>
        <xdr:cNvPr id="592" name="テキスト ボックス 591"/>
        <xdr:cNvSpPr txBox="1"/>
      </xdr:nvSpPr>
      <xdr:spPr>
        <a:xfrm>
          <a:off x="15214111" y="94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25052</xdr:rowOff>
    </xdr:from>
    <xdr:to>
      <xdr:col>21</xdr:col>
      <xdr:colOff>212725</xdr:colOff>
      <xdr:row>55</xdr:row>
      <xdr:rowOff>126652</xdr:rowOff>
    </xdr:to>
    <xdr:sp macro="" textlink="">
      <xdr:nvSpPr>
        <xdr:cNvPr id="593" name="円/楕円 592"/>
        <xdr:cNvSpPr/>
      </xdr:nvSpPr>
      <xdr:spPr>
        <a:xfrm>
          <a:off x="14541500" y="94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143179</xdr:rowOff>
    </xdr:from>
    <xdr:ext cx="534377" cy="259045"/>
    <xdr:sp macro="" textlink="">
      <xdr:nvSpPr>
        <xdr:cNvPr id="594" name="テキスト ボックス 593"/>
        <xdr:cNvSpPr txBox="1"/>
      </xdr:nvSpPr>
      <xdr:spPr>
        <a:xfrm>
          <a:off x="14325111" y="92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65,293</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1209</xdr:rowOff>
    </xdr:from>
    <xdr:to>
      <xdr:col>20</xdr:col>
      <xdr:colOff>9525</xdr:colOff>
      <xdr:row>51</xdr:row>
      <xdr:rowOff>102809</xdr:rowOff>
    </xdr:to>
    <xdr:sp macro="" textlink="">
      <xdr:nvSpPr>
        <xdr:cNvPr id="595" name="円/楕円 594"/>
        <xdr:cNvSpPr/>
      </xdr:nvSpPr>
      <xdr:spPr>
        <a:xfrm>
          <a:off x="13652500" y="87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119336</xdr:rowOff>
    </xdr:from>
    <xdr:ext cx="534377" cy="259045"/>
    <xdr:sp macro="" textlink="">
      <xdr:nvSpPr>
        <xdr:cNvPr id="596" name="テキスト ボックス 595"/>
        <xdr:cNvSpPr txBox="1"/>
      </xdr:nvSpPr>
      <xdr:spPr>
        <a:xfrm>
          <a:off x="13436111" y="85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150325</xdr:rowOff>
    </xdr:from>
    <xdr:to>
      <xdr:col>18</xdr:col>
      <xdr:colOff>492125</xdr:colOff>
      <xdr:row>56</xdr:row>
      <xdr:rowOff>80475</xdr:rowOff>
    </xdr:to>
    <xdr:sp macro="" textlink="">
      <xdr:nvSpPr>
        <xdr:cNvPr id="597" name="円/楕円 596"/>
        <xdr:cNvSpPr/>
      </xdr:nvSpPr>
      <xdr:spPr>
        <a:xfrm>
          <a:off x="12763500" y="9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97002</xdr:rowOff>
    </xdr:from>
    <xdr:ext cx="534377" cy="259045"/>
    <xdr:sp macro="" textlink="">
      <xdr:nvSpPr>
        <xdr:cNvPr id="598" name="テキスト ボックス 597"/>
        <xdr:cNvSpPr txBox="1"/>
      </xdr:nvSpPr>
      <xdr:spPr>
        <a:xfrm>
          <a:off x="12547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2" name="テキスト ボックス 61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72126</xdr:rowOff>
    </xdr:from>
    <xdr:to>
      <xdr:col>23</xdr:col>
      <xdr:colOff>516889</xdr:colOff>
      <xdr:row>78</xdr:row>
      <xdr:rowOff>139700</xdr:rowOff>
    </xdr:to>
    <xdr:cxnSp macro="">
      <xdr:nvCxnSpPr>
        <xdr:cNvPr id="620" name="直線コネクタ 619"/>
        <xdr:cNvCxnSpPr/>
      </xdr:nvCxnSpPr>
      <xdr:spPr>
        <a:xfrm flipV="1">
          <a:off x="16317595" y="12073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18803</xdr:rowOff>
    </xdr:from>
    <xdr:ext cx="534377" cy="259045"/>
    <xdr:sp macro="" textlink="">
      <xdr:nvSpPr>
        <xdr:cNvPr id="623" name="災害復旧費最大値テキスト"/>
        <xdr:cNvSpPr txBox="1"/>
      </xdr:nvSpPr>
      <xdr:spPr>
        <a:xfrm>
          <a:off x="16370300" y="11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70</xdr:row>
      <xdr:rowOff>72126</xdr:rowOff>
    </xdr:from>
    <xdr:to>
      <xdr:col>23</xdr:col>
      <xdr:colOff>606425</xdr:colOff>
      <xdr:row>70</xdr:row>
      <xdr:rowOff>72126</xdr:rowOff>
    </xdr:to>
    <xdr:cxnSp macro="">
      <xdr:nvCxnSpPr>
        <xdr:cNvPr id="624" name="直線コネクタ 623"/>
        <xdr:cNvCxnSpPr/>
      </xdr:nvCxnSpPr>
      <xdr:spPr>
        <a:xfrm>
          <a:off x="16230600" y="1207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57679</xdr:rowOff>
    </xdr:from>
    <xdr:to>
      <xdr:col>23</xdr:col>
      <xdr:colOff>517525</xdr:colOff>
      <xdr:row>78</xdr:row>
      <xdr:rowOff>96631</xdr:rowOff>
    </xdr:to>
    <xdr:cxnSp macro="">
      <xdr:nvCxnSpPr>
        <xdr:cNvPr id="625" name="直線コネクタ 624"/>
        <xdr:cNvCxnSpPr/>
      </xdr:nvCxnSpPr>
      <xdr:spPr>
        <a:xfrm>
          <a:off x="15481300" y="13430779"/>
          <a:ext cx="8382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107754</xdr:rowOff>
    </xdr:from>
    <xdr:ext cx="469744" cy="259045"/>
    <xdr:sp macro="" textlink="">
      <xdr:nvSpPr>
        <xdr:cNvPr id="626" name="災害復旧費平均値テキスト"/>
        <xdr:cNvSpPr txBox="1"/>
      </xdr:nvSpPr>
      <xdr:spPr>
        <a:xfrm>
          <a:off x="16370300" y="1296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84877</xdr:rowOff>
    </xdr:from>
    <xdr:to>
      <xdr:col>23</xdr:col>
      <xdr:colOff>568325</xdr:colOff>
      <xdr:row>77</xdr:row>
      <xdr:rowOff>15027</xdr:rowOff>
    </xdr:to>
    <xdr:sp macro="" textlink="">
      <xdr:nvSpPr>
        <xdr:cNvPr id="627" name="フローチャート : 判断 626"/>
        <xdr:cNvSpPr/>
      </xdr:nvSpPr>
      <xdr:spPr>
        <a:xfrm>
          <a:off x="162687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57679</xdr:rowOff>
    </xdr:from>
    <xdr:to>
      <xdr:col>22</xdr:col>
      <xdr:colOff>365125</xdr:colOff>
      <xdr:row>78</xdr:row>
      <xdr:rowOff>100290</xdr:rowOff>
    </xdr:to>
    <xdr:cxnSp macro="">
      <xdr:nvCxnSpPr>
        <xdr:cNvPr id="628" name="直線コネクタ 627"/>
        <xdr:cNvCxnSpPr/>
      </xdr:nvCxnSpPr>
      <xdr:spPr>
        <a:xfrm flipV="1">
          <a:off x="14592300" y="13430779"/>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16297</xdr:rowOff>
    </xdr:from>
    <xdr:to>
      <xdr:col>22</xdr:col>
      <xdr:colOff>415925</xdr:colOff>
      <xdr:row>77</xdr:row>
      <xdr:rowOff>117897</xdr:rowOff>
    </xdr:to>
    <xdr:sp macro="" textlink="">
      <xdr:nvSpPr>
        <xdr:cNvPr id="629" name="フローチャート : 判断 628"/>
        <xdr:cNvSpPr/>
      </xdr:nvSpPr>
      <xdr:spPr>
        <a:xfrm>
          <a:off x="15430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134424</xdr:rowOff>
    </xdr:from>
    <xdr:ext cx="469744" cy="259045"/>
    <xdr:sp macro="" textlink="">
      <xdr:nvSpPr>
        <xdr:cNvPr id="630" name="テキスト ボックス 629"/>
        <xdr:cNvSpPr txBox="1"/>
      </xdr:nvSpPr>
      <xdr:spPr>
        <a:xfrm>
          <a:off x="15246427"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136958</xdr:rowOff>
    </xdr:from>
    <xdr:to>
      <xdr:col>21</xdr:col>
      <xdr:colOff>161925</xdr:colOff>
      <xdr:row>78</xdr:row>
      <xdr:rowOff>100290</xdr:rowOff>
    </xdr:to>
    <xdr:cxnSp macro="">
      <xdr:nvCxnSpPr>
        <xdr:cNvPr id="631" name="直線コネクタ 630"/>
        <xdr:cNvCxnSpPr/>
      </xdr:nvCxnSpPr>
      <xdr:spPr>
        <a:xfrm>
          <a:off x="13703300" y="13338608"/>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31659</xdr:rowOff>
    </xdr:from>
    <xdr:to>
      <xdr:col>21</xdr:col>
      <xdr:colOff>212725</xdr:colOff>
      <xdr:row>77</xdr:row>
      <xdr:rowOff>133259</xdr:rowOff>
    </xdr:to>
    <xdr:sp macro="" textlink="">
      <xdr:nvSpPr>
        <xdr:cNvPr id="632" name="フローチャート : 判断 631"/>
        <xdr:cNvSpPr/>
      </xdr:nvSpPr>
      <xdr:spPr>
        <a:xfrm>
          <a:off x="14541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149786</xdr:rowOff>
    </xdr:from>
    <xdr:ext cx="469744" cy="259045"/>
    <xdr:sp macro="" textlink="">
      <xdr:nvSpPr>
        <xdr:cNvPr id="633" name="テキスト ボックス 632"/>
        <xdr:cNvSpPr txBox="1"/>
      </xdr:nvSpPr>
      <xdr:spPr>
        <a:xfrm>
          <a:off x="14357427" y="130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134762</xdr:rowOff>
    </xdr:from>
    <xdr:to>
      <xdr:col>19</xdr:col>
      <xdr:colOff>644525</xdr:colOff>
      <xdr:row>77</xdr:row>
      <xdr:rowOff>136958</xdr:rowOff>
    </xdr:to>
    <xdr:cxnSp macro="">
      <xdr:nvCxnSpPr>
        <xdr:cNvPr id="634" name="直線コネクタ 633"/>
        <xdr:cNvCxnSpPr/>
      </xdr:nvCxnSpPr>
      <xdr:spPr>
        <a:xfrm>
          <a:off x="12814300" y="13164962"/>
          <a:ext cx="889000" cy="1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171287</xdr:rowOff>
    </xdr:from>
    <xdr:to>
      <xdr:col>20</xdr:col>
      <xdr:colOff>9525</xdr:colOff>
      <xdr:row>76</xdr:row>
      <xdr:rowOff>101437</xdr:rowOff>
    </xdr:to>
    <xdr:sp macro="" textlink="">
      <xdr:nvSpPr>
        <xdr:cNvPr id="635" name="フローチャート : 判断 634"/>
        <xdr:cNvSpPr/>
      </xdr:nvSpPr>
      <xdr:spPr>
        <a:xfrm>
          <a:off x="13652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117964</xdr:rowOff>
    </xdr:from>
    <xdr:ext cx="469744" cy="259045"/>
    <xdr:sp macro="" textlink="">
      <xdr:nvSpPr>
        <xdr:cNvPr id="636" name="テキスト ボックス 635"/>
        <xdr:cNvSpPr txBox="1"/>
      </xdr:nvSpPr>
      <xdr:spPr>
        <a:xfrm>
          <a:off x="13468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37" name="フローチャート : 判断 636"/>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117964</xdr:rowOff>
    </xdr:from>
    <xdr:ext cx="469744" cy="259045"/>
    <xdr:sp macro="" textlink="">
      <xdr:nvSpPr>
        <xdr:cNvPr id="638" name="テキスト ボックス 637"/>
        <xdr:cNvSpPr txBox="1"/>
      </xdr:nvSpPr>
      <xdr:spPr>
        <a:xfrm>
          <a:off x="12579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45831</xdr:rowOff>
    </xdr:from>
    <xdr:to>
      <xdr:col>23</xdr:col>
      <xdr:colOff>568325</xdr:colOff>
      <xdr:row>78</xdr:row>
      <xdr:rowOff>147431</xdr:rowOff>
    </xdr:to>
    <xdr:sp macro="" textlink="">
      <xdr:nvSpPr>
        <xdr:cNvPr id="644" name="円/楕円 643"/>
        <xdr:cNvSpPr/>
      </xdr:nvSpPr>
      <xdr:spPr>
        <a:xfrm>
          <a:off x="162687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132208</xdr:rowOff>
    </xdr:from>
    <xdr:ext cx="378565" cy="259045"/>
    <xdr:sp macro="" textlink="">
      <xdr:nvSpPr>
        <xdr:cNvPr id="645" name="災害復旧費該当値テキスト"/>
        <xdr:cNvSpPr txBox="1"/>
      </xdr:nvSpPr>
      <xdr:spPr>
        <a:xfrm>
          <a:off x="16370300" y="1333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6879</xdr:rowOff>
    </xdr:from>
    <xdr:to>
      <xdr:col>22</xdr:col>
      <xdr:colOff>415925</xdr:colOff>
      <xdr:row>78</xdr:row>
      <xdr:rowOff>108479</xdr:rowOff>
    </xdr:to>
    <xdr:sp macro="" textlink="">
      <xdr:nvSpPr>
        <xdr:cNvPr id="646" name="円/楕円 645"/>
        <xdr:cNvSpPr/>
      </xdr:nvSpPr>
      <xdr:spPr>
        <a:xfrm>
          <a:off x="15430500" y="133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99606</xdr:rowOff>
    </xdr:from>
    <xdr:ext cx="378565" cy="259045"/>
    <xdr:sp macro="" textlink="">
      <xdr:nvSpPr>
        <xdr:cNvPr id="647" name="テキスト ボックス 646"/>
        <xdr:cNvSpPr txBox="1"/>
      </xdr:nvSpPr>
      <xdr:spPr>
        <a:xfrm>
          <a:off x="15292017" y="1347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49490</xdr:rowOff>
    </xdr:from>
    <xdr:to>
      <xdr:col>21</xdr:col>
      <xdr:colOff>212725</xdr:colOff>
      <xdr:row>78</xdr:row>
      <xdr:rowOff>151090</xdr:rowOff>
    </xdr:to>
    <xdr:sp macro="" textlink="">
      <xdr:nvSpPr>
        <xdr:cNvPr id="648" name="円/楕円 647"/>
        <xdr:cNvSpPr/>
      </xdr:nvSpPr>
      <xdr:spPr>
        <a:xfrm>
          <a:off x="14541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142217</xdr:rowOff>
    </xdr:from>
    <xdr:ext cx="378565" cy="259045"/>
    <xdr:sp macro="" textlink="">
      <xdr:nvSpPr>
        <xdr:cNvPr id="649" name="テキスト ボックス 648"/>
        <xdr:cNvSpPr txBox="1"/>
      </xdr:nvSpPr>
      <xdr:spPr>
        <a:xfrm>
          <a:off x="14403017" y="1351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86158</xdr:rowOff>
    </xdr:from>
    <xdr:to>
      <xdr:col>20</xdr:col>
      <xdr:colOff>9525</xdr:colOff>
      <xdr:row>78</xdr:row>
      <xdr:rowOff>16308</xdr:rowOff>
    </xdr:to>
    <xdr:sp macro="" textlink="">
      <xdr:nvSpPr>
        <xdr:cNvPr id="650" name="円/楕円 649"/>
        <xdr:cNvSpPr/>
      </xdr:nvSpPr>
      <xdr:spPr>
        <a:xfrm>
          <a:off x="13652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7435</xdr:rowOff>
    </xdr:from>
    <xdr:ext cx="469744" cy="259045"/>
    <xdr:sp macro="" textlink="">
      <xdr:nvSpPr>
        <xdr:cNvPr id="651" name="テキスト ボックス 650"/>
        <xdr:cNvSpPr txBox="1"/>
      </xdr:nvSpPr>
      <xdr:spPr>
        <a:xfrm>
          <a:off x="13468427"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83962</xdr:rowOff>
    </xdr:from>
    <xdr:to>
      <xdr:col>18</xdr:col>
      <xdr:colOff>492125</xdr:colOff>
      <xdr:row>77</xdr:row>
      <xdr:rowOff>14112</xdr:rowOff>
    </xdr:to>
    <xdr:sp macro="" textlink="">
      <xdr:nvSpPr>
        <xdr:cNvPr id="652" name="円/楕円 651"/>
        <xdr:cNvSpPr/>
      </xdr:nvSpPr>
      <xdr:spPr>
        <a:xfrm>
          <a:off x="12763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5239</xdr:rowOff>
    </xdr:from>
    <xdr:ext cx="469744" cy="259045"/>
    <xdr:sp macro="" textlink="">
      <xdr:nvSpPr>
        <xdr:cNvPr id="653" name="テキスト ボックス 652"/>
        <xdr:cNvSpPr txBox="1"/>
      </xdr:nvSpPr>
      <xdr:spPr>
        <a:xfrm>
          <a:off x="12579427" y="132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83285</xdr:rowOff>
    </xdr:from>
    <xdr:to>
      <xdr:col>23</xdr:col>
      <xdr:colOff>516889</xdr:colOff>
      <xdr:row>98</xdr:row>
      <xdr:rowOff>169108</xdr:rowOff>
    </xdr:to>
    <xdr:cxnSp macro="">
      <xdr:nvCxnSpPr>
        <xdr:cNvPr id="680" name="直線コネクタ 679"/>
        <xdr:cNvCxnSpPr/>
      </xdr:nvCxnSpPr>
      <xdr:spPr>
        <a:xfrm flipV="1">
          <a:off x="16317595" y="15685235"/>
          <a:ext cx="1269" cy="1285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xdr:rowOff>
    </xdr:from>
    <xdr:ext cx="534377" cy="259045"/>
    <xdr:sp macro="" textlink="">
      <xdr:nvSpPr>
        <xdr:cNvPr id="681" name="公債費最小値テキスト"/>
        <xdr:cNvSpPr txBox="1"/>
      </xdr:nvSpPr>
      <xdr:spPr>
        <a:xfrm>
          <a:off x="16370300" y="169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98</xdr:row>
      <xdr:rowOff>169108</xdr:rowOff>
    </xdr:from>
    <xdr:to>
      <xdr:col>23</xdr:col>
      <xdr:colOff>606425</xdr:colOff>
      <xdr:row>98</xdr:row>
      <xdr:rowOff>169108</xdr:rowOff>
    </xdr:to>
    <xdr:cxnSp macro="">
      <xdr:nvCxnSpPr>
        <xdr:cNvPr id="682" name="直線コネクタ 681"/>
        <xdr:cNvCxnSpPr/>
      </xdr:nvCxnSpPr>
      <xdr:spPr>
        <a:xfrm>
          <a:off x="16230600" y="169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29962</xdr:rowOff>
    </xdr:from>
    <xdr:ext cx="599010" cy="259045"/>
    <xdr:sp macro="" textlink="">
      <xdr:nvSpPr>
        <xdr:cNvPr id="683" name="公債費最大値テキスト"/>
        <xdr:cNvSpPr txBox="1"/>
      </xdr:nvSpPr>
      <xdr:spPr>
        <a:xfrm>
          <a:off x="16370300" y="1546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91</xdr:row>
      <xdr:rowOff>83285</xdr:rowOff>
    </xdr:from>
    <xdr:to>
      <xdr:col>23</xdr:col>
      <xdr:colOff>606425</xdr:colOff>
      <xdr:row>91</xdr:row>
      <xdr:rowOff>83285</xdr:rowOff>
    </xdr:to>
    <xdr:cxnSp macro="">
      <xdr:nvCxnSpPr>
        <xdr:cNvPr id="684" name="直線コネクタ 683"/>
        <xdr:cNvCxnSpPr/>
      </xdr:nvCxnSpPr>
      <xdr:spPr>
        <a:xfrm>
          <a:off x="16230600" y="156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49485</xdr:rowOff>
    </xdr:from>
    <xdr:to>
      <xdr:col>23</xdr:col>
      <xdr:colOff>517525</xdr:colOff>
      <xdr:row>91</xdr:row>
      <xdr:rowOff>83285</xdr:rowOff>
    </xdr:to>
    <xdr:cxnSp macro="">
      <xdr:nvCxnSpPr>
        <xdr:cNvPr id="685" name="直線コネクタ 684"/>
        <xdr:cNvCxnSpPr/>
      </xdr:nvCxnSpPr>
      <xdr:spPr>
        <a:xfrm>
          <a:off x="15481300" y="15651435"/>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119643</xdr:rowOff>
    </xdr:from>
    <xdr:ext cx="534377" cy="259045"/>
    <xdr:sp macro="" textlink="">
      <xdr:nvSpPr>
        <xdr:cNvPr id="686" name="公債費平均値テキスト"/>
        <xdr:cNvSpPr txBox="1"/>
      </xdr:nvSpPr>
      <xdr:spPr>
        <a:xfrm>
          <a:off x="16370300" y="1606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141216</xdr:rowOff>
    </xdr:from>
    <xdr:to>
      <xdr:col>23</xdr:col>
      <xdr:colOff>568325</xdr:colOff>
      <xdr:row>94</xdr:row>
      <xdr:rowOff>71366</xdr:rowOff>
    </xdr:to>
    <xdr:sp macro="" textlink="">
      <xdr:nvSpPr>
        <xdr:cNvPr id="687" name="フローチャート : 判断 686"/>
        <xdr:cNvSpPr/>
      </xdr:nvSpPr>
      <xdr:spPr>
        <a:xfrm>
          <a:off x="162687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111010</xdr:rowOff>
    </xdr:from>
    <xdr:to>
      <xdr:col>22</xdr:col>
      <xdr:colOff>365125</xdr:colOff>
      <xdr:row>91</xdr:row>
      <xdr:rowOff>49485</xdr:rowOff>
    </xdr:to>
    <xdr:cxnSp macro="">
      <xdr:nvCxnSpPr>
        <xdr:cNvPr id="688" name="直線コネクタ 687"/>
        <xdr:cNvCxnSpPr/>
      </xdr:nvCxnSpPr>
      <xdr:spPr>
        <a:xfrm>
          <a:off x="14592300" y="15541510"/>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59492</xdr:rowOff>
    </xdr:from>
    <xdr:to>
      <xdr:col>22</xdr:col>
      <xdr:colOff>415925</xdr:colOff>
      <xdr:row>94</xdr:row>
      <xdr:rowOff>161092</xdr:rowOff>
    </xdr:to>
    <xdr:sp macro="" textlink="">
      <xdr:nvSpPr>
        <xdr:cNvPr id="689" name="フローチャート : 判断 688"/>
        <xdr:cNvSpPr/>
      </xdr:nvSpPr>
      <xdr:spPr>
        <a:xfrm>
          <a:off x="15430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152219</xdr:rowOff>
    </xdr:from>
    <xdr:ext cx="534377" cy="259045"/>
    <xdr:sp macro="" textlink="">
      <xdr:nvSpPr>
        <xdr:cNvPr id="690" name="テキスト ボックス 689"/>
        <xdr:cNvSpPr txBox="1"/>
      </xdr:nvSpPr>
      <xdr:spPr>
        <a:xfrm>
          <a:off x="15214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149988</xdr:rowOff>
    </xdr:from>
    <xdr:to>
      <xdr:col>21</xdr:col>
      <xdr:colOff>161925</xdr:colOff>
      <xdr:row>90</xdr:row>
      <xdr:rowOff>111010</xdr:rowOff>
    </xdr:to>
    <xdr:cxnSp macro="">
      <xdr:nvCxnSpPr>
        <xdr:cNvPr id="691" name="直線コネクタ 690"/>
        <xdr:cNvCxnSpPr/>
      </xdr:nvCxnSpPr>
      <xdr:spPr>
        <a:xfrm>
          <a:off x="13703300" y="15409038"/>
          <a:ext cx="889000" cy="1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7012</xdr:rowOff>
    </xdr:from>
    <xdr:to>
      <xdr:col>21</xdr:col>
      <xdr:colOff>212725</xdr:colOff>
      <xdr:row>94</xdr:row>
      <xdr:rowOff>108612</xdr:rowOff>
    </xdr:to>
    <xdr:sp macro="" textlink="">
      <xdr:nvSpPr>
        <xdr:cNvPr id="692" name="フローチャート : 判断 691"/>
        <xdr:cNvSpPr/>
      </xdr:nvSpPr>
      <xdr:spPr>
        <a:xfrm>
          <a:off x="14541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99739</xdr:rowOff>
    </xdr:from>
    <xdr:ext cx="534377" cy="259045"/>
    <xdr:sp macro="" textlink="">
      <xdr:nvSpPr>
        <xdr:cNvPr id="693" name="テキスト ボックス 692"/>
        <xdr:cNvSpPr txBox="1"/>
      </xdr:nvSpPr>
      <xdr:spPr>
        <a:xfrm>
          <a:off x="14325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106145</xdr:rowOff>
    </xdr:from>
    <xdr:to>
      <xdr:col>19</xdr:col>
      <xdr:colOff>644525</xdr:colOff>
      <xdr:row>89</xdr:row>
      <xdr:rowOff>149988</xdr:rowOff>
    </xdr:to>
    <xdr:cxnSp macro="">
      <xdr:nvCxnSpPr>
        <xdr:cNvPr id="694" name="直線コネクタ 693"/>
        <xdr:cNvCxnSpPr/>
      </xdr:nvCxnSpPr>
      <xdr:spPr>
        <a:xfrm>
          <a:off x="12814300" y="15365195"/>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151716</xdr:rowOff>
    </xdr:from>
    <xdr:to>
      <xdr:col>20</xdr:col>
      <xdr:colOff>9525</xdr:colOff>
      <xdr:row>94</xdr:row>
      <xdr:rowOff>81866</xdr:rowOff>
    </xdr:to>
    <xdr:sp macro="" textlink="">
      <xdr:nvSpPr>
        <xdr:cNvPr id="695" name="フローチャート : 判断 694"/>
        <xdr:cNvSpPr/>
      </xdr:nvSpPr>
      <xdr:spPr>
        <a:xfrm>
          <a:off x="13652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72993</xdr:rowOff>
    </xdr:from>
    <xdr:ext cx="534377" cy="259045"/>
    <xdr:sp macro="" textlink="">
      <xdr:nvSpPr>
        <xdr:cNvPr id="696" name="テキスト ボックス 695"/>
        <xdr:cNvSpPr txBox="1"/>
      </xdr:nvSpPr>
      <xdr:spPr>
        <a:xfrm>
          <a:off x="13436111" y="16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95889</xdr:rowOff>
    </xdr:from>
    <xdr:to>
      <xdr:col>18</xdr:col>
      <xdr:colOff>492125</xdr:colOff>
      <xdr:row>94</xdr:row>
      <xdr:rowOff>26039</xdr:rowOff>
    </xdr:to>
    <xdr:sp macro="" textlink="">
      <xdr:nvSpPr>
        <xdr:cNvPr id="697" name="フローチャート : 判断 696"/>
        <xdr:cNvSpPr/>
      </xdr:nvSpPr>
      <xdr:spPr>
        <a:xfrm>
          <a:off x="12763500" y="160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17166</xdr:rowOff>
    </xdr:from>
    <xdr:ext cx="534377" cy="259045"/>
    <xdr:sp macro="" textlink="">
      <xdr:nvSpPr>
        <xdr:cNvPr id="698" name="テキスト ボックス 697"/>
        <xdr:cNvSpPr txBox="1"/>
      </xdr:nvSpPr>
      <xdr:spPr>
        <a:xfrm>
          <a:off x="12547111" y="161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32485</xdr:rowOff>
    </xdr:from>
    <xdr:to>
      <xdr:col>23</xdr:col>
      <xdr:colOff>568325</xdr:colOff>
      <xdr:row>91</xdr:row>
      <xdr:rowOff>134085</xdr:rowOff>
    </xdr:to>
    <xdr:sp macro="" textlink="">
      <xdr:nvSpPr>
        <xdr:cNvPr id="704" name="円/楕円 703"/>
        <xdr:cNvSpPr/>
      </xdr:nvSpPr>
      <xdr:spPr>
        <a:xfrm>
          <a:off x="162687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156962</xdr:rowOff>
    </xdr:from>
    <xdr:ext cx="599010" cy="259045"/>
    <xdr:sp macro="" textlink="">
      <xdr:nvSpPr>
        <xdr:cNvPr id="705" name="公債費該当値テキスト"/>
        <xdr:cNvSpPr txBox="1"/>
      </xdr:nvSpPr>
      <xdr:spPr>
        <a:xfrm>
          <a:off x="16370300" y="1558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170135</xdr:rowOff>
    </xdr:from>
    <xdr:to>
      <xdr:col>22</xdr:col>
      <xdr:colOff>415925</xdr:colOff>
      <xdr:row>91</xdr:row>
      <xdr:rowOff>100285</xdr:rowOff>
    </xdr:to>
    <xdr:sp macro="" textlink="">
      <xdr:nvSpPr>
        <xdr:cNvPr id="706" name="円/楕円 705"/>
        <xdr:cNvSpPr/>
      </xdr:nvSpPr>
      <xdr:spPr>
        <a:xfrm>
          <a:off x="15430500" y="15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116812</xdr:rowOff>
    </xdr:from>
    <xdr:ext cx="599010" cy="259045"/>
    <xdr:sp macro="" textlink="">
      <xdr:nvSpPr>
        <xdr:cNvPr id="707" name="テキスト ボックス 706"/>
        <xdr:cNvSpPr txBox="1"/>
      </xdr:nvSpPr>
      <xdr:spPr>
        <a:xfrm>
          <a:off x="15181794" y="153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60210</xdr:rowOff>
    </xdr:from>
    <xdr:to>
      <xdr:col>21</xdr:col>
      <xdr:colOff>212725</xdr:colOff>
      <xdr:row>90</xdr:row>
      <xdr:rowOff>161810</xdr:rowOff>
    </xdr:to>
    <xdr:sp macro="" textlink="">
      <xdr:nvSpPr>
        <xdr:cNvPr id="708" name="円/楕円 707"/>
        <xdr:cNvSpPr/>
      </xdr:nvSpPr>
      <xdr:spPr>
        <a:xfrm>
          <a:off x="14541500" y="15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6887</xdr:rowOff>
    </xdr:from>
    <xdr:ext cx="599010" cy="259045"/>
    <xdr:sp macro="" textlink="">
      <xdr:nvSpPr>
        <xdr:cNvPr id="709" name="テキスト ボックス 708"/>
        <xdr:cNvSpPr txBox="1"/>
      </xdr:nvSpPr>
      <xdr:spPr>
        <a:xfrm>
          <a:off x="14292794" y="15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99188</xdr:rowOff>
    </xdr:from>
    <xdr:to>
      <xdr:col>20</xdr:col>
      <xdr:colOff>9525</xdr:colOff>
      <xdr:row>90</xdr:row>
      <xdr:rowOff>29338</xdr:rowOff>
    </xdr:to>
    <xdr:sp macro="" textlink="">
      <xdr:nvSpPr>
        <xdr:cNvPr id="710" name="円/楕円 709"/>
        <xdr:cNvSpPr/>
      </xdr:nvSpPr>
      <xdr:spPr>
        <a:xfrm>
          <a:off x="13652500" y="15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45865</xdr:rowOff>
    </xdr:from>
    <xdr:ext cx="599010" cy="259045"/>
    <xdr:sp macro="" textlink="">
      <xdr:nvSpPr>
        <xdr:cNvPr id="711" name="テキスト ボックス 710"/>
        <xdr:cNvSpPr txBox="1"/>
      </xdr:nvSpPr>
      <xdr:spPr>
        <a:xfrm>
          <a:off x="13403794" y="1513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55345</xdr:rowOff>
    </xdr:from>
    <xdr:to>
      <xdr:col>18</xdr:col>
      <xdr:colOff>492125</xdr:colOff>
      <xdr:row>89</xdr:row>
      <xdr:rowOff>156945</xdr:rowOff>
    </xdr:to>
    <xdr:sp macro="" textlink="">
      <xdr:nvSpPr>
        <xdr:cNvPr id="712" name="円/楕円 711"/>
        <xdr:cNvSpPr/>
      </xdr:nvSpPr>
      <xdr:spPr>
        <a:xfrm>
          <a:off x="12763500" y="153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2022</xdr:rowOff>
    </xdr:from>
    <xdr:ext cx="599010" cy="259045"/>
    <xdr:sp macro="" textlink="">
      <xdr:nvSpPr>
        <xdr:cNvPr id="713" name="テキスト ボックス 712"/>
        <xdr:cNvSpPr txBox="1"/>
      </xdr:nvSpPr>
      <xdr:spPr>
        <a:xfrm>
          <a:off x="12514794" y="1508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7" name="テキスト ボックス 72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9" name="テキスト ボックス 72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1" name="テキスト ボックス 73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63500</xdr:rowOff>
    </xdr:from>
    <xdr:to>
      <xdr:col>32</xdr:col>
      <xdr:colOff>186689</xdr:colOff>
      <xdr:row>39</xdr:row>
      <xdr:rowOff>44450</xdr:rowOff>
    </xdr:to>
    <xdr:cxnSp macro="">
      <xdr:nvCxnSpPr>
        <xdr:cNvPr id="737" name="直線コネクタ 736"/>
        <xdr:cNvCxnSpPr/>
      </xdr:nvCxnSpPr>
      <xdr:spPr>
        <a:xfrm flipV="1">
          <a:off x="22159595" y="5378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10177</xdr:rowOff>
    </xdr:from>
    <xdr:ext cx="469744" cy="259045"/>
    <xdr:sp macro="" textlink="">
      <xdr:nvSpPr>
        <xdr:cNvPr id="740" name="諸支出金最大値テキスト"/>
        <xdr:cNvSpPr txBox="1"/>
      </xdr:nvSpPr>
      <xdr:spPr>
        <a:xfrm>
          <a:off x="22212300" y="51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a:t>
          </a:r>
          <a:endParaRPr kumimoji="1" lang="ja-JP" altLang="en-US" sz="1000" b="1">
            <a:latin typeface="ＭＳ Ｐゴシック"/>
          </a:endParaRPr>
        </a:p>
      </xdr:txBody>
    </xdr:sp>
    <xdr:clientData/>
  </xdr:oneCellAnchor>
  <xdr:twoCellAnchor>
    <xdr:from>
      <xdr:col>32</xdr:col>
      <xdr:colOff>98425</xdr:colOff>
      <xdr:row>31</xdr:row>
      <xdr:rowOff>63500</xdr:rowOff>
    </xdr:from>
    <xdr:to>
      <xdr:col>32</xdr:col>
      <xdr:colOff>276225</xdr:colOff>
      <xdr:row>31</xdr:row>
      <xdr:rowOff>63500</xdr:rowOff>
    </xdr:to>
    <xdr:cxnSp macro="">
      <xdr:nvCxnSpPr>
        <xdr:cNvPr id="741" name="直線コネクタ 740"/>
        <xdr:cNvCxnSpPr/>
      </xdr:nvCxnSpPr>
      <xdr:spPr>
        <a:xfrm>
          <a:off x="22072600" y="53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63500</xdr:rowOff>
    </xdr:from>
    <xdr:to>
      <xdr:col>32</xdr:col>
      <xdr:colOff>187325</xdr:colOff>
      <xdr:row>32</xdr:row>
      <xdr:rowOff>33020</xdr:rowOff>
    </xdr:to>
    <xdr:cxnSp macro="">
      <xdr:nvCxnSpPr>
        <xdr:cNvPr id="742" name="直線コネクタ 741"/>
        <xdr:cNvCxnSpPr/>
      </xdr:nvCxnSpPr>
      <xdr:spPr>
        <a:xfrm flipV="1">
          <a:off x="21323300" y="53784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128287</xdr:rowOff>
    </xdr:from>
    <xdr:ext cx="378565" cy="259045"/>
    <xdr:sp macro="" textlink="">
      <xdr:nvSpPr>
        <xdr:cNvPr id="743" name="諸支出金平均値テキスト"/>
        <xdr:cNvSpPr txBox="1"/>
      </xdr:nvSpPr>
      <xdr:spPr>
        <a:xfrm>
          <a:off x="22212300" y="6471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44" name="フローチャート : 判断 743"/>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33020</xdr:rowOff>
    </xdr:from>
    <xdr:to>
      <xdr:col>31</xdr:col>
      <xdr:colOff>34925</xdr:colOff>
      <xdr:row>34</xdr:row>
      <xdr:rowOff>146050</xdr:rowOff>
    </xdr:to>
    <xdr:cxnSp macro="">
      <xdr:nvCxnSpPr>
        <xdr:cNvPr id="745" name="直線コネクタ 744"/>
        <xdr:cNvCxnSpPr/>
      </xdr:nvCxnSpPr>
      <xdr:spPr>
        <a:xfrm flipV="1">
          <a:off x="20434300" y="5519420"/>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31750</xdr:rowOff>
    </xdr:from>
    <xdr:to>
      <xdr:col>31</xdr:col>
      <xdr:colOff>85725</xdr:colOff>
      <xdr:row>38</xdr:row>
      <xdr:rowOff>133350</xdr:rowOff>
    </xdr:to>
    <xdr:sp macro="" textlink="">
      <xdr:nvSpPr>
        <xdr:cNvPr id="746" name="フローチャート : 判断 745"/>
        <xdr:cNvSpPr/>
      </xdr:nvSpPr>
      <xdr:spPr>
        <a:xfrm>
          <a:off x="2127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124477</xdr:rowOff>
    </xdr:from>
    <xdr:ext cx="378565" cy="259045"/>
    <xdr:sp macro="" textlink="">
      <xdr:nvSpPr>
        <xdr:cNvPr id="747" name="テキスト ボックス 746"/>
        <xdr:cNvSpPr txBox="1"/>
      </xdr:nvSpPr>
      <xdr:spPr>
        <a:xfrm>
          <a:off x="21134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123190</xdr:rowOff>
    </xdr:from>
    <xdr:to>
      <xdr:col>29</xdr:col>
      <xdr:colOff>517525</xdr:colOff>
      <xdr:row>34</xdr:row>
      <xdr:rowOff>146050</xdr:rowOff>
    </xdr:to>
    <xdr:cxnSp macro="">
      <xdr:nvCxnSpPr>
        <xdr:cNvPr id="748" name="直線コネクタ 747"/>
        <xdr:cNvCxnSpPr/>
      </xdr:nvCxnSpPr>
      <xdr:spPr>
        <a:xfrm>
          <a:off x="19545300" y="595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81280</xdr:rowOff>
    </xdr:from>
    <xdr:to>
      <xdr:col>29</xdr:col>
      <xdr:colOff>568325</xdr:colOff>
      <xdr:row>39</xdr:row>
      <xdr:rowOff>11430</xdr:rowOff>
    </xdr:to>
    <xdr:sp macro="" textlink="">
      <xdr:nvSpPr>
        <xdr:cNvPr id="749" name="フローチャート : 判断 748"/>
        <xdr:cNvSpPr/>
      </xdr:nvSpPr>
      <xdr:spPr>
        <a:xfrm>
          <a:off x="2038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2557</xdr:rowOff>
    </xdr:from>
    <xdr:ext cx="313932" cy="259045"/>
    <xdr:sp macro="" textlink="">
      <xdr:nvSpPr>
        <xdr:cNvPr id="750" name="テキスト ボックス 749"/>
        <xdr:cNvSpPr txBox="1"/>
      </xdr:nvSpPr>
      <xdr:spPr>
        <a:xfrm>
          <a:off x="20277333" y="66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107950</xdr:rowOff>
    </xdr:from>
    <xdr:to>
      <xdr:col>28</xdr:col>
      <xdr:colOff>314325</xdr:colOff>
      <xdr:row>34</xdr:row>
      <xdr:rowOff>123190</xdr:rowOff>
    </xdr:to>
    <xdr:cxnSp macro="">
      <xdr:nvCxnSpPr>
        <xdr:cNvPr id="751" name="直線コネクタ 750"/>
        <xdr:cNvCxnSpPr/>
      </xdr:nvCxnSpPr>
      <xdr:spPr>
        <a:xfrm>
          <a:off x="18656300" y="5251450"/>
          <a:ext cx="8890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78740</xdr:rowOff>
    </xdr:from>
    <xdr:to>
      <xdr:col>28</xdr:col>
      <xdr:colOff>365125</xdr:colOff>
      <xdr:row>39</xdr:row>
      <xdr:rowOff>8890</xdr:rowOff>
    </xdr:to>
    <xdr:sp macro="" textlink="">
      <xdr:nvSpPr>
        <xdr:cNvPr id="752" name="フローチャート : 判断 751"/>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17</xdr:rowOff>
    </xdr:from>
    <xdr:ext cx="313932" cy="259045"/>
    <xdr:sp macro="" textlink="">
      <xdr:nvSpPr>
        <xdr:cNvPr id="753" name="テキスト ボックス 752"/>
        <xdr:cNvSpPr txBox="1"/>
      </xdr:nvSpPr>
      <xdr:spPr>
        <a:xfrm>
          <a:off x="19388333" y="6686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54" name="フローチャート : 判断 753"/>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90187</xdr:rowOff>
    </xdr:from>
    <xdr:ext cx="378565" cy="259045"/>
    <xdr:sp macro="" textlink="">
      <xdr:nvSpPr>
        <xdr:cNvPr id="755" name="テキスト ボックス 754"/>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12700</xdr:rowOff>
    </xdr:from>
    <xdr:to>
      <xdr:col>32</xdr:col>
      <xdr:colOff>238125</xdr:colOff>
      <xdr:row>31</xdr:row>
      <xdr:rowOff>114300</xdr:rowOff>
    </xdr:to>
    <xdr:sp macro="" textlink="">
      <xdr:nvSpPr>
        <xdr:cNvPr id="761" name="円/楕円 760"/>
        <xdr:cNvSpPr/>
      </xdr:nvSpPr>
      <xdr:spPr>
        <a:xfrm>
          <a:off x="221107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137177</xdr:rowOff>
    </xdr:from>
    <xdr:ext cx="469744" cy="259045"/>
    <xdr:sp macro="" textlink="">
      <xdr:nvSpPr>
        <xdr:cNvPr id="762" name="諸支出金該当値テキスト"/>
        <xdr:cNvSpPr txBox="1"/>
      </xdr:nvSpPr>
      <xdr:spPr>
        <a:xfrm>
          <a:off x="22212300" y="52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153670</xdr:rowOff>
    </xdr:from>
    <xdr:to>
      <xdr:col>31</xdr:col>
      <xdr:colOff>85725</xdr:colOff>
      <xdr:row>32</xdr:row>
      <xdr:rowOff>83820</xdr:rowOff>
    </xdr:to>
    <xdr:sp macro="" textlink="">
      <xdr:nvSpPr>
        <xdr:cNvPr id="763" name="円/楕円 762"/>
        <xdr:cNvSpPr/>
      </xdr:nvSpPr>
      <xdr:spPr>
        <a:xfrm>
          <a:off x="21272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100347</xdr:rowOff>
    </xdr:from>
    <xdr:ext cx="378565" cy="259045"/>
    <xdr:sp macro="" textlink="">
      <xdr:nvSpPr>
        <xdr:cNvPr id="764" name="テキスト ボックス 763"/>
        <xdr:cNvSpPr txBox="1"/>
      </xdr:nvSpPr>
      <xdr:spPr>
        <a:xfrm>
          <a:off x="21134017" y="524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95250</xdr:rowOff>
    </xdr:from>
    <xdr:to>
      <xdr:col>29</xdr:col>
      <xdr:colOff>568325</xdr:colOff>
      <xdr:row>35</xdr:row>
      <xdr:rowOff>25400</xdr:rowOff>
    </xdr:to>
    <xdr:sp macro="" textlink="">
      <xdr:nvSpPr>
        <xdr:cNvPr id="765" name="円/楕円 764"/>
        <xdr:cNvSpPr/>
      </xdr:nvSpPr>
      <xdr:spPr>
        <a:xfrm>
          <a:off x="20383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41927</xdr:rowOff>
    </xdr:from>
    <xdr:ext cx="378565" cy="259045"/>
    <xdr:sp macro="" textlink="">
      <xdr:nvSpPr>
        <xdr:cNvPr id="766" name="テキスト ボックス 765"/>
        <xdr:cNvSpPr txBox="1"/>
      </xdr:nvSpPr>
      <xdr:spPr>
        <a:xfrm>
          <a:off x="20245017" y="569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72390</xdr:rowOff>
    </xdr:from>
    <xdr:to>
      <xdr:col>28</xdr:col>
      <xdr:colOff>365125</xdr:colOff>
      <xdr:row>35</xdr:row>
      <xdr:rowOff>2540</xdr:rowOff>
    </xdr:to>
    <xdr:sp macro="" textlink="">
      <xdr:nvSpPr>
        <xdr:cNvPr id="767" name="円/楕円 766"/>
        <xdr:cNvSpPr/>
      </xdr:nvSpPr>
      <xdr:spPr>
        <a:xfrm>
          <a:off x="19494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19067</xdr:rowOff>
    </xdr:from>
    <xdr:ext cx="378565" cy="259045"/>
    <xdr:sp macro="" textlink="">
      <xdr:nvSpPr>
        <xdr:cNvPr id="768" name="テキスト ボックス 767"/>
        <xdr:cNvSpPr txBox="1"/>
      </xdr:nvSpPr>
      <xdr:spPr>
        <a:xfrm>
          <a:off x="19356017" y="567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57150</xdr:rowOff>
    </xdr:from>
    <xdr:to>
      <xdr:col>27</xdr:col>
      <xdr:colOff>161925</xdr:colOff>
      <xdr:row>30</xdr:row>
      <xdr:rowOff>158750</xdr:rowOff>
    </xdr:to>
    <xdr:sp macro="" textlink="">
      <xdr:nvSpPr>
        <xdr:cNvPr id="769" name="円/楕円 768"/>
        <xdr:cNvSpPr/>
      </xdr:nvSpPr>
      <xdr:spPr>
        <a:xfrm>
          <a:off x="18605500" y="52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3827</xdr:rowOff>
    </xdr:from>
    <xdr:ext cx="469744" cy="259045"/>
    <xdr:sp macro="" textlink="">
      <xdr:nvSpPr>
        <xdr:cNvPr id="770" name="テキスト ボックス 769"/>
        <xdr:cNvSpPr txBox="1"/>
      </xdr:nvSpPr>
      <xdr:spPr>
        <a:xfrm>
          <a:off x="18421427" y="49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住民一人当たりの目的別決算額において、類似団体や全国平均と比較して、総務費、衛生費、教育費、公債費及び諸支出金が高い水準にある。</a:t>
          </a:r>
          <a:endParaRPr lang="ja-JP" altLang="ja-JP" sz="1400">
            <a:effectLst/>
          </a:endParaRPr>
        </a:p>
        <a:p>
          <a:r>
            <a:rPr kumimoji="1" lang="ja-JP" altLang="ja-JP" sz="1100">
              <a:solidFill>
                <a:schemeClr val="dk1"/>
              </a:solidFill>
              <a:effectLst/>
              <a:latin typeface="+mn-lt"/>
              <a:ea typeface="+mn-ea"/>
              <a:cs typeface="+mn-cs"/>
            </a:rPr>
            <a:t>　総務費については、平成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年度にかけて、新庁舎の建設を行ったことが主な要因となっている。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衛生費については、これまで単独で運営していたし尿処理施設の広域化に伴い、施設の建設経費に係る負担金が増加したことが主な要因である。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年度開催される愛媛国体に向けた施設の整備費が増加したことが主な要因である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諸支出金については、町が運営（指定管理）する旅客船事業への繰出し金によるものである。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年度は若干の赤字となっているが、ほぼ黒字を保っており、今後においても、町の規模に見合った財政運営に努める。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pPr rtl="0"/>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17122513</v>
      </c>
      <c r="BO4" s="379"/>
      <c r="BP4" s="379"/>
      <c r="BQ4" s="379"/>
      <c r="BR4" s="379"/>
      <c r="BS4" s="379"/>
      <c r="BT4" s="379"/>
      <c r="BU4" s="380"/>
      <c r="BV4" s="378">
        <v>17189578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7.1</v>
      </c>
      <c r="CU4" s="385"/>
      <c r="CV4" s="385"/>
      <c r="CW4" s="385"/>
      <c r="CX4" s="385"/>
      <c r="CY4" s="385"/>
      <c r="CZ4" s="385"/>
      <c r="DA4" s="386"/>
      <c r="DB4" s="384">
        <v>4.8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16171128</v>
      </c>
      <c r="BO5" s="416"/>
      <c r="BP5" s="416"/>
      <c r="BQ5" s="416"/>
      <c r="BR5" s="416"/>
      <c r="BS5" s="416"/>
      <c r="BT5" s="416"/>
      <c r="BU5" s="417"/>
      <c r="BV5" s="415">
        <v>16518101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83.7</v>
      </c>
      <c r="CU5" s="413"/>
      <c r="CV5" s="413"/>
      <c r="CW5" s="413"/>
      <c r="CX5" s="413"/>
      <c r="CY5" s="413"/>
      <c r="CZ5" s="413"/>
      <c r="DA5" s="414"/>
      <c r="DB5" s="412">
        <v>84.8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951385</v>
      </c>
      <c r="BO6" s="416"/>
      <c r="BP6" s="416"/>
      <c r="BQ6" s="416"/>
      <c r="BR6" s="416"/>
      <c r="BS6" s="416"/>
      <c r="BT6" s="416"/>
      <c r="BU6" s="417"/>
      <c r="BV6" s="415">
        <v>671477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v>
      </c>
      <c r="CU6" s="453"/>
      <c r="CV6" s="453"/>
      <c r="CW6" s="453"/>
      <c r="CX6" s="453"/>
      <c r="CY6" s="453"/>
      <c r="CZ6" s="453"/>
      <c r="DA6" s="454"/>
      <c r="DB6" s="452">
        <v>89.4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206847</v>
      </c>
      <c r="BO7" s="416"/>
      <c r="BP7" s="416"/>
      <c r="BQ7" s="416"/>
      <c r="BR7" s="416"/>
      <c r="BS7" s="416"/>
      <c r="BT7" s="416"/>
      <c r="BU7" s="417"/>
      <c r="BV7" s="415">
        <v>166513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10430058</v>
      </c>
      <c r="CU7" s="416"/>
      <c r="CV7" s="416"/>
      <c r="CW7" s="416"/>
      <c r="CX7" s="416"/>
      <c r="CY7" s="416"/>
      <c r="CZ7" s="416"/>
      <c r="DA7" s="417"/>
      <c r="DB7" s="415">
        <v>10500754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744538</v>
      </c>
      <c r="BO8" s="416"/>
      <c r="BP8" s="416"/>
      <c r="BQ8" s="416"/>
      <c r="BR8" s="416"/>
      <c r="BS8" s="416"/>
      <c r="BT8" s="416"/>
      <c r="BU8" s="417"/>
      <c r="BV8" s="415">
        <v>504964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21902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239574</v>
      </c>
      <c r="BO9" s="416"/>
      <c r="BP9" s="416"/>
      <c r="BQ9" s="416"/>
      <c r="BR9" s="416"/>
      <c r="BS9" s="416"/>
      <c r="BT9" s="416"/>
      <c r="BU9" s="417"/>
      <c r="BV9" s="415">
        <v>-213142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20.100000000000001</v>
      </c>
      <c r="CU9" s="413"/>
      <c r="CV9" s="413"/>
      <c r="CW9" s="413"/>
      <c r="CX9" s="413"/>
      <c r="CY9" s="413"/>
      <c r="CZ9" s="413"/>
      <c r="DA9" s="414"/>
      <c r="DB9" s="412">
        <v>20.5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24061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306916</v>
      </c>
      <c r="BO10" s="416"/>
      <c r="BP10" s="416"/>
      <c r="BQ10" s="416"/>
      <c r="BR10" s="416"/>
      <c r="BS10" s="416"/>
      <c r="BT10" s="416"/>
      <c r="BU10" s="417"/>
      <c r="BV10" s="415">
        <v>672518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23106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23018</v>
      </c>
      <c r="S13" s="497"/>
      <c r="T13" s="497"/>
      <c r="U13" s="497"/>
      <c r="V13" s="498"/>
      <c r="W13" s="431" t="s">
        <v>121</v>
      </c>
      <c r="X13" s="432"/>
      <c r="Y13" s="432"/>
      <c r="Z13" s="432"/>
      <c r="AA13" s="432"/>
      <c r="AB13" s="422"/>
      <c r="AC13" s="466">
        <v>2165</v>
      </c>
      <c r="AD13" s="467"/>
      <c r="AE13" s="467"/>
      <c r="AF13" s="467"/>
      <c r="AG13" s="506"/>
      <c r="AH13" s="466">
        <v>2529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546490</v>
      </c>
      <c r="BO13" s="416"/>
      <c r="BP13" s="416"/>
      <c r="BQ13" s="416"/>
      <c r="BR13" s="416"/>
      <c r="BS13" s="416"/>
      <c r="BT13" s="416"/>
      <c r="BU13" s="417"/>
      <c r="BV13" s="415">
        <v>459376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7.5</v>
      </c>
      <c r="CU13" s="413"/>
      <c r="CV13" s="413"/>
      <c r="CW13" s="413"/>
      <c r="CX13" s="413"/>
      <c r="CY13" s="413"/>
      <c r="CZ13" s="413"/>
      <c r="DA13" s="414"/>
      <c r="DB13" s="412">
        <v>9.5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23573</v>
      </c>
      <c r="S14" s="497"/>
      <c r="T14" s="497"/>
      <c r="U14" s="497"/>
      <c r="V14" s="498"/>
      <c r="W14" s="405"/>
      <c r="X14" s="406"/>
      <c r="Y14" s="406"/>
      <c r="Z14" s="406"/>
      <c r="AA14" s="406"/>
      <c r="AB14" s="395"/>
      <c r="AC14" s="499">
        <v>21.2</v>
      </c>
      <c r="AD14" s="500"/>
      <c r="AE14" s="500"/>
      <c r="AF14" s="500"/>
      <c r="AG14" s="501"/>
      <c r="AH14" s="499">
        <v>21.7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14</v>
      </c>
      <c r="CU14" s="511"/>
      <c r="CV14" s="511"/>
      <c r="CW14" s="511"/>
      <c r="CX14" s="511"/>
      <c r="CY14" s="511"/>
      <c r="CZ14" s="511"/>
      <c r="DA14" s="512"/>
      <c r="DB14" s="510">
        <v>15.3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23512</v>
      </c>
      <c r="S15" s="497"/>
      <c r="T15" s="497"/>
      <c r="U15" s="497"/>
      <c r="V15" s="498"/>
      <c r="W15" s="431" t="s">
        <v>128</v>
      </c>
      <c r="X15" s="432"/>
      <c r="Y15" s="432"/>
      <c r="Z15" s="432"/>
      <c r="AA15" s="432"/>
      <c r="AB15" s="422"/>
      <c r="AC15" s="466">
        <v>1426</v>
      </c>
      <c r="AD15" s="467"/>
      <c r="AE15" s="467"/>
      <c r="AF15" s="467"/>
      <c r="AG15" s="506"/>
      <c r="AH15" s="466">
        <v>1981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1848354</v>
      </c>
      <c r="BO15" s="379"/>
      <c r="BP15" s="379"/>
      <c r="BQ15" s="379"/>
      <c r="BR15" s="379"/>
      <c r="BS15" s="379"/>
      <c r="BT15" s="379"/>
      <c r="BU15" s="380"/>
      <c r="BV15" s="378">
        <v>1764201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14</v>
      </c>
      <c r="AD16" s="500"/>
      <c r="AE16" s="500"/>
      <c r="AF16" s="500"/>
      <c r="AG16" s="501"/>
      <c r="AH16" s="499">
        <v>17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8129095</v>
      </c>
      <c r="BO16" s="416"/>
      <c r="BP16" s="416"/>
      <c r="BQ16" s="416"/>
      <c r="BR16" s="416"/>
      <c r="BS16" s="416"/>
      <c r="BT16" s="416"/>
      <c r="BU16" s="417"/>
      <c r="BV16" s="415">
        <v>7702222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6601</v>
      </c>
      <c r="AD17" s="467"/>
      <c r="AE17" s="467"/>
      <c r="AF17" s="467"/>
      <c r="AG17" s="506"/>
      <c r="AH17" s="466">
        <v>7159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2308874</v>
      </c>
      <c r="BO17" s="416"/>
      <c r="BP17" s="416"/>
      <c r="BQ17" s="416"/>
      <c r="BR17" s="416"/>
      <c r="BS17" s="416"/>
      <c r="BT17" s="416"/>
      <c r="BU17" s="417"/>
      <c r="BV17" s="415">
        <v>2241875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238.99</v>
      </c>
      <c r="M18" s="528"/>
      <c r="N18" s="528"/>
      <c r="O18" s="528"/>
      <c r="P18" s="528"/>
      <c r="Q18" s="528"/>
      <c r="R18" s="529"/>
      <c r="S18" s="529"/>
      <c r="T18" s="529"/>
      <c r="U18" s="529"/>
      <c r="V18" s="530"/>
      <c r="W18" s="433"/>
      <c r="X18" s="434"/>
      <c r="Y18" s="434"/>
      <c r="Z18" s="434"/>
      <c r="AA18" s="434"/>
      <c r="AB18" s="425"/>
      <c r="AC18" s="531">
        <v>64.8</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8808409</v>
      </c>
      <c r="BO18" s="416"/>
      <c r="BP18" s="416"/>
      <c r="BQ18" s="416"/>
      <c r="BR18" s="416"/>
      <c r="BS18" s="416"/>
      <c r="BT18" s="416"/>
      <c r="BU18" s="417"/>
      <c r="BV18" s="415">
        <v>8923126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92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11914568</v>
      </c>
      <c r="BO19" s="416"/>
      <c r="BP19" s="416"/>
      <c r="BQ19" s="416"/>
      <c r="BR19" s="416"/>
      <c r="BS19" s="416"/>
      <c r="BT19" s="416"/>
      <c r="BU19" s="417"/>
      <c r="BV19" s="415">
        <v>12144564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9410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21784113</v>
      </c>
      <c r="BO23" s="416"/>
      <c r="BP23" s="416"/>
      <c r="BQ23" s="416"/>
      <c r="BR23" s="416"/>
      <c r="BS23" s="416"/>
      <c r="BT23" s="416"/>
      <c r="BU23" s="417"/>
      <c r="BV23" s="415">
        <v>20969898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7700</v>
      </c>
      <c r="R24" s="467"/>
      <c r="S24" s="467"/>
      <c r="T24" s="467"/>
      <c r="U24" s="467"/>
      <c r="V24" s="506"/>
      <c r="W24" s="561"/>
      <c r="X24" s="549"/>
      <c r="Y24" s="550"/>
      <c r="Z24" s="465" t="s">
        <v>152</v>
      </c>
      <c r="AA24" s="445"/>
      <c r="AB24" s="445"/>
      <c r="AC24" s="445"/>
      <c r="AD24" s="445"/>
      <c r="AE24" s="445"/>
      <c r="AF24" s="445"/>
      <c r="AG24" s="446"/>
      <c r="AH24" s="466">
        <v>364</v>
      </c>
      <c r="AI24" s="467"/>
      <c r="AJ24" s="467"/>
      <c r="AK24" s="467"/>
      <c r="AL24" s="506"/>
      <c r="AM24" s="466">
        <v>1059968</v>
      </c>
      <c r="AN24" s="467"/>
      <c r="AO24" s="467"/>
      <c r="AP24" s="467"/>
      <c r="AQ24" s="467"/>
      <c r="AR24" s="506"/>
      <c r="AS24" s="466">
        <v>2912</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15671909</v>
      </c>
      <c r="BO24" s="416"/>
      <c r="BP24" s="416"/>
      <c r="BQ24" s="416"/>
      <c r="BR24" s="416"/>
      <c r="BS24" s="416"/>
      <c r="BT24" s="416"/>
      <c r="BU24" s="417"/>
      <c r="BV24" s="415">
        <v>16301651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6250</v>
      </c>
      <c r="R25" s="467"/>
      <c r="S25" s="467"/>
      <c r="T25" s="467"/>
      <c r="U25" s="467"/>
      <c r="V25" s="506"/>
      <c r="W25" s="561"/>
      <c r="X25" s="549"/>
      <c r="Y25" s="550"/>
      <c r="Z25" s="465" t="s">
        <v>155</v>
      </c>
      <c r="AA25" s="445"/>
      <c r="AB25" s="445"/>
      <c r="AC25" s="445"/>
      <c r="AD25" s="445"/>
      <c r="AE25" s="445"/>
      <c r="AF25" s="445"/>
      <c r="AG25" s="446"/>
      <c r="AH25" s="466">
        <v>43</v>
      </c>
      <c r="AI25" s="467"/>
      <c r="AJ25" s="467"/>
      <c r="AK25" s="467"/>
      <c r="AL25" s="506"/>
      <c r="AM25" s="466">
        <v>111972</v>
      </c>
      <c r="AN25" s="467"/>
      <c r="AO25" s="467"/>
      <c r="AP25" s="467"/>
      <c r="AQ25" s="467"/>
      <c r="AR25" s="506"/>
      <c r="AS25" s="466">
        <v>2604</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585068</v>
      </c>
      <c r="BO25" s="379"/>
      <c r="BP25" s="379"/>
      <c r="BQ25" s="379"/>
      <c r="BR25" s="379"/>
      <c r="BS25" s="379"/>
      <c r="BT25" s="379"/>
      <c r="BU25" s="380"/>
      <c r="BV25" s="378">
        <v>447944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5700</v>
      </c>
      <c r="R26" s="467"/>
      <c r="S26" s="467"/>
      <c r="T26" s="467"/>
      <c r="U26" s="467"/>
      <c r="V26" s="506"/>
      <c r="W26" s="561"/>
      <c r="X26" s="549"/>
      <c r="Y26" s="550"/>
      <c r="Z26" s="465" t="s">
        <v>158</v>
      </c>
      <c r="AA26" s="571"/>
      <c r="AB26" s="571"/>
      <c r="AC26" s="571"/>
      <c r="AD26" s="571"/>
      <c r="AE26" s="571"/>
      <c r="AF26" s="571"/>
      <c r="AG26" s="572"/>
      <c r="AH26" s="466">
        <v>22</v>
      </c>
      <c r="AI26" s="467"/>
      <c r="AJ26" s="467"/>
      <c r="AK26" s="467"/>
      <c r="AL26" s="506"/>
      <c r="AM26" s="466">
        <v>55660</v>
      </c>
      <c r="AN26" s="467"/>
      <c r="AO26" s="467"/>
      <c r="AP26" s="467"/>
      <c r="AQ26" s="467"/>
      <c r="AR26" s="506"/>
      <c r="AS26" s="466">
        <v>2530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2860</v>
      </c>
      <c r="R27" s="467"/>
      <c r="S27" s="467"/>
      <c r="T27" s="467"/>
      <c r="U27" s="467"/>
      <c r="V27" s="506"/>
      <c r="W27" s="561"/>
      <c r="X27" s="549"/>
      <c r="Y27" s="550"/>
      <c r="Z27" s="465" t="s">
        <v>161</v>
      </c>
      <c r="AA27" s="445"/>
      <c r="AB27" s="445"/>
      <c r="AC27" s="445"/>
      <c r="AD27" s="445"/>
      <c r="AE27" s="445"/>
      <c r="AF27" s="445"/>
      <c r="AG27" s="446"/>
      <c r="AH27" s="466">
        <v>4</v>
      </c>
      <c r="AI27" s="467"/>
      <c r="AJ27" s="467"/>
      <c r="AK27" s="467"/>
      <c r="AL27" s="506"/>
      <c r="AM27" s="466">
        <v>13619</v>
      </c>
      <c r="AN27" s="467"/>
      <c r="AO27" s="467"/>
      <c r="AP27" s="467"/>
      <c r="AQ27" s="467"/>
      <c r="AR27" s="506"/>
      <c r="AS27" s="466">
        <v>3405</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102339</v>
      </c>
      <c r="BO27" s="585"/>
      <c r="BP27" s="585"/>
      <c r="BQ27" s="585"/>
      <c r="BR27" s="585"/>
      <c r="BS27" s="585"/>
      <c r="BT27" s="585"/>
      <c r="BU27" s="586"/>
      <c r="BV27" s="584">
        <v>102165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2270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4160330</v>
      </c>
      <c r="BO28" s="379"/>
      <c r="BP28" s="379"/>
      <c r="BQ28" s="379"/>
      <c r="BR28" s="379"/>
      <c r="BS28" s="379"/>
      <c r="BT28" s="379"/>
      <c r="BU28" s="380"/>
      <c r="BV28" s="378">
        <v>3853414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14</v>
      </c>
      <c r="M29" s="467"/>
      <c r="N29" s="467"/>
      <c r="O29" s="467"/>
      <c r="P29" s="506"/>
      <c r="Q29" s="466">
        <v>1810</v>
      </c>
      <c r="R29" s="467"/>
      <c r="S29" s="467"/>
      <c r="T29" s="467"/>
      <c r="U29" s="467"/>
      <c r="V29" s="506"/>
      <c r="W29" s="562"/>
      <c r="X29" s="563"/>
      <c r="Y29" s="564"/>
      <c r="Z29" s="465" t="s">
        <v>168</v>
      </c>
      <c r="AA29" s="445"/>
      <c r="AB29" s="445"/>
      <c r="AC29" s="445"/>
      <c r="AD29" s="445"/>
      <c r="AE29" s="445"/>
      <c r="AF29" s="445"/>
      <c r="AG29" s="446"/>
      <c r="AH29" s="466">
        <v>368</v>
      </c>
      <c r="AI29" s="467"/>
      <c r="AJ29" s="467"/>
      <c r="AK29" s="467"/>
      <c r="AL29" s="506"/>
      <c r="AM29" s="466">
        <v>1073587</v>
      </c>
      <c r="AN29" s="467"/>
      <c r="AO29" s="467"/>
      <c r="AP29" s="467"/>
      <c r="AQ29" s="467"/>
      <c r="AR29" s="506"/>
      <c r="AS29" s="466">
        <v>2917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601957</v>
      </c>
      <c r="BO29" s="416"/>
      <c r="BP29" s="416"/>
      <c r="BQ29" s="416"/>
      <c r="BR29" s="416"/>
      <c r="BS29" s="416"/>
      <c r="BT29" s="416"/>
      <c r="BU29" s="417"/>
      <c r="BV29" s="415">
        <v>600800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88.3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5747183</v>
      </c>
      <c r="BO30" s="585"/>
      <c r="BP30" s="585"/>
      <c r="BQ30" s="585"/>
      <c r="BR30" s="585"/>
      <c r="BS30" s="585"/>
      <c r="BT30" s="585"/>
      <c r="BU30" s="586"/>
      <c r="BV30" s="584">
        <v>5616623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高知県宿毛市愛媛県南宇和郡愛南町篠山小中学校組合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一本松ふるさと振興株式会社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温泉事業等特別会計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小規模下水道特別会計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愛媛県後期高齢者医療広域連合（一般会計）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公益財団法人くにひろ育英会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浄化槽整備事業特別会計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愛媛県後期高齢者医療広域連合（後期高齢者医療特別会計）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旅客船特別会計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愛媛地方税滞納整理機構</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津島水道企業団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宇和島地区広域事務組合（一般会計）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宇和島地区広域事務組合（介護保険特別会計）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愛媛県市町総合事務組合（退職手当事業分）</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愛媛県市町総合事務組合（消防補償事業分）</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愛媛県市町総合事務組合（交通災害事業分）</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6.03</v>
      </c>
      <c r="G34" s="33">
        <v>5.5</v>
      </c>
      <c r="H34" s="33">
        <v>6.72</v>
      </c>
      <c r="I34" s="33">
        <v>4.7699999999999996</v>
      </c>
      <c r="J34" s="34">
        <v>7.1</v>
      </c>
      <c r="K34" s="22"/>
      <c r="L34" s="22"/>
      <c r="M34" s="22"/>
      <c r="N34" s="22"/>
      <c r="O34" s="22"/>
      <c r="P34" s="22"/>
    </row>
    <row r="35" spans="1:16" ht="39" customHeight="1">
      <c r="A35" s="22"/>
      <c r="B35" s="35"/>
      <c r="C35" s="1175" t="s">
        <v>524</v>
      </c>
      <c r="D35" s="1176"/>
      <c r="E35" s="1177"/>
      <c r="F35" s="36">
        <v>3.11</v>
      </c>
      <c r="G35" s="37">
        <v>3.15</v>
      </c>
      <c r="H35" s="37">
        <v>3.38</v>
      </c>
      <c r="I35" s="37">
        <v>3.47</v>
      </c>
      <c r="J35" s="38">
        <v>3.86</v>
      </c>
      <c r="K35" s="22"/>
      <c r="L35" s="22"/>
      <c r="M35" s="22"/>
      <c r="N35" s="22"/>
      <c r="O35" s="22"/>
      <c r="P35" s="22"/>
    </row>
    <row r="36" spans="1:16" ht="39" customHeight="1">
      <c r="A36" s="22"/>
      <c r="B36" s="35"/>
      <c r="C36" s="1175" t="s">
        <v>525</v>
      </c>
      <c r="D36" s="1176"/>
      <c r="E36" s="1177"/>
      <c r="F36" s="36">
        <v>3.18</v>
      </c>
      <c r="G36" s="37">
        <v>3.01</v>
      </c>
      <c r="H36" s="37">
        <v>2.64</v>
      </c>
      <c r="I36" s="37">
        <v>2.38</v>
      </c>
      <c r="J36" s="38">
        <v>2.06</v>
      </c>
      <c r="K36" s="22"/>
      <c r="L36" s="22"/>
      <c r="M36" s="22"/>
      <c r="N36" s="22"/>
      <c r="O36" s="22"/>
      <c r="P36" s="22"/>
    </row>
    <row r="37" spans="1:16" ht="39" customHeight="1">
      <c r="A37" s="22"/>
      <c r="B37" s="35"/>
      <c r="C37" s="1175" t="s">
        <v>526</v>
      </c>
      <c r="D37" s="1176"/>
      <c r="E37" s="1177"/>
      <c r="F37" s="36">
        <v>0.08</v>
      </c>
      <c r="G37" s="37">
        <v>0.19</v>
      </c>
      <c r="H37" s="37">
        <v>0.19</v>
      </c>
      <c r="I37" s="37">
        <v>0.5</v>
      </c>
      <c r="J37" s="38">
        <v>0.47</v>
      </c>
      <c r="K37" s="22"/>
      <c r="L37" s="22"/>
      <c r="M37" s="22"/>
      <c r="N37" s="22"/>
      <c r="O37" s="22"/>
      <c r="P37" s="22"/>
    </row>
    <row r="38" spans="1:16" ht="39" customHeight="1">
      <c r="A38" s="22"/>
      <c r="B38" s="35"/>
      <c r="C38" s="1175" t="s">
        <v>527</v>
      </c>
      <c r="D38" s="1176"/>
      <c r="E38" s="1177"/>
      <c r="F38" s="36">
        <v>1.45</v>
      </c>
      <c r="G38" s="37">
        <v>0.28999999999999998</v>
      </c>
      <c r="H38" s="37">
        <v>0.45</v>
      </c>
      <c r="I38" s="37">
        <v>0.35</v>
      </c>
      <c r="J38" s="38">
        <v>0.37</v>
      </c>
      <c r="K38" s="22"/>
      <c r="L38" s="22"/>
      <c r="M38" s="22"/>
      <c r="N38" s="22"/>
      <c r="O38" s="22"/>
      <c r="P38" s="22"/>
    </row>
    <row r="39" spans="1:16" ht="39" customHeight="1">
      <c r="A39" s="22"/>
      <c r="B39" s="35"/>
      <c r="C39" s="1175" t="s">
        <v>528</v>
      </c>
      <c r="D39" s="1176"/>
      <c r="E39" s="1177"/>
      <c r="F39" s="36">
        <v>0.08</v>
      </c>
      <c r="G39" s="37">
        <v>0.08</v>
      </c>
      <c r="H39" s="37">
        <v>0.06</v>
      </c>
      <c r="I39" s="37">
        <v>7.0000000000000007E-2</v>
      </c>
      <c r="J39" s="38">
        <v>7.0000000000000007E-2</v>
      </c>
      <c r="K39" s="22"/>
      <c r="L39" s="22"/>
      <c r="M39" s="22"/>
      <c r="N39" s="22"/>
      <c r="O39" s="22"/>
      <c r="P39" s="22"/>
    </row>
    <row r="40" spans="1:16" ht="39" customHeight="1">
      <c r="A40" s="22"/>
      <c r="B40" s="35"/>
      <c r="C40" s="1175" t="s">
        <v>529</v>
      </c>
      <c r="D40" s="1176"/>
      <c r="E40" s="1177"/>
      <c r="F40" s="36">
        <v>0.03</v>
      </c>
      <c r="G40" s="37">
        <v>0.05</v>
      </c>
      <c r="H40" s="37">
        <v>0.02</v>
      </c>
      <c r="I40" s="37">
        <v>0.06</v>
      </c>
      <c r="J40" s="38">
        <v>0.04</v>
      </c>
      <c r="K40" s="22"/>
      <c r="L40" s="22"/>
      <c r="M40" s="22"/>
      <c r="N40" s="22"/>
      <c r="O40" s="22"/>
      <c r="P40" s="22"/>
    </row>
    <row r="41" spans="1:16" ht="39" customHeight="1">
      <c r="A41" s="22"/>
      <c r="B41" s="35"/>
      <c r="C41" s="1175" t="s">
        <v>530</v>
      </c>
      <c r="D41" s="1176"/>
      <c r="E41" s="1177"/>
      <c r="F41" s="36">
        <v>0.03</v>
      </c>
      <c r="G41" s="37">
        <v>0.01</v>
      </c>
      <c r="H41" s="37">
        <v>7.0000000000000007E-2</v>
      </c>
      <c r="I41" s="37">
        <v>0.03</v>
      </c>
      <c r="J41" s="38">
        <v>0.03</v>
      </c>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0.02</v>
      </c>
      <c r="G43" s="42">
        <v>0.02</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2968</v>
      </c>
      <c r="L45" s="60">
        <v>2956</v>
      </c>
      <c r="M45" s="60">
        <v>2733</v>
      </c>
      <c r="N45" s="60">
        <v>2523</v>
      </c>
      <c r="O45" s="61">
        <v>2425</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274</v>
      </c>
      <c r="L48" s="64">
        <v>246</v>
      </c>
      <c r="M48" s="64">
        <v>271</v>
      </c>
      <c r="N48" s="64">
        <v>247</v>
      </c>
      <c r="O48" s="65">
        <v>225</v>
      </c>
      <c r="P48" s="48"/>
      <c r="Q48" s="48"/>
      <c r="R48" s="48"/>
      <c r="S48" s="48"/>
      <c r="T48" s="48"/>
      <c r="U48" s="48"/>
    </row>
    <row r="49" spans="1:21" ht="30.75" customHeight="1">
      <c r="A49" s="48"/>
      <c r="B49" s="1193"/>
      <c r="C49" s="1194"/>
      <c r="D49" s="62"/>
      <c r="E49" s="1185" t="s">
        <v>16</v>
      </c>
      <c r="F49" s="1185"/>
      <c r="G49" s="1185"/>
      <c r="H49" s="1185"/>
      <c r="I49" s="1185"/>
      <c r="J49" s="1186"/>
      <c r="K49" s="63">
        <v>33</v>
      </c>
      <c r="L49" s="64">
        <v>30</v>
      </c>
      <c r="M49" s="64">
        <v>28</v>
      </c>
      <c r="N49" s="64">
        <v>23</v>
      </c>
      <c r="O49" s="65">
        <v>23</v>
      </c>
      <c r="P49" s="48"/>
      <c r="Q49" s="48"/>
      <c r="R49" s="48"/>
      <c r="S49" s="48"/>
      <c r="T49" s="48"/>
      <c r="U49" s="48"/>
    </row>
    <row r="50" spans="1:21" ht="30.75" customHeight="1">
      <c r="A50" s="48"/>
      <c r="B50" s="1193"/>
      <c r="C50" s="1194"/>
      <c r="D50" s="62"/>
      <c r="E50" s="1185" t="s">
        <v>17</v>
      </c>
      <c r="F50" s="1185"/>
      <c r="G50" s="1185"/>
      <c r="H50" s="1185"/>
      <c r="I50" s="1185"/>
      <c r="J50" s="1186"/>
      <c r="K50" s="63">
        <v>6</v>
      </c>
      <c r="L50" s="64">
        <v>5</v>
      </c>
      <c r="M50" s="64">
        <v>5</v>
      </c>
      <c r="N50" s="64">
        <v>5</v>
      </c>
      <c r="O50" s="65">
        <v>5</v>
      </c>
      <c r="P50" s="48"/>
      <c r="Q50" s="48"/>
      <c r="R50" s="48"/>
      <c r="S50" s="48"/>
      <c r="T50" s="48"/>
      <c r="U50" s="48"/>
    </row>
    <row r="51" spans="1:21" ht="30.75" customHeight="1">
      <c r="A51" s="48"/>
      <c r="B51" s="1195"/>
      <c r="C51" s="1196"/>
      <c r="D51" s="66"/>
      <c r="E51" s="1185" t="s">
        <v>18</v>
      </c>
      <c r="F51" s="1185"/>
      <c r="G51" s="1185"/>
      <c r="H51" s="1185"/>
      <c r="I51" s="1185"/>
      <c r="J51" s="1186"/>
      <c r="K51" s="63">
        <v>1</v>
      </c>
      <c r="L51" s="64">
        <v>0</v>
      </c>
      <c r="M51" s="64">
        <v>0</v>
      </c>
      <c r="N51" s="64" t="s">
        <v>478</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2264</v>
      </c>
      <c r="L52" s="64">
        <v>2259</v>
      </c>
      <c r="M52" s="64">
        <v>2225</v>
      </c>
      <c r="N52" s="64">
        <v>2209</v>
      </c>
      <c r="O52" s="65">
        <v>2196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1018</v>
      </c>
      <c r="L53" s="69">
        <v>978</v>
      </c>
      <c r="M53" s="69">
        <v>812</v>
      </c>
      <c r="N53" s="69">
        <v>589</v>
      </c>
      <c r="O53" s="70">
        <v>482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21643</v>
      </c>
      <c r="J41" s="83">
        <v>21205</v>
      </c>
      <c r="K41" s="83">
        <v>20334</v>
      </c>
      <c r="L41" s="83">
        <v>20970</v>
      </c>
      <c r="M41" s="84">
        <v>21784</v>
      </c>
    </row>
    <row r="42" spans="2:13" ht="27.75" customHeight="1">
      <c r="B42" s="1201"/>
      <c r="C42" s="1202"/>
      <c r="D42" s="85"/>
      <c r="E42" s="1207" t="s">
        <v>26</v>
      </c>
      <c r="F42" s="1207"/>
      <c r="G42" s="1207"/>
      <c r="H42" s="1208"/>
      <c r="I42" s="86">
        <v>63</v>
      </c>
      <c r="J42" s="87">
        <v>59</v>
      </c>
      <c r="K42" s="87">
        <v>55</v>
      </c>
      <c r="L42" s="87">
        <v>51</v>
      </c>
      <c r="M42" s="88">
        <v>47</v>
      </c>
    </row>
    <row r="43" spans="2:13" ht="27.75" customHeight="1">
      <c r="B43" s="1201"/>
      <c r="C43" s="1202"/>
      <c r="D43" s="85"/>
      <c r="E43" s="1207" t="s">
        <v>27</v>
      </c>
      <c r="F43" s="1207"/>
      <c r="G43" s="1207"/>
      <c r="H43" s="1208"/>
      <c r="I43" s="86">
        <v>2686</v>
      </c>
      <c r="J43" s="87">
        <v>2550</v>
      </c>
      <c r="K43" s="87">
        <v>2455</v>
      </c>
      <c r="L43" s="87">
        <v>2394</v>
      </c>
      <c r="M43" s="88">
        <v>2596</v>
      </c>
    </row>
    <row r="44" spans="2:13" ht="27.75" customHeight="1">
      <c r="B44" s="1201"/>
      <c r="C44" s="1202"/>
      <c r="D44" s="85"/>
      <c r="E44" s="1207" t="s">
        <v>28</v>
      </c>
      <c r="F44" s="1207"/>
      <c r="G44" s="1207"/>
      <c r="H44" s="1208"/>
      <c r="I44" s="86">
        <v>423</v>
      </c>
      <c r="J44" s="87">
        <v>345</v>
      </c>
      <c r="K44" s="87">
        <v>298</v>
      </c>
      <c r="L44" s="87">
        <v>361</v>
      </c>
      <c r="M44" s="88">
        <v>323</v>
      </c>
    </row>
    <row r="45" spans="2:13" ht="27.75" customHeight="1">
      <c r="B45" s="1201"/>
      <c r="C45" s="1202"/>
      <c r="D45" s="85"/>
      <c r="E45" s="1207" t="s">
        <v>29</v>
      </c>
      <c r="F45" s="1207"/>
      <c r="G45" s="1207"/>
      <c r="H45" s="1208"/>
      <c r="I45" s="86">
        <v>3905</v>
      </c>
      <c r="J45" s="87">
        <v>3902</v>
      </c>
      <c r="K45" s="87">
        <v>3809</v>
      </c>
      <c r="L45" s="87">
        <v>3520</v>
      </c>
      <c r="M45" s="88">
        <v>3278</v>
      </c>
    </row>
    <row r="46" spans="2:13" ht="27.75" customHeight="1">
      <c r="B46" s="1201"/>
      <c r="C46" s="1202"/>
      <c r="D46" s="85"/>
      <c r="E46" s="1207" t="s">
        <v>30</v>
      </c>
      <c r="F46" s="1207"/>
      <c r="G46" s="1207"/>
      <c r="H46" s="1208"/>
      <c r="I46" s="86">
        <v>1</v>
      </c>
      <c r="J46" s="87">
        <v>0</v>
      </c>
      <c r="K46" s="87">
        <v>0</v>
      </c>
      <c r="L46" s="87">
        <v>0</v>
      </c>
      <c r="M46" s="88">
        <v>0</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5699</v>
      </c>
      <c r="J49" s="87">
        <v>6215</v>
      </c>
      <c r="K49" s="87">
        <v>6744</v>
      </c>
      <c r="L49" s="87">
        <v>7477</v>
      </c>
      <c r="M49" s="88">
        <v>7929</v>
      </c>
    </row>
    <row r="50" spans="2:13" ht="27.75" customHeight="1">
      <c r="B50" s="1201"/>
      <c r="C50" s="1202"/>
      <c r="D50" s="85"/>
      <c r="E50" s="1207" t="s">
        <v>35</v>
      </c>
      <c r="F50" s="1207"/>
      <c r="G50" s="1207"/>
      <c r="H50" s="1208"/>
      <c r="I50" s="86">
        <v>253</v>
      </c>
      <c r="J50" s="87">
        <v>216</v>
      </c>
      <c r="K50" s="87">
        <v>184</v>
      </c>
      <c r="L50" s="87">
        <v>159</v>
      </c>
      <c r="M50" s="88">
        <v>136</v>
      </c>
    </row>
    <row r="51" spans="2:13" ht="27.75" customHeight="1">
      <c r="B51" s="1203"/>
      <c r="C51" s="1204"/>
      <c r="D51" s="85"/>
      <c r="E51" s="1207" t="s">
        <v>36</v>
      </c>
      <c r="F51" s="1207"/>
      <c r="G51" s="1207"/>
      <c r="H51" s="1208"/>
      <c r="I51" s="86">
        <v>18833</v>
      </c>
      <c r="J51" s="87">
        <v>18773</v>
      </c>
      <c r="K51" s="87">
        <v>18107</v>
      </c>
      <c r="L51" s="87">
        <v>18379</v>
      </c>
      <c r="M51" s="88">
        <v>18801</v>
      </c>
    </row>
    <row r="52" spans="2:13" ht="27.75" customHeight="1" thickBot="1">
      <c r="B52" s="1211" t="s">
        <v>37</v>
      </c>
      <c r="C52" s="1212"/>
      <c r="D52" s="90"/>
      <c r="E52" s="1213" t="s">
        <v>38</v>
      </c>
      <c r="F52" s="1213"/>
      <c r="G52" s="1213"/>
      <c r="H52" s="1214"/>
      <c r="I52" s="91">
        <v>3935</v>
      </c>
      <c r="J52" s="92">
        <v>2858</v>
      </c>
      <c r="K52" s="92">
        <v>1917</v>
      </c>
      <c r="L52" s="92">
        <v>1281</v>
      </c>
      <c r="M52" s="93">
        <v>1163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5">
      <c r="P19" s="244"/>
      <c r="Q19" s="244"/>
    </row>
    <row r="20" spans="1:259" ht="13.5">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ht="13.5">
      <c r="B42" s="248"/>
      <c r="C42" s="244"/>
      <c r="D42" s="244"/>
      <c r="E42" s="244"/>
      <c r="F42" s="244"/>
      <c r="G42" s="351" t="s">
        <v>565</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53"/>
      <c r="I48" s="353"/>
      <c r="J48" s="353"/>
    </row>
    <row r="49" spans="1:17" ht="13.5">
      <c r="B49" s="248"/>
      <c r="C49" s="244"/>
      <c r="D49" s="244"/>
      <c r="E49" s="244"/>
      <c r="F49" s="244"/>
      <c r="G49" s="243" t="s">
        <v>566</v>
      </c>
    </row>
    <row r="50" spans="1:17" ht="13.5">
      <c r="B50" s="248"/>
      <c r="C50" s="244"/>
      <c r="D50" s="244"/>
      <c r="E50" s="244"/>
      <c r="F50" s="244"/>
      <c r="G50" s="1224"/>
      <c r="H50" s="1225"/>
      <c r="I50" s="1225"/>
      <c r="J50" s="1226"/>
      <c r="K50" s="354" t="s">
        <v>517</v>
      </c>
      <c r="L50" s="354" t="s">
        <v>518</v>
      </c>
      <c r="M50" s="354" t="s">
        <v>519</v>
      </c>
      <c r="N50" s="354" t="s">
        <v>520</v>
      </c>
      <c r="O50" s="354" t="s">
        <v>521</v>
      </c>
    </row>
    <row r="51" spans="1:17" ht="13.5">
      <c r="B51" s="248"/>
      <c r="C51" s="244"/>
      <c r="D51" s="244"/>
      <c r="E51" s="244"/>
      <c r="F51" s="244"/>
      <c r="G51" s="1227" t="s">
        <v>567</v>
      </c>
      <c r="H51" s="1228"/>
      <c r="I51" s="1233" t="s">
        <v>568</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574</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569</v>
      </c>
      <c r="H55" s="1239"/>
      <c r="I55" s="1237" t="s">
        <v>568</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574</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1:17" ht="13.5">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ht="13.5">
      <c r="B64" s="248"/>
      <c r="C64" s="244"/>
      <c r="D64" s="244"/>
      <c r="E64" s="244"/>
      <c r="F64" s="244"/>
      <c r="G64" s="351" t="s">
        <v>565</v>
      </c>
      <c r="I64" s="352"/>
      <c r="J64" s="352"/>
      <c r="K64" s="352"/>
      <c r="L64" s="244"/>
      <c r="M64" s="244"/>
      <c r="N64" s="244"/>
      <c r="O64" s="244"/>
    </row>
    <row r="65" spans="2:30" ht="13.5">
      <c r="B65" s="248"/>
      <c r="C65" s="244"/>
      <c r="D65" s="244"/>
      <c r="E65" s="244"/>
      <c r="F65" s="244"/>
      <c r="G65" s="1247" t="s">
        <v>573</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63"/>
      <c r="I70" s="363"/>
      <c r="J70" s="364"/>
      <c r="K70" s="364"/>
      <c r="L70" s="365"/>
      <c r="M70" s="364"/>
      <c r="N70" s="365"/>
      <c r="O70" s="366"/>
    </row>
    <row r="71" spans="2:30" ht="13.5">
      <c r="B71" s="248"/>
      <c r="C71" s="244"/>
      <c r="D71" s="244"/>
      <c r="E71" s="244"/>
      <c r="F71" s="244"/>
      <c r="G71" s="367" t="s">
        <v>571</v>
      </c>
      <c r="I71" s="368"/>
      <c r="J71" s="364"/>
      <c r="K71" s="364"/>
      <c r="L71" s="365"/>
      <c r="M71" s="364"/>
      <c r="N71" s="365"/>
      <c r="O71" s="366"/>
    </row>
    <row r="72" spans="2:30" ht="13.5">
      <c r="B72" s="248"/>
      <c r="C72" s="244"/>
      <c r="D72" s="244"/>
      <c r="E72" s="244"/>
      <c r="F72" s="244"/>
      <c r="G72" s="1224"/>
      <c r="H72" s="1225"/>
      <c r="I72" s="1225"/>
      <c r="J72" s="1226"/>
      <c r="K72" s="354" t="s">
        <v>517</v>
      </c>
      <c r="L72" s="354" t="s">
        <v>518</v>
      </c>
      <c r="M72" s="354" t="s">
        <v>519</v>
      </c>
      <c r="N72" s="354" t="s">
        <v>520</v>
      </c>
      <c r="O72" s="354" t="s">
        <v>521</v>
      </c>
    </row>
    <row r="73" spans="2:30" ht="13.5">
      <c r="B73" s="248"/>
      <c r="C73" s="244"/>
      <c r="D73" s="244"/>
      <c r="E73" s="244"/>
      <c r="F73" s="244"/>
      <c r="G73" s="1227" t="s">
        <v>567</v>
      </c>
      <c r="H73" s="1228"/>
      <c r="I73" s="1233" t="s">
        <v>568</v>
      </c>
      <c r="J73" s="1233"/>
      <c r="K73" s="1248">
        <v>45.7</v>
      </c>
      <c r="L73" s="1248">
        <v>34.1</v>
      </c>
      <c r="M73" s="1236">
        <v>22.9</v>
      </c>
      <c r="N73" s="1236">
        <v>15.3</v>
      </c>
      <c r="O73" s="1236">
        <v>14</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572</v>
      </c>
      <c r="J75" s="1237"/>
      <c r="K75" s="1249">
        <v>12.8</v>
      </c>
      <c r="L75" s="1249">
        <v>12.1</v>
      </c>
      <c r="M75" s="1249">
        <v>11</v>
      </c>
      <c r="N75" s="1249">
        <v>9.5</v>
      </c>
      <c r="O75" s="1249">
        <v>7.5</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569</v>
      </c>
      <c r="H77" s="1239"/>
      <c r="I77" s="1237" t="s">
        <v>568</v>
      </c>
      <c r="J77" s="1237"/>
      <c r="K77" s="1248">
        <v>67.400000000000006</v>
      </c>
      <c r="L77" s="1248">
        <v>59.7</v>
      </c>
      <c r="M77" s="1236">
        <v>51.9</v>
      </c>
      <c r="N77" s="1236">
        <v>46.9</v>
      </c>
      <c r="O77" s="1236">
        <v>44.6</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572</v>
      </c>
      <c r="J79" s="1246"/>
      <c r="K79" s="1251">
        <v>13.8</v>
      </c>
      <c r="L79" s="1251">
        <v>12.7</v>
      </c>
      <c r="M79" s="1251">
        <v>11.7</v>
      </c>
      <c r="N79" s="1251">
        <v>10.4</v>
      </c>
      <c r="O79" s="1251">
        <v>9.9</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130519</v>
      </c>
      <c r="E3" s="116"/>
      <c r="F3" s="117">
        <v>82292</v>
      </c>
      <c r="G3" s="118"/>
      <c r="H3" s="119"/>
    </row>
    <row r="4" spans="1:8">
      <c r="A4" s="120"/>
      <c r="B4" s="121"/>
      <c r="C4" s="122"/>
      <c r="D4" s="123">
        <v>86943</v>
      </c>
      <c r="E4" s="124"/>
      <c r="F4" s="125">
        <v>41490</v>
      </c>
      <c r="G4" s="126"/>
      <c r="H4" s="127"/>
    </row>
    <row r="5" spans="1:8">
      <c r="A5" s="108" t="s">
        <v>511</v>
      </c>
      <c r="B5" s="113"/>
      <c r="C5" s="114"/>
      <c r="D5" s="115">
        <v>135082</v>
      </c>
      <c r="E5" s="116"/>
      <c r="F5" s="117">
        <v>80577</v>
      </c>
      <c r="G5" s="118"/>
      <c r="H5" s="119"/>
    </row>
    <row r="6" spans="1:8">
      <c r="A6" s="120"/>
      <c r="B6" s="121"/>
      <c r="C6" s="122"/>
      <c r="D6" s="123">
        <v>52297</v>
      </c>
      <c r="E6" s="124"/>
      <c r="F6" s="125">
        <v>36629</v>
      </c>
      <c r="G6" s="126"/>
      <c r="H6" s="127"/>
    </row>
    <row r="7" spans="1:8">
      <c r="A7" s="108" t="s">
        <v>512</v>
      </c>
      <c r="B7" s="113"/>
      <c r="C7" s="114"/>
      <c r="D7" s="115">
        <v>101254</v>
      </c>
      <c r="E7" s="116"/>
      <c r="F7" s="117">
        <v>92698</v>
      </c>
      <c r="G7" s="118"/>
      <c r="H7" s="119"/>
    </row>
    <row r="8" spans="1:8">
      <c r="A8" s="120"/>
      <c r="B8" s="121"/>
      <c r="C8" s="122"/>
      <c r="D8" s="123">
        <v>55452</v>
      </c>
      <c r="E8" s="124"/>
      <c r="F8" s="125">
        <v>45144</v>
      </c>
      <c r="G8" s="126"/>
      <c r="H8" s="127"/>
    </row>
    <row r="9" spans="1:8">
      <c r="A9" s="108" t="s">
        <v>513</v>
      </c>
      <c r="B9" s="113"/>
      <c r="C9" s="114"/>
      <c r="D9" s="115">
        <v>157350</v>
      </c>
      <c r="E9" s="116"/>
      <c r="F9" s="117">
        <v>78556</v>
      </c>
      <c r="G9" s="118"/>
      <c r="H9" s="119"/>
    </row>
    <row r="10" spans="1:8">
      <c r="A10" s="120"/>
      <c r="B10" s="121"/>
      <c r="C10" s="122"/>
      <c r="D10" s="123">
        <v>117853</v>
      </c>
      <c r="E10" s="124"/>
      <c r="F10" s="125">
        <v>40810</v>
      </c>
      <c r="G10" s="126"/>
      <c r="H10" s="127"/>
    </row>
    <row r="11" spans="1:8">
      <c r="A11" s="108" t="s">
        <v>514</v>
      </c>
      <c r="B11" s="113"/>
      <c r="C11" s="114"/>
      <c r="D11" s="115">
        <v>144474</v>
      </c>
      <c r="E11" s="116"/>
      <c r="F11" s="117">
        <v>87924</v>
      </c>
      <c r="G11" s="118"/>
      <c r="H11" s="119"/>
    </row>
    <row r="12" spans="1:8">
      <c r="A12" s="120"/>
      <c r="B12" s="121"/>
      <c r="C12" s="128"/>
      <c r="D12" s="123">
        <v>118885</v>
      </c>
      <c r="E12" s="124"/>
      <c r="F12" s="125">
        <v>43482</v>
      </c>
      <c r="G12" s="126"/>
      <c r="H12" s="127"/>
    </row>
    <row r="13" spans="1:8">
      <c r="A13" s="108"/>
      <c r="B13" s="113"/>
      <c r="C13" s="129"/>
      <c r="D13" s="130">
        <v>133736</v>
      </c>
      <c r="E13" s="131"/>
      <c r="F13" s="132">
        <v>84409</v>
      </c>
      <c r="G13" s="133"/>
      <c r="H13" s="119"/>
    </row>
    <row r="14" spans="1:8">
      <c r="A14" s="120"/>
      <c r="B14" s="121"/>
      <c r="C14" s="122"/>
      <c r="D14" s="123">
        <v>86286</v>
      </c>
      <c r="E14" s="124"/>
      <c r="F14" s="125">
        <v>41511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6.08</v>
      </c>
      <c r="C19" s="134">
        <f>ROUND(VALUE(SUBSTITUTE(実質収支比率等に係る経年分析!G$48,"▲","-")),2)</f>
        <v>5.51</v>
      </c>
      <c r="D19" s="134">
        <f>ROUND(VALUE(SUBSTITUTE(実質収支比率等に係る経年分析!H$48,"▲","-")),2)</f>
        <v>6.8</v>
      </c>
      <c r="E19" s="134">
        <f>ROUND(VALUE(SUBSTITUTE(実質収支比率等に係る経年分析!I$48,"▲","-")),2)</f>
        <v>4.8099999999999996</v>
      </c>
      <c r="F19" s="134">
        <f>ROUND(VALUE(SUBSTITUTE(実質収支比率等に係る経年分析!J$48,"▲","-")),2)</f>
        <v>7.14</v>
      </c>
    </row>
    <row r="20" spans="1:11">
      <c r="A20" s="134" t="s">
        <v>43</v>
      </c>
      <c r="B20" s="134">
        <f>ROUND(VALUE(SUBSTITUTE(実質収支比率等に係る経年分析!F$47,"▲","-")),2)</f>
        <v>29.31</v>
      </c>
      <c r="C20" s="134">
        <f>ROUND(VALUE(SUBSTITUTE(実質収支比率等に係る経年分析!G$47,"▲","-")),2)</f>
        <v>30</v>
      </c>
      <c r="D20" s="134">
        <f>ROUND(VALUE(SUBSTITUTE(実質収支比率等に係る経年分析!H$47,"▲","-")),2)</f>
        <v>30.12</v>
      </c>
      <c r="E20" s="134">
        <f>ROUND(VALUE(SUBSTITUTE(実質収支比率等に係る経年分析!I$47,"▲","-")),2)</f>
        <v>36.700000000000003</v>
      </c>
      <c r="F20" s="134">
        <f>ROUND(VALUE(SUBSTITUTE(実質収支比率等に係る経年分析!J$47,"▲","-")),2)</f>
        <v>39.89</v>
      </c>
    </row>
    <row r="21" spans="1:11">
      <c r="A21" s="134" t="s">
        <v>44</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-0.6</v>
      </c>
      <c r="D21" s="134">
        <f>IF(ISNUMBER(VALUE(SUBSTITUTE(実質収支比率等に係る経年分析!H$49,"▲","-"))),ROUND(VALUE(SUBSTITUTE(実質収支比率等に係る経年分析!H$49,"▲","-")),2),NA())</f>
        <v>1.32</v>
      </c>
      <c r="E21" s="134">
        <f>IF(ISNUMBER(VALUE(SUBSTITUTE(実質収支比率等に係る経年分析!I$49,"▲","-"))),ROUND(VALUE(SUBSTITUTE(実質収支比率等に係る経年分析!I$49,"▲","-")),2),NA())</f>
        <v>4.37</v>
      </c>
      <c r="F21" s="134">
        <f>IF(ISNUMBER(VALUE(SUBSTITUTE(実質収支比率等に係る経年分析!J$49,"▲","-"))),ROUND(VALUE(SUBSTITUTE(実質収支比率等に係る経年分析!J$49,"▲","-")),2),NA())</f>
        <v>5.24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温泉事業等特別会計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4.7699999999999996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2264</v>
      </c>
      <c r="E42" s="136"/>
      <c r="F42" s="136"/>
      <c r="G42" s="136">
        <f>'実質公債費比率（分子）の構造'!L$52</f>
        <v>2259</v>
      </c>
      <c r="H42" s="136"/>
      <c r="I42" s="136"/>
      <c r="J42" s="136">
        <f>'実質公債費比率（分子）の構造'!M$52</f>
        <v>2225</v>
      </c>
      <c r="K42" s="136"/>
      <c r="L42" s="136"/>
      <c r="M42" s="136">
        <f>'実質公債費比率（分子）の構造'!N$52</f>
        <v>2209</v>
      </c>
      <c r="N42" s="136"/>
      <c r="O42" s="136"/>
      <c r="P42" s="136">
        <f>'実質公債費比率（分子）の構造'!O$52</f>
        <v>2196</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6</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33</v>
      </c>
      <c r="C45" s="136"/>
      <c r="D45" s="136"/>
      <c r="E45" s="136">
        <f>'実質公債費比率（分子）の構造'!L$49</f>
        <v>30</v>
      </c>
      <c r="F45" s="136"/>
      <c r="G45" s="136"/>
      <c r="H45" s="136">
        <f>'実質公債費比率（分子）の構造'!M$49</f>
        <v>28</v>
      </c>
      <c r="I45" s="136"/>
      <c r="J45" s="136"/>
      <c r="K45" s="136">
        <f>'実質公債費比率（分子）の構造'!N$49</f>
        <v>23</v>
      </c>
      <c r="L45" s="136"/>
      <c r="M45" s="136"/>
      <c r="N45" s="136">
        <f>'実質公債費比率（分子）の構造'!O$49</f>
        <v>23</v>
      </c>
      <c r="O45" s="136"/>
      <c r="P45" s="136"/>
    </row>
    <row r="46" spans="1:16">
      <c r="A46" s="136" t="s">
        <v>55</v>
      </c>
      <c r="B46" s="136">
        <f>'実質公債費比率（分子）の構造'!K$48</f>
        <v>274</v>
      </c>
      <c r="C46" s="136"/>
      <c r="D46" s="136"/>
      <c r="E46" s="136">
        <f>'実質公債費比率（分子）の構造'!L$48</f>
        <v>246</v>
      </c>
      <c r="F46" s="136"/>
      <c r="G46" s="136"/>
      <c r="H46" s="136">
        <f>'実質公債費比率（分子）の構造'!M$48</f>
        <v>271</v>
      </c>
      <c r="I46" s="136"/>
      <c r="J46" s="136"/>
      <c r="K46" s="136">
        <f>'実質公債費比率（分子）の構造'!N$48</f>
        <v>247</v>
      </c>
      <c r="L46" s="136"/>
      <c r="M46" s="136"/>
      <c r="N46" s="136">
        <f>'実質公債費比率（分子）の構造'!O$48</f>
        <v>225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2968</v>
      </c>
      <c r="C49" s="136"/>
      <c r="D49" s="136"/>
      <c r="E49" s="136">
        <f>'実質公債費比率（分子）の構造'!L$45</f>
        <v>2956</v>
      </c>
      <c r="F49" s="136"/>
      <c r="G49" s="136"/>
      <c r="H49" s="136">
        <f>'実質公債費比率（分子）の構造'!M$45</f>
        <v>2733</v>
      </c>
      <c r="I49" s="136"/>
      <c r="J49" s="136"/>
      <c r="K49" s="136">
        <f>'実質公債費比率（分子）の構造'!N$45</f>
        <v>2523</v>
      </c>
      <c r="L49" s="136"/>
      <c r="M49" s="136"/>
      <c r="N49" s="136">
        <f>'実質公債費比率（分子）の構造'!O$45</f>
        <v>2425</v>
      </c>
      <c r="O49" s="136"/>
      <c r="P49" s="136"/>
    </row>
    <row r="50" spans="1:16">
      <c r="A50" s="136" t="s">
        <v>59</v>
      </c>
      <c r="B50" s="136" t="e">
        <f>NA()</f>
        <v>#N/A</v>
      </c>
      <c r="C50" s="136">
        <f>IF(ISNUMBER('実質公債費比率（分子）の構造'!K$53),'実質公債費比率（分子）の構造'!K$53,NA())</f>
        <v>1018</v>
      </c>
      <c r="D50" s="136" t="e">
        <f>NA()</f>
        <v>#N/A</v>
      </c>
      <c r="E50" s="136" t="e">
        <f>NA()</f>
        <v>#N/A</v>
      </c>
      <c r="F50" s="136">
        <f>IF(ISNUMBER('実質公債費比率（分子）の構造'!L$53),'実質公債費比率（分子）の構造'!L$53,NA())</f>
        <v>978</v>
      </c>
      <c r="G50" s="136" t="e">
        <f>NA()</f>
        <v>#N/A</v>
      </c>
      <c r="H50" s="136" t="e">
        <f>NA()</f>
        <v>#N/A</v>
      </c>
      <c r="I50" s="136">
        <f>IF(ISNUMBER('実質公債費比率（分子）の構造'!M$53),'実質公債費比率（分子）の構造'!M$53,NA())</f>
        <v>812</v>
      </c>
      <c r="J50" s="136" t="e">
        <f>NA()</f>
        <v>#N/A</v>
      </c>
      <c r="K50" s="136" t="e">
        <f>NA()</f>
        <v>#N/A</v>
      </c>
      <c r="L50" s="136">
        <f>IF(ISNUMBER('実質公債費比率（分子）の構造'!N$53),'実質公債費比率（分子）の構造'!N$53,NA())</f>
        <v>589</v>
      </c>
      <c r="M50" s="136" t="e">
        <f>NA()</f>
        <v>#N/A</v>
      </c>
      <c r="N50" s="136" t="e">
        <f>NA()</f>
        <v>#N/A</v>
      </c>
      <c r="O50" s="136">
        <f>IF(ISNUMBER('実質公債費比率（分子）の構造'!O$53),'実質公債費比率（分子）の構造'!O$53,NA())</f>
        <v>482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18833</v>
      </c>
      <c r="E56" s="135"/>
      <c r="F56" s="135"/>
      <c r="G56" s="135">
        <f>'将来負担比率（分子）の構造'!J$51</f>
        <v>18773</v>
      </c>
      <c r="H56" s="135"/>
      <c r="I56" s="135"/>
      <c r="J56" s="135">
        <f>'将来負担比率（分子）の構造'!K$51</f>
        <v>18107</v>
      </c>
      <c r="K56" s="135"/>
      <c r="L56" s="135"/>
      <c r="M56" s="135">
        <f>'将来負担比率（分子）の構造'!L$51</f>
        <v>18379</v>
      </c>
      <c r="N56" s="135"/>
      <c r="O56" s="135"/>
      <c r="P56" s="135">
        <f>'将来負担比率（分子）の構造'!M$51</f>
        <v>18801</v>
      </c>
    </row>
    <row r="57" spans="1:16">
      <c r="A57" s="135" t="s">
        <v>35</v>
      </c>
      <c r="B57" s="135"/>
      <c r="C57" s="135"/>
      <c r="D57" s="135">
        <f>'将来負担比率（分子）の構造'!I$50</f>
        <v>253</v>
      </c>
      <c r="E57" s="135"/>
      <c r="F57" s="135"/>
      <c r="G57" s="135">
        <f>'将来負担比率（分子）の構造'!J$50</f>
        <v>216</v>
      </c>
      <c r="H57" s="135"/>
      <c r="I57" s="135"/>
      <c r="J57" s="135">
        <f>'将来負担比率（分子）の構造'!K$50</f>
        <v>184</v>
      </c>
      <c r="K57" s="135"/>
      <c r="L57" s="135"/>
      <c r="M57" s="135">
        <f>'将来負担比率（分子）の構造'!L$50</f>
        <v>159</v>
      </c>
      <c r="N57" s="135"/>
      <c r="O57" s="135"/>
      <c r="P57" s="135">
        <f>'将来負担比率（分子）の構造'!M$50</f>
        <v>136</v>
      </c>
    </row>
    <row r="58" spans="1:16">
      <c r="A58" s="135" t="s">
        <v>34</v>
      </c>
      <c r="B58" s="135"/>
      <c r="C58" s="135"/>
      <c r="D58" s="135">
        <f>'将来負担比率（分子）の構造'!I$49</f>
        <v>5699</v>
      </c>
      <c r="E58" s="135"/>
      <c r="F58" s="135"/>
      <c r="G58" s="135">
        <f>'将来負担比率（分子）の構造'!J$49</f>
        <v>6215</v>
      </c>
      <c r="H58" s="135"/>
      <c r="I58" s="135"/>
      <c r="J58" s="135">
        <f>'将来負担比率（分子）の構造'!K$49</f>
        <v>6744</v>
      </c>
      <c r="K58" s="135"/>
      <c r="L58" s="135"/>
      <c r="M58" s="135">
        <f>'将来負担比率（分子）の構造'!L$49</f>
        <v>7477</v>
      </c>
      <c r="N58" s="135"/>
      <c r="O58" s="135"/>
      <c r="P58" s="135">
        <f>'将来負担比率（分子）の構造'!M$49</f>
        <v>7929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3905</v>
      </c>
      <c r="C62" s="135"/>
      <c r="D62" s="135"/>
      <c r="E62" s="135">
        <f>'将来負担比率（分子）の構造'!J$45</f>
        <v>3902</v>
      </c>
      <c r="F62" s="135"/>
      <c r="G62" s="135"/>
      <c r="H62" s="135">
        <f>'将来負担比率（分子）の構造'!K$45</f>
        <v>3809</v>
      </c>
      <c r="I62" s="135"/>
      <c r="J62" s="135"/>
      <c r="K62" s="135">
        <f>'将来負担比率（分子）の構造'!L$45</f>
        <v>3520</v>
      </c>
      <c r="L62" s="135"/>
      <c r="M62" s="135"/>
      <c r="N62" s="135">
        <f>'将来負担比率（分子）の構造'!M$45</f>
        <v>3278</v>
      </c>
      <c r="O62" s="135"/>
      <c r="P62" s="135"/>
    </row>
    <row r="63" spans="1:16">
      <c r="A63" s="135" t="s">
        <v>28</v>
      </c>
      <c r="B63" s="135">
        <f>'将来負担比率（分子）の構造'!I$44</f>
        <v>423</v>
      </c>
      <c r="C63" s="135"/>
      <c r="D63" s="135"/>
      <c r="E63" s="135">
        <f>'将来負担比率（分子）の構造'!J$44</f>
        <v>345</v>
      </c>
      <c r="F63" s="135"/>
      <c r="G63" s="135"/>
      <c r="H63" s="135">
        <f>'将来負担比率（分子）の構造'!K$44</f>
        <v>298</v>
      </c>
      <c r="I63" s="135"/>
      <c r="J63" s="135"/>
      <c r="K63" s="135">
        <f>'将来負担比率（分子）の構造'!L$44</f>
        <v>361</v>
      </c>
      <c r="L63" s="135"/>
      <c r="M63" s="135"/>
      <c r="N63" s="135">
        <f>'将来負担比率（分子）の構造'!M$44</f>
        <v>323</v>
      </c>
      <c r="O63" s="135"/>
      <c r="P63" s="135"/>
    </row>
    <row r="64" spans="1:16">
      <c r="A64" s="135" t="s">
        <v>27</v>
      </c>
      <c r="B64" s="135">
        <f>'将来負担比率（分子）の構造'!I$43</f>
        <v>2686</v>
      </c>
      <c r="C64" s="135"/>
      <c r="D64" s="135"/>
      <c r="E64" s="135">
        <f>'将来負担比率（分子）の構造'!J$43</f>
        <v>2550</v>
      </c>
      <c r="F64" s="135"/>
      <c r="G64" s="135"/>
      <c r="H64" s="135">
        <f>'将来負担比率（分子）の構造'!K$43</f>
        <v>2455</v>
      </c>
      <c r="I64" s="135"/>
      <c r="J64" s="135"/>
      <c r="K64" s="135">
        <f>'将来負担比率（分子）の構造'!L$43</f>
        <v>2394</v>
      </c>
      <c r="L64" s="135"/>
      <c r="M64" s="135"/>
      <c r="N64" s="135">
        <f>'将来負担比率（分子）の構造'!M$43</f>
        <v>2596</v>
      </c>
      <c r="O64" s="135"/>
      <c r="P64" s="135"/>
    </row>
    <row r="65" spans="1:16">
      <c r="A65" s="135" t="s">
        <v>26</v>
      </c>
      <c r="B65" s="135">
        <f>'将来負担比率（分子）の構造'!I$42</f>
        <v>63</v>
      </c>
      <c r="C65" s="135"/>
      <c r="D65" s="135"/>
      <c r="E65" s="135">
        <f>'将来負担比率（分子）の構造'!J$42</f>
        <v>59</v>
      </c>
      <c r="F65" s="135"/>
      <c r="G65" s="135"/>
      <c r="H65" s="135">
        <f>'将来負担比率（分子）の構造'!K$42</f>
        <v>55</v>
      </c>
      <c r="I65" s="135"/>
      <c r="J65" s="135"/>
      <c r="K65" s="135">
        <f>'将来負担比率（分子）の構造'!L$42</f>
        <v>51</v>
      </c>
      <c r="L65" s="135"/>
      <c r="M65" s="135"/>
      <c r="N65" s="135">
        <f>'将来負担比率（分子）の構造'!M$42</f>
        <v>47</v>
      </c>
      <c r="O65" s="135"/>
      <c r="P65" s="135"/>
    </row>
    <row r="66" spans="1:16">
      <c r="A66" s="135" t="s">
        <v>25</v>
      </c>
      <c r="B66" s="135">
        <f>'将来負担比率（分子）の構造'!I$41</f>
        <v>21643</v>
      </c>
      <c r="C66" s="135"/>
      <c r="D66" s="135"/>
      <c r="E66" s="135">
        <f>'将来負担比率（分子）の構造'!J$41</f>
        <v>21205</v>
      </c>
      <c r="F66" s="135"/>
      <c r="G66" s="135"/>
      <c r="H66" s="135">
        <f>'将来負担比率（分子）の構造'!K$41</f>
        <v>20334</v>
      </c>
      <c r="I66" s="135"/>
      <c r="J66" s="135"/>
      <c r="K66" s="135">
        <f>'将来負担比率（分子）の構造'!L$41</f>
        <v>20970</v>
      </c>
      <c r="L66" s="135"/>
      <c r="M66" s="135"/>
      <c r="N66" s="135">
        <f>'将来負担比率（分子）の構造'!M$41</f>
        <v>21784</v>
      </c>
      <c r="O66" s="135"/>
      <c r="P66" s="135"/>
    </row>
    <row r="67" spans="1:16">
      <c r="A67" s="135" t="s">
        <v>63</v>
      </c>
      <c r="B67" s="135" t="e">
        <f>NA()</f>
        <v>#N/A</v>
      </c>
      <c r="C67" s="135">
        <f>IF(ISNUMBER('将来負担比率（分子）の構造'!I$52), IF('将来負担比率（分子）の構造'!I$52 &lt; 0, 0, '将来負担比率（分子）の構造'!I$52), NA())</f>
        <v>3935</v>
      </c>
      <c r="D67" s="135" t="e">
        <f>NA()</f>
        <v>#N/A</v>
      </c>
      <c r="E67" s="135" t="e">
        <f>NA()</f>
        <v>#N/A</v>
      </c>
      <c r="F67" s="135">
        <f>IF(ISNUMBER('将来負担比率（分子）の構造'!J$52), IF('将来負担比率（分子）の構造'!J$52 &lt; 0, 0, '将来負担比率（分子）の構造'!J$52), NA())</f>
        <v>2858</v>
      </c>
      <c r="G67" s="135" t="e">
        <f>NA()</f>
        <v>#N/A</v>
      </c>
      <c r="H67" s="135" t="e">
        <f>NA()</f>
        <v>#N/A</v>
      </c>
      <c r="I67" s="135">
        <f>IF(ISNUMBER('将来負担比率（分子）の構造'!K$52), IF('将来負担比率（分子）の構造'!K$52 &lt; 0, 0, '将来負担比率（分子）の構造'!K$52), NA())</f>
        <v>1917</v>
      </c>
      <c r="J67" s="135" t="e">
        <f>NA()</f>
        <v>#N/A</v>
      </c>
      <c r="K67" s="135" t="e">
        <f>NA()</f>
        <v>#N/A</v>
      </c>
      <c r="L67" s="135">
        <f>IF(ISNUMBER('将来負担比率（分子）の構造'!L$52), IF('将来負担比率（分子）の構造'!L$52 &lt; 0, 0, '将来負担比率（分子）の構造'!L$52), NA())</f>
        <v>1281</v>
      </c>
      <c r="M67" s="135" t="e">
        <f>NA()</f>
        <v>#N/A</v>
      </c>
      <c r="N67" s="135" t="e">
        <f>NA()</f>
        <v>#N/A</v>
      </c>
      <c r="O67" s="135">
        <f>IF(ISNUMBER('将来負担比率（分子）の構造'!M$52), IF('将来負担比率（分子）の構造'!M$52 &lt; 0, 0, '将来負担比率（分子）の構造'!M$52), NA())</f>
        <v>1163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1754390</v>
      </c>
      <c r="S5" s="613"/>
      <c r="T5" s="613"/>
      <c r="U5" s="613"/>
      <c r="V5" s="613"/>
      <c r="W5" s="613"/>
      <c r="X5" s="613"/>
      <c r="Y5" s="614"/>
      <c r="Z5" s="615">
        <v>10.199999999999999</v>
      </c>
      <c r="AA5" s="615"/>
      <c r="AB5" s="615"/>
      <c r="AC5" s="615"/>
      <c r="AD5" s="616">
        <v>1754390</v>
      </c>
      <c r="AE5" s="616"/>
      <c r="AF5" s="616"/>
      <c r="AG5" s="616"/>
      <c r="AH5" s="616"/>
      <c r="AI5" s="616"/>
      <c r="AJ5" s="616"/>
      <c r="AK5" s="616"/>
      <c r="AL5" s="617">
        <v>17.5</v>
      </c>
      <c r="AM5" s="618"/>
      <c r="AN5" s="618"/>
      <c r="AO5" s="619"/>
      <c r="AP5" s="609" t="s">
        <v>207</v>
      </c>
      <c r="AQ5" s="610"/>
      <c r="AR5" s="610"/>
      <c r="AS5" s="610"/>
      <c r="AT5" s="610"/>
      <c r="AU5" s="610"/>
      <c r="AV5" s="610"/>
      <c r="AW5" s="610"/>
      <c r="AX5" s="610"/>
      <c r="AY5" s="610"/>
      <c r="AZ5" s="610"/>
      <c r="BA5" s="610"/>
      <c r="BB5" s="610"/>
      <c r="BC5" s="610"/>
      <c r="BD5" s="610"/>
      <c r="BE5" s="610"/>
      <c r="BF5" s="611"/>
      <c r="BG5" s="623">
        <v>1754390</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147832</v>
      </c>
      <c r="S6" s="624"/>
      <c r="T6" s="624"/>
      <c r="U6" s="624"/>
      <c r="V6" s="624"/>
      <c r="W6" s="624"/>
      <c r="X6" s="624"/>
      <c r="Y6" s="625"/>
      <c r="Z6" s="626">
        <v>0.9</v>
      </c>
      <c r="AA6" s="626"/>
      <c r="AB6" s="626"/>
      <c r="AC6" s="626"/>
      <c r="AD6" s="627">
        <v>147832</v>
      </c>
      <c r="AE6" s="627"/>
      <c r="AF6" s="627"/>
      <c r="AG6" s="627"/>
      <c r="AH6" s="627"/>
      <c r="AI6" s="627"/>
      <c r="AJ6" s="627"/>
      <c r="AK6" s="627"/>
      <c r="AL6" s="628">
        <v>1.5</v>
      </c>
      <c r="AM6" s="629"/>
      <c r="AN6" s="629"/>
      <c r="AO6" s="630"/>
      <c r="AP6" s="620" t="s">
        <v>213</v>
      </c>
      <c r="AQ6" s="621"/>
      <c r="AR6" s="621"/>
      <c r="AS6" s="621"/>
      <c r="AT6" s="621"/>
      <c r="AU6" s="621"/>
      <c r="AV6" s="621"/>
      <c r="AW6" s="621"/>
      <c r="AX6" s="621"/>
      <c r="AY6" s="621"/>
      <c r="AZ6" s="621"/>
      <c r="BA6" s="621"/>
      <c r="BB6" s="621"/>
      <c r="BC6" s="621"/>
      <c r="BD6" s="621"/>
      <c r="BE6" s="621"/>
      <c r="BF6" s="622"/>
      <c r="BG6" s="623">
        <v>1754390</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95113</v>
      </c>
      <c r="CS6" s="624"/>
      <c r="CT6" s="624"/>
      <c r="CU6" s="624"/>
      <c r="CV6" s="624"/>
      <c r="CW6" s="624"/>
      <c r="CX6" s="624"/>
      <c r="CY6" s="625"/>
      <c r="CZ6" s="626">
        <v>0.6</v>
      </c>
      <c r="DA6" s="626"/>
      <c r="DB6" s="626"/>
      <c r="DC6" s="626"/>
      <c r="DD6" s="632" t="s">
        <v>208</v>
      </c>
      <c r="DE6" s="624"/>
      <c r="DF6" s="624"/>
      <c r="DG6" s="624"/>
      <c r="DH6" s="624"/>
      <c r="DI6" s="624"/>
      <c r="DJ6" s="624"/>
      <c r="DK6" s="624"/>
      <c r="DL6" s="624"/>
      <c r="DM6" s="624"/>
      <c r="DN6" s="624"/>
      <c r="DO6" s="624"/>
      <c r="DP6" s="625"/>
      <c r="DQ6" s="632">
        <v>95113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5411</v>
      </c>
      <c r="S7" s="624"/>
      <c r="T7" s="624"/>
      <c r="U7" s="624"/>
      <c r="V7" s="624"/>
      <c r="W7" s="624"/>
      <c r="X7" s="624"/>
      <c r="Y7" s="625"/>
      <c r="Z7" s="626">
        <v>0</v>
      </c>
      <c r="AA7" s="626"/>
      <c r="AB7" s="626"/>
      <c r="AC7" s="626"/>
      <c r="AD7" s="627">
        <v>5411</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730673</v>
      </c>
      <c r="BH7" s="624"/>
      <c r="BI7" s="624"/>
      <c r="BJ7" s="624"/>
      <c r="BK7" s="624"/>
      <c r="BL7" s="624"/>
      <c r="BM7" s="624"/>
      <c r="BN7" s="625"/>
      <c r="BO7" s="626">
        <v>41.6</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3805283</v>
      </c>
      <c r="CS7" s="624"/>
      <c r="CT7" s="624"/>
      <c r="CU7" s="624"/>
      <c r="CV7" s="624"/>
      <c r="CW7" s="624"/>
      <c r="CX7" s="624"/>
      <c r="CY7" s="625"/>
      <c r="CZ7" s="626">
        <v>23.5</v>
      </c>
      <c r="DA7" s="626"/>
      <c r="DB7" s="626"/>
      <c r="DC7" s="626"/>
      <c r="DD7" s="632">
        <v>1555916</v>
      </c>
      <c r="DE7" s="624"/>
      <c r="DF7" s="624"/>
      <c r="DG7" s="624"/>
      <c r="DH7" s="624"/>
      <c r="DI7" s="624"/>
      <c r="DJ7" s="624"/>
      <c r="DK7" s="624"/>
      <c r="DL7" s="624"/>
      <c r="DM7" s="624"/>
      <c r="DN7" s="624"/>
      <c r="DO7" s="624"/>
      <c r="DP7" s="625"/>
      <c r="DQ7" s="632">
        <v>2402695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10819</v>
      </c>
      <c r="S8" s="624"/>
      <c r="T8" s="624"/>
      <c r="U8" s="624"/>
      <c r="V8" s="624"/>
      <c r="W8" s="624"/>
      <c r="X8" s="624"/>
      <c r="Y8" s="625"/>
      <c r="Z8" s="626">
        <v>0.1</v>
      </c>
      <c r="AA8" s="626"/>
      <c r="AB8" s="626"/>
      <c r="AC8" s="626"/>
      <c r="AD8" s="627">
        <v>10819</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30981</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3686121</v>
      </c>
      <c r="CS8" s="624"/>
      <c r="CT8" s="624"/>
      <c r="CU8" s="624"/>
      <c r="CV8" s="624"/>
      <c r="CW8" s="624"/>
      <c r="CX8" s="624"/>
      <c r="CY8" s="625"/>
      <c r="CZ8" s="626">
        <v>22.8</v>
      </c>
      <c r="DA8" s="626"/>
      <c r="DB8" s="626"/>
      <c r="DC8" s="626"/>
      <c r="DD8" s="632">
        <v>12461</v>
      </c>
      <c r="DE8" s="624"/>
      <c r="DF8" s="624"/>
      <c r="DG8" s="624"/>
      <c r="DH8" s="624"/>
      <c r="DI8" s="624"/>
      <c r="DJ8" s="624"/>
      <c r="DK8" s="624"/>
      <c r="DL8" s="624"/>
      <c r="DM8" s="624"/>
      <c r="DN8" s="624"/>
      <c r="DO8" s="624"/>
      <c r="DP8" s="625"/>
      <c r="DQ8" s="632">
        <v>2306618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10891</v>
      </c>
      <c r="S9" s="624"/>
      <c r="T9" s="624"/>
      <c r="U9" s="624"/>
      <c r="V9" s="624"/>
      <c r="W9" s="624"/>
      <c r="X9" s="624"/>
      <c r="Y9" s="625"/>
      <c r="Z9" s="626">
        <v>0.1</v>
      </c>
      <c r="AA9" s="626"/>
      <c r="AB9" s="626"/>
      <c r="AC9" s="626"/>
      <c r="AD9" s="627">
        <v>10891</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622297</v>
      </c>
      <c r="BH9" s="624"/>
      <c r="BI9" s="624"/>
      <c r="BJ9" s="624"/>
      <c r="BK9" s="624"/>
      <c r="BL9" s="624"/>
      <c r="BM9" s="624"/>
      <c r="BN9" s="625"/>
      <c r="BO9" s="626">
        <v>35.5</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1894544</v>
      </c>
      <c r="CS9" s="624"/>
      <c r="CT9" s="624"/>
      <c r="CU9" s="624"/>
      <c r="CV9" s="624"/>
      <c r="CW9" s="624"/>
      <c r="CX9" s="624"/>
      <c r="CY9" s="625"/>
      <c r="CZ9" s="626">
        <v>11.7</v>
      </c>
      <c r="DA9" s="626"/>
      <c r="DB9" s="626"/>
      <c r="DC9" s="626"/>
      <c r="DD9" s="632">
        <v>93090</v>
      </c>
      <c r="DE9" s="624"/>
      <c r="DF9" s="624"/>
      <c r="DG9" s="624"/>
      <c r="DH9" s="624"/>
      <c r="DI9" s="624"/>
      <c r="DJ9" s="624"/>
      <c r="DK9" s="624"/>
      <c r="DL9" s="624"/>
      <c r="DM9" s="624"/>
      <c r="DN9" s="624"/>
      <c r="DO9" s="624"/>
      <c r="DP9" s="625"/>
      <c r="DQ9" s="632">
        <v>1178263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416455</v>
      </c>
      <c r="S10" s="624"/>
      <c r="T10" s="624"/>
      <c r="U10" s="624"/>
      <c r="V10" s="624"/>
      <c r="W10" s="624"/>
      <c r="X10" s="624"/>
      <c r="Y10" s="625"/>
      <c r="Z10" s="626">
        <v>2.4</v>
      </c>
      <c r="AA10" s="626"/>
      <c r="AB10" s="626"/>
      <c r="AC10" s="626"/>
      <c r="AD10" s="627">
        <v>416455</v>
      </c>
      <c r="AE10" s="627"/>
      <c r="AF10" s="627"/>
      <c r="AG10" s="627"/>
      <c r="AH10" s="627"/>
      <c r="AI10" s="627"/>
      <c r="AJ10" s="627"/>
      <c r="AK10" s="627"/>
      <c r="AL10" s="628">
        <v>4.2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45613</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31782</v>
      </c>
      <c r="BH11" s="624"/>
      <c r="BI11" s="624"/>
      <c r="BJ11" s="624"/>
      <c r="BK11" s="624"/>
      <c r="BL11" s="624"/>
      <c r="BM11" s="624"/>
      <c r="BN11" s="625"/>
      <c r="BO11" s="626">
        <v>1.8</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1076482</v>
      </c>
      <c r="CS11" s="624"/>
      <c r="CT11" s="624"/>
      <c r="CU11" s="624"/>
      <c r="CV11" s="624"/>
      <c r="CW11" s="624"/>
      <c r="CX11" s="624"/>
      <c r="CY11" s="625"/>
      <c r="CZ11" s="626">
        <v>6.7</v>
      </c>
      <c r="DA11" s="626"/>
      <c r="DB11" s="626"/>
      <c r="DC11" s="626"/>
      <c r="DD11" s="632">
        <v>543434</v>
      </c>
      <c r="DE11" s="624"/>
      <c r="DF11" s="624"/>
      <c r="DG11" s="624"/>
      <c r="DH11" s="624"/>
      <c r="DI11" s="624"/>
      <c r="DJ11" s="624"/>
      <c r="DK11" s="624"/>
      <c r="DL11" s="624"/>
      <c r="DM11" s="624"/>
      <c r="DN11" s="624"/>
      <c r="DO11" s="624"/>
      <c r="DP11" s="625"/>
      <c r="DQ11" s="632">
        <v>482792</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824195</v>
      </c>
      <c r="BH12" s="624"/>
      <c r="BI12" s="624"/>
      <c r="BJ12" s="624"/>
      <c r="BK12" s="624"/>
      <c r="BL12" s="624"/>
      <c r="BM12" s="624"/>
      <c r="BN12" s="625"/>
      <c r="BO12" s="626">
        <v>47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295833</v>
      </c>
      <c r="CS12" s="624"/>
      <c r="CT12" s="624"/>
      <c r="CU12" s="624"/>
      <c r="CV12" s="624"/>
      <c r="CW12" s="624"/>
      <c r="CX12" s="624"/>
      <c r="CY12" s="625"/>
      <c r="CZ12" s="626">
        <v>1.8</v>
      </c>
      <c r="DA12" s="626"/>
      <c r="DB12" s="626"/>
      <c r="DC12" s="626"/>
      <c r="DD12" s="632">
        <v>12388</v>
      </c>
      <c r="DE12" s="624"/>
      <c r="DF12" s="624"/>
      <c r="DG12" s="624"/>
      <c r="DH12" s="624"/>
      <c r="DI12" s="624"/>
      <c r="DJ12" s="624"/>
      <c r="DK12" s="624"/>
      <c r="DL12" s="624"/>
      <c r="DM12" s="624"/>
      <c r="DN12" s="624"/>
      <c r="DO12" s="624"/>
      <c r="DP12" s="625"/>
      <c r="DQ12" s="632">
        <v>178761</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22898</v>
      </c>
      <c r="S13" s="624"/>
      <c r="T13" s="624"/>
      <c r="U13" s="624"/>
      <c r="V13" s="624"/>
      <c r="W13" s="624"/>
      <c r="X13" s="624"/>
      <c r="Y13" s="625"/>
      <c r="Z13" s="626">
        <v>0.1</v>
      </c>
      <c r="AA13" s="626"/>
      <c r="AB13" s="626"/>
      <c r="AC13" s="626"/>
      <c r="AD13" s="627">
        <v>22898</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819180</v>
      </c>
      <c r="BH13" s="624"/>
      <c r="BI13" s="624"/>
      <c r="BJ13" s="624"/>
      <c r="BK13" s="624"/>
      <c r="BL13" s="624"/>
      <c r="BM13" s="624"/>
      <c r="BN13" s="625"/>
      <c r="BO13" s="626">
        <v>46.7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724061</v>
      </c>
      <c r="CS13" s="624"/>
      <c r="CT13" s="624"/>
      <c r="CU13" s="624"/>
      <c r="CV13" s="624"/>
      <c r="CW13" s="624"/>
      <c r="CX13" s="624"/>
      <c r="CY13" s="625"/>
      <c r="CZ13" s="626">
        <v>4.5</v>
      </c>
      <c r="DA13" s="626"/>
      <c r="DB13" s="626"/>
      <c r="DC13" s="626"/>
      <c r="DD13" s="632">
        <v>612401</v>
      </c>
      <c r="DE13" s="624"/>
      <c r="DF13" s="624"/>
      <c r="DG13" s="624"/>
      <c r="DH13" s="624"/>
      <c r="DI13" s="624"/>
      <c r="DJ13" s="624"/>
      <c r="DK13" s="624"/>
      <c r="DL13" s="624"/>
      <c r="DM13" s="624"/>
      <c r="DN13" s="624"/>
      <c r="DO13" s="624"/>
      <c r="DP13" s="625"/>
      <c r="DQ13" s="632">
        <v>302846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60905</v>
      </c>
      <c r="BH14" s="624"/>
      <c r="BI14" s="624"/>
      <c r="BJ14" s="624"/>
      <c r="BK14" s="624"/>
      <c r="BL14" s="624"/>
      <c r="BM14" s="624"/>
      <c r="BN14" s="625"/>
      <c r="BO14" s="626">
        <v>3.5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558216</v>
      </c>
      <c r="CS14" s="624"/>
      <c r="CT14" s="624"/>
      <c r="CU14" s="624"/>
      <c r="CV14" s="624"/>
      <c r="CW14" s="624"/>
      <c r="CX14" s="624"/>
      <c r="CY14" s="625"/>
      <c r="CZ14" s="626">
        <v>3.5</v>
      </c>
      <c r="DA14" s="626"/>
      <c r="DB14" s="626"/>
      <c r="DC14" s="626"/>
      <c r="DD14" s="632">
        <v>138230</v>
      </c>
      <c r="DE14" s="624"/>
      <c r="DF14" s="624"/>
      <c r="DG14" s="624"/>
      <c r="DH14" s="624"/>
      <c r="DI14" s="624"/>
      <c r="DJ14" s="624"/>
      <c r="DK14" s="624"/>
      <c r="DL14" s="624"/>
      <c r="DM14" s="624"/>
      <c r="DN14" s="624"/>
      <c r="DO14" s="624"/>
      <c r="DP14" s="625"/>
      <c r="DQ14" s="632">
        <v>443342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3303</v>
      </c>
      <c r="S15" s="624"/>
      <c r="T15" s="624"/>
      <c r="U15" s="624"/>
      <c r="V15" s="624"/>
      <c r="W15" s="624"/>
      <c r="X15" s="624"/>
      <c r="Y15" s="625"/>
      <c r="Z15" s="626">
        <v>0</v>
      </c>
      <c r="AA15" s="626"/>
      <c r="AB15" s="626"/>
      <c r="AC15" s="626"/>
      <c r="AD15" s="627">
        <v>3303</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138617</v>
      </c>
      <c r="BH15" s="624"/>
      <c r="BI15" s="624"/>
      <c r="BJ15" s="624"/>
      <c r="BK15" s="624"/>
      <c r="BL15" s="624"/>
      <c r="BM15" s="624"/>
      <c r="BN15" s="625"/>
      <c r="BO15" s="626">
        <v>7.9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1574913</v>
      </c>
      <c r="CS15" s="624"/>
      <c r="CT15" s="624"/>
      <c r="CU15" s="624"/>
      <c r="CV15" s="624"/>
      <c r="CW15" s="624"/>
      <c r="CX15" s="624"/>
      <c r="CY15" s="625"/>
      <c r="CZ15" s="626">
        <v>9.6999999999999993</v>
      </c>
      <c r="DA15" s="626"/>
      <c r="DB15" s="626"/>
      <c r="DC15" s="626"/>
      <c r="DD15" s="632">
        <v>370288</v>
      </c>
      <c r="DE15" s="624"/>
      <c r="DF15" s="624"/>
      <c r="DG15" s="624"/>
      <c r="DH15" s="624"/>
      <c r="DI15" s="624"/>
      <c r="DJ15" s="624"/>
      <c r="DK15" s="624"/>
      <c r="DL15" s="624"/>
      <c r="DM15" s="624"/>
      <c r="DN15" s="624"/>
      <c r="DO15" s="624"/>
      <c r="DP15" s="625"/>
      <c r="DQ15" s="632">
        <v>1138144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8204557</v>
      </c>
      <c r="S16" s="624"/>
      <c r="T16" s="624"/>
      <c r="U16" s="624"/>
      <c r="V16" s="624"/>
      <c r="W16" s="624"/>
      <c r="X16" s="624"/>
      <c r="Y16" s="625"/>
      <c r="Z16" s="626">
        <v>47.9</v>
      </c>
      <c r="AA16" s="626"/>
      <c r="AB16" s="626"/>
      <c r="AC16" s="626"/>
      <c r="AD16" s="627">
        <v>7603690</v>
      </c>
      <c r="AE16" s="627"/>
      <c r="AF16" s="627"/>
      <c r="AG16" s="627"/>
      <c r="AH16" s="627"/>
      <c r="AI16" s="627"/>
      <c r="AJ16" s="627"/>
      <c r="AK16" s="627"/>
      <c r="AL16" s="628">
        <v>76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10877</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10877</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7603690</v>
      </c>
      <c r="S17" s="624"/>
      <c r="T17" s="624"/>
      <c r="U17" s="624"/>
      <c r="V17" s="624"/>
      <c r="W17" s="624"/>
      <c r="X17" s="624"/>
      <c r="Y17" s="625"/>
      <c r="Z17" s="626">
        <v>44.4</v>
      </c>
      <c r="AA17" s="626"/>
      <c r="AB17" s="626"/>
      <c r="AC17" s="626"/>
      <c r="AD17" s="627">
        <v>7603690</v>
      </c>
      <c r="AE17" s="627"/>
      <c r="AF17" s="627"/>
      <c r="AG17" s="627"/>
      <c r="AH17" s="627"/>
      <c r="AI17" s="627"/>
      <c r="AJ17" s="627"/>
      <c r="AK17" s="627"/>
      <c r="AL17" s="628">
        <v>76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2425085</v>
      </c>
      <c r="CS17" s="624"/>
      <c r="CT17" s="624"/>
      <c r="CU17" s="624"/>
      <c r="CV17" s="624"/>
      <c r="CW17" s="624"/>
      <c r="CX17" s="624"/>
      <c r="CY17" s="625"/>
      <c r="CZ17" s="626">
        <v>15</v>
      </c>
      <c r="DA17" s="626"/>
      <c r="DB17" s="626"/>
      <c r="DC17" s="626"/>
      <c r="DD17" s="632" t="s">
        <v>109</v>
      </c>
      <c r="DE17" s="624"/>
      <c r="DF17" s="624"/>
      <c r="DG17" s="624"/>
      <c r="DH17" s="624"/>
      <c r="DI17" s="624"/>
      <c r="DJ17" s="624"/>
      <c r="DK17" s="624"/>
      <c r="DL17" s="624"/>
      <c r="DM17" s="624"/>
      <c r="DN17" s="624"/>
      <c r="DO17" s="624"/>
      <c r="DP17" s="625"/>
      <c r="DQ17" s="632">
        <v>2399132</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600867</v>
      </c>
      <c r="S18" s="624"/>
      <c r="T18" s="624"/>
      <c r="U18" s="624"/>
      <c r="V18" s="624"/>
      <c r="W18" s="624"/>
      <c r="X18" s="624"/>
      <c r="Y18" s="625"/>
      <c r="Z18" s="626">
        <v>3.5</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24600</v>
      </c>
      <c r="CS18" s="624"/>
      <c r="CT18" s="624"/>
      <c r="CU18" s="624"/>
      <c r="CV18" s="624"/>
      <c r="CW18" s="624"/>
      <c r="CX18" s="624"/>
      <c r="CY18" s="625"/>
      <c r="CZ18" s="626">
        <v>0.2</v>
      </c>
      <c r="DA18" s="626"/>
      <c r="DB18" s="626"/>
      <c r="DC18" s="626"/>
      <c r="DD18" s="632" t="s">
        <v>109</v>
      </c>
      <c r="DE18" s="624"/>
      <c r="DF18" s="624"/>
      <c r="DG18" s="624"/>
      <c r="DH18" s="624"/>
      <c r="DI18" s="624"/>
      <c r="DJ18" s="624"/>
      <c r="DK18" s="624"/>
      <c r="DL18" s="624"/>
      <c r="DM18" s="624"/>
      <c r="DN18" s="624"/>
      <c r="DO18" s="624"/>
      <c r="DP18" s="625"/>
      <c r="DQ18" s="632">
        <v>24600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10576556</v>
      </c>
      <c r="S20" s="624"/>
      <c r="T20" s="624"/>
      <c r="U20" s="624"/>
      <c r="V20" s="624"/>
      <c r="W20" s="624"/>
      <c r="X20" s="624"/>
      <c r="Y20" s="625"/>
      <c r="Z20" s="626">
        <v>61.8</v>
      </c>
      <c r="AA20" s="626"/>
      <c r="AB20" s="626"/>
      <c r="AC20" s="626"/>
      <c r="AD20" s="627">
        <v>9975689</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16171128</v>
      </c>
      <c r="CS20" s="624"/>
      <c r="CT20" s="624"/>
      <c r="CU20" s="624"/>
      <c r="CV20" s="624"/>
      <c r="CW20" s="624"/>
      <c r="CX20" s="624"/>
      <c r="CY20" s="625"/>
      <c r="CZ20" s="626">
        <v>100</v>
      </c>
      <c r="DA20" s="626"/>
      <c r="DB20" s="626"/>
      <c r="DC20" s="626"/>
      <c r="DD20" s="632">
        <v>3338208</v>
      </c>
      <c r="DE20" s="624"/>
      <c r="DF20" s="624"/>
      <c r="DG20" s="624"/>
      <c r="DH20" s="624"/>
      <c r="DI20" s="624"/>
      <c r="DJ20" s="624"/>
      <c r="DK20" s="624"/>
      <c r="DL20" s="624"/>
      <c r="DM20" s="624"/>
      <c r="DN20" s="624"/>
      <c r="DO20" s="624"/>
      <c r="DP20" s="625"/>
      <c r="DQ20" s="632">
        <v>10963183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2719</v>
      </c>
      <c r="S21" s="624"/>
      <c r="T21" s="624"/>
      <c r="U21" s="624"/>
      <c r="V21" s="624"/>
      <c r="W21" s="624"/>
      <c r="X21" s="624"/>
      <c r="Y21" s="625"/>
      <c r="Z21" s="626">
        <v>0</v>
      </c>
      <c r="AA21" s="626"/>
      <c r="AB21" s="626"/>
      <c r="AC21" s="626"/>
      <c r="AD21" s="627">
        <v>2719</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164240</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290449</v>
      </c>
      <c r="S23" s="624"/>
      <c r="T23" s="624"/>
      <c r="U23" s="624"/>
      <c r="V23" s="624"/>
      <c r="W23" s="624"/>
      <c r="X23" s="624"/>
      <c r="Y23" s="625"/>
      <c r="Z23" s="626">
        <v>1.7</v>
      </c>
      <c r="AA23" s="626"/>
      <c r="AB23" s="626"/>
      <c r="AC23" s="626"/>
      <c r="AD23" s="627">
        <v>5104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42436</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6851030</v>
      </c>
      <c r="CS24" s="613"/>
      <c r="CT24" s="613"/>
      <c r="CU24" s="613"/>
      <c r="CV24" s="613"/>
      <c r="CW24" s="613"/>
      <c r="CX24" s="613"/>
      <c r="CY24" s="614"/>
      <c r="CZ24" s="650">
        <v>42.4</v>
      </c>
      <c r="DA24" s="651"/>
      <c r="DB24" s="651"/>
      <c r="DC24" s="652"/>
      <c r="DD24" s="649">
        <v>5693220</v>
      </c>
      <c r="DE24" s="613"/>
      <c r="DF24" s="613"/>
      <c r="DG24" s="613"/>
      <c r="DH24" s="613"/>
      <c r="DI24" s="613"/>
      <c r="DJ24" s="613"/>
      <c r="DK24" s="614"/>
      <c r="DL24" s="649">
        <v>5670892</v>
      </c>
      <c r="DM24" s="613"/>
      <c r="DN24" s="613"/>
      <c r="DO24" s="613"/>
      <c r="DP24" s="613"/>
      <c r="DQ24" s="613"/>
      <c r="DR24" s="613"/>
      <c r="DS24" s="613"/>
      <c r="DT24" s="613"/>
      <c r="DU24" s="613"/>
      <c r="DV24" s="614"/>
      <c r="DW24" s="617">
        <v>53.9</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1004029</v>
      </c>
      <c r="S25" s="624"/>
      <c r="T25" s="624"/>
      <c r="U25" s="624"/>
      <c r="V25" s="624"/>
      <c r="W25" s="624"/>
      <c r="X25" s="624"/>
      <c r="Y25" s="625"/>
      <c r="Z25" s="626">
        <v>5.9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2984360</v>
      </c>
      <c r="CS25" s="655"/>
      <c r="CT25" s="655"/>
      <c r="CU25" s="655"/>
      <c r="CV25" s="655"/>
      <c r="CW25" s="655"/>
      <c r="CX25" s="655"/>
      <c r="CY25" s="656"/>
      <c r="CZ25" s="657">
        <v>18.5</v>
      </c>
      <c r="DA25" s="658"/>
      <c r="DB25" s="658"/>
      <c r="DC25" s="659"/>
      <c r="DD25" s="632">
        <v>2738086</v>
      </c>
      <c r="DE25" s="655"/>
      <c r="DF25" s="655"/>
      <c r="DG25" s="655"/>
      <c r="DH25" s="655"/>
      <c r="DI25" s="655"/>
      <c r="DJ25" s="655"/>
      <c r="DK25" s="656"/>
      <c r="DL25" s="632">
        <v>2717536</v>
      </c>
      <c r="DM25" s="655"/>
      <c r="DN25" s="655"/>
      <c r="DO25" s="655"/>
      <c r="DP25" s="655"/>
      <c r="DQ25" s="655"/>
      <c r="DR25" s="655"/>
      <c r="DS25" s="655"/>
      <c r="DT25" s="655"/>
      <c r="DU25" s="655"/>
      <c r="DV25" s="656"/>
      <c r="DW25" s="628">
        <v>25.8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1994874</v>
      </c>
      <c r="CS26" s="624"/>
      <c r="CT26" s="624"/>
      <c r="CU26" s="624"/>
      <c r="CV26" s="624"/>
      <c r="CW26" s="624"/>
      <c r="CX26" s="624"/>
      <c r="CY26" s="625"/>
      <c r="CZ26" s="657">
        <v>12.3</v>
      </c>
      <c r="DA26" s="658"/>
      <c r="DB26" s="658"/>
      <c r="DC26" s="659"/>
      <c r="DD26" s="632">
        <v>1776835</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825840</v>
      </c>
      <c r="S27" s="624"/>
      <c r="T27" s="624"/>
      <c r="U27" s="624"/>
      <c r="V27" s="624"/>
      <c r="W27" s="624"/>
      <c r="X27" s="624"/>
      <c r="Y27" s="625"/>
      <c r="Z27" s="626">
        <v>4.8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1754390</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1441585</v>
      </c>
      <c r="CS27" s="655"/>
      <c r="CT27" s="655"/>
      <c r="CU27" s="655"/>
      <c r="CV27" s="655"/>
      <c r="CW27" s="655"/>
      <c r="CX27" s="655"/>
      <c r="CY27" s="656"/>
      <c r="CZ27" s="657">
        <v>8.9</v>
      </c>
      <c r="DA27" s="658"/>
      <c r="DB27" s="658"/>
      <c r="DC27" s="659"/>
      <c r="DD27" s="632">
        <v>556002</v>
      </c>
      <c r="DE27" s="655"/>
      <c r="DF27" s="655"/>
      <c r="DG27" s="655"/>
      <c r="DH27" s="655"/>
      <c r="DI27" s="655"/>
      <c r="DJ27" s="655"/>
      <c r="DK27" s="656"/>
      <c r="DL27" s="632">
        <v>554224</v>
      </c>
      <c r="DM27" s="655"/>
      <c r="DN27" s="655"/>
      <c r="DO27" s="655"/>
      <c r="DP27" s="655"/>
      <c r="DQ27" s="655"/>
      <c r="DR27" s="655"/>
      <c r="DS27" s="655"/>
      <c r="DT27" s="655"/>
      <c r="DU27" s="655"/>
      <c r="DV27" s="656"/>
      <c r="DW27" s="628">
        <v>5.3</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37575</v>
      </c>
      <c r="S28" s="624"/>
      <c r="T28" s="624"/>
      <c r="U28" s="624"/>
      <c r="V28" s="624"/>
      <c r="W28" s="624"/>
      <c r="X28" s="624"/>
      <c r="Y28" s="625"/>
      <c r="Z28" s="626">
        <v>0.2</v>
      </c>
      <c r="AA28" s="626"/>
      <c r="AB28" s="626"/>
      <c r="AC28" s="626"/>
      <c r="AD28" s="627">
        <v>14653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2425085</v>
      </c>
      <c r="CS28" s="624"/>
      <c r="CT28" s="624"/>
      <c r="CU28" s="624"/>
      <c r="CV28" s="624"/>
      <c r="CW28" s="624"/>
      <c r="CX28" s="624"/>
      <c r="CY28" s="625"/>
      <c r="CZ28" s="657">
        <v>15</v>
      </c>
      <c r="DA28" s="658"/>
      <c r="DB28" s="658"/>
      <c r="DC28" s="659"/>
      <c r="DD28" s="632">
        <v>2399132</v>
      </c>
      <c r="DE28" s="624"/>
      <c r="DF28" s="624"/>
      <c r="DG28" s="624"/>
      <c r="DH28" s="624"/>
      <c r="DI28" s="624"/>
      <c r="DJ28" s="624"/>
      <c r="DK28" s="625"/>
      <c r="DL28" s="632">
        <v>2399132</v>
      </c>
      <c r="DM28" s="624"/>
      <c r="DN28" s="624"/>
      <c r="DO28" s="624"/>
      <c r="DP28" s="624"/>
      <c r="DQ28" s="624"/>
      <c r="DR28" s="624"/>
      <c r="DS28" s="624"/>
      <c r="DT28" s="624"/>
      <c r="DU28" s="624"/>
      <c r="DV28" s="625"/>
      <c r="DW28" s="628">
        <v>22.8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126366</v>
      </c>
      <c r="S29" s="624"/>
      <c r="T29" s="624"/>
      <c r="U29" s="624"/>
      <c r="V29" s="624"/>
      <c r="W29" s="624"/>
      <c r="X29" s="624"/>
      <c r="Y29" s="625"/>
      <c r="Z29" s="626">
        <v>0.7</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2424671</v>
      </c>
      <c r="CS29" s="655"/>
      <c r="CT29" s="655"/>
      <c r="CU29" s="655"/>
      <c r="CV29" s="655"/>
      <c r="CW29" s="655"/>
      <c r="CX29" s="655"/>
      <c r="CY29" s="656"/>
      <c r="CZ29" s="657">
        <v>15</v>
      </c>
      <c r="DA29" s="658"/>
      <c r="DB29" s="658"/>
      <c r="DC29" s="659"/>
      <c r="DD29" s="632">
        <v>2398718</v>
      </c>
      <c r="DE29" s="655"/>
      <c r="DF29" s="655"/>
      <c r="DG29" s="655"/>
      <c r="DH29" s="655"/>
      <c r="DI29" s="655"/>
      <c r="DJ29" s="655"/>
      <c r="DK29" s="656"/>
      <c r="DL29" s="632">
        <v>2398718</v>
      </c>
      <c r="DM29" s="655"/>
      <c r="DN29" s="655"/>
      <c r="DO29" s="655"/>
      <c r="DP29" s="655"/>
      <c r="DQ29" s="655"/>
      <c r="DR29" s="655"/>
      <c r="DS29" s="655"/>
      <c r="DT29" s="655"/>
      <c r="DU29" s="655"/>
      <c r="DV29" s="656"/>
      <c r="DW29" s="628">
        <v>22.8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8142</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93.5</v>
      </c>
      <c r="BN30" s="682"/>
      <c r="BO30" s="682"/>
      <c r="BP30" s="682"/>
      <c r="BQ30" s="683"/>
      <c r="BR30" s="681">
        <v>98.3</v>
      </c>
      <c r="BS30" s="682"/>
      <c r="BT30" s="682"/>
      <c r="BU30" s="682"/>
      <c r="BV30" s="682"/>
      <c r="BW30" s="682"/>
      <c r="BX30" s="618">
        <v>92.1</v>
      </c>
      <c r="BY30" s="682"/>
      <c r="BZ30" s="682"/>
      <c r="CA30" s="682"/>
      <c r="CB30" s="683"/>
      <c r="CD30" s="686"/>
      <c r="CE30" s="687"/>
      <c r="CF30" s="637" t="s">
        <v>291</v>
      </c>
      <c r="CG30" s="638"/>
      <c r="CH30" s="638"/>
      <c r="CI30" s="638"/>
      <c r="CJ30" s="638"/>
      <c r="CK30" s="638"/>
      <c r="CL30" s="638"/>
      <c r="CM30" s="638"/>
      <c r="CN30" s="638"/>
      <c r="CO30" s="638"/>
      <c r="CP30" s="638"/>
      <c r="CQ30" s="639"/>
      <c r="CR30" s="623">
        <v>2204885</v>
      </c>
      <c r="CS30" s="624"/>
      <c r="CT30" s="624"/>
      <c r="CU30" s="624"/>
      <c r="CV30" s="624"/>
      <c r="CW30" s="624"/>
      <c r="CX30" s="624"/>
      <c r="CY30" s="625"/>
      <c r="CZ30" s="657">
        <v>13.6</v>
      </c>
      <c r="DA30" s="658"/>
      <c r="DB30" s="658"/>
      <c r="DC30" s="659"/>
      <c r="DD30" s="632">
        <v>2182019</v>
      </c>
      <c r="DE30" s="624"/>
      <c r="DF30" s="624"/>
      <c r="DG30" s="624"/>
      <c r="DH30" s="624"/>
      <c r="DI30" s="624"/>
      <c r="DJ30" s="624"/>
      <c r="DK30" s="625"/>
      <c r="DL30" s="632">
        <v>2182019</v>
      </c>
      <c r="DM30" s="624"/>
      <c r="DN30" s="624"/>
      <c r="DO30" s="624"/>
      <c r="DP30" s="624"/>
      <c r="DQ30" s="624"/>
      <c r="DR30" s="624"/>
      <c r="DS30" s="624"/>
      <c r="DT30" s="624"/>
      <c r="DU30" s="624"/>
      <c r="DV30" s="625"/>
      <c r="DW30" s="628">
        <v>20.7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671477</v>
      </c>
      <c r="S31" s="624"/>
      <c r="T31" s="624"/>
      <c r="U31" s="624"/>
      <c r="V31" s="624"/>
      <c r="W31" s="624"/>
      <c r="X31" s="624"/>
      <c r="Y31" s="625"/>
      <c r="Z31" s="626">
        <v>3.9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99.3</v>
      </c>
      <c r="BH31" s="655"/>
      <c r="BI31" s="655"/>
      <c r="BJ31" s="655"/>
      <c r="BK31" s="655"/>
      <c r="BL31" s="655"/>
      <c r="BM31" s="629">
        <v>96.1</v>
      </c>
      <c r="BN31" s="679"/>
      <c r="BO31" s="679"/>
      <c r="BP31" s="679"/>
      <c r="BQ31" s="680"/>
      <c r="BR31" s="678">
        <v>98.9</v>
      </c>
      <c r="BS31" s="655"/>
      <c r="BT31" s="655"/>
      <c r="BU31" s="655"/>
      <c r="BV31" s="655"/>
      <c r="BW31" s="655"/>
      <c r="BX31" s="629">
        <v>95.2</v>
      </c>
      <c r="BY31" s="679"/>
      <c r="BZ31" s="679"/>
      <c r="CA31" s="679"/>
      <c r="CB31" s="680"/>
      <c r="CD31" s="686"/>
      <c r="CE31" s="687"/>
      <c r="CF31" s="637" t="s">
        <v>295</v>
      </c>
      <c r="CG31" s="638"/>
      <c r="CH31" s="638"/>
      <c r="CI31" s="638"/>
      <c r="CJ31" s="638"/>
      <c r="CK31" s="638"/>
      <c r="CL31" s="638"/>
      <c r="CM31" s="638"/>
      <c r="CN31" s="638"/>
      <c r="CO31" s="638"/>
      <c r="CP31" s="638"/>
      <c r="CQ31" s="639"/>
      <c r="CR31" s="623">
        <v>219786</v>
      </c>
      <c r="CS31" s="655"/>
      <c r="CT31" s="655"/>
      <c r="CU31" s="655"/>
      <c r="CV31" s="655"/>
      <c r="CW31" s="655"/>
      <c r="CX31" s="655"/>
      <c r="CY31" s="656"/>
      <c r="CZ31" s="657">
        <v>1.4</v>
      </c>
      <c r="DA31" s="658"/>
      <c r="DB31" s="658"/>
      <c r="DC31" s="659"/>
      <c r="DD31" s="632">
        <v>216699</v>
      </c>
      <c r="DE31" s="655"/>
      <c r="DF31" s="655"/>
      <c r="DG31" s="655"/>
      <c r="DH31" s="655"/>
      <c r="DI31" s="655"/>
      <c r="DJ31" s="655"/>
      <c r="DK31" s="656"/>
      <c r="DL31" s="632">
        <v>216699</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353584</v>
      </c>
      <c r="S32" s="624"/>
      <c r="T32" s="624"/>
      <c r="U32" s="624"/>
      <c r="V32" s="624"/>
      <c r="W32" s="624"/>
      <c r="X32" s="624"/>
      <c r="Y32" s="625"/>
      <c r="Z32" s="626">
        <v>2.1</v>
      </c>
      <c r="AA32" s="626"/>
      <c r="AB32" s="626"/>
      <c r="AC32" s="626"/>
      <c r="AD32" s="627">
        <v>12404</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98.2</v>
      </c>
      <c r="BH32" s="691"/>
      <c r="BI32" s="691"/>
      <c r="BJ32" s="691"/>
      <c r="BK32" s="691"/>
      <c r="BL32" s="691"/>
      <c r="BM32" s="692">
        <v>90.3</v>
      </c>
      <c r="BN32" s="691"/>
      <c r="BO32" s="691"/>
      <c r="BP32" s="691"/>
      <c r="BQ32" s="693"/>
      <c r="BR32" s="690">
        <v>97.4</v>
      </c>
      <c r="BS32" s="691"/>
      <c r="BT32" s="691"/>
      <c r="BU32" s="691"/>
      <c r="BV32" s="691"/>
      <c r="BW32" s="691"/>
      <c r="BX32" s="692">
        <v>88.3</v>
      </c>
      <c r="BY32" s="691"/>
      <c r="BZ32" s="691"/>
      <c r="CA32" s="691"/>
      <c r="CB32" s="693"/>
      <c r="CD32" s="688"/>
      <c r="CE32" s="689"/>
      <c r="CF32" s="637" t="s">
        <v>298</v>
      </c>
      <c r="CG32" s="638"/>
      <c r="CH32" s="638"/>
      <c r="CI32" s="638"/>
      <c r="CJ32" s="638"/>
      <c r="CK32" s="638"/>
      <c r="CL32" s="638"/>
      <c r="CM32" s="638"/>
      <c r="CN32" s="638"/>
      <c r="CO32" s="638"/>
      <c r="CP32" s="638"/>
      <c r="CQ32" s="639"/>
      <c r="CR32" s="623">
        <v>414</v>
      </c>
      <c r="CS32" s="624"/>
      <c r="CT32" s="624"/>
      <c r="CU32" s="624"/>
      <c r="CV32" s="624"/>
      <c r="CW32" s="624"/>
      <c r="CX32" s="624"/>
      <c r="CY32" s="625"/>
      <c r="CZ32" s="657">
        <v>0</v>
      </c>
      <c r="DA32" s="658"/>
      <c r="DB32" s="658"/>
      <c r="DC32" s="659"/>
      <c r="DD32" s="632">
        <v>414</v>
      </c>
      <c r="DE32" s="624"/>
      <c r="DF32" s="624"/>
      <c r="DG32" s="624"/>
      <c r="DH32" s="624"/>
      <c r="DI32" s="624"/>
      <c r="DJ32" s="624"/>
      <c r="DK32" s="625"/>
      <c r="DL32" s="632">
        <v>414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3019100</v>
      </c>
      <c r="S33" s="624"/>
      <c r="T33" s="624"/>
      <c r="U33" s="624"/>
      <c r="V33" s="624"/>
      <c r="W33" s="624"/>
      <c r="X33" s="624"/>
      <c r="Y33" s="625"/>
      <c r="Z33" s="626">
        <v>17.600000000000001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5971013</v>
      </c>
      <c r="CS33" s="655"/>
      <c r="CT33" s="655"/>
      <c r="CU33" s="655"/>
      <c r="CV33" s="655"/>
      <c r="CW33" s="655"/>
      <c r="CX33" s="655"/>
      <c r="CY33" s="656"/>
      <c r="CZ33" s="657">
        <v>36.9</v>
      </c>
      <c r="DA33" s="658"/>
      <c r="DB33" s="658"/>
      <c r="DC33" s="659"/>
      <c r="DD33" s="632">
        <v>4330367</v>
      </c>
      <c r="DE33" s="655"/>
      <c r="DF33" s="655"/>
      <c r="DG33" s="655"/>
      <c r="DH33" s="655"/>
      <c r="DI33" s="655"/>
      <c r="DJ33" s="655"/>
      <c r="DK33" s="656"/>
      <c r="DL33" s="632">
        <v>3137517</v>
      </c>
      <c r="DM33" s="655"/>
      <c r="DN33" s="655"/>
      <c r="DO33" s="655"/>
      <c r="DP33" s="655"/>
      <c r="DQ33" s="655"/>
      <c r="DR33" s="655"/>
      <c r="DS33" s="655"/>
      <c r="DT33" s="655"/>
      <c r="DU33" s="655"/>
      <c r="DV33" s="656"/>
      <c r="DW33" s="628">
        <v>29.8</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2148866</v>
      </c>
      <c r="CS34" s="624"/>
      <c r="CT34" s="624"/>
      <c r="CU34" s="624"/>
      <c r="CV34" s="624"/>
      <c r="CW34" s="624"/>
      <c r="CX34" s="624"/>
      <c r="CY34" s="625"/>
      <c r="CZ34" s="657">
        <v>13.3</v>
      </c>
      <c r="DA34" s="658"/>
      <c r="DB34" s="658"/>
      <c r="DC34" s="659"/>
      <c r="DD34" s="632">
        <v>1515393</v>
      </c>
      <c r="DE34" s="624"/>
      <c r="DF34" s="624"/>
      <c r="DG34" s="624"/>
      <c r="DH34" s="624"/>
      <c r="DI34" s="624"/>
      <c r="DJ34" s="624"/>
      <c r="DK34" s="625"/>
      <c r="DL34" s="632">
        <v>1385752</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517000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1851293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39614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65947</v>
      </c>
      <c r="CS35" s="655"/>
      <c r="CT35" s="655"/>
      <c r="CU35" s="655"/>
      <c r="CV35" s="655"/>
      <c r="CW35" s="655"/>
      <c r="CX35" s="655"/>
      <c r="CY35" s="656"/>
      <c r="CZ35" s="657">
        <v>0.4</v>
      </c>
      <c r="DA35" s="658"/>
      <c r="DB35" s="658"/>
      <c r="DC35" s="659"/>
      <c r="DD35" s="632">
        <v>48552</v>
      </c>
      <c r="DE35" s="655"/>
      <c r="DF35" s="655"/>
      <c r="DG35" s="655"/>
      <c r="DH35" s="655"/>
      <c r="DI35" s="655"/>
      <c r="DJ35" s="655"/>
      <c r="DK35" s="656"/>
      <c r="DL35" s="632">
        <v>48552</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17122513</v>
      </c>
      <c r="S36" s="696"/>
      <c r="T36" s="696"/>
      <c r="U36" s="696"/>
      <c r="V36" s="696"/>
      <c r="W36" s="696"/>
      <c r="X36" s="696"/>
      <c r="Y36" s="697"/>
      <c r="Z36" s="698">
        <v>100</v>
      </c>
      <c r="AA36" s="698"/>
      <c r="AB36" s="698"/>
      <c r="AC36" s="698"/>
      <c r="AD36" s="699">
        <v>10010569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136315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-129601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1678977</v>
      </c>
      <c r="CS36" s="624"/>
      <c r="CT36" s="624"/>
      <c r="CU36" s="624"/>
      <c r="CV36" s="624"/>
      <c r="CW36" s="624"/>
      <c r="CX36" s="624"/>
      <c r="CY36" s="625"/>
      <c r="CZ36" s="657">
        <v>10.4</v>
      </c>
      <c r="DA36" s="658"/>
      <c r="DB36" s="658"/>
      <c r="DC36" s="659"/>
      <c r="DD36" s="632">
        <v>950594</v>
      </c>
      <c r="DE36" s="624"/>
      <c r="DF36" s="624"/>
      <c r="DG36" s="624"/>
      <c r="DH36" s="624"/>
      <c r="DI36" s="624"/>
      <c r="DJ36" s="624"/>
      <c r="DK36" s="625"/>
      <c r="DL36" s="632">
        <v>650566</v>
      </c>
      <c r="DM36" s="624"/>
      <c r="DN36" s="624"/>
      <c r="DO36" s="624"/>
      <c r="DP36" s="624"/>
      <c r="DQ36" s="624"/>
      <c r="DR36" s="624"/>
      <c r="DS36" s="624"/>
      <c r="DT36" s="624"/>
      <c r="DU36" s="624"/>
      <c r="DV36" s="625"/>
      <c r="DW36" s="628">
        <v>6.2</v>
      </c>
      <c r="DX36" s="653"/>
      <c r="DY36" s="653"/>
      <c r="DZ36" s="653"/>
      <c r="EA36" s="653"/>
      <c r="EB36" s="653"/>
      <c r="EC36" s="654"/>
    </row>
    <row r="37" spans="2:133" ht="11.25" customHeight="1">
      <c r="AQ37" s="702" t="s">
        <v>313</v>
      </c>
      <c r="AR37" s="703"/>
      <c r="AS37" s="703"/>
      <c r="AT37" s="703"/>
      <c r="AU37" s="703"/>
      <c r="AV37" s="703"/>
      <c r="AW37" s="703"/>
      <c r="AX37" s="703"/>
      <c r="AY37" s="704"/>
      <c r="AZ37" s="623">
        <v>132527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4806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700555</v>
      </c>
      <c r="CS37" s="655"/>
      <c r="CT37" s="655"/>
      <c r="CU37" s="655"/>
      <c r="CV37" s="655"/>
      <c r="CW37" s="655"/>
      <c r="CX37" s="655"/>
      <c r="CY37" s="656"/>
      <c r="CZ37" s="657">
        <v>4.3</v>
      </c>
      <c r="DA37" s="658"/>
      <c r="DB37" s="658"/>
      <c r="DC37" s="659"/>
      <c r="DD37" s="632">
        <v>160257</v>
      </c>
      <c r="DE37" s="655"/>
      <c r="DF37" s="655"/>
      <c r="DG37" s="655"/>
      <c r="DH37" s="655"/>
      <c r="DI37" s="655"/>
      <c r="DJ37" s="655"/>
      <c r="DK37" s="656"/>
      <c r="DL37" s="632">
        <v>106717</v>
      </c>
      <c r="DM37" s="655"/>
      <c r="DN37" s="655"/>
      <c r="DO37" s="655"/>
      <c r="DP37" s="655"/>
      <c r="DQ37" s="655"/>
      <c r="DR37" s="655"/>
      <c r="DS37" s="655"/>
      <c r="DT37" s="655"/>
      <c r="DU37" s="655"/>
      <c r="DV37" s="656"/>
      <c r="DW37" s="628">
        <v>1</v>
      </c>
      <c r="DX37" s="653"/>
      <c r="DY37" s="653"/>
      <c r="DZ37" s="653"/>
      <c r="EA37" s="653"/>
      <c r="EB37" s="653"/>
      <c r="EC37" s="654"/>
    </row>
    <row r="38" spans="2:133" ht="11.25" customHeight="1">
      <c r="AQ38" s="702" t="s">
        <v>316</v>
      </c>
      <c r="AR38" s="703"/>
      <c r="AS38" s="703"/>
      <c r="AT38" s="703"/>
      <c r="AU38" s="703"/>
      <c r="AV38" s="703"/>
      <c r="AW38" s="703"/>
      <c r="AX38" s="703"/>
      <c r="AY38" s="704"/>
      <c r="AZ38" s="623">
        <v>130500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8034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1610411</v>
      </c>
      <c r="CS38" s="624"/>
      <c r="CT38" s="624"/>
      <c r="CU38" s="624"/>
      <c r="CV38" s="624"/>
      <c r="CW38" s="624"/>
      <c r="CX38" s="624"/>
      <c r="CY38" s="625"/>
      <c r="CZ38" s="657">
        <v>10</v>
      </c>
      <c r="DA38" s="658"/>
      <c r="DB38" s="658"/>
      <c r="DC38" s="659"/>
      <c r="DD38" s="632">
        <v>1356150</v>
      </c>
      <c r="DE38" s="624"/>
      <c r="DF38" s="624"/>
      <c r="DG38" s="624"/>
      <c r="DH38" s="624"/>
      <c r="DI38" s="624"/>
      <c r="DJ38" s="624"/>
      <c r="DK38" s="625"/>
      <c r="DL38" s="632">
        <v>1047847</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319</v>
      </c>
      <c r="AR39" s="703"/>
      <c r="AS39" s="703"/>
      <c r="AT39" s="703"/>
      <c r="AU39" s="703"/>
      <c r="AV39" s="703"/>
      <c r="AW39" s="703"/>
      <c r="AX39" s="703"/>
      <c r="AY39" s="704"/>
      <c r="AZ39" s="623">
        <v>104567</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438633</v>
      </c>
      <c r="CS39" s="655"/>
      <c r="CT39" s="655"/>
      <c r="CU39" s="655"/>
      <c r="CV39" s="655"/>
      <c r="CW39" s="655"/>
      <c r="CX39" s="655"/>
      <c r="CY39" s="656"/>
      <c r="CZ39" s="657">
        <v>2.7</v>
      </c>
      <c r="DA39" s="658"/>
      <c r="DB39" s="658"/>
      <c r="DC39" s="659"/>
      <c r="DD39" s="632">
        <v>438633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397458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28179</v>
      </c>
      <c r="CS40" s="624"/>
      <c r="CT40" s="624"/>
      <c r="CU40" s="624"/>
      <c r="CV40" s="624"/>
      <c r="CW40" s="624"/>
      <c r="CX40" s="624"/>
      <c r="CY40" s="625"/>
      <c r="CZ40" s="657">
        <v>0.2</v>
      </c>
      <c r="DA40" s="658"/>
      <c r="DB40" s="658"/>
      <c r="DC40" s="659"/>
      <c r="DD40" s="632">
        <v>21045</v>
      </c>
      <c r="DE40" s="624"/>
      <c r="DF40" s="624"/>
      <c r="DG40" s="624"/>
      <c r="DH40" s="624"/>
      <c r="DI40" s="624"/>
      <c r="DJ40" s="624"/>
      <c r="DK40" s="625"/>
      <c r="DL40" s="632">
        <v>4800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949926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3349085</v>
      </c>
      <c r="CS42" s="624"/>
      <c r="CT42" s="624"/>
      <c r="CU42" s="624"/>
      <c r="CV42" s="624"/>
      <c r="CW42" s="624"/>
      <c r="CX42" s="624"/>
      <c r="CY42" s="625"/>
      <c r="CZ42" s="657">
        <v>20.7</v>
      </c>
      <c r="DA42" s="706"/>
      <c r="DB42" s="706"/>
      <c r="DC42" s="707"/>
      <c r="DD42" s="632">
        <v>939596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65061</v>
      </c>
      <c r="CS43" s="655"/>
      <c r="CT43" s="655"/>
      <c r="CU43" s="655"/>
      <c r="CV43" s="655"/>
      <c r="CW43" s="655"/>
      <c r="CX43" s="655"/>
      <c r="CY43" s="656"/>
      <c r="CZ43" s="657">
        <v>0.4</v>
      </c>
      <c r="DA43" s="658"/>
      <c r="DB43" s="658"/>
      <c r="DC43" s="659"/>
      <c r="DD43" s="632">
        <v>47059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3338208</v>
      </c>
      <c r="CS44" s="624"/>
      <c r="CT44" s="624"/>
      <c r="CU44" s="624"/>
      <c r="CV44" s="624"/>
      <c r="CW44" s="624"/>
      <c r="CX44" s="624"/>
      <c r="CY44" s="625"/>
      <c r="CZ44" s="657">
        <v>20.6</v>
      </c>
      <c r="DA44" s="706"/>
      <c r="DB44" s="706"/>
      <c r="DC44" s="707"/>
      <c r="DD44" s="632">
        <v>928719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541464</v>
      </c>
      <c r="CS45" s="655"/>
      <c r="CT45" s="655"/>
      <c r="CU45" s="655"/>
      <c r="CV45" s="655"/>
      <c r="CW45" s="655"/>
      <c r="CX45" s="655"/>
      <c r="CY45" s="656"/>
      <c r="CZ45" s="657">
        <v>3.3</v>
      </c>
      <c r="DA45" s="658"/>
      <c r="DB45" s="658"/>
      <c r="DC45" s="659"/>
      <c r="DD45" s="632">
        <v>24961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2746961</v>
      </c>
      <c r="CS46" s="624"/>
      <c r="CT46" s="624"/>
      <c r="CU46" s="624"/>
      <c r="CV46" s="624"/>
      <c r="CW46" s="624"/>
      <c r="CX46" s="624"/>
      <c r="CY46" s="625"/>
      <c r="CZ46" s="657">
        <v>17</v>
      </c>
      <c r="DA46" s="706"/>
      <c r="DB46" s="706"/>
      <c r="DC46" s="707"/>
      <c r="DD46" s="632">
        <v>884175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10877</v>
      </c>
      <c r="CS47" s="655"/>
      <c r="CT47" s="655"/>
      <c r="CU47" s="655"/>
      <c r="CV47" s="655"/>
      <c r="CW47" s="655"/>
      <c r="CX47" s="655"/>
      <c r="CY47" s="656"/>
      <c r="CZ47" s="657">
        <v>0.1</v>
      </c>
      <c r="DA47" s="658"/>
      <c r="DB47" s="658"/>
      <c r="DC47" s="659"/>
      <c r="DD47" s="632">
        <v>10877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16171128</v>
      </c>
      <c r="CS49" s="691"/>
      <c r="CT49" s="691"/>
      <c r="CU49" s="691"/>
      <c r="CV49" s="691"/>
      <c r="CW49" s="691"/>
      <c r="CX49" s="691"/>
      <c r="CY49" s="718"/>
      <c r="CZ49" s="719">
        <v>100</v>
      </c>
      <c r="DA49" s="720"/>
      <c r="DB49" s="720"/>
      <c r="DC49" s="721"/>
      <c r="DD49" s="722">
        <v>10963183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533</v>
      </c>
      <c r="C7" s="750"/>
      <c r="D7" s="750"/>
      <c r="E7" s="750"/>
      <c r="F7" s="750"/>
      <c r="G7" s="750"/>
      <c r="H7" s="750"/>
      <c r="I7" s="750"/>
      <c r="J7" s="750"/>
      <c r="K7" s="750"/>
      <c r="L7" s="750"/>
      <c r="M7" s="750"/>
      <c r="N7" s="750"/>
      <c r="O7" s="750"/>
      <c r="P7" s="751"/>
      <c r="Q7" s="752">
        <v>17067</v>
      </c>
      <c r="R7" s="753"/>
      <c r="S7" s="753"/>
      <c r="T7" s="753"/>
      <c r="U7" s="753"/>
      <c r="V7" s="753">
        <v>16120</v>
      </c>
      <c r="W7" s="753"/>
      <c r="X7" s="753"/>
      <c r="Y7" s="753"/>
      <c r="Z7" s="753"/>
      <c r="AA7" s="753">
        <v>948</v>
      </c>
      <c r="AB7" s="753"/>
      <c r="AC7" s="753"/>
      <c r="AD7" s="753"/>
      <c r="AE7" s="754"/>
      <c r="AF7" s="755">
        <v>741</v>
      </c>
      <c r="AG7" s="756"/>
      <c r="AH7" s="756"/>
      <c r="AI7" s="756"/>
      <c r="AJ7" s="757"/>
      <c r="AK7" s="792">
        <v>8</v>
      </c>
      <c r="AL7" s="793"/>
      <c r="AM7" s="793"/>
      <c r="AN7" s="793"/>
      <c r="AO7" s="793"/>
      <c r="AP7" s="793">
        <v>21784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561</v>
      </c>
      <c r="BT7" s="797"/>
      <c r="BU7" s="797"/>
      <c r="BV7" s="797"/>
      <c r="BW7" s="797"/>
      <c r="BX7" s="797"/>
      <c r="BY7" s="797"/>
      <c r="BZ7" s="797"/>
      <c r="CA7" s="797"/>
      <c r="CB7" s="797"/>
      <c r="CC7" s="797"/>
      <c r="CD7" s="797"/>
      <c r="CE7" s="797"/>
      <c r="CF7" s="797"/>
      <c r="CG7" s="798"/>
      <c r="CH7" s="789">
        <v>1</v>
      </c>
      <c r="CI7" s="790"/>
      <c r="CJ7" s="790"/>
      <c r="CK7" s="790"/>
      <c r="CL7" s="791"/>
      <c r="CM7" s="789">
        <v>33</v>
      </c>
      <c r="CN7" s="790"/>
      <c r="CO7" s="790"/>
      <c r="CP7" s="790"/>
      <c r="CQ7" s="791"/>
      <c r="CR7" s="789">
        <v>10</v>
      </c>
      <c r="CS7" s="790"/>
      <c r="CT7" s="790"/>
      <c r="CU7" s="790"/>
      <c r="CV7" s="791"/>
      <c r="CW7" s="789" t="s">
        <v>535</v>
      </c>
      <c r="CX7" s="790"/>
      <c r="CY7" s="790"/>
      <c r="CZ7" s="790"/>
      <c r="DA7" s="791"/>
      <c r="DB7" s="789" t="s">
        <v>535</v>
      </c>
      <c r="DC7" s="790"/>
      <c r="DD7" s="790"/>
      <c r="DE7" s="790"/>
      <c r="DF7" s="791"/>
      <c r="DG7" s="789" t="s">
        <v>535</v>
      </c>
      <c r="DH7" s="790"/>
      <c r="DI7" s="790"/>
      <c r="DJ7" s="790"/>
      <c r="DK7" s="791"/>
      <c r="DL7" s="789" t="s">
        <v>535</v>
      </c>
      <c r="DM7" s="790"/>
      <c r="DN7" s="790"/>
      <c r="DO7" s="790"/>
      <c r="DP7" s="791"/>
      <c r="DQ7" s="789" t="s">
        <v>535</v>
      </c>
      <c r="DR7" s="790"/>
      <c r="DS7" s="790"/>
      <c r="DT7" s="790"/>
      <c r="DU7" s="791"/>
      <c r="DV7" s="770"/>
      <c r="DW7" s="771"/>
      <c r="DX7" s="771"/>
      <c r="DY7" s="771"/>
      <c r="DZ7" s="772"/>
      <c r="EA7" s="205"/>
    </row>
    <row r="8" spans="1:131" s="206" customFormat="1" ht="26.25" customHeight="1">
      <c r="A8" s="212">
        <v>2</v>
      </c>
      <c r="B8" s="773" t="s">
        <v>534</v>
      </c>
      <c r="C8" s="774"/>
      <c r="D8" s="774"/>
      <c r="E8" s="774"/>
      <c r="F8" s="774"/>
      <c r="G8" s="774"/>
      <c r="H8" s="774"/>
      <c r="I8" s="774"/>
      <c r="J8" s="774"/>
      <c r="K8" s="774"/>
      <c r="L8" s="774"/>
      <c r="M8" s="774"/>
      <c r="N8" s="774"/>
      <c r="O8" s="774"/>
      <c r="P8" s="775"/>
      <c r="Q8" s="776">
        <v>73</v>
      </c>
      <c r="R8" s="777"/>
      <c r="S8" s="777"/>
      <c r="T8" s="777"/>
      <c r="U8" s="777"/>
      <c r="V8" s="777">
        <v>69</v>
      </c>
      <c r="W8" s="777"/>
      <c r="X8" s="777"/>
      <c r="Y8" s="777"/>
      <c r="Z8" s="777"/>
      <c r="AA8" s="777">
        <v>4</v>
      </c>
      <c r="AB8" s="777"/>
      <c r="AC8" s="777"/>
      <c r="AD8" s="777"/>
      <c r="AE8" s="778"/>
      <c r="AF8" s="779">
        <v>4</v>
      </c>
      <c r="AG8" s="780"/>
      <c r="AH8" s="780"/>
      <c r="AI8" s="780"/>
      <c r="AJ8" s="781"/>
      <c r="AK8" s="782" t="s">
        <v>535</v>
      </c>
      <c r="AL8" s="783"/>
      <c r="AM8" s="783"/>
      <c r="AN8" s="783"/>
      <c r="AO8" s="783"/>
      <c r="AP8" s="783" t="s">
        <v>535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562</v>
      </c>
      <c r="BT8" s="787"/>
      <c r="BU8" s="787"/>
      <c r="BV8" s="787"/>
      <c r="BW8" s="787"/>
      <c r="BX8" s="787"/>
      <c r="BY8" s="787"/>
      <c r="BZ8" s="787"/>
      <c r="CA8" s="787"/>
      <c r="CB8" s="787"/>
      <c r="CC8" s="787"/>
      <c r="CD8" s="787"/>
      <c r="CE8" s="787"/>
      <c r="CF8" s="787"/>
      <c r="CG8" s="788"/>
      <c r="CH8" s="799">
        <v>-4</v>
      </c>
      <c r="CI8" s="800"/>
      <c r="CJ8" s="800"/>
      <c r="CK8" s="800"/>
      <c r="CL8" s="801"/>
      <c r="CM8" s="799">
        <v>161</v>
      </c>
      <c r="CN8" s="800"/>
      <c r="CO8" s="800"/>
      <c r="CP8" s="800"/>
      <c r="CQ8" s="801"/>
      <c r="CR8" s="799">
        <v>215</v>
      </c>
      <c r="CS8" s="800"/>
      <c r="CT8" s="800"/>
      <c r="CU8" s="800"/>
      <c r="CV8" s="801"/>
      <c r="CW8" s="799" t="s">
        <v>535</v>
      </c>
      <c r="CX8" s="800"/>
      <c r="CY8" s="800"/>
      <c r="CZ8" s="800"/>
      <c r="DA8" s="801"/>
      <c r="DB8" s="799" t="s">
        <v>535</v>
      </c>
      <c r="DC8" s="800"/>
      <c r="DD8" s="800"/>
      <c r="DE8" s="800"/>
      <c r="DF8" s="801"/>
      <c r="DG8" s="799" t="s">
        <v>535</v>
      </c>
      <c r="DH8" s="800"/>
      <c r="DI8" s="800"/>
      <c r="DJ8" s="800"/>
      <c r="DK8" s="801"/>
      <c r="DL8" s="799" t="s">
        <v>535</v>
      </c>
      <c r="DM8" s="800"/>
      <c r="DN8" s="800"/>
      <c r="DO8" s="800"/>
      <c r="DP8" s="801"/>
      <c r="DQ8" s="799" t="s">
        <v>535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17132</v>
      </c>
      <c r="R23" s="812"/>
      <c r="S23" s="812"/>
      <c r="T23" s="812"/>
      <c r="U23" s="812"/>
      <c r="V23" s="812">
        <v>16181</v>
      </c>
      <c r="W23" s="812"/>
      <c r="X23" s="812"/>
      <c r="Y23" s="812"/>
      <c r="Z23" s="812"/>
      <c r="AA23" s="812">
        <v>951</v>
      </c>
      <c r="AB23" s="812"/>
      <c r="AC23" s="812"/>
      <c r="AD23" s="812"/>
      <c r="AE23" s="813"/>
      <c r="AF23" s="814">
        <v>745</v>
      </c>
      <c r="AG23" s="812"/>
      <c r="AH23" s="812"/>
      <c r="AI23" s="812"/>
      <c r="AJ23" s="815"/>
      <c r="AK23" s="816"/>
      <c r="AL23" s="817"/>
      <c r="AM23" s="817"/>
      <c r="AN23" s="817"/>
      <c r="AO23" s="817"/>
      <c r="AP23" s="812">
        <v>21784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536</v>
      </c>
      <c r="C28" s="750"/>
      <c r="D28" s="750"/>
      <c r="E28" s="750"/>
      <c r="F28" s="750"/>
      <c r="G28" s="750"/>
      <c r="H28" s="750"/>
      <c r="I28" s="750"/>
      <c r="J28" s="750"/>
      <c r="K28" s="750"/>
      <c r="L28" s="750"/>
      <c r="M28" s="750"/>
      <c r="N28" s="750"/>
      <c r="O28" s="750"/>
      <c r="P28" s="751"/>
      <c r="Q28" s="840">
        <v>4117</v>
      </c>
      <c r="R28" s="841"/>
      <c r="S28" s="841"/>
      <c r="T28" s="841"/>
      <c r="U28" s="841"/>
      <c r="V28" s="841">
        <v>4077</v>
      </c>
      <c r="W28" s="841"/>
      <c r="X28" s="841"/>
      <c r="Y28" s="841"/>
      <c r="Z28" s="841"/>
      <c r="AA28" s="841">
        <v>40</v>
      </c>
      <c r="AB28" s="841"/>
      <c r="AC28" s="841"/>
      <c r="AD28" s="841"/>
      <c r="AE28" s="842"/>
      <c r="AF28" s="843">
        <v>40</v>
      </c>
      <c r="AG28" s="841"/>
      <c r="AH28" s="841"/>
      <c r="AI28" s="841"/>
      <c r="AJ28" s="844"/>
      <c r="AK28" s="845">
        <v>397</v>
      </c>
      <c r="AL28" s="836"/>
      <c r="AM28" s="836"/>
      <c r="AN28" s="836"/>
      <c r="AO28" s="836"/>
      <c r="AP28" s="836" t="s">
        <v>535</v>
      </c>
      <c r="AQ28" s="836"/>
      <c r="AR28" s="836"/>
      <c r="AS28" s="836"/>
      <c r="AT28" s="836"/>
      <c r="AU28" s="836" t="s">
        <v>535</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537</v>
      </c>
      <c r="C29" s="774"/>
      <c r="D29" s="774"/>
      <c r="E29" s="774"/>
      <c r="F29" s="774"/>
      <c r="G29" s="774"/>
      <c r="H29" s="774"/>
      <c r="I29" s="774"/>
      <c r="J29" s="774"/>
      <c r="K29" s="774"/>
      <c r="L29" s="774"/>
      <c r="M29" s="774"/>
      <c r="N29" s="774"/>
      <c r="O29" s="774"/>
      <c r="P29" s="775"/>
      <c r="Q29" s="776">
        <v>3094</v>
      </c>
      <c r="R29" s="777"/>
      <c r="S29" s="777"/>
      <c r="T29" s="777"/>
      <c r="U29" s="777"/>
      <c r="V29" s="777">
        <v>3044</v>
      </c>
      <c r="W29" s="777"/>
      <c r="X29" s="777"/>
      <c r="Y29" s="777"/>
      <c r="Z29" s="777"/>
      <c r="AA29" s="777">
        <v>49</v>
      </c>
      <c r="AB29" s="777"/>
      <c r="AC29" s="777"/>
      <c r="AD29" s="777"/>
      <c r="AE29" s="778"/>
      <c r="AF29" s="779">
        <v>49</v>
      </c>
      <c r="AG29" s="780"/>
      <c r="AH29" s="780"/>
      <c r="AI29" s="780"/>
      <c r="AJ29" s="781"/>
      <c r="AK29" s="848">
        <v>459</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538</v>
      </c>
      <c r="C30" s="774"/>
      <c r="D30" s="774"/>
      <c r="E30" s="774"/>
      <c r="F30" s="774"/>
      <c r="G30" s="774"/>
      <c r="H30" s="774"/>
      <c r="I30" s="774"/>
      <c r="J30" s="774"/>
      <c r="K30" s="774"/>
      <c r="L30" s="774"/>
      <c r="M30" s="774"/>
      <c r="N30" s="774"/>
      <c r="O30" s="774"/>
      <c r="P30" s="775"/>
      <c r="Q30" s="776">
        <v>287</v>
      </c>
      <c r="R30" s="777"/>
      <c r="S30" s="777"/>
      <c r="T30" s="777"/>
      <c r="U30" s="777"/>
      <c r="V30" s="777">
        <v>278</v>
      </c>
      <c r="W30" s="777"/>
      <c r="X30" s="777"/>
      <c r="Y30" s="777"/>
      <c r="Z30" s="777"/>
      <c r="AA30" s="777">
        <v>8</v>
      </c>
      <c r="AB30" s="777"/>
      <c r="AC30" s="777"/>
      <c r="AD30" s="777"/>
      <c r="AE30" s="778"/>
      <c r="AF30" s="779">
        <v>8</v>
      </c>
      <c r="AG30" s="780"/>
      <c r="AH30" s="780"/>
      <c r="AI30" s="780"/>
      <c r="AJ30" s="781"/>
      <c r="AK30" s="848">
        <v>107</v>
      </c>
      <c r="AL30" s="849"/>
      <c r="AM30" s="849"/>
      <c r="AN30" s="849"/>
      <c r="AO30" s="849"/>
      <c r="AP30" s="849" t="s">
        <v>535</v>
      </c>
      <c r="AQ30" s="849"/>
      <c r="AR30" s="849"/>
      <c r="AS30" s="849"/>
      <c r="AT30" s="849"/>
      <c r="AU30" s="849" t="s">
        <v>535</v>
      </c>
      <c r="AV30" s="849"/>
      <c r="AW30" s="849"/>
      <c r="AX30" s="849"/>
      <c r="AY30" s="849"/>
      <c r="AZ30" s="850" t="s">
        <v>535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539</v>
      </c>
      <c r="C31" s="774"/>
      <c r="D31" s="774"/>
      <c r="E31" s="774"/>
      <c r="F31" s="774"/>
      <c r="G31" s="774"/>
      <c r="H31" s="774"/>
      <c r="I31" s="774"/>
      <c r="J31" s="774"/>
      <c r="K31" s="774"/>
      <c r="L31" s="774"/>
      <c r="M31" s="774"/>
      <c r="N31" s="774"/>
      <c r="O31" s="774"/>
      <c r="P31" s="775"/>
      <c r="Q31" s="776">
        <v>538</v>
      </c>
      <c r="R31" s="777"/>
      <c r="S31" s="777"/>
      <c r="T31" s="777"/>
      <c r="U31" s="777"/>
      <c r="V31" s="777">
        <v>530</v>
      </c>
      <c r="W31" s="777"/>
      <c r="X31" s="777"/>
      <c r="Y31" s="777"/>
      <c r="Z31" s="777"/>
      <c r="AA31" s="777">
        <v>8</v>
      </c>
      <c r="AB31" s="777"/>
      <c r="AC31" s="777"/>
      <c r="AD31" s="777"/>
      <c r="AE31" s="778"/>
      <c r="AF31" s="779">
        <v>403</v>
      </c>
      <c r="AG31" s="780"/>
      <c r="AH31" s="780"/>
      <c r="AI31" s="780"/>
      <c r="AJ31" s="781"/>
      <c r="AK31" s="848">
        <v>136</v>
      </c>
      <c r="AL31" s="849"/>
      <c r="AM31" s="849"/>
      <c r="AN31" s="849"/>
      <c r="AO31" s="849"/>
      <c r="AP31" s="849">
        <v>2073</v>
      </c>
      <c r="AQ31" s="849"/>
      <c r="AR31" s="849"/>
      <c r="AS31" s="849"/>
      <c r="AT31" s="849"/>
      <c r="AU31" s="849">
        <v>645</v>
      </c>
      <c r="AV31" s="849"/>
      <c r="AW31" s="849"/>
      <c r="AX31" s="849"/>
      <c r="AY31" s="849"/>
      <c r="AZ31" s="850" t="s">
        <v>540</v>
      </c>
      <c r="BA31" s="850"/>
      <c r="BB31" s="850"/>
      <c r="BC31" s="850"/>
      <c r="BD31" s="850"/>
      <c r="BE31" s="846" t="s">
        <v>541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542</v>
      </c>
      <c r="C32" s="774"/>
      <c r="D32" s="774"/>
      <c r="E32" s="774"/>
      <c r="F32" s="774"/>
      <c r="G32" s="774"/>
      <c r="H32" s="774"/>
      <c r="I32" s="774"/>
      <c r="J32" s="774"/>
      <c r="K32" s="774"/>
      <c r="L32" s="774"/>
      <c r="M32" s="774"/>
      <c r="N32" s="774"/>
      <c r="O32" s="774"/>
      <c r="P32" s="775"/>
      <c r="Q32" s="776">
        <v>575</v>
      </c>
      <c r="R32" s="777"/>
      <c r="S32" s="777"/>
      <c r="T32" s="777"/>
      <c r="U32" s="777"/>
      <c r="V32" s="777">
        <v>610</v>
      </c>
      <c r="W32" s="777"/>
      <c r="X32" s="777"/>
      <c r="Y32" s="777"/>
      <c r="Z32" s="777"/>
      <c r="AA32" s="777">
        <v>-35</v>
      </c>
      <c r="AB32" s="777"/>
      <c r="AC32" s="777"/>
      <c r="AD32" s="777"/>
      <c r="AE32" s="778"/>
      <c r="AF32" s="779">
        <v>216</v>
      </c>
      <c r="AG32" s="780"/>
      <c r="AH32" s="780"/>
      <c r="AI32" s="780"/>
      <c r="AJ32" s="781"/>
      <c r="AK32" s="848">
        <v>107</v>
      </c>
      <c r="AL32" s="849"/>
      <c r="AM32" s="849"/>
      <c r="AN32" s="849"/>
      <c r="AO32" s="849"/>
      <c r="AP32" s="849" t="s">
        <v>540</v>
      </c>
      <c r="AQ32" s="849"/>
      <c r="AR32" s="849"/>
      <c r="AS32" s="849"/>
      <c r="AT32" s="849"/>
      <c r="AU32" s="849" t="s">
        <v>540</v>
      </c>
      <c r="AV32" s="849"/>
      <c r="AW32" s="849"/>
      <c r="AX32" s="849"/>
      <c r="AY32" s="849"/>
      <c r="AZ32" s="850" t="s">
        <v>540</v>
      </c>
      <c r="BA32" s="850"/>
      <c r="BB32" s="850"/>
      <c r="BC32" s="850"/>
      <c r="BD32" s="850"/>
      <c r="BE32" s="846" t="s">
        <v>541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543</v>
      </c>
      <c r="C33" s="774"/>
      <c r="D33" s="774"/>
      <c r="E33" s="774"/>
      <c r="F33" s="774"/>
      <c r="G33" s="774"/>
      <c r="H33" s="774"/>
      <c r="I33" s="774"/>
      <c r="J33" s="774"/>
      <c r="K33" s="774"/>
      <c r="L33" s="774"/>
      <c r="M33" s="774"/>
      <c r="N33" s="774"/>
      <c r="O33" s="774"/>
      <c r="P33" s="775"/>
      <c r="Q33" s="776">
        <v>638</v>
      </c>
      <c r="R33" s="777"/>
      <c r="S33" s="777"/>
      <c r="T33" s="777"/>
      <c r="U33" s="777"/>
      <c r="V33" s="777">
        <v>633</v>
      </c>
      <c r="W33" s="777"/>
      <c r="X33" s="777"/>
      <c r="Y33" s="777"/>
      <c r="Z33" s="777"/>
      <c r="AA33" s="777">
        <v>5</v>
      </c>
      <c r="AB33" s="777"/>
      <c r="AC33" s="777"/>
      <c r="AD33" s="777"/>
      <c r="AE33" s="778"/>
      <c r="AF33" s="779">
        <v>5</v>
      </c>
      <c r="AG33" s="780"/>
      <c r="AH33" s="780"/>
      <c r="AI33" s="780"/>
      <c r="AJ33" s="781"/>
      <c r="AK33" s="848">
        <v>133</v>
      </c>
      <c r="AL33" s="849"/>
      <c r="AM33" s="849"/>
      <c r="AN33" s="849"/>
      <c r="AO33" s="849"/>
      <c r="AP33" s="849">
        <v>1391</v>
      </c>
      <c r="AQ33" s="849"/>
      <c r="AR33" s="849"/>
      <c r="AS33" s="849"/>
      <c r="AT33" s="849"/>
      <c r="AU33" s="849">
        <v>1061</v>
      </c>
      <c r="AV33" s="849"/>
      <c r="AW33" s="849"/>
      <c r="AX33" s="849"/>
      <c r="AY33" s="849"/>
      <c r="AZ33" s="850" t="s">
        <v>540</v>
      </c>
      <c r="BA33" s="850"/>
      <c r="BB33" s="850"/>
      <c r="BC33" s="850"/>
      <c r="BD33" s="850"/>
      <c r="BE33" s="846" t="s">
        <v>544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545</v>
      </c>
      <c r="C34" s="774"/>
      <c r="D34" s="774"/>
      <c r="E34" s="774"/>
      <c r="F34" s="774"/>
      <c r="G34" s="774"/>
      <c r="H34" s="774"/>
      <c r="I34" s="774"/>
      <c r="J34" s="774"/>
      <c r="K34" s="774"/>
      <c r="L34" s="774"/>
      <c r="M34" s="774"/>
      <c r="N34" s="774"/>
      <c r="O34" s="774"/>
      <c r="P34" s="775"/>
      <c r="Q34" s="776">
        <v>129</v>
      </c>
      <c r="R34" s="777"/>
      <c r="S34" s="777"/>
      <c r="T34" s="777"/>
      <c r="U34" s="777"/>
      <c r="V34" s="777">
        <v>127</v>
      </c>
      <c r="W34" s="777"/>
      <c r="X34" s="777"/>
      <c r="Y34" s="777"/>
      <c r="Z34" s="777"/>
      <c r="AA34" s="777">
        <v>2</v>
      </c>
      <c r="AB34" s="777"/>
      <c r="AC34" s="777"/>
      <c r="AD34" s="777"/>
      <c r="AE34" s="778"/>
      <c r="AF34" s="779">
        <v>2</v>
      </c>
      <c r="AG34" s="780"/>
      <c r="AH34" s="780"/>
      <c r="AI34" s="780"/>
      <c r="AJ34" s="781"/>
      <c r="AK34" s="848">
        <v>103</v>
      </c>
      <c r="AL34" s="849"/>
      <c r="AM34" s="849"/>
      <c r="AN34" s="849"/>
      <c r="AO34" s="849"/>
      <c r="AP34" s="849">
        <v>923</v>
      </c>
      <c r="AQ34" s="849"/>
      <c r="AR34" s="849"/>
      <c r="AS34" s="849"/>
      <c r="AT34" s="849"/>
      <c r="AU34" s="849">
        <v>845</v>
      </c>
      <c r="AV34" s="849"/>
      <c r="AW34" s="849"/>
      <c r="AX34" s="849"/>
      <c r="AY34" s="849"/>
      <c r="AZ34" s="850" t="s">
        <v>540</v>
      </c>
      <c r="BA34" s="850"/>
      <c r="BB34" s="850"/>
      <c r="BC34" s="850"/>
      <c r="BD34" s="850"/>
      <c r="BE34" s="846" t="s">
        <v>544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546</v>
      </c>
      <c r="C35" s="774"/>
      <c r="D35" s="774"/>
      <c r="E35" s="774"/>
      <c r="F35" s="774"/>
      <c r="G35" s="774"/>
      <c r="H35" s="774"/>
      <c r="I35" s="774"/>
      <c r="J35" s="774"/>
      <c r="K35" s="774"/>
      <c r="L35" s="774"/>
      <c r="M35" s="774"/>
      <c r="N35" s="774"/>
      <c r="O35" s="774"/>
      <c r="P35" s="775"/>
      <c r="Q35" s="776">
        <v>131</v>
      </c>
      <c r="R35" s="777"/>
      <c r="S35" s="777"/>
      <c r="T35" s="777"/>
      <c r="U35" s="777"/>
      <c r="V35" s="777">
        <v>130</v>
      </c>
      <c r="W35" s="777"/>
      <c r="X35" s="777"/>
      <c r="Y35" s="777"/>
      <c r="Z35" s="777"/>
      <c r="AA35" s="777">
        <v>1</v>
      </c>
      <c r="AB35" s="777"/>
      <c r="AC35" s="777"/>
      <c r="AD35" s="777"/>
      <c r="AE35" s="778"/>
      <c r="AF35" s="779">
        <v>1</v>
      </c>
      <c r="AG35" s="780"/>
      <c r="AH35" s="780"/>
      <c r="AI35" s="780"/>
      <c r="AJ35" s="781"/>
      <c r="AK35" s="848">
        <v>28</v>
      </c>
      <c r="AL35" s="849"/>
      <c r="AM35" s="849"/>
      <c r="AN35" s="849"/>
      <c r="AO35" s="849"/>
      <c r="AP35" s="849">
        <v>172</v>
      </c>
      <c r="AQ35" s="849"/>
      <c r="AR35" s="849"/>
      <c r="AS35" s="849"/>
      <c r="AT35" s="849"/>
      <c r="AU35" s="849">
        <v>45</v>
      </c>
      <c r="AV35" s="849"/>
      <c r="AW35" s="849"/>
      <c r="AX35" s="849"/>
      <c r="AY35" s="849"/>
      <c r="AZ35" s="850" t="s">
        <v>540</v>
      </c>
      <c r="BA35" s="850"/>
      <c r="BB35" s="850"/>
      <c r="BC35" s="850"/>
      <c r="BD35" s="850"/>
      <c r="BE35" s="846" t="s">
        <v>544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547</v>
      </c>
      <c r="C36" s="774"/>
      <c r="D36" s="774"/>
      <c r="E36" s="774"/>
      <c r="F36" s="774"/>
      <c r="G36" s="774"/>
      <c r="H36" s="774"/>
      <c r="I36" s="774"/>
      <c r="J36" s="774"/>
      <c r="K36" s="774"/>
      <c r="L36" s="774"/>
      <c r="M36" s="774"/>
      <c r="N36" s="774"/>
      <c r="O36" s="774"/>
      <c r="P36" s="775"/>
      <c r="Q36" s="776">
        <v>25</v>
      </c>
      <c r="R36" s="777"/>
      <c r="S36" s="777"/>
      <c r="T36" s="777"/>
      <c r="U36" s="777"/>
      <c r="V36" s="777">
        <v>25</v>
      </c>
      <c r="W36" s="777"/>
      <c r="X36" s="777"/>
      <c r="Y36" s="777"/>
      <c r="Z36" s="777"/>
      <c r="AA36" s="777">
        <v>0</v>
      </c>
      <c r="AB36" s="777"/>
      <c r="AC36" s="777"/>
      <c r="AD36" s="777"/>
      <c r="AE36" s="778"/>
      <c r="AF36" s="779">
        <v>0</v>
      </c>
      <c r="AG36" s="780"/>
      <c r="AH36" s="780"/>
      <c r="AI36" s="780"/>
      <c r="AJ36" s="781"/>
      <c r="AK36" s="848">
        <v>25</v>
      </c>
      <c r="AL36" s="849"/>
      <c r="AM36" s="849"/>
      <c r="AN36" s="849"/>
      <c r="AO36" s="849"/>
      <c r="AP36" s="849" t="s">
        <v>540</v>
      </c>
      <c r="AQ36" s="849"/>
      <c r="AR36" s="849"/>
      <c r="AS36" s="849"/>
      <c r="AT36" s="849"/>
      <c r="AU36" s="849" t="s">
        <v>540</v>
      </c>
      <c r="AV36" s="849"/>
      <c r="AW36" s="849"/>
      <c r="AX36" s="849"/>
      <c r="AY36" s="849"/>
      <c r="AZ36" s="850" t="s">
        <v>540</v>
      </c>
      <c r="BA36" s="850"/>
      <c r="BB36" s="850"/>
      <c r="BC36" s="850"/>
      <c r="BD36" s="850"/>
      <c r="BE36" s="846" t="s">
        <v>544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725</v>
      </c>
      <c r="AG63" s="860"/>
      <c r="AH63" s="860"/>
      <c r="AI63" s="860"/>
      <c r="AJ63" s="861"/>
      <c r="AK63" s="862"/>
      <c r="AL63" s="857"/>
      <c r="AM63" s="857"/>
      <c r="AN63" s="857"/>
      <c r="AO63" s="857"/>
      <c r="AP63" s="860">
        <v>4559</v>
      </c>
      <c r="AQ63" s="860"/>
      <c r="AR63" s="860"/>
      <c r="AS63" s="860"/>
      <c r="AT63" s="860"/>
      <c r="AU63" s="860">
        <v>2596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379</v>
      </c>
      <c r="B66" s="759"/>
      <c r="C66" s="759"/>
      <c r="D66" s="759"/>
      <c r="E66" s="759"/>
      <c r="F66" s="759"/>
      <c r="G66" s="759"/>
      <c r="H66" s="759"/>
      <c r="I66" s="759"/>
      <c r="J66" s="759"/>
      <c r="K66" s="759"/>
      <c r="L66" s="759"/>
      <c r="M66" s="759"/>
      <c r="N66" s="759"/>
      <c r="O66" s="759"/>
      <c r="P66" s="760"/>
      <c r="Q66" s="735" t="s">
        <v>380</v>
      </c>
      <c r="R66" s="736"/>
      <c r="S66" s="736"/>
      <c r="T66" s="736"/>
      <c r="U66" s="737"/>
      <c r="V66" s="735" t="s">
        <v>381</v>
      </c>
      <c r="W66" s="736"/>
      <c r="X66" s="736"/>
      <c r="Y66" s="736"/>
      <c r="Z66" s="737"/>
      <c r="AA66" s="735" t="s">
        <v>382</v>
      </c>
      <c r="AB66" s="736"/>
      <c r="AC66" s="736"/>
      <c r="AD66" s="736"/>
      <c r="AE66" s="737"/>
      <c r="AF66" s="870" t="s">
        <v>383</v>
      </c>
      <c r="AG66" s="831"/>
      <c r="AH66" s="831"/>
      <c r="AI66" s="831"/>
      <c r="AJ66" s="871"/>
      <c r="AK66" s="735" t="s">
        <v>384</v>
      </c>
      <c r="AL66" s="759"/>
      <c r="AM66" s="759"/>
      <c r="AN66" s="759"/>
      <c r="AO66" s="760"/>
      <c r="AP66" s="735" t="s">
        <v>385</v>
      </c>
      <c r="AQ66" s="736"/>
      <c r="AR66" s="736"/>
      <c r="AS66" s="736"/>
      <c r="AT66" s="737"/>
      <c r="AU66" s="735" t="s">
        <v>386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36</v>
      </c>
      <c r="R68" s="884"/>
      <c r="S68" s="884"/>
      <c r="T68" s="884"/>
      <c r="U68" s="884"/>
      <c r="V68" s="884">
        <v>35</v>
      </c>
      <c r="W68" s="884"/>
      <c r="X68" s="884"/>
      <c r="Y68" s="884"/>
      <c r="Z68" s="884"/>
      <c r="AA68" s="884">
        <v>1</v>
      </c>
      <c r="AB68" s="884"/>
      <c r="AC68" s="884"/>
      <c r="AD68" s="884"/>
      <c r="AE68" s="884"/>
      <c r="AF68" s="884">
        <v>1</v>
      </c>
      <c r="AG68" s="884"/>
      <c r="AH68" s="884"/>
      <c r="AI68" s="884"/>
      <c r="AJ68" s="884"/>
      <c r="AK68" s="884" t="s">
        <v>535</v>
      </c>
      <c r="AL68" s="884"/>
      <c r="AM68" s="884"/>
      <c r="AN68" s="884"/>
      <c r="AO68" s="884"/>
      <c r="AP68" s="884">
        <v>93</v>
      </c>
      <c r="AQ68" s="884"/>
      <c r="AR68" s="884"/>
      <c r="AS68" s="884"/>
      <c r="AT68" s="884"/>
      <c r="AU68" s="884">
        <v>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187</v>
      </c>
      <c r="R69" s="849"/>
      <c r="S69" s="849"/>
      <c r="T69" s="849"/>
      <c r="U69" s="849"/>
      <c r="V69" s="849">
        <v>181</v>
      </c>
      <c r="W69" s="849"/>
      <c r="X69" s="849"/>
      <c r="Y69" s="849"/>
      <c r="Z69" s="849"/>
      <c r="AA69" s="849">
        <v>7</v>
      </c>
      <c r="AB69" s="849"/>
      <c r="AC69" s="849"/>
      <c r="AD69" s="849"/>
      <c r="AE69" s="849"/>
      <c r="AF69" s="849">
        <v>7</v>
      </c>
      <c r="AG69" s="849"/>
      <c r="AH69" s="849"/>
      <c r="AI69" s="849"/>
      <c r="AJ69" s="849"/>
      <c r="AK69" s="849" t="s">
        <v>535</v>
      </c>
      <c r="AL69" s="849"/>
      <c r="AM69" s="849"/>
      <c r="AN69" s="849"/>
      <c r="AO69" s="849"/>
      <c r="AP69" s="849" t="s">
        <v>535</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208312</v>
      </c>
      <c r="R70" s="849"/>
      <c r="S70" s="849"/>
      <c r="T70" s="849"/>
      <c r="U70" s="849"/>
      <c r="V70" s="849">
        <v>200160</v>
      </c>
      <c r="W70" s="849"/>
      <c r="X70" s="849"/>
      <c r="Y70" s="849"/>
      <c r="Z70" s="849"/>
      <c r="AA70" s="849">
        <v>8152</v>
      </c>
      <c r="AB70" s="849"/>
      <c r="AC70" s="849"/>
      <c r="AD70" s="849"/>
      <c r="AE70" s="849"/>
      <c r="AF70" s="849">
        <v>8152</v>
      </c>
      <c r="AG70" s="849"/>
      <c r="AH70" s="849"/>
      <c r="AI70" s="849"/>
      <c r="AJ70" s="849"/>
      <c r="AK70" s="849">
        <v>212</v>
      </c>
      <c r="AL70" s="849"/>
      <c r="AM70" s="849"/>
      <c r="AN70" s="849"/>
      <c r="AO70" s="849"/>
      <c r="AP70" s="849" t="s">
        <v>535</v>
      </c>
      <c r="AQ70" s="849"/>
      <c r="AR70" s="849"/>
      <c r="AS70" s="849"/>
      <c r="AT70" s="849"/>
      <c r="AU70" s="849" t="s">
        <v>535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187</v>
      </c>
      <c r="R71" s="849"/>
      <c r="S71" s="849"/>
      <c r="T71" s="849"/>
      <c r="U71" s="849"/>
      <c r="V71" s="849">
        <v>98</v>
      </c>
      <c r="W71" s="849"/>
      <c r="X71" s="849"/>
      <c r="Y71" s="849"/>
      <c r="Z71" s="849"/>
      <c r="AA71" s="849">
        <v>90</v>
      </c>
      <c r="AB71" s="849"/>
      <c r="AC71" s="849"/>
      <c r="AD71" s="849"/>
      <c r="AE71" s="849"/>
      <c r="AF71" s="849">
        <v>90</v>
      </c>
      <c r="AG71" s="849"/>
      <c r="AH71" s="849"/>
      <c r="AI71" s="849"/>
      <c r="AJ71" s="849"/>
      <c r="AK71" s="849" t="s">
        <v>535</v>
      </c>
      <c r="AL71" s="849"/>
      <c r="AM71" s="849"/>
      <c r="AN71" s="849"/>
      <c r="AO71" s="849"/>
      <c r="AP71" s="849" t="s">
        <v>535</v>
      </c>
      <c r="AQ71" s="849"/>
      <c r="AR71" s="849"/>
      <c r="AS71" s="849"/>
      <c r="AT71" s="849"/>
      <c r="AU71" s="849" t="s">
        <v>535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185</v>
      </c>
      <c r="R72" s="849"/>
      <c r="S72" s="849"/>
      <c r="T72" s="849"/>
      <c r="U72" s="849"/>
      <c r="V72" s="849">
        <v>161</v>
      </c>
      <c r="W72" s="849"/>
      <c r="X72" s="849"/>
      <c r="Y72" s="849"/>
      <c r="Z72" s="849"/>
      <c r="AA72" s="849">
        <v>24</v>
      </c>
      <c r="AB72" s="849"/>
      <c r="AC72" s="849"/>
      <c r="AD72" s="849"/>
      <c r="AE72" s="849"/>
      <c r="AF72" s="849" t="s">
        <v>535</v>
      </c>
      <c r="AG72" s="849"/>
      <c r="AH72" s="849"/>
      <c r="AI72" s="849"/>
      <c r="AJ72" s="849"/>
      <c r="AK72" s="849" t="s">
        <v>535</v>
      </c>
      <c r="AL72" s="849"/>
      <c r="AM72" s="849"/>
      <c r="AN72" s="849"/>
      <c r="AO72" s="849"/>
      <c r="AP72" s="849" t="s">
        <v>535</v>
      </c>
      <c r="AQ72" s="849"/>
      <c r="AR72" s="849"/>
      <c r="AS72" s="849"/>
      <c r="AT72" s="849"/>
      <c r="AU72" s="849" t="s">
        <v>535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6240</v>
      </c>
      <c r="R73" s="849"/>
      <c r="S73" s="849"/>
      <c r="T73" s="849"/>
      <c r="U73" s="849"/>
      <c r="V73" s="849">
        <v>5821</v>
      </c>
      <c r="W73" s="849"/>
      <c r="X73" s="849"/>
      <c r="Y73" s="849"/>
      <c r="Z73" s="849"/>
      <c r="AA73" s="849">
        <v>419</v>
      </c>
      <c r="AB73" s="849"/>
      <c r="AC73" s="849"/>
      <c r="AD73" s="849"/>
      <c r="AE73" s="849"/>
      <c r="AF73" s="849">
        <v>345</v>
      </c>
      <c r="AG73" s="849"/>
      <c r="AH73" s="849"/>
      <c r="AI73" s="849"/>
      <c r="AJ73" s="849"/>
      <c r="AK73" s="849" t="s">
        <v>535</v>
      </c>
      <c r="AL73" s="849"/>
      <c r="AM73" s="849"/>
      <c r="AN73" s="849"/>
      <c r="AO73" s="849"/>
      <c r="AP73" s="849">
        <v>844</v>
      </c>
      <c r="AQ73" s="849"/>
      <c r="AR73" s="849"/>
      <c r="AS73" s="849"/>
      <c r="AT73" s="849"/>
      <c r="AU73" s="849">
        <v>143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3196</v>
      </c>
      <c r="R74" s="849"/>
      <c r="S74" s="849"/>
      <c r="T74" s="849"/>
      <c r="U74" s="849"/>
      <c r="V74" s="849">
        <v>2962</v>
      </c>
      <c r="W74" s="849"/>
      <c r="X74" s="849"/>
      <c r="Y74" s="849"/>
      <c r="Z74" s="849"/>
      <c r="AA74" s="849">
        <v>234</v>
      </c>
      <c r="AB74" s="849"/>
      <c r="AC74" s="849"/>
      <c r="AD74" s="849"/>
      <c r="AE74" s="849"/>
      <c r="AF74" s="849">
        <v>227</v>
      </c>
      <c r="AG74" s="849"/>
      <c r="AH74" s="849"/>
      <c r="AI74" s="849"/>
      <c r="AJ74" s="849"/>
      <c r="AK74" s="849" t="s">
        <v>535</v>
      </c>
      <c r="AL74" s="849"/>
      <c r="AM74" s="849"/>
      <c r="AN74" s="849"/>
      <c r="AO74" s="849"/>
      <c r="AP74" s="849">
        <v>766</v>
      </c>
      <c r="AQ74" s="849"/>
      <c r="AR74" s="849"/>
      <c r="AS74" s="849"/>
      <c r="AT74" s="849"/>
      <c r="AU74" s="849">
        <v>133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555</v>
      </c>
      <c r="C75" s="892"/>
      <c r="D75" s="892"/>
      <c r="E75" s="892"/>
      <c r="F75" s="892"/>
      <c r="G75" s="892"/>
      <c r="H75" s="892"/>
      <c r="I75" s="892"/>
      <c r="J75" s="892"/>
      <c r="K75" s="892"/>
      <c r="L75" s="892"/>
      <c r="M75" s="892"/>
      <c r="N75" s="892"/>
      <c r="O75" s="892"/>
      <c r="P75" s="893"/>
      <c r="Q75" s="897">
        <v>10186</v>
      </c>
      <c r="R75" s="898"/>
      <c r="S75" s="898"/>
      <c r="T75" s="898"/>
      <c r="U75" s="848"/>
      <c r="V75" s="899">
        <v>9252</v>
      </c>
      <c r="W75" s="898"/>
      <c r="X75" s="898"/>
      <c r="Y75" s="898"/>
      <c r="Z75" s="848"/>
      <c r="AA75" s="899">
        <v>934</v>
      </c>
      <c r="AB75" s="898"/>
      <c r="AC75" s="898"/>
      <c r="AD75" s="898"/>
      <c r="AE75" s="848"/>
      <c r="AF75" s="899">
        <v>934</v>
      </c>
      <c r="AG75" s="898"/>
      <c r="AH75" s="898"/>
      <c r="AI75" s="898"/>
      <c r="AJ75" s="848"/>
      <c r="AK75" s="899">
        <v>3700</v>
      </c>
      <c r="AL75" s="898"/>
      <c r="AM75" s="898"/>
      <c r="AN75" s="898"/>
      <c r="AO75" s="848"/>
      <c r="AP75" s="899" t="s">
        <v>535</v>
      </c>
      <c r="AQ75" s="898"/>
      <c r="AR75" s="898"/>
      <c r="AS75" s="898"/>
      <c r="AT75" s="848"/>
      <c r="AU75" s="899" t="s">
        <v>535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v>570</v>
      </c>
      <c r="R76" s="898"/>
      <c r="S76" s="898"/>
      <c r="T76" s="898"/>
      <c r="U76" s="848"/>
      <c r="V76" s="899">
        <v>566</v>
      </c>
      <c r="W76" s="898"/>
      <c r="X76" s="898"/>
      <c r="Y76" s="898"/>
      <c r="Z76" s="848"/>
      <c r="AA76" s="899">
        <v>4</v>
      </c>
      <c r="AB76" s="898"/>
      <c r="AC76" s="898"/>
      <c r="AD76" s="898"/>
      <c r="AE76" s="848"/>
      <c r="AF76" s="899">
        <v>4</v>
      </c>
      <c r="AG76" s="898"/>
      <c r="AH76" s="898"/>
      <c r="AI76" s="898"/>
      <c r="AJ76" s="848"/>
      <c r="AK76" s="899" t="s">
        <v>535</v>
      </c>
      <c r="AL76" s="898"/>
      <c r="AM76" s="898"/>
      <c r="AN76" s="898"/>
      <c r="AO76" s="848"/>
      <c r="AP76" s="899" t="s">
        <v>535</v>
      </c>
      <c r="AQ76" s="898"/>
      <c r="AR76" s="898"/>
      <c r="AS76" s="898"/>
      <c r="AT76" s="848"/>
      <c r="AU76" s="899" t="s">
        <v>535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557</v>
      </c>
      <c r="C77" s="892"/>
      <c r="D77" s="892"/>
      <c r="E77" s="892"/>
      <c r="F77" s="892"/>
      <c r="G77" s="892"/>
      <c r="H77" s="892"/>
      <c r="I77" s="892"/>
      <c r="J77" s="892"/>
      <c r="K77" s="892"/>
      <c r="L77" s="892"/>
      <c r="M77" s="892"/>
      <c r="N77" s="892"/>
      <c r="O77" s="892"/>
      <c r="P77" s="893"/>
      <c r="Q77" s="897">
        <v>58</v>
      </c>
      <c r="R77" s="898"/>
      <c r="S77" s="898"/>
      <c r="T77" s="898"/>
      <c r="U77" s="848"/>
      <c r="V77" s="899">
        <v>47</v>
      </c>
      <c r="W77" s="898"/>
      <c r="X77" s="898"/>
      <c r="Y77" s="898"/>
      <c r="Z77" s="848"/>
      <c r="AA77" s="899">
        <v>11</v>
      </c>
      <c r="AB77" s="898"/>
      <c r="AC77" s="898"/>
      <c r="AD77" s="898"/>
      <c r="AE77" s="848"/>
      <c r="AF77" s="899">
        <v>11</v>
      </c>
      <c r="AG77" s="898"/>
      <c r="AH77" s="898"/>
      <c r="AI77" s="898"/>
      <c r="AJ77" s="848"/>
      <c r="AK77" s="899" t="s">
        <v>535</v>
      </c>
      <c r="AL77" s="898"/>
      <c r="AM77" s="898"/>
      <c r="AN77" s="898"/>
      <c r="AO77" s="848"/>
      <c r="AP77" s="899" t="s">
        <v>535</v>
      </c>
      <c r="AQ77" s="898"/>
      <c r="AR77" s="898"/>
      <c r="AS77" s="898"/>
      <c r="AT77" s="848"/>
      <c r="AU77" s="899" t="s">
        <v>535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558</v>
      </c>
      <c r="C78" s="892"/>
      <c r="D78" s="892"/>
      <c r="E78" s="892"/>
      <c r="F78" s="892"/>
      <c r="G78" s="892"/>
      <c r="H78" s="892"/>
      <c r="I78" s="892"/>
      <c r="J78" s="892"/>
      <c r="K78" s="892"/>
      <c r="L78" s="892"/>
      <c r="M78" s="892"/>
      <c r="N78" s="892"/>
      <c r="O78" s="892"/>
      <c r="P78" s="893"/>
      <c r="Q78" s="894">
        <v>23</v>
      </c>
      <c r="R78" s="849"/>
      <c r="S78" s="849"/>
      <c r="T78" s="849"/>
      <c r="U78" s="849"/>
      <c r="V78" s="849">
        <v>20</v>
      </c>
      <c r="W78" s="849"/>
      <c r="X78" s="849"/>
      <c r="Y78" s="849"/>
      <c r="Z78" s="849"/>
      <c r="AA78" s="849">
        <v>3</v>
      </c>
      <c r="AB78" s="849"/>
      <c r="AC78" s="849"/>
      <c r="AD78" s="849"/>
      <c r="AE78" s="849"/>
      <c r="AF78" s="849">
        <v>3</v>
      </c>
      <c r="AG78" s="849"/>
      <c r="AH78" s="849"/>
      <c r="AI78" s="849"/>
      <c r="AJ78" s="849"/>
      <c r="AK78" s="849" t="s">
        <v>535</v>
      </c>
      <c r="AL78" s="849"/>
      <c r="AM78" s="849"/>
      <c r="AN78" s="849"/>
      <c r="AO78" s="849"/>
      <c r="AP78" s="849" t="s">
        <v>535</v>
      </c>
      <c r="AQ78" s="849"/>
      <c r="AR78" s="849"/>
      <c r="AS78" s="849"/>
      <c r="AT78" s="849"/>
      <c r="AU78" s="849" t="s">
        <v>535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559</v>
      </c>
      <c r="C79" s="892"/>
      <c r="D79" s="892"/>
      <c r="E79" s="892"/>
      <c r="F79" s="892"/>
      <c r="G79" s="892"/>
      <c r="H79" s="892"/>
      <c r="I79" s="892"/>
      <c r="J79" s="892"/>
      <c r="K79" s="892"/>
      <c r="L79" s="892"/>
      <c r="M79" s="892"/>
      <c r="N79" s="892"/>
      <c r="O79" s="892"/>
      <c r="P79" s="893"/>
      <c r="Q79" s="894">
        <v>1</v>
      </c>
      <c r="R79" s="849"/>
      <c r="S79" s="849"/>
      <c r="T79" s="849"/>
      <c r="U79" s="849"/>
      <c r="V79" s="849">
        <v>0</v>
      </c>
      <c r="W79" s="849"/>
      <c r="X79" s="849"/>
      <c r="Y79" s="849"/>
      <c r="Z79" s="849"/>
      <c r="AA79" s="849">
        <v>0</v>
      </c>
      <c r="AB79" s="849"/>
      <c r="AC79" s="849"/>
      <c r="AD79" s="849"/>
      <c r="AE79" s="849"/>
      <c r="AF79" s="849">
        <v>0</v>
      </c>
      <c r="AG79" s="849"/>
      <c r="AH79" s="849"/>
      <c r="AI79" s="849"/>
      <c r="AJ79" s="849"/>
      <c r="AK79" s="849" t="s">
        <v>535</v>
      </c>
      <c r="AL79" s="849"/>
      <c r="AM79" s="849"/>
      <c r="AN79" s="849"/>
      <c r="AO79" s="849"/>
      <c r="AP79" s="849" t="s">
        <v>535</v>
      </c>
      <c r="AQ79" s="849"/>
      <c r="AR79" s="849"/>
      <c r="AS79" s="849"/>
      <c r="AT79" s="849"/>
      <c r="AU79" s="849" t="s">
        <v>535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560</v>
      </c>
      <c r="C80" s="892"/>
      <c r="D80" s="892"/>
      <c r="E80" s="892"/>
      <c r="F80" s="892"/>
      <c r="G80" s="892"/>
      <c r="H80" s="892"/>
      <c r="I80" s="892"/>
      <c r="J80" s="892"/>
      <c r="K80" s="892"/>
      <c r="L80" s="892"/>
      <c r="M80" s="892"/>
      <c r="N80" s="892"/>
      <c r="O80" s="892"/>
      <c r="P80" s="893"/>
      <c r="Q80" s="894">
        <v>50</v>
      </c>
      <c r="R80" s="849"/>
      <c r="S80" s="849"/>
      <c r="T80" s="849"/>
      <c r="U80" s="849"/>
      <c r="V80" s="849">
        <v>50</v>
      </c>
      <c r="W80" s="849"/>
      <c r="X80" s="849"/>
      <c r="Y80" s="849"/>
      <c r="Z80" s="849"/>
      <c r="AA80" s="849" t="s">
        <v>535</v>
      </c>
      <c r="AB80" s="849"/>
      <c r="AC80" s="849"/>
      <c r="AD80" s="849"/>
      <c r="AE80" s="849"/>
      <c r="AF80" s="849" t="s">
        <v>535</v>
      </c>
      <c r="AG80" s="849"/>
      <c r="AH80" s="849"/>
      <c r="AI80" s="849"/>
      <c r="AJ80" s="849"/>
      <c r="AK80" s="849" t="s">
        <v>535</v>
      </c>
      <c r="AL80" s="849"/>
      <c r="AM80" s="849"/>
      <c r="AN80" s="849"/>
      <c r="AO80" s="849"/>
      <c r="AP80" s="849" t="s">
        <v>535</v>
      </c>
      <c r="AQ80" s="849"/>
      <c r="AR80" s="849"/>
      <c r="AS80" s="849"/>
      <c r="AT80" s="849"/>
      <c r="AU80" s="849" t="s">
        <v>535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9774</v>
      </c>
      <c r="AG88" s="860"/>
      <c r="AH88" s="860"/>
      <c r="AI88" s="860"/>
      <c r="AJ88" s="860"/>
      <c r="AK88" s="857"/>
      <c r="AL88" s="857"/>
      <c r="AM88" s="857"/>
      <c r="AN88" s="857"/>
      <c r="AO88" s="857"/>
      <c r="AP88" s="860">
        <v>1703</v>
      </c>
      <c r="AQ88" s="860"/>
      <c r="AR88" s="860"/>
      <c r="AS88" s="860"/>
      <c r="AT88" s="860"/>
      <c r="AU88" s="860">
        <v>322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225</v>
      </c>
      <c r="CS102" s="868"/>
      <c r="CT102" s="868"/>
      <c r="CU102" s="868"/>
      <c r="CV102" s="911"/>
      <c r="CW102" s="910" t="s">
        <v>535</v>
      </c>
      <c r="CX102" s="868"/>
      <c r="CY102" s="868"/>
      <c r="CZ102" s="868"/>
      <c r="DA102" s="911"/>
      <c r="DB102" s="910" t="s">
        <v>535</v>
      </c>
      <c r="DC102" s="868"/>
      <c r="DD102" s="868"/>
      <c r="DE102" s="868"/>
      <c r="DF102" s="911"/>
      <c r="DG102" s="910" t="s">
        <v>535</v>
      </c>
      <c r="DH102" s="868"/>
      <c r="DI102" s="868"/>
      <c r="DJ102" s="868"/>
      <c r="DK102" s="911"/>
      <c r="DL102" s="910" t="s">
        <v>535</v>
      </c>
      <c r="DM102" s="868"/>
      <c r="DN102" s="868"/>
      <c r="DO102" s="868"/>
      <c r="DP102" s="911"/>
      <c r="DQ102" s="910" t="s">
        <v>535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285</v>
      </c>
      <c r="AG109" s="913"/>
      <c r="AH109" s="913"/>
      <c r="AI109" s="913"/>
      <c r="AJ109" s="914"/>
      <c r="AK109" s="912" t="s">
        <v>284</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285</v>
      </c>
      <c r="BW109" s="913"/>
      <c r="BX109" s="913"/>
      <c r="BY109" s="913"/>
      <c r="BZ109" s="914"/>
      <c r="CA109" s="912" t="s">
        <v>284</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285</v>
      </c>
      <c r="DM109" s="913"/>
      <c r="DN109" s="913"/>
      <c r="DO109" s="913"/>
      <c r="DP109" s="914"/>
      <c r="DQ109" s="912" t="s">
        <v>284</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2733010</v>
      </c>
      <c r="AB110" s="920"/>
      <c r="AC110" s="920"/>
      <c r="AD110" s="920"/>
      <c r="AE110" s="921"/>
      <c r="AF110" s="922">
        <v>2522909</v>
      </c>
      <c r="AG110" s="920"/>
      <c r="AH110" s="920"/>
      <c r="AI110" s="920"/>
      <c r="AJ110" s="921"/>
      <c r="AK110" s="922">
        <v>2424671</v>
      </c>
      <c r="AL110" s="920"/>
      <c r="AM110" s="920"/>
      <c r="AN110" s="920"/>
      <c r="AO110" s="921"/>
      <c r="AP110" s="923">
        <v>29.4</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20334029</v>
      </c>
      <c r="BR110" s="957"/>
      <c r="BS110" s="957"/>
      <c r="BT110" s="957"/>
      <c r="BU110" s="957"/>
      <c r="BV110" s="957">
        <v>20969898</v>
      </c>
      <c r="BW110" s="957"/>
      <c r="BX110" s="957"/>
      <c r="BY110" s="957"/>
      <c r="BZ110" s="957"/>
      <c r="CA110" s="957">
        <v>21784113</v>
      </c>
      <c r="CB110" s="957"/>
      <c r="CC110" s="957"/>
      <c r="CD110" s="957"/>
      <c r="CE110" s="957"/>
      <c r="CF110" s="971">
        <v>263.7</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55419</v>
      </c>
      <c r="BR111" s="950"/>
      <c r="BS111" s="950"/>
      <c r="BT111" s="950"/>
      <c r="BU111" s="950"/>
      <c r="BV111" s="950">
        <v>51081</v>
      </c>
      <c r="BW111" s="950"/>
      <c r="BX111" s="950"/>
      <c r="BY111" s="950"/>
      <c r="BZ111" s="950"/>
      <c r="CA111" s="950">
        <v>47020</v>
      </c>
      <c r="CB111" s="950"/>
      <c r="CC111" s="950"/>
      <c r="CD111" s="950"/>
      <c r="CE111" s="950"/>
      <c r="CF111" s="944">
        <v>0.6</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2455253</v>
      </c>
      <c r="BR112" s="950"/>
      <c r="BS112" s="950"/>
      <c r="BT112" s="950"/>
      <c r="BU112" s="950"/>
      <c r="BV112" s="950">
        <v>2393949</v>
      </c>
      <c r="BW112" s="950"/>
      <c r="BX112" s="950"/>
      <c r="BY112" s="950"/>
      <c r="BZ112" s="950"/>
      <c r="CA112" s="950">
        <v>2596432</v>
      </c>
      <c r="CB112" s="950"/>
      <c r="CC112" s="950"/>
      <c r="CD112" s="950"/>
      <c r="CE112" s="950"/>
      <c r="CF112" s="944">
        <v>31.4</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270814</v>
      </c>
      <c r="AB113" s="964"/>
      <c r="AC113" s="964"/>
      <c r="AD113" s="964"/>
      <c r="AE113" s="965"/>
      <c r="AF113" s="966">
        <v>247482</v>
      </c>
      <c r="AG113" s="964"/>
      <c r="AH113" s="964"/>
      <c r="AI113" s="964"/>
      <c r="AJ113" s="965"/>
      <c r="AK113" s="966">
        <v>224822</v>
      </c>
      <c r="AL113" s="964"/>
      <c r="AM113" s="964"/>
      <c r="AN113" s="964"/>
      <c r="AO113" s="965"/>
      <c r="AP113" s="967">
        <v>2.7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298015</v>
      </c>
      <c r="BR113" s="950"/>
      <c r="BS113" s="950"/>
      <c r="BT113" s="950"/>
      <c r="BU113" s="950"/>
      <c r="BV113" s="950">
        <v>360946</v>
      </c>
      <c r="BW113" s="950"/>
      <c r="BX113" s="950"/>
      <c r="BY113" s="950"/>
      <c r="BZ113" s="950"/>
      <c r="CA113" s="950">
        <v>322588</v>
      </c>
      <c r="CB113" s="950"/>
      <c r="CC113" s="950"/>
      <c r="CD113" s="950"/>
      <c r="CE113" s="950"/>
      <c r="CF113" s="944">
        <v>3.9</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36545</v>
      </c>
      <c r="DH113" s="989"/>
      <c r="DI113" s="989"/>
      <c r="DJ113" s="989"/>
      <c r="DK113" s="990"/>
      <c r="DL113" s="991">
        <v>33165</v>
      </c>
      <c r="DM113" s="989"/>
      <c r="DN113" s="989"/>
      <c r="DO113" s="989"/>
      <c r="DP113" s="990"/>
      <c r="DQ113" s="991">
        <v>30081</v>
      </c>
      <c r="DR113" s="989"/>
      <c r="DS113" s="989"/>
      <c r="DT113" s="989"/>
      <c r="DU113" s="990"/>
      <c r="DV113" s="992">
        <v>0.4</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27524</v>
      </c>
      <c r="AB114" s="989"/>
      <c r="AC114" s="989"/>
      <c r="AD114" s="989"/>
      <c r="AE114" s="990"/>
      <c r="AF114" s="991">
        <v>22590</v>
      </c>
      <c r="AG114" s="989"/>
      <c r="AH114" s="989"/>
      <c r="AI114" s="989"/>
      <c r="AJ114" s="990"/>
      <c r="AK114" s="991">
        <v>23325</v>
      </c>
      <c r="AL114" s="989"/>
      <c r="AM114" s="989"/>
      <c r="AN114" s="989"/>
      <c r="AO114" s="990"/>
      <c r="AP114" s="992">
        <v>0.3</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3809016</v>
      </c>
      <c r="BR114" s="950"/>
      <c r="BS114" s="950"/>
      <c r="BT114" s="950"/>
      <c r="BU114" s="950"/>
      <c r="BV114" s="950">
        <v>3519953</v>
      </c>
      <c r="BW114" s="950"/>
      <c r="BX114" s="950"/>
      <c r="BY114" s="950"/>
      <c r="BZ114" s="950"/>
      <c r="CA114" s="950">
        <v>3278146</v>
      </c>
      <c r="CB114" s="950"/>
      <c r="CC114" s="950"/>
      <c r="CD114" s="950"/>
      <c r="CE114" s="950"/>
      <c r="CF114" s="944">
        <v>39.700000000000003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5225</v>
      </c>
      <c r="AB115" s="964"/>
      <c r="AC115" s="964"/>
      <c r="AD115" s="964"/>
      <c r="AE115" s="965"/>
      <c r="AF115" s="966">
        <v>5225</v>
      </c>
      <c r="AG115" s="964"/>
      <c r="AH115" s="964"/>
      <c r="AI115" s="964"/>
      <c r="AJ115" s="965"/>
      <c r="AK115" s="966">
        <v>5225</v>
      </c>
      <c r="AL115" s="964"/>
      <c r="AM115" s="964"/>
      <c r="AN115" s="964"/>
      <c r="AO115" s="965"/>
      <c r="AP115" s="967">
        <v>0.1</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387</v>
      </c>
      <c r="BR115" s="950"/>
      <c r="BS115" s="950"/>
      <c r="BT115" s="950"/>
      <c r="BU115" s="950"/>
      <c r="BV115" s="950">
        <v>357</v>
      </c>
      <c r="BW115" s="950"/>
      <c r="BX115" s="950"/>
      <c r="BY115" s="950"/>
      <c r="BZ115" s="950"/>
      <c r="CA115" s="950">
        <v>327</v>
      </c>
      <c r="CB115" s="950"/>
      <c r="CC115" s="950"/>
      <c r="CD115" s="950"/>
      <c r="CE115" s="950"/>
      <c r="CF115" s="944">
        <v>0</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403</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230</v>
      </c>
      <c r="AB116" s="989"/>
      <c r="AC116" s="989"/>
      <c r="AD116" s="989"/>
      <c r="AE116" s="990"/>
      <c r="AF116" s="991" t="s">
        <v>403</v>
      </c>
      <c r="AG116" s="989"/>
      <c r="AH116" s="989"/>
      <c r="AI116" s="989"/>
      <c r="AJ116" s="990"/>
      <c r="AK116" s="991">
        <v>414</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3036803</v>
      </c>
      <c r="AB117" s="996"/>
      <c r="AC117" s="996"/>
      <c r="AD117" s="996"/>
      <c r="AE117" s="997"/>
      <c r="AF117" s="995">
        <v>2798206</v>
      </c>
      <c r="AG117" s="996"/>
      <c r="AH117" s="996"/>
      <c r="AI117" s="996"/>
      <c r="AJ117" s="997"/>
      <c r="AK117" s="995">
        <v>2678457</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285</v>
      </c>
      <c r="AG118" s="913"/>
      <c r="AH118" s="913"/>
      <c r="AI118" s="913"/>
      <c r="AJ118" s="914"/>
      <c r="AK118" s="912" t="s">
        <v>284</v>
      </c>
      <c r="AL118" s="913"/>
      <c r="AM118" s="913"/>
      <c r="AN118" s="913"/>
      <c r="AO118" s="914"/>
      <c r="AP118" s="1020" t="s">
        <v>397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26952119</v>
      </c>
      <c r="BR118" s="1016"/>
      <c r="BS118" s="1016"/>
      <c r="BT118" s="1016"/>
      <c r="BU118" s="1016"/>
      <c r="BV118" s="1016">
        <v>27296184</v>
      </c>
      <c r="BW118" s="1016"/>
      <c r="BX118" s="1016"/>
      <c r="BY118" s="1016"/>
      <c r="BZ118" s="1016"/>
      <c r="CA118" s="1016">
        <v>28028626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6743748</v>
      </c>
      <c r="BR119" s="957"/>
      <c r="BS119" s="957"/>
      <c r="BT119" s="957"/>
      <c r="BU119" s="957"/>
      <c r="BV119" s="957">
        <v>7477127</v>
      </c>
      <c r="BW119" s="957"/>
      <c r="BX119" s="957"/>
      <c r="BY119" s="957"/>
      <c r="BZ119" s="957"/>
      <c r="CA119" s="957">
        <v>7928698</v>
      </c>
      <c r="CB119" s="957"/>
      <c r="CC119" s="957"/>
      <c r="CD119" s="957"/>
      <c r="CE119" s="957"/>
      <c r="CF119" s="971">
        <v>96</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18874</v>
      </c>
      <c r="DH119" s="1028"/>
      <c r="DI119" s="1028"/>
      <c r="DJ119" s="1028"/>
      <c r="DK119" s="1029"/>
      <c r="DL119" s="1030">
        <v>17916</v>
      </c>
      <c r="DM119" s="1028"/>
      <c r="DN119" s="1028"/>
      <c r="DO119" s="1028"/>
      <c r="DP119" s="1029"/>
      <c r="DQ119" s="1030">
        <v>16939</v>
      </c>
      <c r="DR119" s="1028"/>
      <c r="DS119" s="1028"/>
      <c r="DT119" s="1028"/>
      <c r="DU119" s="1029"/>
      <c r="DV119" s="1031">
        <v>0.2</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183732</v>
      </c>
      <c r="BR120" s="950"/>
      <c r="BS120" s="950"/>
      <c r="BT120" s="950"/>
      <c r="BU120" s="950"/>
      <c r="BV120" s="950">
        <v>159324</v>
      </c>
      <c r="BW120" s="950"/>
      <c r="BX120" s="950"/>
      <c r="BY120" s="950"/>
      <c r="BZ120" s="950"/>
      <c r="CA120" s="950">
        <v>135636</v>
      </c>
      <c r="CB120" s="950"/>
      <c r="CC120" s="950"/>
      <c r="CD120" s="950"/>
      <c r="CE120" s="950"/>
      <c r="CF120" s="944">
        <v>1.6</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879771</v>
      </c>
      <c r="DH120" s="957"/>
      <c r="DI120" s="957"/>
      <c r="DJ120" s="957"/>
      <c r="DK120" s="957"/>
      <c r="DL120" s="957">
        <v>859621</v>
      </c>
      <c r="DM120" s="957"/>
      <c r="DN120" s="957"/>
      <c r="DO120" s="957"/>
      <c r="DP120" s="957"/>
      <c r="DQ120" s="957">
        <v>1061480</v>
      </c>
      <c r="DR120" s="957"/>
      <c r="DS120" s="957"/>
      <c r="DT120" s="957"/>
      <c r="DU120" s="957"/>
      <c r="DV120" s="958">
        <v>12.9</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3926</v>
      </c>
      <c r="AB121" s="989"/>
      <c r="AC121" s="989"/>
      <c r="AD121" s="989"/>
      <c r="AE121" s="990"/>
      <c r="AF121" s="991">
        <v>3926</v>
      </c>
      <c r="AG121" s="989"/>
      <c r="AH121" s="989"/>
      <c r="AI121" s="989"/>
      <c r="AJ121" s="990"/>
      <c r="AK121" s="991">
        <v>3926</v>
      </c>
      <c r="AL121" s="989"/>
      <c r="AM121" s="989"/>
      <c r="AN121" s="989"/>
      <c r="AO121" s="990"/>
      <c r="AP121" s="992">
        <v>0</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18107230</v>
      </c>
      <c r="BR121" s="1016"/>
      <c r="BS121" s="1016"/>
      <c r="BT121" s="1016"/>
      <c r="BU121" s="1016"/>
      <c r="BV121" s="1016">
        <v>18379085</v>
      </c>
      <c r="BW121" s="1016"/>
      <c r="BX121" s="1016"/>
      <c r="BY121" s="1016"/>
      <c r="BZ121" s="1016"/>
      <c r="CA121" s="1016">
        <v>18800981</v>
      </c>
      <c r="CB121" s="1016"/>
      <c r="CC121" s="1016"/>
      <c r="CD121" s="1016"/>
      <c r="CE121" s="1016"/>
      <c r="CF121" s="1054">
        <v>227.6</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v>986643</v>
      </c>
      <c r="DH121" s="950"/>
      <c r="DI121" s="950"/>
      <c r="DJ121" s="950"/>
      <c r="DK121" s="950"/>
      <c r="DL121" s="950">
        <v>905196</v>
      </c>
      <c r="DM121" s="950"/>
      <c r="DN121" s="950"/>
      <c r="DO121" s="950"/>
      <c r="DP121" s="950"/>
      <c r="DQ121" s="950">
        <v>844949</v>
      </c>
      <c r="DR121" s="950"/>
      <c r="DS121" s="950"/>
      <c r="DT121" s="950"/>
      <c r="DU121" s="950"/>
      <c r="DV121" s="951">
        <v>10.199999999999999</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25034710</v>
      </c>
      <c r="BR122" s="1065"/>
      <c r="BS122" s="1065"/>
      <c r="BT122" s="1065"/>
      <c r="BU122" s="1065"/>
      <c r="BV122" s="1065">
        <v>26015536</v>
      </c>
      <c r="BW122" s="1065"/>
      <c r="BX122" s="1065"/>
      <c r="BY122" s="1065"/>
      <c r="BZ122" s="1065"/>
      <c r="CA122" s="1065">
        <v>26865315</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588839</v>
      </c>
      <c r="DH122" s="950"/>
      <c r="DI122" s="950"/>
      <c r="DJ122" s="950"/>
      <c r="DK122" s="950"/>
      <c r="DL122" s="950">
        <v>610760</v>
      </c>
      <c r="DM122" s="950"/>
      <c r="DN122" s="950"/>
      <c r="DO122" s="950"/>
      <c r="DP122" s="950"/>
      <c r="DQ122" s="950">
        <v>644846</v>
      </c>
      <c r="DR122" s="950"/>
      <c r="DS122" s="950"/>
      <c r="DT122" s="950"/>
      <c r="DU122" s="950"/>
      <c r="DV122" s="951">
        <v>7.8</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22.9</v>
      </c>
      <c r="BR123" s="1057"/>
      <c r="BS123" s="1057"/>
      <c r="BT123" s="1057"/>
      <c r="BU123" s="1057"/>
      <c r="BV123" s="1057">
        <v>15.3</v>
      </c>
      <c r="BW123" s="1057"/>
      <c r="BX123" s="1057"/>
      <c r="BY123" s="1057"/>
      <c r="BZ123" s="1057"/>
      <c r="CA123" s="1057">
        <v>14</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v>18372</v>
      </c>
      <c r="DM123" s="989"/>
      <c r="DN123" s="989"/>
      <c r="DO123" s="989"/>
      <c r="DP123" s="990"/>
      <c r="DQ123" s="991">
        <v>45157</v>
      </c>
      <c r="DR123" s="989"/>
      <c r="DS123" s="989"/>
      <c r="DT123" s="989"/>
      <c r="DU123" s="990"/>
      <c r="DV123" s="992">
        <v>0.5</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1299</v>
      </c>
      <c r="AB125" s="989"/>
      <c r="AC125" s="989"/>
      <c r="AD125" s="989"/>
      <c r="AE125" s="990"/>
      <c r="AF125" s="991">
        <v>1299</v>
      </c>
      <c r="AG125" s="989"/>
      <c r="AH125" s="989"/>
      <c r="AI125" s="989"/>
      <c r="AJ125" s="990"/>
      <c r="AK125" s="991">
        <v>1299</v>
      </c>
      <c r="AL125" s="989"/>
      <c r="AM125" s="989"/>
      <c r="AN125" s="989"/>
      <c r="AO125" s="990"/>
      <c r="AP125" s="992">
        <v>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13.26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387</v>
      </c>
      <c r="DH127" s="1078"/>
      <c r="DI127" s="1078"/>
      <c r="DJ127" s="1078"/>
      <c r="DK127" s="1078"/>
      <c r="DL127" s="1078">
        <v>357</v>
      </c>
      <c r="DM127" s="1078"/>
      <c r="DN127" s="1078"/>
      <c r="DO127" s="1078"/>
      <c r="DP127" s="1078"/>
      <c r="DQ127" s="1078">
        <v>327</v>
      </c>
      <c r="DR127" s="1078"/>
      <c r="DS127" s="1078"/>
      <c r="DT127" s="1078"/>
      <c r="DU127" s="1078"/>
      <c r="DV127" s="1079">
        <v>0</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35837</v>
      </c>
      <c r="AB128" s="1120"/>
      <c r="AC128" s="1120"/>
      <c r="AD128" s="1120"/>
      <c r="AE128" s="1121"/>
      <c r="AF128" s="1122">
        <v>27315</v>
      </c>
      <c r="AG128" s="1120"/>
      <c r="AH128" s="1120"/>
      <c r="AI128" s="1120"/>
      <c r="AJ128" s="1121"/>
      <c r="AK128" s="1122">
        <v>25953</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442</v>
      </c>
      <c r="BG128" s="1097"/>
      <c r="BH128" s="1097"/>
      <c r="BI128" s="1097"/>
      <c r="BJ128" s="1097"/>
      <c r="BK128" s="1097"/>
      <c r="BL128" s="1098"/>
      <c r="BM128" s="1096">
        <v>18.260000000000002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10560860</v>
      </c>
      <c r="AB129" s="989"/>
      <c r="AC129" s="989"/>
      <c r="AD129" s="989"/>
      <c r="AE129" s="990"/>
      <c r="AF129" s="991">
        <v>10500754</v>
      </c>
      <c r="AG129" s="989"/>
      <c r="AH129" s="989"/>
      <c r="AI129" s="989"/>
      <c r="AJ129" s="990"/>
      <c r="AK129" s="991">
        <v>10430058</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7.5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2188439</v>
      </c>
      <c r="AB130" s="989"/>
      <c r="AC130" s="989"/>
      <c r="AD130" s="989"/>
      <c r="AE130" s="990"/>
      <c r="AF130" s="991">
        <v>2180770</v>
      </c>
      <c r="AG130" s="989"/>
      <c r="AH130" s="989"/>
      <c r="AI130" s="989"/>
      <c r="AJ130" s="990"/>
      <c r="AK130" s="991">
        <v>2170277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14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8372421</v>
      </c>
      <c r="AB131" s="1028"/>
      <c r="AC131" s="1028"/>
      <c r="AD131" s="1028"/>
      <c r="AE131" s="1029"/>
      <c r="AF131" s="1030">
        <v>8319984</v>
      </c>
      <c r="AG131" s="1028"/>
      <c r="AH131" s="1028"/>
      <c r="AI131" s="1028"/>
      <c r="AJ131" s="1029"/>
      <c r="AK131" s="1030">
        <v>8259781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9.7048034249999997</v>
      </c>
      <c r="AB132" s="1134"/>
      <c r="AC132" s="1134"/>
      <c r="AD132" s="1134"/>
      <c r="AE132" s="1135"/>
      <c r="AF132" s="1136">
        <v>7.092814121</v>
      </c>
      <c r="AG132" s="1134"/>
      <c r="AH132" s="1134"/>
      <c r="AI132" s="1134"/>
      <c r="AJ132" s="1135"/>
      <c r="AK132" s="1136">
        <v>5.8382540650000001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11</v>
      </c>
      <c r="AB133" s="1141"/>
      <c r="AC133" s="1141"/>
      <c r="AD133" s="1141"/>
      <c r="AE133" s="1142"/>
      <c r="AF133" s="1140">
        <v>9.5</v>
      </c>
      <c r="AG133" s="1141"/>
      <c r="AH133" s="1141"/>
      <c r="AI133" s="1141"/>
      <c r="AJ133" s="1142"/>
      <c r="AK133" s="1140">
        <v>7.5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2984360</v>
      </c>
      <c r="L9" s="264">
        <v>129160</v>
      </c>
      <c r="M9" s="265">
        <v>95193</v>
      </c>
      <c r="N9" s="266">
        <v>35.700000000000003</v>
      </c>
    </row>
    <row r="10" spans="1:16">
      <c r="A10" s="248"/>
      <c r="B10" s="244"/>
      <c r="C10" s="244"/>
      <c r="D10" s="244"/>
      <c r="E10" s="244"/>
      <c r="F10" s="244"/>
      <c r="G10" s="1149" t="s">
        <v>474</v>
      </c>
      <c r="H10" s="1150"/>
      <c r="I10" s="1150"/>
      <c r="J10" s="1151"/>
      <c r="K10" s="267">
        <v>271916</v>
      </c>
      <c r="L10" s="268">
        <v>11768</v>
      </c>
      <c r="M10" s="269">
        <v>7528</v>
      </c>
      <c r="N10" s="270">
        <v>56.3</v>
      </c>
    </row>
    <row r="11" spans="1:16" ht="13.5" customHeight="1">
      <c r="A11" s="248"/>
      <c r="B11" s="244"/>
      <c r="C11" s="244"/>
      <c r="D11" s="244"/>
      <c r="E11" s="244"/>
      <c r="F11" s="244"/>
      <c r="G11" s="1149" t="s">
        <v>475</v>
      </c>
      <c r="H11" s="1150"/>
      <c r="I11" s="1150"/>
      <c r="J11" s="1151"/>
      <c r="K11" s="267">
        <v>39371</v>
      </c>
      <c r="L11" s="268">
        <v>1704</v>
      </c>
      <c r="M11" s="269">
        <v>10279</v>
      </c>
      <c r="N11" s="270">
        <v>-83.4</v>
      </c>
    </row>
    <row r="12" spans="1:16" ht="13.5" customHeight="1">
      <c r="A12" s="248"/>
      <c r="B12" s="244"/>
      <c r="C12" s="244"/>
      <c r="D12" s="244"/>
      <c r="E12" s="244"/>
      <c r="F12" s="244"/>
      <c r="G12" s="1149" t="s">
        <v>476</v>
      </c>
      <c r="H12" s="1150"/>
      <c r="I12" s="1150"/>
      <c r="J12" s="1151"/>
      <c r="K12" s="267">
        <v>39964</v>
      </c>
      <c r="L12" s="268">
        <v>1730</v>
      </c>
      <c r="M12" s="269">
        <v>233</v>
      </c>
      <c r="N12" s="270">
        <v>642.5</v>
      </c>
    </row>
    <row r="13" spans="1:16" ht="13.5" customHeight="1">
      <c r="A13" s="248"/>
      <c r="B13" s="244"/>
      <c r="C13" s="244"/>
      <c r="D13" s="244"/>
      <c r="E13" s="244"/>
      <c r="F13" s="244"/>
      <c r="G13" s="1149" t="s">
        <v>477</v>
      </c>
      <c r="H13" s="1150"/>
      <c r="I13" s="1150"/>
      <c r="J13" s="1151"/>
      <c r="K13" s="267" t="s">
        <v>478</v>
      </c>
      <c r="L13" s="268" t="s">
        <v>478</v>
      </c>
      <c r="M13" s="269" t="s">
        <v>478</v>
      </c>
      <c r="N13" s="270" t="s">
        <v>478</v>
      </c>
    </row>
    <row r="14" spans="1:16" ht="13.5" customHeight="1">
      <c r="A14" s="248"/>
      <c r="B14" s="244"/>
      <c r="C14" s="244"/>
      <c r="D14" s="244"/>
      <c r="E14" s="244"/>
      <c r="F14" s="244"/>
      <c r="G14" s="1149" t="s">
        <v>479</v>
      </c>
      <c r="H14" s="1150"/>
      <c r="I14" s="1150"/>
      <c r="J14" s="1151"/>
      <c r="K14" s="267">
        <v>144679</v>
      </c>
      <c r="L14" s="268">
        <v>6262</v>
      </c>
      <c r="M14" s="269">
        <v>4757</v>
      </c>
      <c r="N14" s="270">
        <v>31.6</v>
      </c>
    </row>
    <row r="15" spans="1:16" ht="13.5" customHeight="1">
      <c r="A15" s="248"/>
      <c r="B15" s="244"/>
      <c r="C15" s="244"/>
      <c r="D15" s="244"/>
      <c r="E15" s="244"/>
      <c r="F15" s="244"/>
      <c r="G15" s="1149" t="s">
        <v>480</v>
      </c>
      <c r="H15" s="1150"/>
      <c r="I15" s="1150"/>
      <c r="J15" s="1151"/>
      <c r="K15" s="267">
        <v>65061</v>
      </c>
      <c r="L15" s="268">
        <v>2816</v>
      </c>
      <c r="M15" s="269">
        <v>2790</v>
      </c>
      <c r="N15" s="270">
        <v>0.9</v>
      </c>
    </row>
    <row r="16" spans="1:16">
      <c r="A16" s="248"/>
      <c r="B16" s="244"/>
      <c r="C16" s="244"/>
      <c r="D16" s="244"/>
      <c r="E16" s="244"/>
      <c r="F16" s="244"/>
      <c r="G16" s="1152" t="s">
        <v>481</v>
      </c>
      <c r="H16" s="1153"/>
      <c r="I16" s="1153"/>
      <c r="J16" s="1154"/>
      <c r="K16" s="268">
        <v>-358611</v>
      </c>
      <c r="L16" s="268">
        <v>-15520</v>
      </c>
      <c r="M16" s="269">
        <v>-10792</v>
      </c>
      <c r="N16" s="270">
        <v>43.8</v>
      </c>
    </row>
    <row r="17" spans="1:16">
      <c r="A17" s="248"/>
      <c r="B17" s="244"/>
      <c r="C17" s="244"/>
      <c r="D17" s="244"/>
      <c r="E17" s="244"/>
      <c r="F17" s="244"/>
      <c r="G17" s="1152" t="s">
        <v>168</v>
      </c>
      <c r="H17" s="1153"/>
      <c r="I17" s="1153"/>
      <c r="J17" s="1154"/>
      <c r="K17" s="268">
        <v>3186740</v>
      </c>
      <c r="L17" s="268">
        <v>137918</v>
      </c>
      <c r="M17" s="269">
        <v>109987</v>
      </c>
      <c r="N17" s="270">
        <v>25.4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15.93</v>
      </c>
      <c r="L21" s="281">
        <v>10.76</v>
      </c>
      <c r="M21" s="282">
        <v>5.17</v>
      </c>
      <c r="N21" s="249"/>
      <c r="O21" s="283"/>
      <c r="P21" s="279"/>
    </row>
    <row r="22" spans="1:16" s="284" customFormat="1">
      <c r="A22" s="279"/>
      <c r="B22" s="249"/>
      <c r="C22" s="249"/>
      <c r="D22" s="249"/>
      <c r="E22" s="249"/>
      <c r="F22" s="249"/>
      <c r="G22" s="1144" t="s">
        <v>487</v>
      </c>
      <c r="H22" s="1145"/>
      <c r="I22" s="1145"/>
      <c r="J22" s="1146"/>
      <c r="K22" s="285">
        <v>88.3</v>
      </c>
      <c r="L22" s="286">
        <v>95.9</v>
      </c>
      <c r="M22" s="287">
        <v>-7.6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2424671</v>
      </c>
      <c r="L32" s="294">
        <v>104937</v>
      </c>
      <c r="M32" s="295">
        <v>76800</v>
      </c>
      <c r="N32" s="296">
        <v>36.6</v>
      </c>
    </row>
    <row r="33" spans="1:16" ht="13.5" customHeight="1">
      <c r="A33" s="248"/>
      <c r="B33" s="244"/>
      <c r="C33" s="244"/>
      <c r="D33" s="244"/>
      <c r="E33" s="244"/>
      <c r="F33" s="244"/>
      <c r="G33" s="1160" t="s">
        <v>492</v>
      </c>
      <c r="H33" s="1161"/>
      <c r="I33" s="1161"/>
      <c r="J33" s="1162"/>
      <c r="K33" s="294" t="s">
        <v>478</v>
      </c>
      <c r="L33" s="294" t="s">
        <v>478</v>
      </c>
      <c r="M33" s="295" t="s">
        <v>478</v>
      </c>
      <c r="N33" s="296" t="s">
        <v>478</v>
      </c>
    </row>
    <row r="34" spans="1:16" ht="27" customHeight="1">
      <c r="A34" s="248"/>
      <c r="B34" s="244"/>
      <c r="C34" s="244"/>
      <c r="D34" s="244"/>
      <c r="E34" s="244"/>
      <c r="F34" s="244"/>
      <c r="G34" s="1160" t="s">
        <v>493</v>
      </c>
      <c r="H34" s="1161"/>
      <c r="I34" s="1161"/>
      <c r="J34" s="1162"/>
      <c r="K34" s="294" t="s">
        <v>478</v>
      </c>
      <c r="L34" s="294" t="s">
        <v>478</v>
      </c>
      <c r="M34" s="295" t="s">
        <v>478</v>
      </c>
      <c r="N34" s="296" t="s">
        <v>478</v>
      </c>
    </row>
    <row r="35" spans="1:16" ht="27" customHeight="1">
      <c r="A35" s="248"/>
      <c r="B35" s="244"/>
      <c r="C35" s="244"/>
      <c r="D35" s="244"/>
      <c r="E35" s="244"/>
      <c r="F35" s="244"/>
      <c r="G35" s="1160" t="s">
        <v>494</v>
      </c>
      <c r="H35" s="1161"/>
      <c r="I35" s="1161"/>
      <c r="J35" s="1162"/>
      <c r="K35" s="294">
        <v>224822</v>
      </c>
      <c r="L35" s="294">
        <v>9730</v>
      </c>
      <c r="M35" s="295">
        <v>16881</v>
      </c>
      <c r="N35" s="296">
        <v>-42.4</v>
      </c>
    </row>
    <row r="36" spans="1:16" ht="27" customHeight="1">
      <c r="A36" s="248"/>
      <c r="B36" s="244"/>
      <c r="C36" s="244"/>
      <c r="D36" s="244"/>
      <c r="E36" s="244"/>
      <c r="F36" s="244"/>
      <c r="G36" s="1160" t="s">
        <v>495</v>
      </c>
      <c r="H36" s="1161"/>
      <c r="I36" s="1161"/>
      <c r="J36" s="1162"/>
      <c r="K36" s="294">
        <v>23325</v>
      </c>
      <c r="L36" s="294">
        <v>1009</v>
      </c>
      <c r="M36" s="295">
        <v>2427</v>
      </c>
      <c r="N36" s="296">
        <v>-58.4</v>
      </c>
    </row>
    <row r="37" spans="1:16" ht="13.5" customHeight="1">
      <c r="A37" s="248"/>
      <c r="B37" s="244"/>
      <c r="C37" s="244"/>
      <c r="D37" s="244"/>
      <c r="E37" s="244"/>
      <c r="F37" s="244"/>
      <c r="G37" s="1160" t="s">
        <v>496</v>
      </c>
      <c r="H37" s="1161"/>
      <c r="I37" s="1161"/>
      <c r="J37" s="1162"/>
      <c r="K37" s="294">
        <v>5225</v>
      </c>
      <c r="L37" s="294">
        <v>226</v>
      </c>
      <c r="M37" s="295">
        <v>2118</v>
      </c>
      <c r="N37" s="296">
        <v>-89.3</v>
      </c>
    </row>
    <row r="38" spans="1:16" ht="27" customHeight="1">
      <c r="A38" s="248"/>
      <c r="B38" s="244"/>
      <c r="C38" s="244"/>
      <c r="D38" s="244"/>
      <c r="E38" s="244"/>
      <c r="F38" s="244"/>
      <c r="G38" s="1163" t="s">
        <v>497</v>
      </c>
      <c r="H38" s="1164"/>
      <c r="I38" s="1164"/>
      <c r="J38" s="1165"/>
      <c r="K38" s="297">
        <v>414</v>
      </c>
      <c r="L38" s="297">
        <v>18</v>
      </c>
      <c r="M38" s="298">
        <v>12</v>
      </c>
      <c r="N38" s="299">
        <v>50</v>
      </c>
      <c r="O38" s="293"/>
    </row>
    <row r="39" spans="1:16">
      <c r="A39" s="248"/>
      <c r="B39" s="244"/>
      <c r="C39" s="244"/>
      <c r="D39" s="244"/>
      <c r="E39" s="244"/>
      <c r="F39" s="244"/>
      <c r="G39" s="1163" t="s">
        <v>498</v>
      </c>
      <c r="H39" s="1164"/>
      <c r="I39" s="1164"/>
      <c r="J39" s="1165"/>
      <c r="K39" s="300">
        <v>-25953</v>
      </c>
      <c r="L39" s="300">
        <v>-1123</v>
      </c>
      <c r="M39" s="301">
        <v>-3587</v>
      </c>
      <c r="N39" s="302">
        <v>-68.7</v>
      </c>
      <c r="O39" s="293"/>
    </row>
    <row r="40" spans="1:16" ht="27" customHeight="1">
      <c r="A40" s="248"/>
      <c r="B40" s="244"/>
      <c r="C40" s="244"/>
      <c r="D40" s="244"/>
      <c r="E40" s="244"/>
      <c r="F40" s="244"/>
      <c r="G40" s="1160" t="s">
        <v>499</v>
      </c>
      <c r="H40" s="1161"/>
      <c r="I40" s="1161"/>
      <c r="J40" s="1162"/>
      <c r="K40" s="300">
        <v>-2170277</v>
      </c>
      <c r="L40" s="300">
        <v>-93927</v>
      </c>
      <c r="M40" s="301">
        <v>-68017</v>
      </c>
      <c r="N40" s="302">
        <v>38.1</v>
      </c>
      <c r="O40" s="293"/>
    </row>
    <row r="41" spans="1:16">
      <c r="A41" s="248"/>
      <c r="B41" s="244"/>
      <c r="C41" s="244"/>
      <c r="D41" s="244"/>
      <c r="E41" s="244"/>
      <c r="F41" s="244"/>
      <c r="G41" s="1166" t="s">
        <v>279</v>
      </c>
      <c r="H41" s="1167"/>
      <c r="I41" s="1167"/>
      <c r="J41" s="1168"/>
      <c r="K41" s="294">
        <v>482227</v>
      </c>
      <c r="L41" s="300">
        <v>20870</v>
      </c>
      <c r="M41" s="301">
        <v>26635</v>
      </c>
      <c r="N41" s="302">
        <v>-21.6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3220304</v>
      </c>
      <c r="J51" s="320">
        <v>130519</v>
      </c>
      <c r="K51" s="321">
        <v>-38.700000000000003</v>
      </c>
      <c r="L51" s="322">
        <v>82292</v>
      </c>
      <c r="M51" s="323">
        <v>-24.5</v>
      </c>
      <c r="N51" s="324">
        <v>-14.2</v>
      </c>
    </row>
    <row r="52" spans="1:14">
      <c r="A52" s="248"/>
      <c r="B52" s="244"/>
      <c r="C52" s="244"/>
      <c r="D52" s="244"/>
      <c r="E52" s="244"/>
      <c r="F52" s="244"/>
      <c r="G52" s="325"/>
      <c r="H52" s="326" t="s">
        <v>510</v>
      </c>
      <c r="I52" s="327">
        <v>2145153</v>
      </c>
      <c r="J52" s="328">
        <v>86943</v>
      </c>
      <c r="K52" s="329">
        <v>50.6</v>
      </c>
      <c r="L52" s="330">
        <v>41490</v>
      </c>
      <c r="M52" s="331">
        <v>-19</v>
      </c>
      <c r="N52" s="332">
        <v>69.599999999999994</v>
      </c>
    </row>
    <row r="53" spans="1:14">
      <c r="A53" s="248"/>
      <c r="B53" s="244"/>
      <c r="C53" s="244"/>
      <c r="D53" s="244"/>
      <c r="E53" s="244"/>
      <c r="F53" s="244"/>
      <c r="G53" s="310" t="s">
        <v>511</v>
      </c>
      <c r="H53" s="311"/>
      <c r="I53" s="319">
        <v>3281265</v>
      </c>
      <c r="J53" s="320">
        <v>135082</v>
      </c>
      <c r="K53" s="321">
        <v>3.5</v>
      </c>
      <c r="L53" s="322">
        <v>80577</v>
      </c>
      <c r="M53" s="323">
        <v>-2.1</v>
      </c>
      <c r="N53" s="324">
        <v>5.6</v>
      </c>
    </row>
    <row r="54" spans="1:14">
      <c r="A54" s="248"/>
      <c r="B54" s="244"/>
      <c r="C54" s="244"/>
      <c r="D54" s="244"/>
      <c r="E54" s="244"/>
      <c r="F54" s="244"/>
      <c r="G54" s="325"/>
      <c r="H54" s="326" t="s">
        <v>510</v>
      </c>
      <c r="I54" s="327">
        <v>1270341</v>
      </c>
      <c r="J54" s="328">
        <v>52297</v>
      </c>
      <c r="K54" s="329">
        <v>-39.799999999999997</v>
      </c>
      <c r="L54" s="330">
        <v>36629</v>
      </c>
      <c r="M54" s="331">
        <v>-11.7</v>
      </c>
      <c r="N54" s="332">
        <v>-28.1</v>
      </c>
    </row>
    <row r="55" spans="1:14">
      <c r="A55" s="248"/>
      <c r="B55" s="244"/>
      <c r="C55" s="244"/>
      <c r="D55" s="244"/>
      <c r="E55" s="244"/>
      <c r="F55" s="244"/>
      <c r="G55" s="310" t="s">
        <v>512</v>
      </c>
      <c r="H55" s="311"/>
      <c r="I55" s="319">
        <v>2432840</v>
      </c>
      <c r="J55" s="320">
        <v>101254</v>
      </c>
      <c r="K55" s="321">
        <v>-25</v>
      </c>
      <c r="L55" s="322">
        <v>92698</v>
      </c>
      <c r="M55" s="323">
        <v>15</v>
      </c>
      <c r="N55" s="324">
        <v>-40</v>
      </c>
    </row>
    <row r="56" spans="1:14">
      <c r="A56" s="248"/>
      <c r="B56" s="244"/>
      <c r="C56" s="244"/>
      <c r="D56" s="244"/>
      <c r="E56" s="244"/>
      <c r="F56" s="244"/>
      <c r="G56" s="325"/>
      <c r="H56" s="326" t="s">
        <v>510</v>
      </c>
      <c r="I56" s="327">
        <v>1332350</v>
      </c>
      <c r="J56" s="328">
        <v>55452</v>
      </c>
      <c r="K56" s="329">
        <v>6</v>
      </c>
      <c r="L56" s="330">
        <v>45144</v>
      </c>
      <c r="M56" s="331">
        <v>23.2</v>
      </c>
      <c r="N56" s="332">
        <v>-17.2</v>
      </c>
    </row>
    <row r="57" spans="1:14">
      <c r="A57" s="248"/>
      <c r="B57" s="244"/>
      <c r="C57" s="244"/>
      <c r="D57" s="244"/>
      <c r="E57" s="244"/>
      <c r="F57" s="244"/>
      <c r="G57" s="310" t="s">
        <v>513</v>
      </c>
      <c r="H57" s="311"/>
      <c r="I57" s="319">
        <v>3709217</v>
      </c>
      <c r="J57" s="320">
        <v>157350</v>
      </c>
      <c r="K57" s="321">
        <v>55.4</v>
      </c>
      <c r="L57" s="322">
        <v>78556</v>
      </c>
      <c r="M57" s="323">
        <v>-15.3</v>
      </c>
      <c r="N57" s="324">
        <v>70.7</v>
      </c>
    </row>
    <row r="58" spans="1:14">
      <c r="A58" s="248"/>
      <c r="B58" s="244"/>
      <c r="C58" s="244"/>
      <c r="D58" s="244"/>
      <c r="E58" s="244"/>
      <c r="F58" s="244"/>
      <c r="G58" s="325"/>
      <c r="H58" s="326" t="s">
        <v>510</v>
      </c>
      <c r="I58" s="327">
        <v>2778138</v>
      </c>
      <c r="J58" s="328">
        <v>117853</v>
      </c>
      <c r="K58" s="329">
        <v>112.5</v>
      </c>
      <c r="L58" s="330">
        <v>40810</v>
      </c>
      <c r="M58" s="331">
        <v>-9.6</v>
      </c>
      <c r="N58" s="332">
        <v>122.1</v>
      </c>
    </row>
    <row r="59" spans="1:14">
      <c r="A59" s="248"/>
      <c r="B59" s="244"/>
      <c r="C59" s="244"/>
      <c r="D59" s="244"/>
      <c r="E59" s="244"/>
      <c r="F59" s="244"/>
      <c r="G59" s="310" t="s">
        <v>514</v>
      </c>
      <c r="H59" s="311"/>
      <c r="I59" s="319">
        <v>3338208</v>
      </c>
      <c r="J59" s="320">
        <v>144474</v>
      </c>
      <c r="K59" s="321">
        <v>-8.1999999999999993</v>
      </c>
      <c r="L59" s="322">
        <v>87924</v>
      </c>
      <c r="M59" s="323">
        <v>11.9</v>
      </c>
      <c r="N59" s="324">
        <v>-20.100000000000001</v>
      </c>
    </row>
    <row r="60" spans="1:14">
      <c r="A60" s="248"/>
      <c r="B60" s="244"/>
      <c r="C60" s="244"/>
      <c r="D60" s="244"/>
      <c r="E60" s="244"/>
      <c r="F60" s="244"/>
      <c r="G60" s="325"/>
      <c r="H60" s="326" t="s">
        <v>510</v>
      </c>
      <c r="I60" s="333">
        <v>2746961</v>
      </c>
      <c r="J60" s="328">
        <v>118885</v>
      </c>
      <c r="K60" s="329">
        <v>0.9</v>
      </c>
      <c r="L60" s="330">
        <v>43482</v>
      </c>
      <c r="M60" s="331">
        <v>6.5</v>
      </c>
      <c r="N60" s="332">
        <v>-5.6</v>
      </c>
    </row>
    <row r="61" spans="1:14">
      <c r="A61" s="248"/>
      <c r="B61" s="244"/>
      <c r="C61" s="244"/>
      <c r="D61" s="244"/>
      <c r="E61" s="244"/>
      <c r="F61" s="244"/>
      <c r="G61" s="310" t="s">
        <v>515</v>
      </c>
      <c r="H61" s="334"/>
      <c r="I61" s="335">
        <v>3196367</v>
      </c>
      <c r="J61" s="336">
        <v>133736</v>
      </c>
      <c r="K61" s="337">
        <v>-2.6</v>
      </c>
      <c r="L61" s="338">
        <v>84409</v>
      </c>
      <c r="M61" s="339">
        <v>-3</v>
      </c>
      <c r="N61" s="324">
        <v>0.4</v>
      </c>
    </row>
    <row r="62" spans="1:14">
      <c r="A62" s="248"/>
      <c r="B62" s="244"/>
      <c r="C62" s="244"/>
      <c r="D62" s="244"/>
      <c r="E62" s="244"/>
      <c r="F62" s="244"/>
      <c r="G62" s="325"/>
      <c r="H62" s="326" t="s">
        <v>510</v>
      </c>
      <c r="I62" s="327">
        <v>2054589</v>
      </c>
      <c r="J62" s="328">
        <v>86286</v>
      </c>
      <c r="K62" s="329">
        <v>26</v>
      </c>
      <c r="L62" s="330">
        <v>41511</v>
      </c>
      <c r="M62" s="331">
        <v>-2.1</v>
      </c>
      <c r="N62" s="332">
        <v>28.1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29.31</v>
      </c>
      <c r="G47" s="12">
        <v>30</v>
      </c>
      <c r="H47" s="12">
        <v>30.12</v>
      </c>
      <c r="I47" s="12">
        <v>36.700000000000003</v>
      </c>
      <c r="J47" s="13">
        <v>39.89</v>
      </c>
    </row>
    <row r="48" spans="2:10" ht="57.75" customHeight="1">
      <c r="B48" s="14"/>
      <c r="C48" s="1171" t="s">
        <v>4</v>
      </c>
      <c r="D48" s="1171"/>
      <c r="E48" s="1172"/>
      <c r="F48" s="15">
        <v>6.08</v>
      </c>
      <c r="G48" s="16">
        <v>5.51</v>
      </c>
      <c r="H48" s="16">
        <v>6.8</v>
      </c>
      <c r="I48" s="16">
        <v>4.8099999999999996</v>
      </c>
      <c r="J48" s="17">
        <v>7.14</v>
      </c>
    </row>
    <row r="49" spans="2:10" ht="57.75" customHeight="1" thickBot="1">
      <c r="B49" s="18"/>
      <c r="C49" s="1173" t="s">
        <v>5</v>
      </c>
      <c r="D49" s="1173"/>
      <c r="E49" s="1174"/>
      <c r="F49" s="19">
        <v>4.3899999999999997</v>
      </c>
      <c r="G49" s="20" t="s">
        <v>522</v>
      </c>
      <c r="H49" s="20">
        <v>1.32</v>
      </c>
      <c r="I49" s="20">
        <v>4.37</v>
      </c>
      <c r="J49" s="21">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2017-03-29T00:09:13Z</cp:lastPrinted>
  <dcterms:created xsi:type="dcterms:W3CDTF">2017-02-15T22:11:37Z</dcterms:created>
  <dcterms:modified xsi:type="dcterms:W3CDTF">2017-05-25T00:35:22Z</dcterms:modified>
</cp:coreProperties>
</file>