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15" windowWidth="19230" windowHeight="58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C38" i="9"/>
  <c r="CO37" i="9"/>
  <c r="AM37" i="9"/>
  <c r="C37" i="9"/>
  <c r="CO36" i="9"/>
  <c r="AM36" i="9"/>
  <c r="C36" i="9"/>
  <c r="CO35" i="9"/>
  <c r="AM35" i="9"/>
  <c r="CO34" i="9"/>
  <c r="BW34" i="9"/>
  <c r="BW35" i="9" s="1"/>
  <c r="BW36" i="9" s="1"/>
  <c r="BW37" i="9" s="1"/>
  <c r="BW38" i="9" s="1"/>
  <c r="BW39" i="9" s="1"/>
  <c r="BW40" i="9" s="1"/>
  <c r="BW41" i="9" s="1"/>
  <c r="BW42" i="9" s="1"/>
  <c r="BW43" i="9" s="1"/>
  <c r="C34" i="9"/>
  <c r="C35"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alcChain>
</file>

<file path=xl/sharedStrings.xml><?xml version="1.0" encoding="utf-8"?>
<sst xmlns="http://schemas.openxmlformats.org/spreadsheetml/2006/main" count="1133" uniqueCount="584">
  <si>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</si>
  <si>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</si>
  <si>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</si>
  <si>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</si>
  <si>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</si>
  <si>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</si>
  <si>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</si>
  <si>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</si>
  <si>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</si>
  <si>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</si>
  <si>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</si>
  <si>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</si>
  <si>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</si>
  <si>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</si>
  <si>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</si>
  <si>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</si>
  <si>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</si>
  <si>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</si>
  <si>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</si>
  <si>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</si>
  <si>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</si>
  <si>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</si>
  <si>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</si>
  <si>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</si>
  <si>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</si>
  <si>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</si>
  <si>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</si>
  <si>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</si>
  <si>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</si>
  <si>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</si>
  <si>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</si>
  <si>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</si>
  <si>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</si>
  <si>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</si>
  <si>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</si>
  <si>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</si>
  <si>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</si>
  <si>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</si>
  <si>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</si>
  <si>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</si>
  <si>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</si>
  <si>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</si>
  <si>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</si>
  <si>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</si>
  <si>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</si>
  <si>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</si>
  <si>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</si>
  <si>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</si>
  <si>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</si>
  <si>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</si>
  <si>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</si>
  <si>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</si>
  <si>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</si>
  <si>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</si>
  <si>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</si>
  <si>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</si>
  <si>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</si>
  <si>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</si>
  <si>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</si>
  <si>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</si>
  <si>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</si>
  <si>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</si>
  <si>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</si>
  <si>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</si>
  <si>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</si>
  <si>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</si>
  <si>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</si>
  <si>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</si>
  <si>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</si>
  <si>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</si>
  <si>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</si>
  <si>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</si>
  <si>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</si>
  <si>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</si>
  <si>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</si>
  <si>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</si>
  <si>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</si>
  <si>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</si>
  <si>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</si>
  <si>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</si>
  <si>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</si>
  <si>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</si>
  <si>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</si>
  <si>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</si>
  <si>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</si>
  <si>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</si>
  <si>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</si>
  <si>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</si>
  <si>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</si>
  <si>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</si>
  <si>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</si>
  <si>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</si>
  <si>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</si>
  <si>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</si>
  <si>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</si>
  <si>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</si>
  <si>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</si>
  <si>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</si>
  <si>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</si>
  <si>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</si>
  <si>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</si>
  <si>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</si>
  <si>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</si>
  <si>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</si>
  <si>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</si>
  <si>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</si>
  <si>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</si>
  <si>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</si>
  <si>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</si>
  <si>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</si>
  <si>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</si>
  <si>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</si>
  <si>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</si>
  <si>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</si>
  <si>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</si>
  <si>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</si>
  <si>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</si>
  <si>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</si>
  <si>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</si>
  <si>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</si>
  <si>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</si>
  <si>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</si>
  <si>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</si>
  <si>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</si>
  <si>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</si>
  <si>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</si>
  <si>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</si>
  <si>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</si>
  <si>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</si>
  <si>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</si>
  <si>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</si>
  <si>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</si>
  <si>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</si>
  <si>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</si>
  <si>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</si>
  <si>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</si>
  <si>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</si>
  <si>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</si>
  <si>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</si>
  <si>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</si>
  <si>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</si>
  <si>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</si>
  <si>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</si>
  <si>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</si>
  <si>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</si>
  <si>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</si>
  <si>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</si>
  <si>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</si>
  <si>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</si>
  <si>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</si>
  <si>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</si>
  <si>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</si>
  <si>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</si>
  <si>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</si>
  <si>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</si>
  <si>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</si>
  <si>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</si>
  <si>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</si>
  <si>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</si>
  <si>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</si>
  <si>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</si>
  <si>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</si>
  <si>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</si>
  <si>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</si>
  <si>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</si>
  <si>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</si>
  <si>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</si>
  <si>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</si>
  <si>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</si>
  <si>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</si>
  <si>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</si>
  <si>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</si>
  <si>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</si>
  <si>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</si>
  <si>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</si>
  <si>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</si>
  <si>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</si>
  <si>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</si>
  <si>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</si>
  <si>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</si>
  <si>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</si>
  <si>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</si>
  <si>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</si>
  <si>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</si>
  <si>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</si>
  <si>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</si>
  <si>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</si>
  <si>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</si>
  <si>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</si>
  <si>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</si>
  <si>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</si>
  <si>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</si>
  <si>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</si>
  <si>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愛媛県伊方町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</si>
  <si>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</si>
  <si>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</si>
  <si>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</si>
  <si>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</si>
  <si>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</si>
  <si>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</si>
  <si>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</si>
  <si>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</si>
  <si>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</si>
  <si>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</si>
  <si>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</si>
  <si>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</si>
  <si>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</si>
  <si>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</si>
  <si>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</si>
  <si>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</si>
  <si>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</si>
  <si>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</si>
  <si>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</si>
  <si>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</si>
  <si>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</si>
  <si>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</si>
  <si>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</si>
  <si>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</si>
  <si>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</si>
  <si>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</si>
  <si>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</si>
  <si>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</si>
  <si>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</si>
  <si>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</si>
  <si>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</si>
  <si>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</si>
  <si>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</si>
  <si>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</si>
  <si>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</si>
  <si>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</si>
  <si>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</si>
  <si>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</si>
  <si>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</si>
  <si>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</si>
  <si>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</si>
  <si>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</si>
  <si>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</si>
  <si>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</si>
  <si>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</si>
  <si>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</si>
  <si>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</si>
  <si>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</si>
  <si>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</si>
  <si>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</si>
  <si>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</si>
  <si>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</si>
  <si>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</si>
  <si>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</si>
  <si>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</si>
  <si>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</si>
  <si>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</si>
  <si>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</si>
  <si>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</si>
  <si>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</si>
  <si>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</si>
  <si>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</si>
  <si>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</si>
  <si>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</si>
  <si>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</si>
  <si>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</si>
  <si>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</si>
  <si>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</si>
  <si>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</si>
  <si>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</si>
  <si>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</si>
  <si>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</si>
  <si>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</si>
  <si>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</si>
  <si>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</si>
  <si>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</si>
  <si>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</si>
  <si>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</si>
  <si>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</si>
  <si>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</si>
  <si>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</si>
  <si>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</si>
  <si>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</si>
  <si>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</si>
  <si>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</si>
  <si>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</si>
  <si>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</si>
  <si>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</si>
  <si>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</si>
  <si>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</si>
  <si>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</si>
  <si>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</si>
  <si>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</si>
  <si>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</si>
  <si>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</si>
  <si>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</si>
  <si>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</si>
  <si>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</si>
  <si>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</si>
  <si>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</si>
  <si>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</si>
  <si>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</si>
  <si>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</si>
  <si>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</si>
  <si>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</si>
  <si>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</si>
  <si>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</si>
  <si>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</si>
  <si>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</si>
  <si>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</si>
  <si>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</si>
  <si>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</si>
  <si>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</si>
  <si>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</si>
  <si>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</si>
  <si>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</si>
  <si>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</si>
  <si>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</si>
  <si>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</si>
  <si>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</si>
  <si>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</si>
  <si>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</si>
  <si>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</si>
  <si>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</si>
  <si>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</si>
  <si>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</si>
  <si>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</si>
  <si>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</si>
  <si>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</si>
  <si>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</si>
  <si>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</si>
  <si>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</si>
  <si>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</si>
  <si>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</si>
  <si>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</si>
  <si>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</si>
  <si>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</si>
  <si>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</si>
  <si>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</si>
  <si>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</si>
  <si>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</si>
  <si>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</si>
  <si>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</si>
  <si>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</si>
  <si>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</si>
  <si>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</si>
  <si>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愛媛県伊方町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</si>
  <si>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</si>
  <si>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</si>
  <si>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</si>
  <si>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</si>
  <si>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</si>
  <si>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</si>
  <si>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</si>
  <si>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</si>
  <si>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</si>
  <si>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</si>
  <si>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</si>
  <si>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</si>
  <si>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</si>
  <si>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</si>
  <si>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</si>
  <si>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</si>
  <si>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</si>
  <si>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</si>
  <si>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</si>
  <si>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</si>
  <si>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</si>
  <si>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</si>
  <si>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</si>
  <si>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</si>
  <si>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</si>
  <si>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</si>
  <si>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</si>
  <si>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</si>
  <si>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</si>
  <si>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</si>
  <si>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</si>
  <si>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</si>
  <si>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</si>
  <si>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</si>
  <si>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</si>
  <si>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</si>
  <si>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国民健康保険（直診）特別会計</t>
    <phoneticPr fontId="5"/>
  </si>
  <si>
    <t>-</t>
    <phoneticPr fontId="5"/>
  </si>
  <si>
    <t>後期高齢者医療保険特別会計</t>
    <phoneticPr fontId="5"/>
  </si>
  <si>
    <t>介護保険特別会計</t>
    <phoneticPr fontId="5"/>
  </si>
  <si>
    <t>介護サービス特別会計</t>
    <phoneticPr fontId="5"/>
  </si>
  <si>
    <t>水道事業会計</t>
    <phoneticPr fontId="5"/>
  </si>
  <si>
    <t>法適用企業</t>
    <phoneticPr fontId="5"/>
  </si>
  <si>
    <t>風力発電事業特別会計</t>
    <phoneticPr fontId="5"/>
  </si>
  <si>
    <t>法非適用企業</t>
    <phoneticPr fontId="5"/>
  </si>
  <si>
    <t>港湾整備事業特別会計</t>
    <phoneticPr fontId="5"/>
  </si>
  <si>
    <t>公共下水道事業特別会計</t>
    <phoneticPr fontId="5"/>
  </si>
  <si>
    <t>小規模下水道事業特別会計</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</si>
  <si>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</si>
  <si>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</si>
  <si>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</si>
  <si>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</si>
  <si>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</si>
  <si>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</si>
  <si>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</si>
  <si>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</si>
  <si>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</si>
  <si>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</si>
  <si>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</si>
  <si>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</si>
  <si>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</si>
  <si>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</si>
  <si>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</si>
  <si>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</si>
  <si>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</si>
  <si>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</si>
  <si>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</si>
  <si>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</si>
  <si>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</si>
  <si>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</si>
  <si>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</si>
  <si>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</si>
  <si>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</si>
  <si>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</si>
  <si>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</si>
  <si>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</si>
  <si>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</si>
  <si>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</si>
  <si>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</si>
  <si>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</si>
  <si>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</si>
  <si>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</si>
  <si>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</si>
  <si>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</si>
  <si>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</si>
  <si>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</si>
  <si>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</si>
  <si>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</si>
  <si>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</si>
  <si>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</si>
  <si>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</si>
  <si>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</si>
  <si>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</si>
  <si>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</si>
  <si>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</si>
  <si>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</si>
  <si>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</si>
  <si>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</si>
  <si>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</si>
  <si>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</si>
  <si>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</si>
  <si>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</si>
  <si>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</si>
  <si>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</si>
  <si>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</si>
  <si>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</si>
  <si>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</si>
  <si>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</si>
  <si>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</si>
  <si>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</si>
  <si>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小規模下水道事業特別会計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</si>
  <si>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</si>
  <si>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</si>
  <si>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</si>
  <si>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特定地域生活排水処理事業特別会計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</si>
  <si>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</si>
  <si>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</si>
  <si>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</si>
  <si>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</si>
  <si>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</si>
  <si>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</si>
  <si>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</si>
  <si>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</si>
  <si>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</si>
  <si>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</si>
  <si>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</si>
  <si>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</si>
  <si>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</si>
  <si>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</si>
  <si>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</si>
  <si>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</si>
  <si>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</si>
  <si>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</si>
  <si>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</si>
  <si>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</si>
  <si>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</si>
  <si>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</si>
  <si>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</si>
  <si>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</si>
  <si>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</si>
  <si>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</si>
  <si>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</si>
  <si>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</si>
  <si>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</si>
  <si>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</si>
  <si>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</si>
  <si>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</si>
  <si>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</si>
  <si>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</si>
  <si>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</si>
  <si>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</si>
  <si>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</si>
  <si>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</si>
  <si>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</si>
  <si>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</si>
  <si>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</si>
  <si>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</si>
  <si>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</si>
  <si>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</si>
  <si>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</si>
  <si>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</si>
  <si>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</si>
  <si>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</si>
  <si>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</si>
  <si>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</si>
  <si>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</si>
  <si>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</si>
  <si>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</si>
  <si>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</si>
  <si>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</si>
  <si>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</si>
  <si>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</si>
  <si>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</si>
  <si>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</si>
  <si>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</si>
  <si>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</si>
  <si>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</si>
  <si>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</si>
  <si>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</si>
  <si>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</si>
  <si>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</si>
  <si>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</si>
  <si>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</si>
  <si>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</si>
  <si>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</si>
  <si>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</si>
  <si>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</si>
  <si>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</si>
  <si>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</si>
  <si>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</si>
  <si>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</si>
  <si>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</si>
  <si>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</si>
  <si>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</si>
  <si>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</si>
  <si>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</si>
  <si>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</si>
  <si>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</si>
  <si>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7.42</t>
  </si>
  <si>
    <t>一般会計</t>
  </si>
  <si>
    <t>水道事業会計</t>
  </si>
  <si>
    <t>港湾整備事業特別会計</t>
  </si>
  <si>
    <t>風力発電事業特別会計</t>
  </si>
  <si>
    <t>介護保険特別会計</t>
  </si>
  <si>
    <t>国民健康保険（事業）特別会計</t>
  </si>
  <si>
    <t>学校給食特別会計</t>
  </si>
  <si>
    <t>後期高齢者医療保険特別会計</t>
  </si>
  <si>
    <t>その他会計（赤字）</t>
  </si>
  <si>
    <t>その他会計（黒字）</t>
  </si>
  <si>
    <t>愛媛県市町総合事務組合(退職手当事業分)</t>
  </si>
  <si>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</si>
  <si>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</si>
  <si>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</si>
  <si>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</si>
  <si>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</si>
  <si>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八幡浜地区施設事務組合(一般会計)</t>
  </si>
  <si>
    <t>八幡浜地区施設事務組合(消防事業特別会計)</t>
  </si>
  <si>
    <t>八幡浜地区施設事務組合(休日夜間急患センター事業特別会計)</t>
  </si>
  <si>
    <t>八幡浜地区施設事務組合(し尿処理事業特別会計)</t>
  </si>
  <si>
    <t>八幡浜地区施設事務組合(特別養護老人ホーム事業特別会計)</t>
  </si>
  <si>
    <t>八幡浜・大洲地区広域市町村圏組合(一般会計)</t>
  </si>
  <si>
    <t>八幡浜・大洲地区広域市町村圏組合(八幡浜・大洲地方拠点対策室特別会計)</t>
  </si>
  <si>
    <t>八幡浜・大洲地区広域市町村圏組合(八幡浜・大洲地区ふるさと市町村圏基金特別会計)</t>
  </si>
  <si>
    <t>八幡浜・大洲地区広域市町村圏組合(運動公園特別会計)</t>
  </si>
  <si>
    <t>愛媛地方税滞納整理機構</t>
  </si>
  <si>
    <t>愛媛県後期高齢者医療広域連合(一般会計)</t>
  </si>
  <si>
    <t>愛媛県後期高齢者医療広域連合(後期高齢者医療特別会計)</t>
  </si>
  <si>
    <t>南予水道企業団</t>
  </si>
  <si>
    <t>クリエイト伊方</t>
    <rPh sb="5" eb="7">
      <t>イカタ</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</si>
  <si>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</si>
  <si>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</si>
  <si>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</si>
  <si>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</si>
  <si>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</si>
  <si>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</si>
  <si>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xml:space="preserve">　将来負担比率は、将来負担額を充当可能財源等が上回ったため、引き続き数字に表れない。新規地方債の抑制を継続し、財政の健全化を図る。
　実質公債費率は、地方債の新規抑制や償還終了等の影響により、6.8％と類似団体平均を下回っており、前年度の8.5％から1.7ポイントの改善となった。今後も綿密な中長期財政計画を樹立し、当該年度の起債額を判断し、現在の水準以下に抑えるよう努める。
</t>
    <rPh sb="1" eb="3">
      <t>ショウライ</t>
    </rPh>
    <rPh sb="3" eb="5">
      <t>フタン</t>
    </rPh>
    <rPh sb="5" eb="7">
      <t>ヒリツ</t>
    </rPh>
    <rPh sb="67" eb="69">
      <t>ジッシツ</t>
    </rPh>
    <rPh sb="69" eb="71">
      <t>コウサイ</t>
    </rPh>
    <rPh sb="71" eb="72">
      <t>ヒ</t>
    </rPh>
    <rPh sb="72" eb="73">
      <t>リツ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</si>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</sst>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152825</c:v>
                </c:pt>
                <c:pt idx="1">
                  <c:v>336295</c:v>
                </c:pt>
                <c:pt idx="2">
                  <c:v>184942</c:v>
                </c:pt>
                <c:pt idx="3">
                  <c:v>213543</c:v>
                </c:pt>
                <c:pt idx="4">
                  <c:v>191787</c:v>
                </c:pt>
              </c:numCache>
            </c:numRef>
          </c:val>
          <c:smooth val="0"/>
        </c:ser>
        <c:dLbls>
          <c:showLegendKey val="0"/>
          <c:showVal val="0"/>
          <c:showCatName val="0"/>
          <c:showSerName val="0"/>
          <c:showPercent val="0"/>
          <c:showBubbleSize val="0"/>
        </c:dLbls>
        <c:marker val="1"/>
        <c:smooth val="0"/>
        <c:axId val="152876544"/>
        <c:axId val="152878464"/>
      </c:lineChart>
      <c:catAx>
        <c:axId val="1528765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878464"/>
        <c:crosses val="autoZero"/>
        <c:auto val="1"/>
        <c:lblAlgn val="ctr"/>
        <c:lblOffset val="100"/>
        <c:tickLblSkip val="1"/>
        <c:tickMarkSkip val="1"/>
        <c:noMultiLvlLbl val="0"/>
      </c:catAx>
      <c:valAx>
        <c:axId val="15287846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87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3.38</c:v>
                </c:pt>
                <c:pt idx="1">
                  <c:v>1.92</c:v>
                </c:pt>
                <c:pt idx="2">
                  <c:v>2.4700000000000002</c:v>
                </c:pt>
                <c:pt idx="3">
                  <c:v>2.02</c:v>
                </c:pt>
                <c:pt idx="4">
                  <c:v>2.67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43.24</c:v>
                </c:pt>
                <c:pt idx="1">
                  <c:v>38.380000000000003</c:v>
                </c:pt>
                <c:pt idx="2">
                  <c:v>39.85</c:v>
                </c:pt>
                <c:pt idx="3">
                  <c:v>44.73</c:v>
                </c:pt>
                <c:pt idx="4">
                  <c:v>47.22</c:v>
                </c:pt>
              </c:numCache>
            </c:numRef>
          </c:val>
        </c:ser>
        <c:dLbls>
          <c:showLegendKey val="0"/>
          <c:showVal val="0"/>
          <c:showCatName val="0"/>
          <c:showSerName val="0"/>
          <c:showPercent val="0"/>
          <c:showBubbleSize val="0"/>
        </c:dLbls>
        <c:gapWidth val="250"/>
        <c:overlap val="100"/>
        <c:axId val="159315072"/>
        <c:axId val="159316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6.33</c:v>
                </c:pt>
                <c:pt idx="1">
                  <c:v>-7.42</c:v>
                </c:pt>
                <c:pt idx="2">
                  <c:v>1.66</c:v>
                </c:pt>
                <c:pt idx="3">
                  <c:v>4.34</c:v>
                </c:pt>
                <c:pt idx="4">
                  <c:v>3.49</c:v>
                </c:pt>
              </c:numCache>
            </c:numRef>
          </c:val>
          <c:smooth val="0"/>
        </c:ser>
        <c:dLbls>
          <c:showLegendKey val="0"/>
          <c:showVal val="0"/>
          <c:showCatName val="0"/>
          <c:showSerName val="0"/>
          <c:showPercent val="0"/>
          <c:showBubbleSize val="0"/>
        </c:dLbls>
        <c:marker val="1"/>
        <c:smooth val="0"/>
        <c:axId val="159315072"/>
        <c:axId val="159316992"/>
      </c:lineChart>
      <c:catAx>
        <c:axId val="15931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316992"/>
        <c:crosses val="autoZero"/>
        <c:auto val="1"/>
        <c:lblAlgn val="ctr"/>
        <c:lblOffset val="100"/>
        <c:tickLblSkip val="1"/>
        <c:tickMarkSkip val="1"/>
        <c:noMultiLvlLbl val="0"/>
      </c:catAx>
      <c:valAx>
        <c:axId val="15931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31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0.36</c:v>
                </c:pt>
                <c:pt idx="2">
                  <c:v>#N/A</c:v>
                </c:pt>
                <c:pt idx="3">
                  <c:v>0.12</c:v>
                </c:pt>
                <c:pt idx="4">
                  <c:v>#N/A</c:v>
                </c:pt>
                <c:pt idx="5">
                  <c:v>0.09</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0.34</c:v>
                </c:pt>
                <c:pt idx="2">
                  <c:v>#N/A</c:v>
                </c:pt>
                <c:pt idx="3">
                  <c:v>0.08</c:v>
                </c:pt>
                <c:pt idx="4">
                  <c:v>#N/A</c:v>
                </c:pt>
                <c:pt idx="5">
                  <c:v>0.48</c:v>
                </c:pt>
                <c:pt idx="6">
                  <c:v>#N/A</c:v>
                </c:pt>
                <c:pt idx="7">
                  <c:v>0.14000000000000001</c:v>
                </c:pt>
                <c:pt idx="8">
                  <c:v>#N/A</c:v>
                </c:pt>
                <c:pt idx="9">
                  <c:v>0.16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0.06</c:v>
                </c:pt>
                <c:pt idx="4">
                  <c:v>#N/A</c:v>
                </c:pt>
                <c:pt idx="5">
                  <c:v>0.04</c:v>
                </c:pt>
                <c:pt idx="6">
                  <c:v>#N/A</c:v>
                </c:pt>
                <c:pt idx="7">
                  <c:v>0.43</c:v>
                </c:pt>
                <c:pt idx="8">
                  <c:v>#N/A</c:v>
                </c:pt>
                <c:pt idx="9">
                  <c:v>0.44</c:v>
                </c:pt>
              </c:numCache>
            </c:numRef>
          </c:val>
        </c:ser>
        <c:ser>
          <c:idx val="6"/>
          <c:order val="6"/>
          <c:tx>
            <c:strRef>
              <c:f>データシート!$A$33</c:f>
              <c:strCache>
                <c:ptCount val="1"/>
                <c:pt idx="0">
                  <c:v>風力発電事業特別会計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0.12</c:v>
                </c:pt>
                <c:pt idx="4">
                  <c:v>#N/A</c:v>
                </c:pt>
                <c:pt idx="5">
                  <c:v>0.33</c:v>
                </c:pt>
                <c:pt idx="6">
                  <c:v>#N/A</c:v>
                </c:pt>
                <c:pt idx="7">
                  <c:v>0.48</c:v>
                </c:pt>
                <c:pt idx="8">
                  <c:v>#N/A</c:v>
                </c:pt>
                <c:pt idx="9">
                  <c:v>0.63</c:v>
                </c:pt>
              </c:numCache>
            </c:numRef>
          </c:val>
        </c:ser>
        <c:ser>
          <c:idx val="7"/>
          <c:order val="7"/>
          <c:tx>
            <c:strRef>
              <c:f>データシート!$A$34</c:f>
              <c:strCache>
                <c:ptCount val="1"/>
                <c:pt idx="0">
                  <c:v>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0.18</c:v>
                </c:pt>
                <c:pt idx="2">
                  <c:v>#N/A</c:v>
                </c:pt>
                <c:pt idx="3">
                  <c:v>0.28000000000000003</c:v>
                </c:pt>
                <c:pt idx="4">
                  <c:v>#N/A</c:v>
                </c:pt>
                <c:pt idx="5">
                  <c:v>0.44</c:v>
                </c:pt>
                <c:pt idx="6">
                  <c:v>#N/A</c:v>
                </c:pt>
                <c:pt idx="7">
                  <c:v>0.44</c:v>
                </c:pt>
                <c:pt idx="8">
                  <c:v>#N/A</c:v>
                </c:pt>
                <c:pt idx="9">
                  <c:v>0.68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1.01</c:v>
                </c:pt>
                <c:pt idx="2">
                  <c:v>#N/A</c:v>
                </c:pt>
                <c:pt idx="3">
                  <c:v>1.04</c:v>
                </c:pt>
                <c:pt idx="4">
                  <c:v>#N/A</c:v>
                </c:pt>
                <c:pt idx="5">
                  <c:v>1.4</c:v>
                </c:pt>
                <c:pt idx="6">
                  <c:v>#N/A</c:v>
                </c:pt>
                <c:pt idx="7">
                  <c:v>1.46</c:v>
                </c:pt>
                <c:pt idx="8">
                  <c:v>#N/A</c:v>
                </c:pt>
                <c:pt idx="9">
                  <c:v>1.58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3.37</c:v>
                </c:pt>
                <c:pt idx="2">
                  <c:v>#N/A</c:v>
                </c:pt>
                <c:pt idx="3">
                  <c:v>1.9</c:v>
                </c:pt>
                <c:pt idx="4">
                  <c:v>#N/A</c:v>
                </c:pt>
                <c:pt idx="5">
                  <c:v>2.46</c:v>
                </c:pt>
                <c:pt idx="6">
                  <c:v>#N/A</c:v>
                </c:pt>
                <c:pt idx="7">
                  <c:v>2.0099999999999998</c:v>
                </c:pt>
                <c:pt idx="8">
                  <c:v>#N/A</c:v>
                </c:pt>
                <c:pt idx="9">
                  <c:v>2.66</c:v>
                </c:pt>
              </c:numCache>
            </c:numRef>
          </c:val>
        </c:ser>
        <c:dLbls>
          <c:showLegendKey val="0"/>
          <c:showVal val="0"/>
          <c:showCatName val="0"/>
          <c:showSerName val="0"/>
          <c:showPercent val="0"/>
          <c:showBubbleSize val="0"/>
        </c:dLbls>
        <c:gapWidth val="150"/>
        <c:overlap val="100"/>
        <c:axId val="166517376"/>
        <c:axId val="166531456"/>
      </c:barChart>
      <c:catAx>
        <c:axId val="1665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531456"/>
        <c:crosses val="autoZero"/>
        <c:auto val="1"/>
        <c:lblAlgn val="ctr"/>
        <c:lblOffset val="100"/>
        <c:tickLblSkip val="1"/>
        <c:tickMarkSkip val="1"/>
        <c:noMultiLvlLbl val="0"/>
      </c:catAx>
      <c:valAx>
        <c:axId val="16653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51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1139</c:v>
                </c:pt>
                <c:pt idx="5">
                  <c:v>1157</c:v>
                </c:pt>
                <c:pt idx="8">
                  <c:v>1157</c:v>
                </c:pt>
                <c:pt idx="11">
                  <c:v>1186</c:v>
                </c:pt>
                <c:pt idx="14">
                  <c:v>1140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113</c:v>
                </c:pt>
                <c:pt idx="3">
                  <c:v>98</c:v>
                </c:pt>
                <c:pt idx="6">
                  <c:v>89</c:v>
                </c:pt>
                <c:pt idx="9">
                  <c:v>52</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42</c:v>
                </c:pt>
                <c:pt idx="3">
                  <c:v>16</c:v>
                </c:pt>
                <c:pt idx="6">
                  <c:v>8</c:v>
                </c:pt>
                <c:pt idx="9">
                  <c:v>3</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130</c:v>
                </c:pt>
                <c:pt idx="3">
                  <c:v>149</c:v>
                </c:pt>
                <c:pt idx="6">
                  <c:v>166</c:v>
                </c:pt>
                <c:pt idx="9">
                  <c:v>174</c:v>
                </c:pt>
                <c:pt idx="12">
                  <c:v>197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1425</c:v>
                </c:pt>
                <c:pt idx="3">
                  <c:v>1413</c:v>
                </c:pt>
                <c:pt idx="6">
                  <c:v>1306</c:v>
                </c:pt>
                <c:pt idx="9">
                  <c:v>1297</c:v>
                </c:pt>
                <c:pt idx="12">
                  <c:v>1188</c:v>
                </c:pt>
              </c:numCache>
            </c:numRef>
          </c:val>
        </c:ser>
        <c:dLbls>
          <c:showLegendKey val="0"/>
          <c:showVal val="0"/>
          <c:showCatName val="0"/>
          <c:showSerName val="0"/>
          <c:showPercent val="0"/>
          <c:showBubbleSize val="0"/>
        </c:dLbls>
        <c:gapWidth val="100"/>
        <c:overlap val="100"/>
        <c:axId val="166583296"/>
        <c:axId val="152769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571</c:v>
                </c:pt>
                <c:pt idx="2">
                  <c:v>#N/A</c:v>
                </c:pt>
                <c:pt idx="3">
                  <c:v>#N/A</c:v>
                </c:pt>
                <c:pt idx="4">
                  <c:v>519</c:v>
                </c:pt>
                <c:pt idx="5">
                  <c:v>#N/A</c:v>
                </c:pt>
                <c:pt idx="6">
                  <c:v>#N/A</c:v>
                </c:pt>
                <c:pt idx="7">
                  <c:v>412</c:v>
                </c:pt>
                <c:pt idx="8">
                  <c:v>#N/A</c:v>
                </c:pt>
                <c:pt idx="9">
                  <c:v>#N/A</c:v>
                </c:pt>
                <c:pt idx="10">
                  <c:v>340</c:v>
                </c:pt>
                <c:pt idx="11">
                  <c:v>#N/A</c:v>
                </c:pt>
                <c:pt idx="12">
                  <c:v>#N/A</c:v>
                </c:pt>
                <c:pt idx="13">
                  <c:v>265</c:v>
                </c:pt>
                <c:pt idx="14">
                  <c:v>#N/A</c:v>
                </c:pt>
              </c:numCache>
            </c:numRef>
          </c:val>
          <c:smooth val="0"/>
        </c:ser>
        <c:dLbls>
          <c:showLegendKey val="0"/>
          <c:showVal val="0"/>
          <c:showCatName val="0"/>
          <c:showSerName val="0"/>
          <c:showPercent val="0"/>
          <c:showBubbleSize val="0"/>
        </c:dLbls>
        <c:marker val="1"/>
        <c:smooth val="0"/>
        <c:axId val="166583296"/>
        <c:axId val="152769280"/>
      </c:lineChart>
      <c:catAx>
        <c:axId val="16658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769280"/>
        <c:crosses val="autoZero"/>
        <c:auto val="1"/>
        <c:lblAlgn val="ctr"/>
        <c:lblOffset val="100"/>
        <c:tickLblSkip val="1"/>
        <c:tickMarkSkip val="1"/>
        <c:noMultiLvlLbl val="0"/>
      </c:catAx>
      <c:valAx>
        <c:axId val="15276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58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11044</c:v>
                </c:pt>
                <c:pt idx="5">
                  <c:v>10932</c:v>
                </c:pt>
                <c:pt idx="8">
                  <c:v>10583</c:v>
                </c:pt>
                <c:pt idx="11">
                  <c:v>10293</c:v>
                </c:pt>
                <c:pt idx="14">
                  <c:v>9928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362</c:v>
                </c:pt>
                <c:pt idx="5">
                  <c:v>345</c:v>
                </c:pt>
                <c:pt idx="8">
                  <c:v>318</c:v>
                </c:pt>
                <c:pt idx="11">
                  <c:v>291</c:v>
                </c:pt>
                <c:pt idx="14">
                  <c:v>263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8094</c:v>
                </c:pt>
                <c:pt idx="5">
                  <c:v>7634</c:v>
                </c:pt>
                <c:pt idx="8">
                  <c:v>7852</c:v>
                </c:pt>
                <c:pt idx="11">
                  <c:v>8222</c:v>
                </c:pt>
                <c:pt idx="14">
                  <c:v>8606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2362</c:v>
                </c:pt>
                <c:pt idx="3">
                  <c:v>2207</c:v>
                </c:pt>
                <c:pt idx="6">
                  <c:v>1952</c:v>
                </c:pt>
                <c:pt idx="9">
                  <c:v>1688</c:v>
                </c:pt>
                <c:pt idx="12">
                  <c:v>1606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117</c:v>
                </c:pt>
                <c:pt idx="3">
                  <c:v>82</c:v>
                </c:pt>
                <c:pt idx="6">
                  <c:v>68</c:v>
                </c:pt>
                <c:pt idx="9">
                  <c:v>59</c:v>
                </c:pt>
                <c:pt idx="12">
                  <c:v>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2754</c:v>
                </c:pt>
                <c:pt idx="3">
                  <c:v>2660</c:v>
                </c:pt>
                <c:pt idx="6">
                  <c:v>2679</c:v>
                </c:pt>
                <c:pt idx="9">
                  <c:v>2709</c:v>
                </c:pt>
                <c:pt idx="12">
                  <c:v>2590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336</c:v>
                </c:pt>
                <c:pt idx="3">
                  <c:v>237</c:v>
                </c:pt>
                <c:pt idx="6">
                  <c:v>151</c:v>
                </c:pt>
                <c:pt idx="9">
                  <c:v>97</c:v>
                </c:pt>
                <c:pt idx="12">
                  <c:v>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12182</c:v>
                </c:pt>
                <c:pt idx="3">
                  <c:v>11972</c:v>
                </c:pt>
                <c:pt idx="6">
                  <c:v>11485</c:v>
                </c:pt>
                <c:pt idx="9">
                  <c:v>11169</c:v>
                </c:pt>
                <c:pt idx="12">
                  <c:v>10747</c:v>
                </c:pt>
              </c:numCache>
            </c:numRef>
          </c:val>
        </c:ser>
        <c:dLbls>
          <c:showLegendKey val="0"/>
          <c:showVal val="0"/>
          <c:showCatName val="0"/>
          <c:showSerName val="0"/>
          <c:showPercent val="0"/>
          <c:showBubbleSize val="0"/>
        </c:dLbls>
        <c:gapWidth val="100"/>
        <c:overlap val="100"/>
        <c:axId val="155251072"/>
        <c:axId val="155252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5251072"/>
        <c:axId val="155252992"/>
      </c:lineChart>
      <c:catAx>
        <c:axId val="15525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5252992"/>
        <c:crosses val="autoZero"/>
        <c:auto val="1"/>
        <c:lblAlgn val="ctr"/>
        <c:lblOffset val="100"/>
        <c:tickLblSkip val="1"/>
        <c:tickMarkSkip val="1"/>
        <c:noMultiLvlLbl val="0"/>
      </c:catAx>
      <c:valAx>
        <c:axId val="15525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25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59353088"/>
        <c:axId val="159371648"/>
      </c:scatterChart>
      <c:valAx>
        <c:axId val="1593530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371648"/>
        <c:crosses val="autoZero"/>
        <c:crossBetween val="midCat"/>
      </c:valAx>
      <c:valAx>
        <c:axId val="159371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353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11.4</c:v>
                </c:pt>
                <c:pt idx="1">
                  <c:v>10.7</c:v>
                </c:pt>
                <c:pt idx="2">
                  <c:v>9.9</c:v>
                </c:pt>
                <c:pt idx="3">
                  <c:v>8.5</c:v>
                </c:pt>
                <c:pt idx="4">
                  <c:v>6.8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8.6</c:v>
                </c:pt>
              </c:numCache>
            </c:numRef>
          </c:xVal>
          <c:yVal>
            <c:numRef>
              <c:f>公会計指標分析・財政指標組合せ分析表!$K$77:$O$77</c:f>
              <c:numCache>
                <c:formatCode>#,##0.0;"▲ "#,##0.0</c:formatCode>
                <c:ptCount val="5"/>
                <c:pt idx="0">
                  <c:v>74.8</c:v>
                </c:pt>
                <c:pt idx="1">
                  <c:v>64.7</c:v>
                </c:pt>
                <c:pt idx="2">
                  <c:v>55.2</c:v>
                </c:pt>
                <c:pt idx="3">
                  <c:v>54</c:v>
                </c:pt>
                <c:pt idx="4">
                  <c:v>0</c:v>
                </c:pt>
              </c:numCache>
            </c:numRef>
          </c:yVal>
          <c:smooth val="0"/>
        </c:ser>
        <c:dLbls>
          <c:showLegendKey val="0"/>
          <c:showVal val="0"/>
          <c:showCatName val="0"/>
          <c:showSerName val="0"/>
          <c:showPercent val="0"/>
          <c:showBubbleSize val="0"/>
        </c:dLbls>
        <c:axId val="167612416"/>
        <c:axId val="167614336"/>
      </c:scatterChart>
      <c:valAx>
        <c:axId val="167612416"/>
        <c:scaling>
          <c:orientation val="minMax"/>
          <c:max val="15"/>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614336"/>
        <c:crosses val="autoZero"/>
        <c:crossBetween val="midCat"/>
      </c:valAx>
      <c:valAx>
        <c:axId val="167614336"/>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612416"/>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元利償還金は公的資金補償金免除繰上償還活用及び新規地方債抑制により減少傾向にある。</a:t>
          </a:r>
        </a:p>
        <a:p>
          <a:r>
            <a:rPr kumimoji="1" lang="ja-JP" altLang="en-US" sz="1400">
              <a:latin typeface="ＭＳ ゴシック" pitchFamily="49" charset="-128"/>
              <a:ea typeface="ＭＳ ゴシック" pitchFamily="49" charset="-128"/>
            </a:rPr>
            <a:t>　綿密な中長期財政計画を樹立し、今後も当該年度の起債額を判断し、現在の水準以下に抑えるよう努める。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地方債の新規抑制に努めたため地方債現在高は減少し、償還により債務負担行為に基づく支出予定額も減少している。更に退職手当組合不足分の特別負担により将来負担額は減額している。</a:t>
          </a:r>
        </a:p>
        <a:p>
          <a:r>
            <a:rPr kumimoji="1" lang="ja-JP" altLang="en-US" sz="1400">
              <a:latin typeface="ＭＳ ゴシック" pitchFamily="49" charset="-128"/>
              <a:ea typeface="ＭＳ ゴシック" pitchFamily="49" charset="-128"/>
            </a:rPr>
            <a:t>　一方、充当可能財源等については、財政調整基金及び減債基金の積み立てにより充当可能基金を確保している。</a:t>
          </a:r>
        </a:p>
        <a:p>
          <a:r>
            <a:rPr kumimoji="1" lang="ja-JP" altLang="en-US" sz="1400">
              <a:latin typeface="ＭＳ ゴシック" pitchFamily="49" charset="-128"/>
              <a:ea typeface="ＭＳ ゴシック" pitchFamily="49" charset="-128"/>
            </a:rPr>
            <a:t>　将来負担額が減少し引き続きマイナスとなっている。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10,224
10,160
93.98
10,540,411
10,249,215
162,361
6,078,027
10,693,422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10,224
10,160
93.98
10,540,411
10,249,215
162,361
6,078,027
10,693,422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10,224
10,160
93.98
10,540,411
10,249,215
162,361
6,078,027
10,693,422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10,224
10,160
93.98
10,540,411
10,249,215
162,361
6,078,027
10,693,422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伊方原子力発電所に係る償却資産の税収等により、</a:t>
          </a:r>
          <a:r>
            <a:rPr kumimoji="1" lang="en-US" altLang="ja-JP" sz="1300">
              <a:latin typeface="ＭＳ Ｐゴシック"/>
            </a:rPr>
            <a:t>0.51</a:t>
          </a:r>
          <a:r>
            <a:rPr kumimoji="1" lang="ja-JP" altLang="en-US" sz="1300">
              <a:latin typeface="ＭＳ Ｐゴシック"/>
            </a:rPr>
            <a:t>％と類似団体内では高い数値ととなっているが、償却資産は毎年減少が見込まれており、今まで以上に健全な財政運営に努める。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109765</xdr:rowOff>
    </xdr:to>
    <xdr:cxnSp macro="">
      <xdr:nvCxnSpPr>
        <xdr:cNvPr id="69" name="直線コネクタ 68"/>
        <xdr:cNvCxnSpPr/>
      </xdr:nvCxnSpPr>
      <xdr:spPr>
        <a:xfrm>
          <a:off x="4114800" y="69505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92528</xdr:rowOff>
    </xdr:to>
    <xdr:cxnSp macro="">
      <xdr:nvCxnSpPr>
        <xdr:cNvPr id="72" name="直線コネクタ 71"/>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92528</xdr:rowOff>
    </xdr:to>
    <xdr:cxnSp macro="">
      <xdr:nvCxnSpPr>
        <xdr:cNvPr id="75" name="直線コネクタ 74"/>
        <xdr:cNvCxnSpPr/>
      </xdr:nvCxnSpPr>
      <xdr:spPr>
        <a:xfrm>
          <a:off x="2336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92528</xdr:rowOff>
    </xdr:to>
    <xdr:cxnSp macro="">
      <xdr:nvCxnSpPr>
        <xdr:cNvPr id="78" name="直線コネクタ 77"/>
        <xdr:cNvCxnSpPr/>
      </xdr:nvCxnSpPr>
      <xdr:spPr>
        <a:xfrm flipV="1">
          <a:off x="1447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0" name="テキスト ボックス 79"/>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81" name="フローチャート : 判断 80"/>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44649</xdr:rowOff>
    </xdr:from>
    <xdr:ext cx="762000" cy="259045"/>
    <xdr:sp macro="" textlink="">
      <xdr:nvSpPr>
        <xdr:cNvPr id="82" name="テキスト ボックス 81"/>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58965</xdr:rowOff>
    </xdr:from>
    <xdr:to>
      <xdr:col>7</xdr:col>
      <xdr:colOff>203200</xdr:colOff>
      <xdr:row>40</xdr:row>
      <xdr:rowOff>160565</xdr:rowOff>
    </xdr:to>
    <xdr:sp macro="" textlink="">
      <xdr:nvSpPr>
        <xdr:cNvPr id="88" name="円/楕円 87"/>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75492</xdr:rowOff>
    </xdr:from>
    <xdr:ext cx="762000" cy="259045"/>
    <xdr:sp macro="" textlink="">
      <xdr:nvSpPr>
        <xdr:cNvPr id="89"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0" name="円/楕円 89"/>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1" name="テキスト ボックス 90"/>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2" name="円/楕円 91"/>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3" name="テキスト ボックス 92"/>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4" name="円/楕円 93"/>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5" name="テキスト ボックス 94"/>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6" name="円/楕円 95"/>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7" name="テキスト ボックス 96"/>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町独自の公債費適正化対策を行うなど経常経費の削減に努めているが、</a:t>
          </a:r>
          <a:r>
            <a:rPr kumimoji="1" lang="en-US" altLang="ja-JP" sz="1300">
              <a:latin typeface="ＭＳ Ｐゴシック"/>
            </a:rPr>
            <a:t>83.1</a:t>
          </a:r>
          <a:r>
            <a:rPr kumimoji="1" lang="ja-JP" altLang="en-US" sz="1300">
              <a:latin typeface="ＭＳ Ｐゴシック"/>
            </a:rPr>
            <a:t>％と類似団体平均を上回っている。今後は、常にコスト意識を持ち、事務の合理化・簡素化により徹底的に無駄を省く「量の改革」、町民からの信頼を向上させるために、職員の資質向上・意識改革、町民協働の推進などによる「質の改革」等の第四次行政改革大綱に基づく取り組みを着実に実施し、適正な水準に抑えるよう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73406</xdr:rowOff>
    </xdr:from>
    <xdr:to>
      <xdr:col>7</xdr:col>
      <xdr:colOff>152400</xdr:colOff>
      <xdr:row>62</xdr:row>
      <xdr:rowOff>102362</xdr:rowOff>
    </xdr:to>
    <xdr:cxnSp macro="">
      <xdr:nvCxnSpPr>
        <xdr:cNvPr id="130" name="直線コネクタ 129"/>
        <xdr:cNvCxnSpPr/>
      </xdr:nvCxnSpPr>
      <xdr:spPr>
        <a:xfrm flipV="1">
          <a:off x="4114800" y="1070330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63754</xdr:rowOff>
    </xdr:from>
    <xdr:to>
      <xdr:col>6</xdr:col>
      <xdr:colOff>0</xdr:colOff>
      <xdr:row>62</xdr:row>
      <xdr:rowOff>102362</xdr:rowOff>
    </xdr:to>
    <xdr:cxnSp macro="">
      <xdr:nvCxnSpPr>
        <xdr:cNvPr id="133" name="直線コネクタ 132"/>
        <xdr:cNvCxnSpPr/>
      </xdr:nvCxnSpPr>
      <xdr:spPr>
        <a:xfrm>
          <a:off x="3225800" y="1069365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4" name="フローチャート : 判断 133"/>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35" name="テキスト ボックス 134"/>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140970</xdr:rowOff>
    </xdr:to>
    <xdr:cxnSp macro="">
      <xdr:nvCxnSpPr>
        <xdr:cNvPr id="136" name="直線コネクタ 135"/>
        <xdr:cNvCxnSpPr/>
      </xdr:nvCxnSpPr>
      <xdr:spPr>
        <a:xfrm flipV="1">
          <a:off x="2336800" y="1069365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7" name="フローチャート : 判断 136"/>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38" name="テキスト ボックス 137"/>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62</xdr:row>
      <xdr:rowOff>150622</xdr:rowOff>
    </xdr:to>
    <xdr:cxnSp macro="">
      <xdr:nvCxnSpPr>
        <xdr:cNvPr id="139" name="直線コネクタ 138"/>
        <xdr:cNvCxnSpPr/>
      </xdr:nvCxnSpPr>
      <xdr:spPr>
        <a:xfrm flipV="1">
          <a:off x="1447800" y="107708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0" name="フローチャート : 判断 139"/>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1" name="テキスト ボックス 140"/>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2" name="フローチャート : 判断 141"/>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3" name="テキスト ボックス 142"/>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22606</xdr:rowOff>
    </xdr:from>
    <xdr:to>
      <xdr:col>7</xdr:col>
      <xdr:colOff>203200</xdr:colOff>
      <xdr:row>62</xdr:row>
      <xdr:rowOff>124206</xdr:rowOff>
    </xdr:to>
    <xdr:sp macro="" textlink="">
      <xdr:nvSpPr>
        <xdr:cNvPr id="149" name="円/楕円 148"/>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166133</xdr:rowOff>
    </xdr:from>
    <xdr:ext cx="762000" cy="259045"/>
    <xdr:sp macro="" textlink="">
      <xdr:nvSpPr>
        <xdr:cNvPr id="150" name="財政構造の弾力性該当値テキスト"/>
        <xdr:cNvSpPr txBox="1"/>
      </xdr:nvSpPr>
      <xdr:spPr>
        <a:xfrm>
          <a:off x="5041900" y="1062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51562</xdr:rowOff>
    </xdr:from>
    <xdr:to>
      <xdr:col>6</xdr:col>
      <xdr:colOff>50800</xdr:colOff>
      <xdr:row>62</xdr:row>
      <xdr:rowOff>153162</xdr:rowOff>
    </xdr:to>
    <xdr:sp macro="" textlink="">
      <xdr:nvSpPr>
        <xdr:cNvPr id="151" name="円/楕円 150"/>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163339</xdr:rowOff>
    </xdr:from>
    <xdr:ext cx="736600" cy="259045"/>
    <xdr:sp macro="" textlink="">
      <xdr:nvSpPr>
        <xdr:cNvPr id="152" name="テキスト ボックス 151"/>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12954</xdr:rowOff>
    </xdr:from>
    <xdr:to>
      <xdr:col>4</xdr:col>
      <xdr:colOff>533400</xdr:colOff>
      <xdr:row>62</xdr:row>
      <xdr:rowOff>114554</xdr:rowOff>
    </xdr:to>
    <xdr:sp macro="" textlink="">
      <xdr:nvSpPr>
        <xdr:cNvPr id="153" name="円/楕円 152"/>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124731</xdr:rowOff>
    </xdr:from>
    <xdr:ext cx="762000" cy="259045"/>
    <xdr:sp macro="" textlink="">
      <xdr:nvSpPr>
        <xdr:cNvPr id="154" name="テキスト ボックス 153"/>
        <xdr:cNvSpPr txBox="1"/>
      </xdr:nvSpPr>
      <xdr:spPr>
        <a:xfrm>
          <a:off x="2844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5" name="円/楕円 154"/>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6" name="テキスト ボックス 155"/>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99822</xdr:rowOff>
    </xdr:from>
    <xdr:to>
      <xdr:col>2</xdr:col>
      <xdr:colOff>127000</xdr:colOff>
      <xdr:row>63</xdr:row>
      <xdr:rowOff>29972</xdr:rowOff>
    </xdr:to>
    <xdr:sp macro="" textlink="">
      <xdr:nvSpPr>
        <xdr:cNvPr id="157" name="円/楕円 156"/>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40149</xdr:rowOff>
    </xdr:from>
    <xdr:ext cx="762000" cy="259045"/>
    <xdr:sp macro="" textlink="">
      <xdr:nvSpPr>
        <xdr:cNvPr id="158" name="テキスト ボックス 157"/>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[277,072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原子力発電所を有していること、半島特有の地形的条件により施設数が多いこと、類似団体平均に比べ多くの普通建設事業を実施していること、職員の約四割が</a:t>
          </a:r>
          <a:r>
            <a:rPr kumimoji="1" lang="en-US" altLang="ja-JP" sz="1300">
              <a:latin typeface="ＭＳ Ｐゴシック"/>
            </a:rPr>
            <a:t>50</a:t>
          </a:r>
          <a:r>
            <a:rPr kumimoji="1" lang="ja-JP" altLang="en-US" sz="1300">
              <a:latin typeface="ＭＳ Ｐゴシック"/>
            </a:rPr>
            <a:t>歳代という年齢構成などの要因により、</a:t>
          </a:r>
          <a:r>
            <a:rPr kumimoji="1" lang="en-US" altLang="ja-JP" sz="1300">
              <a:latin typeface="ＭＳ Ｐゴシック"/>
            </a:rPr>
            <a:t>277,072</a:t>
          </a:r>
          <a:r>
            <a:rPr kumimoji="1" lang="ja-JP" altLang="en-US" sz="1300">
              <a:latin typeface="ＭＳ Ｐゴシック"/>
            </a:rPr>
            <a:t>円と類似団体平均を上回っているが、第四次行政改革大綱に基づく取り組みを着実に実施し、可能な限りの行政コストの縮減を図る。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19518</xdr:rowOff>
    </xdr:from>
    <xdr:to>
      <xdr:col>7</xdr:col>
      <xdr:colOff>152400</xdr:colOff>
      <xdr:row>84</xdr:row>
      <xdr:rowOff>110992</xdr:rowOff>
    </xdr:to>
    <xdr:cxnSp macro="">
      <xdr:nvCxnSpPr>
        <xdr:cNvPr id="193" name="直線コネクタ 192"/>
        <xdr:cNvCxnSpPr/>
      </xdr:nvCxnSpPr>
      <xdr:spPr>
        <a:xfrm>
          <a:off x="4114800" y="14421318"/>
          <a:ext cx="838200" cy="9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164655</xdr:rowOff>
    </xdr:from>
    <xdr:to>
      <xdr:col>6</xdr:col>
      <xdr:colOff>0</xdr:colOff>
      <xdr:row>84</xdr:row>
      <xdr:rowOff>19518</xdr:rowOff>
    </xdr:to>
    <xdr:cxnSp macro="">
      <xdr:nvCxnSpPr>
        <xdr:cNvPr id="196" name="直線コネクタ 195"/>
        <xdr:cNvCxnSpPr/>
      </xdr:nvCxnSpPr>
      <xdr:spPr>
        <a:xfrm>
          <a:off x="3225800" y="14395005"/>
          <a:ext cx="889000" cy="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66748</xdr:rowOff>
    </xdr:from>
    <xdr:to>
      <xdr:col>6</xdr:col>
      <xdr:colOff>50800</xdr:colOff>
      <xdr:row>82</xdr:row>
      <xdr:rowOff>168348</xdr:rowOff>
    </xdr:to>
    <xdr:sp macro="" textlink="">
      <xdr:nvSpPr>
        <xdr:cNvPr id="197" name="フローチャート : 判断 196"/>
        <xdr:cNvSpPr/>
      </xdr:nvSpPr>
      <xdr:spPr>
        <a:xfrm>
          <a:off x="4064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7075</xdr:rowOff>
    </xdr:from>
    <xdr:ext cx="736600" cy="259045"/>
    <xdr:sp macro="" textlink="">
      <xdr:nvSpPr>
        <xdr:cNvPr id="198" name="テキスト ボックス 197"/>
        <xdr:cNvSpPr txBox="1"/>
      </xdr:nvSpPr>
      <xdr:spPr>
        <a:xfrm>
          <a:off x="3733800" y="138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154050</xdr:rowOff>
    </xdr:from>
    <xdr:to>
      <xdr:col>4</xdr:col>
      <xdr:colOff>482600</xdr:colOff>
      <xdr:row>83</xdr:row>
      <xdr:rowOff>164655</xdr:rowOff>
    </xdr:to>
    <xdr:cxnSp macro="">
      <xdr:nvCxnSpPr>
        <xdr:cNvPr id="199" name="直線コネクタ 198"/>
        <xdr:cNvCxnSpPr/>
      </xdr:nvCxnSpPr>
      <xdr:spPr>
        <a:xfrm>
          <a:off x="2336800" y="14384400"/>
          <a:ext cx="889000" cy="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36021</xdr:rowOff>
    </xdr:from>
    <xdr:to>
      <xdr:col>4</xdr:col>
      <xdr:colOff>533400</xdr:colOff>
      <xdr:row>82</xdr:row>
      <xdr:rowOff>137621</xdr:rowOff>
    </xdr:to>
    <xdr:sp macro="" textlink="">
      <xdr:nvSpPr>
        <xdr:cNvPr id="200" name="フローチャート : 判断 199"/>
        <xdr:cNvSpPr/>
      </xdr:nvSpPr>
      <xdr:spPr>
        <a:xfrm>
          <a:off x="3175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147798</xdr:rowOff>
    </xdr:from>
    <xdr:ext cx="762000" cy="259045"/>
    <xdr:sp macro="" textlink="">
      <xdr:nvSpPr>
        <xdr:cNvPr id="201" name="テキスト ボックス 200"/>
        <xdr:cNvSpPr txBox="1"/>
      </xdr:nvSpPr>
      <xdr:spPr>
        <a:xfrm>
          <a:off x="2844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154050</xdr:rowOff>
    </xdr:from>
    <xdr:to>
      <xdr:col>3</xdr:col>
      <xdr:colOff>279400</xdr:colOff>
      <xdr:row>83</xdr:row>
      <xdr:rowOff>166577</xdr:rowOff>
    </xdr:to>
    <xdr:cxnSp macro="">
      <xdr:nvCxnSpPr>
        <xdr:cNvPr id="202" name="直線コネクタ 201"/>
        <xdr:cNvCxnSpPr/>
      </xdr:nvCxnSpPr>
      <xdr:spPr>
        <a:xfrm flipV="1">
          <a:off x="1447800" y="14384400"/>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25758</xdr:rowOff>
    </xdr:from>
    <xdr:to>
      <xdr:col>3</xdr:col>
      <xdr:colOff>330200</xdr:colOff>
      <xdr:row>82</xdr:row>
      <xdr:rowOff>127358</xdr:rowOff>
    </xdr:to>
    <xdr:sp macro="" textlink="">
      <xdr:nvSpPr>
        <xdr:cNvPr id="203" name="フローチャート : 判断 202"/>
        <xdr:cNvSpPr/>
      </xdr:nvSpPr>
      <xdr:spPr>
        <a:xfrm>
          <a:off x="2286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137535</xdr:rowOff>
    </xdr:from>
    <xdr:ext cx="762000" cy="259045"/>
    <xdr:sp macro="" textlink="">
      <xdr:nvSpPr>
        <xdr:cNvPr id="204" name="テキスト ボックス 203"/>
        <xdr:cNvSpPr txBox="1"/>
      </xdr:nvSpPr>
      <xdr:spPr>
        <a:xfrm>
          <a:off x="1955800" y="138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23929</xdr:rowOff>
    </xdr:from>
    <xdr:to>
      <xdr:col>2</xdr:col>
      <xdr:colOff>127000</xdr:colOff>
      <xdr:row>82</xdr:row>
      <xdr:rowOff>125529</xdr:rowOff>
    </xdr:to>
    <xdr:sp macro="" textlink="">
      <xdr:nvSpPr>
        <xdr:cNvPr id="205" name="フローチャート : 判断 204"/>
        <xdr:cNvSpPr/>
      </xdr:nvSpPr>
      <xdr:spPr>
        <a:xfrm>
          <a:off x="1397000" y="1408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135706</xdr:rowOff>
    </xdr:from>
    <xdr:ext cx="762000" cy="259045"/>
    <xdr:sp macro="" textlink="">
      <xdr:nvSpPr>
        <xdr:cNvPr id="206" name="テキスト ボックス 205"/>
        <xdr:cNvSpPr txBox="1"/>
      </xdr:nvSpPr>
      <xdr:spPr>
        <a:xfrm>
          <a:off x="1066800" y="1385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60192</xdr:rowOff>
    </xdr:from>
    <xdr:to>
      <xdr:col>7</xdr:col>
      <xdr:colOff>203200</xdr:colOff>
      <xdr:row>84</xdr:row>
      <xdr:rowOff>161792</xdr:rowOff>
    </xdr:to>
    <xdr:sp macro="" textlink="">
      <xdr:nvSpPr>
        <xdr:cNvPr id="212" name="円/楕円 211"/>
        <xdr:cNvSpPr/>
      </xdr:nvSpPr>
      <xdr:spPr>
        <a:xfrm>
          <a:off x="4902200" y="1446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32269</xdr:rowOff>
    </xdr:from>
    <xdr:ext cx="762000" cy="259045"/>
    <xdr:sp macro="" textlink="">
      <xdr:nvSpPr>
        <xdr:cNvPr id="213" name="人件費・物件費等の状況該当値テキスト"/>
        <xdr:cNvSpPr txBox="1"/>
      </xdr:nvSpPr>
      <xdr:spPr>
        <a:xfrm>
          <a:off x="5041900" y="1443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277,072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140168</xdr:rowOff>
    </xdr:from>
    <xdr:to>
      <xdr:col>6</xdr:col>
      <xdr:colOff>50800</xdr:colOff>
      <xdr:row>84</xdr:row>
      <xdr:rowOff>70318</xdr:rowOff>
    </xdr:to>
    <xdr:sp macro="" textlink="">
      <xdr:nvSpPr>
        <xdr:cNvPr id="214" name="円/楕円 213"/>
        <xdr:cNvSpPr/>
      </xdr:nvSpPr>
      <xdr:spPr>
        <a:xfrm>
          <a:off x="4064000" y="143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55095</xdr:rowOff>
    </xdr:from>
    <xdr:ext cx="736600" cy="259045"/>
    <xdr:sp macro="" textlink="">
      <xdr:nvSpPr>
        <xdr:cNvPr id="215" name="テキスト ボックス 214"/>
        <xdr:cNvSpPr txBox="1"/>
      </xdr:nvSpPr>
      <xdr:spPr>
        <a:xfrm>
          <a:off x="3733800" y="1445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254,327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113855</xdr:rowOff>
    </xdr:from>
    <xdr:to>
      <xdr:col>4</xdr:col>
      <xdr:colOff>533400</xdr:colOff>
      <xdr:row>84</xdr:row>
      <xdr:rowOff>44005</xdr:rowOff>
    </xdr:to>
    <xdr:sp macro="" textlink="">
      <xdr:nvSpPr>
        <xdr:cNvPr id="216" name="円/楕円 215"/>
        <xdr:cNvSpPr/>
      </xdr:nvSpPr>
      <xdr:spPr>
        <a:xfrm>
          <a:off x="3175000" y="1434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28782</xdr:rowOff>
    </xdr:from>
    <xdr:ext cx="762000" cy="259045"/>
    <xdr:sp macro="" textlink="">
      <xdr:nvSpPr>
        <xdr:cNvPr id="217" name="テキスト ボックス 216"/>
        <xdr:cNvSpPr txBox="1"/>
      </xdr:nvSpPr>
      <xdr:spPr>
        <a:xfrm>
          <a:off x="2844800" y="1443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247,784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103250</xdr:rowOff>
    </xdr:from>
    <xdr:to>
      <xdr:col>3</xdr:col>
      <xdr:colOff>330200</xdr:colOff>
      <xdr:row>84</xdr:row>
      <xdr:rowOff>33400</xdr:rowOff>
    </xdr:to>
    <xdr:sp macro="" textlink="">
      <xdr:nvSpPr>
        <xdr:cNvPr id="218" name="円/楕円 217"/>
        <xdr:cNvSpPr/>
      </xdr:nvSpPr>
      <xdr:spPr>
        <a:xfrm>
          <a:off x="2286000" y="143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18177</xdr:rowOff>
    </xdr:from>
    <xdr:ext cx="762000" cy="259045"/>
    <xdr:sp macro="" textlink="">
      <xdr:nvSpPr>
        <xdr:cNvPr id="219" name="テキスト ボックス 218"/>
        <xdr:cNvSpPr txBox="1"/>
      </xdr:nvSpPr>
      <xdr:spPr>
        <a:xfrm>
          <a:off x="1955800" y="144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245,147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115777</xdr:rowOff>
    </xdr:from>
    <xdr:to>
      <xdr:col>2</xdr:col>
      <xdr:colOff>127000</xdr:colOff>
      <xdr:row>84</xdr:row>
      <xdr:rowOff>45927</xdr:rowOff>
    </xdr:to>
    <xdr:sp macro="" textlink="">
      <xdr:nvSpPr>
        <xdr:cNvPr id="220" name="円/楕円 219"/>
        <xdr:cNvSpPr/>
      </xdr:nvSpPr>
      <xdr:spPr>
        <a:xfrm>
          <a:off x="1397000" y="143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30704</xdr:rowOff>
    </xdr:from>
    <xdr:ext cx="762000" cy="259045"/>
    <xdr:sp macro="" textlink="">
      <xdr:nvSpPr>
        <xdr:cNvPr id="221" name="テキスト ボックス 220"/>
        <xdr:cNvSpPr txBox="1"/>
      </xdr:nvSpPr>
      <xdr:spPr>
        <a:xfrm>
          <a:off x="1066800" y="1443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248,262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従来から人件費の抑制に努めているため、</a:t>
          </a:r>
          <a:r>
            <a:rPr kumimoji="1" lang="en-US" altLang="ja-JP" sz="1300">
              <a:latin typeface="ＭＳ Ｐゴシック"/>
            </a:rPr>
            <a:t>89.3</a:t>
          </a:r>
          <a:r>
            <a:rPr kumimoji="1" lang="ja-JP" altLang="en-US" sz="1300">
              <a:latin typeface="ＭＳ Ｐゴシック"/>
            </a:rPr>
            <a:t>％と類似団体内で三番目の低水準となっている。引き続き適正化を図る。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39370</xdr:rowOff>
    </xdr:from>
    <xdr:to>
      <xdr:col>24</xdr:col>
      <xdr:colOff>558800</xdr:colOff>
      <xdr:row>82</xdr:row>
      <xdr:rowOff>87630</xdr:rowOff>
    </xdr:to>
    <xdr:cxnSp macro="">
      <xdr:nvCxnSpPr>
        <xdr:cNvPr id="255" name="直線コネクタ 254"/>
        <xdr:cNvCxnSpPr/>
      </xdr:nvCxnSpPr>
      <xdr:spPr>
        <a:xfrm>
          <a:off x="16179800" y="140982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82127</xdr:rowOff>
    </xdr:from>
    <xdr:to>
      <xdr:col>23</xdr:col>
      <xdr:colOff>406400</xdr:colOff>
      <xdr:row>82</xdr:row>
      <xdr:rowOff>39370</xdr:rowOff>
    </xdr:to>
    <xdr:cxnSp macro="">
      <xdr:nvCxnSpPr>
        <xdr:cNvPr id="258" name="直線コネクタ 257"/>
        <xdr:cNvCxnSpPr/>
      </xdr:nvCxnSpPr>
      <xdr:spPr>
        <a:xfrm>
          <a:off x="15290800" y="139695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82127</xdr:rowOff>
    </xdr:from>
    <xdr:to>
      <xdr:col>22</xdr:col>
      <xdr:colOff>203200</xdr:colOff>
      <xdr:row>85</xdr:row>
      <xdr:rowOff>55880</xdr:rowOff>
    </xdr:to>
    <xdr:cxnSp macro="">
      <xdr:nvCxnSpPr>
        <xdr:cNvPr id="261" name="直線コネクタ 260"/>
        <xdr:cNvCxnSpPr/>
      </xdr:nvCxnSpPr>
      <xdr:spPr>
        <a:xfrm flipV="1">
          <a:off x="14401800" y="13969577"/>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136313</xdr:rowOff>
    </xdr:from>
    <xdr:to>
      <xdr:col>22</xdr:col>
      <xdr:colOff>254000</xdr:colOff>
      <xdr:row>85</xdr:row>
      <xdr:rowOff>66463</xdr:rowOff>
    </xdr:to>
    <xdr:sp macro="" textlink="">
      <xdr:nvSpPr>
        <xdr:cNvPr id="262" name="フローチャート : 判断 261"/>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51240</xdr:rowOff>
    </xdr:from>
    <xdr:ext cx="762000" cy="259045"/>
    <xdr:sp macro="" textlink="">
      <xdr:nvSpPr>
        <xdr:cNvPr id="263" name="テキスト ボックス 262"/>
        <xdr:cNvSpPr txBox="1"/>
      </xdr:nvSpPr>
      <xdr:spPr>
        <a:xfrm>
          <a:off x="14909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85</xdr:row>
      <xdr:rowOff>55880</xdr:rowOff>
    </xdr:to>
    <xdr:cxnSp macro="">
      <xdr:nvCxnSpPr>
        <xdr:cNvPr id="264" name="直線コネクタ 263"/>
        <xdr:cNvCxnSpPr/>
      </xdr:nvCxnSpPr>
      <xdr:spPr>
        <a:xfrm>
          <a:off x="13512800" y="145889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53763</xdr:rowOff>
    </xdr:from>
    <xdr:to>
      <xdr:col>21</xdr:col>
      <xdr:colOff>50800</xdr:colOff>
      <xdr:row>88</xdr:row>
      <xdr:rowOff>155363</xdr:rowOff>
    </xdr:to>
    <xdr:sp macro="" textlink="">
      <xdr:nvSpPr>
        <xdr:cNvPr id="265" name="フローチャート : 判断 264"/>
        <xdr:cNvSpPr/>
      </xdr:nvSpPr>
      <xdr:spPr>
        <a:xfrm>
          <a:off x="14351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140140</xdr:rowOff>
    </xdr:from>
    <xdr:ext cx="762000" cy="259045"/>
    <xdr:sp macro="" textlink="">
      <xdr:nvSpPr>
        <xdr:cNvPr id="266" name="テキスト ボックス 265"/>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36830</xdr:rowOff>
    </xdr:from>
    <xdr:to>
      <xdr:col>24</xdr:col>
      <xdr:colOff>609600</xdr:colOff>
      <xdr:row>82</xdr:row>
      <xdr:rowOff>138430</xdr:rowOff>
    </xdr:to>
    <xdr:sp macro="" textlink="">
      <xdr:nvSpPr>
        <xdr:cNvPr id="274" name="円/楕円 273"/>
        <xdr:cNvSpPr/>
      </xdr:nvSpPr>
      <xdr:spPr>
        <a:xfrm>
          <a:off x="169672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53357</xdr:rowOff>
    </xdr:from>
    <xdr:ext cx="762000" cy="259045"/>
    <xdr:sp macro="" textlink="">
      <xdr:nvSpPr>
        <xdr:cNvPr id="275" name="給与水準   （国との比較）該当値テキスト"/>
        <xdr:cNvSpPr txBox="1"/>
      </xdr:nvSpPr>
      <xdr:spPr>
        <a:xfrm>
          <a:off x="17106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160020</xdr:rowOff>
    </xdr:from>
    <xdr:to>
      <xdr:col>23</xdr:col>
      <xdr:colOff>457200</xdr:colOff>
      <xdr:row>82</xdr:row>
      <xdr:rowOff>90170</xdr:rowOff>
    </xdr:to>
    <xdr:sp macro="" textlink="">
      <xdr:nvSpPr>
        <xdr:cNvPr id="276" name="円/楕円 275"/>
        <xdr:cNvSpPr/>
      </xdr:nvSpPr>
      <xdr:spPr>
        <a:xfrm>
          <a:off x="16129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100347</xdr:rowOff>
    </xdr:from>
    <xdr:ext cx="736600" cy="259045"/>
    <xdr:sp macro="" textlink="">
      <xdr:nvSpPr>
        <xdr:cNvPr id="277" name="テキスト ボックス 276"/>
        <xdr:cNvSpPr txBox="1"/>
      </xdr:nvSpPr>
      <xdr:spPr>
        <a:xfrm>
          <a:off x="15798800" y="1381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31327</xdr:rowOff>
    </xdr:from>
    <xdr:to>
      <xdr:col>22</xdr:col>
      <xdr:colOff>254000</xdr:colOff>
      <xdr:row>81</xdr:row>
      <xdr:rowOff>132927</xdr:rowOff>
    </xdr:to>
    <xdr:sp macro="" textlink="">
      <xdr:nvSpPr>
        <xdr:cNvPr id="278" name="円/楕円 277"/>
        <xdr:cNvSpPr/>
      </xdr:nvSpPr>
      <xdr:spPr>
        <a:xfrm>
          <a:off x="15240000" y="13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143104</xdr:rowOff>
    </xdr:from>
    <xdr:ext cx="762000" cy="259045"/>
    <xdr:sp macro="" textlink="">
      <xdr:nvSpPr>
        <xdr:cNvPr id="279" name="テキスト ボックス 278"/>
        <xdr:cNvSpPr txBox="1"/>
      </xdr:nvSpPr>
      <xdr:spPr>
        <a:xfrm>
          <a:off x="14909800" y="136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80" name="円/楕円 279"/>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116857</xdr:rowOff>
    </xdr:from>
    <xdr:ext cx="762000" cy="259045"/>
    <xdr:sp macro="" textlink="">
      <xdr:nvSpPr>
        <xdr:cNvPr id="281" name="テキスト ボックス 280"/>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82" name="円/楕円 281"/>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76640</xdr:rowOff>
    </xdr:from>
    <xdr:ext cx="762000" cy="259045"/>
    <xdr:sp macro="" textlink="">
      <xdr:nvSpPr>
        <xdr:cNvPr id="283" name="テキスト ボックス 282"/>
        <xdr:cNvSpPr txBox="1"/>
      </xdr:nvSpPr>
      <xdr:spPr>
        <a:xfrm>
          <a:off x="13131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人口減少も進んでおり、半島特有の地形的条件による施設数、普通建設事業等の積極的な展開により、</a:t>
          </a:r>
          <a:r>
            <a:rPr kumimoji="1" lang="en-US" altLang="ja-JP" sz="1300">
              <a:latin typeface="ＭＳ Ｐゴシック"/>
            </a:rPr>
            <a:t>15.75</a:t>
          </a:r>
          <a:r>
            <a:rPr kumimoji="1" lang="ja-JP" altLang="en-US" sz="1300">
              <a:latin typeface="ＭＳ Ｐゴシック"/>
            </a:rPr>
            <a:t>人と類似団体平均を上回っている。業務の合理化・効率化、事務の執行体制の見直し等を一体として進めていき、定員適正化計画に基づき、より適正な定員管理に努める。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43071</xdr:rowOff>
    </xdr:from>
    <xdr:to>
      <xdr:col>24</xdr:col>
      <xdr:colOff>558800</xdr:colOff>
      <xdr:row>62</xdr:row>
      <xdr:rowOff>44450</xdr:rowOff>
    </xdr:to>
    <xdr:cxnSp macro="">
      <xdr:nvCxnSpPr>
        <xdr:cNvPr id="320" name="直線コネクタ 319"/>
        <xdr:cNvCxnSpPr/>
      </xdr:nvCxnSpPr>
      <xdr:spPr>
        <a:xfrm>
          <a:off x="16179800" y="10672971"/>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21"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43071</xdr:rowOff>
    </xdr:from>
    <xdr:to>
      <xdr:col>23</xdr:col>
      <xdr:colOff>406400</xdr:colOff>
      <xdr:row>62</xdr:row>
      <xdr:rowOff>59617</xdr:rowOff>
    </xdr:to>
    <xdr:cxnSp macro="">
      <xdr:nvCxnSpPr>
        <xdr:cNvPr id="323" name="直線コネクタ 322"/>
        <xdr:cNvCxnSpPr/>
      </xdr:nvCxnSpPr>
      <xdr:spPr>
        <a:xfrm flipV="1">
          <a:off x="15290800" y="10672971"/>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30444</xdr:rowOff>
    </xdr:from>
    <xdr:to>
      <xdr:col>23</xdr:col>
      <xdr:colOff>457200</xdr:colOff>
      <xdr:row>60</xdr:row>
      <xdr:rowOff>132044</xdr:rowOff>
    </xdr:to>
    <xdr:sp macro="" textlink="">
      <xdr:nvSpPr>
        <xdr:cNvPr id="324" name="フローチャート : 判断 323"/>
        <xdr:cNvSpPr/>
      </xdr:nvSpPr>
      <xdr:spPr>
        <a:xfrm>
          <a:off x="16129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142221</xdr:rowOff>
    </xdr:from>
    <xdr:ext cx="736600" cy="259045"/>
    <xdr:sp macro="" textlink="">
      <xdr:nvSpPr>
        <xdr:cNvPr id="325" name="テキスト ボックス 324"/>
        <xdr:cNvSpPr txBox="1"/>
      </xdr:nvSpPr>
      <xdr:spPr>
        <a:xfrm>
          <a:off x="15798800" y="1008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46518</xdr:rowOff>
    </xdr:from>
    <xdr:to>
      <xdr:col>22</xdr:col>
      <xdr:colOff>203200</xdr:colOff>
      <xdr:row>62</xdr:row>
      <xdr:rowOff>59617</xdr:rowOff>
    </xdr:to>
    <xdr:cxnSp macro="">
      <xdr:nvCxnSpPr>
        <xdr:cNvPr id="326" name="直線コネクタ 325"/>
        <xdr:cNvCxnSpPr/>
      </xdr:nvCxnSpPr>
      <xdr:spPr>
        <a:xfrm>
          <a:off x="14401800" y="10676418"/>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27686</xdr:rowOff>
    </xdr:from>
    <xdr:to>
      <xdr:col>22</xdr:col>
      <xdr:colOff>254000</xdr:colOff>
      <xdr:row>60</xdr:row>
      <xdr:rowOff>129286</xdr:rowOff>
    </xdr:to>
    <xdr:sp macro="" textlink="">
      <xdr:nvSpPr>
        <xdr:cNvPr id="327" name="フローチャート : 判断 326"/>
        <xdr:cNvSpPr/>
      </xdr:nvSpPr>
      <xdr:spPr>
        <a:xfrm>
          <a:off x="15240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139463</xdr:rowOff>
    </xdr:from>
    <xdr:ext cx="762000" cy="259045"/>
    <xdr:sp macro="" textlink="">
      <xdr:nvSpPr>
        <xdr:cNvPr id="328" name="テキスト ボックス 327"/>
        <xdr:cNvSpPr txBox="1"/>
      </xdr:nvSpPr>
      <xdr:spPr>
        <a:xfrm>
          <a:off x="14909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46518</xdr:rowOff>
    </xdr:from>
    <xdr:to>
      <xdr:col>21</xdr:col>
      <xdr:colOff>0</xdr:colOff>
      <xdr:row>62</xdr:row>
      <xdr:rowOff>80990</xdr:rowOff>
    </xdr:to>
    <xdr:cxnSp macro="">
      <xdr:nvCxnSpPr>
        <xdr:cNvPr id="329" name="直線コネクタ 328"/>
        <xdr:cNvCxnSpPr/>
      </xdr:nvCxnSpPr>
      <xdr:spPr>
        <a:xfrm flipV="1">
          <a:off x="13512800" y="1067641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22860</xdr:rowOff>
    </xdr:from>
    <xdr:to>
      <xdr:col>21</xdr:col>
      <xdr:colOff>50800</xdr:colOff>
      <xdr:row>60</xdr:row>
      <xdr:rowOff>124460</xdr:rowOff>
    </xdr:to>
    <xdr:sp macro="" textlink="">
      <xdr:nvSpPr>
        <xdr:cNvPr id="330" name="フローチャート : 判断 329"/>
        <xdr:cNvSpPr/>
      </xdr:nvSpPr>
      <xdr:spPr>
        <a:xfrm>
          <a:off x="14351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134637</xdr:rowOff>
    </xdr:from>
    <xdr:ext cx="762000" cy="259045"/>
    <xdr:sp macro="" textlink="">
      <xdr:nvSpPr>
        <xdr:cNvPr id="331" name="テキスト ボックス 330"/>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11830</xdr:rowOff>
    </xdr:from>
    <xdr:to>
      <xdr:col>19</xdr:col>
      <xdr:colOff>533400</xdr:colOff>
      <xdr:row>60</xdr:row>
      <xdr:rowOff>113430</xdr:rowOff>
    </xdr:to>
    <xdr:sp macro="" textlink="">
      <xdr:nvSpPr>
        <xdr:cNvPr id="332" name="フローチャート : 判断 331"/>
        <xdr:cNvSpPr/>
      </xdr:nvSpPr>
      <xdr:spPr>
        <a:xfrm>
          <a:off x="13462000" y="102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123607</xdr:rowOff>
    </xdr:from>
    <xdr:ext cx="762000" cy="259045"/>
    <xdr:sp macro="" textlink="">
      <xdr:nvSpPr>
        <xdr:cNvPr id="333" name="テキスト ボックス 332"/>
        <xdr:cNvSpPr txBox="1"/>
      </xdr:nvSpPr>
      <xdr:spPr>
        <a:xfrm>
          <a:off x="13131800" y="100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39" name="円/楕円 338"/>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137177</xdr:rowOff>
    </xdr:from>
    <xdr:ext cx="762000" cy="259045"/>
    <xdr:sp macro="" textlink="">
      <xdr:nvSpPr>
        <xdr:cNvPr id="340" name="定員管理の状況該当値テキスト"/>
        <xdr:cNvSpPr txBox="1"/>
      </xdr:nvSpPr>
      <xdr:spPr>
        <a:xfrm>
          <a:off x="17106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163721</xdr:rowOff>
    </xdr:from>
    <xdr:to>
      <xdr:col>23</xdr:col>
      <xdr:colOff>457200</xdr:colOff>
      <xdr:row>62</xdr:row>
      <xdr:rowOff>93871</xdr:rowOff>
    </xdr:to>
    <xdr:sp macro="" textlink="">
      <xdr:nvSpPr>
        <xdr:cNvPr id="341" name="円/楕円 340"/>
        <xdr:cNvSpPr/>
      </xdr:nvSpPr>
      <xdr:spPr>
        <a:xfrm>
          <a:off x="16129000" y="1062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78648</xdr:rowOff>
    </xdr:from>
    <xdr:ext cx="736600" cy="259045"/>
    <xdr:sp macro="" textlink="">
      <xdr:nvSpPr>
        <xdr:cNvPr id="342" name="テキスト ボックス 341"/>
        <xdr:cNvSpPr txBox="1"/>
      </xdr:nvSpPr>
      <xdr:spPr>
        <a:xfrm>
          <a:off x="15798800" y="1070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8817</xdr:rowOff>
    </xdr:from>
    <xdr:to>
      <xdr:col>22</xdr:col>
      <xdr:colOff>254000</xdr:colOff>
      <xdr:row>62</xdr:row>
      <xdr:rowOff>110417</xdr:rowOff>
    </xdr:to>
    <xdr:sp macro="" textlink="">
      <xdr:nvSpPr>
        <xdr:cNvPr id="343" name="円/楕円 342"/>
        <xdr:cNvSpPr/>
      </xdr:nvSpPr>
      <xdr:spPr>
        <a:xfrm>
          <a:off x="15240000" y="1063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95194</xdr:rowOff>
    </xdr:from>
    <xdr:ext cx="762000" cy="259045"/>
    <xdr:sp macro="" textlink="">
      <xdr:nvSpPr>
        <xdr:cNvPr id="344" name="テキスト ボックス 343"/>
        <xdr:cNvSpPr txBox="1"/>
      </xdr:nvSpPr>
      <xdr:spPr>
        <a:xfrm>
          <a:off x="14909800" y="1072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167168</xdr:rowOff>
    </xdr:from>
    <xdr:to>
      <xdr:col>21</xdr:col>
      <xdr:colOff>50800</xdr:colOff>
      <xdr:row>62</xdr:row>
      <xdr:rowOff>97318</xdr:rowOff>
    </xdr:to>
    <xdr:sp macro="" textlink="">
      <xdr:nvSpPr>
        <xdr:cNvPr id="345" name="円/楕円 344"/>
        <xdr:cNvSpPr/>
      </xdr:nvSpPr>
      <xdr:spPr>
        <a:xfrm>
          <a:off x="14351000" y="106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82095</xdr:rowOff>
    </xdr:from>
    <xdr:ext cx="762000" cy="259045"/>
    <xdr:sp macro="" textlink="">
      <xdr:nvSpPr>
        <xdr:cNvPr id="346" name="テキスト ボックス 345"/>
        <xdr:cNvSpPr txBox="1"/>
      </xdr:nvSpPr>
      <xdr:spPr>
        <a:xfrm>
          <a:off x="14020800" y="1071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30190</xdr:rowOff>
    </xdr:from>
    <xdr:to>
      <xdr:col>19</xdr:col>
      <xdr:colOff>533400</xdr:colOff>
      <xdr:row>62</xdr:row>
      <xdr:rowOff>131790</xdr:rowOff>
    </xdr:to>
    <xdr:sp macro="" textlink="">
      <xdr:nvSpPr>
        <xdr:cNvPr id="347" name="円/楕円 346"/>
        <xdr:cNvSpPr/>
      </xdr:nvSpPr>
      <xdr:spPr>
        <a:xfrm>
          <a:off x="13462000" y="106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116567</xdr:rowOff>
    </xdr:from>
    <xdr:ext cx="762000" cy="259045"/>
    <xdr:sp macro="" textlink="">
      <xdr:nvSpPr>
        <xdr:cNvPr id="348" name="テキスト ボックス 347"/>
        <xdr:cNvSpPr txBox="1"/>
      </xdr:nvSpPr>
      <xdr:spPr>
        <a:xfrm>
          <a:off x="13131800" y="1074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地方債の新規抑制や償還終了等の影響により、</a:t>
          </a:r>
          <a:r>
            <a:rPr kumimoji="1" lang="en-US" altLang="ja-JP" sz="1300">
              <a:latin typeface="ＭＳ Ｐゴシック"/>
            </a:rPr>
            <a:t>6.8</a:t>
          </a:r>
          <a:r>
            <a:rPr kumimoji="1" lang="ja-JP" altLang="en-US" sz="1300">
              <a:latin typeface="ＭＳ Ｐゴシック"/>
            </a:rPr>
            <a:t>％と類似団体平均を下回っており、前年度の</a:t>
          </a:r>
          <a:r>
            <a:rPr kumimoji="1" lang="en-US" altLang="ja-JP" sz="1300">
              <a:latin typeface="ＭＳ Ｐゴシック"/>
            </a:rPr>
            <a:t>8.5</a:t>
          </a:r>
          <a:r>
            <a:rPr kumimoji="1" lang="ja-JP" altLang="en-US" sz="1300">
              <a:latin typeface="ＭＳ Ｐゴシック"/>
            </a:rPr>
            <a:t>％から</a:t>
          </a:r>
          <a:r>
            <a:rPr kumimoji="1" lang="en-US" altLang="ja-JP" sz="1300">
              <a:latin typeface="ＭＳ Ｐゴシック"/>
            </a:rPr>
            <a:t>1.7</a:t>
          </a:r>
          <a:r>
            <a:rPr kumimoji="1" lang="ja-JP" altLang="en-US" sz="1300">
              <a:latin typeface="ＭＳ Ｐゴシック"/>
            </a:rPr>
            <a:t>ポイントの改善となった。今後も綿密な中長期財政計画を樹立し、当該年度の起債額を判断し、現在の水準以下に抑えるよう努める。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124460</xdr:rowOff>
    </xdr:to>
    <xdr:cxnSp macro="">
      <xdr:nvCxnSpPr>
        <xdr:cNvPr id="379" name="直線コネクタ 378"/>
        <xdr:cNvCxnSpPr/>
      </xdr:nvCxnSpPr>
      <xdr:spPr>
        <a:xfrm flipV="1">
          <a:off x="16179800" y="707186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0"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20574</xdr:rowOff>
    </xdr:to>
    <xdr:cxnSp macro="">
      <xdr:nvCxnSpPr>
        <xdr:cNvPr id="382" name="直線コネクタ 381"/>
        <xdr:cNvCxnSpPr/>
      </xdr:nvCxnSpPr>
      <xdr:spPr>
        <a:xfrm flipV="1">
          <a:off x="15290800" y="71539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46990</xdr:rowOff>
    </xdr:from>
    <xdr:to>
      <xdr:col>23</xdr:col>
      <xdr:colOff>457200</xdr:colOff>
      <xdr:row>42</xdr:row>
      <xdr:rowOff>148590</xdr:rowOff>
    </xdr:to>
    <xdr:sp macro="" textlink="">
      <xdr:nvSpPr>
        <xdr:cNvPr id="383" name="フローチャート : 判断 382"/>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84" name="テキスト ボックス 383"/>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20574</xdr:rowOff>
    </xdr:from>
    <xdr:to>
      <xdr:col>22</xdr:col>
      <xdr:colOff>203200</xdr:colOff>
      <xdr:row>42</xdr:row>
      <xdr:rowOff>59182</xdr:rowOff>
    </xdr:to>
    <xdr:cxnSp macro="">
      <xdr:nvCxnSpPr>
        <xdr:cNvPr id="385" name="直線コネクタ 384"/>
        <xdr:cNvCxnSpPr/>
      </xdr:nvCxnSpPr>
      <xdr:spPr>
        <a:xfrm flipV="1">
          <a:off x="14401800" y="72214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95250</xdr:rowOff>
    </xdr:from>
    <xdr:to>
      <xdr:col>22</xdr:col>
      <xdr:colOff>254000</xdr:colOff>
      <xdr:row>43</xdr:row>
      <xdr:rowOff>25400</xdr:rowOff>
    </xdr:to>
    <xdr:sp macro="" textlink="">
      <xdr:nvSpPr>
        <xdr:cNvPr id="386" name="フローチャート : 判断 385"/>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87" name="テキスト ボックス 386"/>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59182</xdr:rowOff>
    </xdr:from>
    <xdr:to>
      <xdr:col>21</xdr:col>
      <xdr:colOff>0</xdr:colOff>
      <xdr:row>42</xdr:row>
      <xdr:rowOff>92964</xdr:rowOff>
    </xdr:to>
    <xdr:cxnSp macro="">
      <xdr:nvCxnSpPr>
        <xdr:cNvPr id="388" name="直線コネクタ 387"/>
        <xdr:cNvCxnSpPr/>
      </xdr:nvCxnSpPr>
      <xdr:spPr>
        <a:xfrm flipV="1">
          <a:off x="13512800" y="72600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133858</xdr:rowOff>
    </xdr:from>
    <xdr:to>
      <xdr:col>21</xdr:col>
      <xdr:colOff>50800</xdr:colOff>
      <xdr:row>43</xdr:row>
      <xdr:rowOff>64008</xdr:rowOff>
    </xdr:to>
    <xdr:sp macro="" textlink="">
      <xdr:nvSpPr>
        <xdr:cNvPr id="389" name="フローチャート : 判断 388"/>
        <xdr:cNvSpPr/>
      </xdr:nvSpPr>
      <xdr:spPr>
        <a:xfrm>
          <a:off x="14351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48785</xdr:rowOff>
    </xdr:from>
    <xdr:ext cx="762000" cy="259045"/>
    <xdr:sp macro="" textlink="">
      <xdr:nvSpPr>
        <xdr:cNvPr id="390" name="テキスト ボックス 389"/>
        <xdr:cNvSpPr txBox="1"/>
      </xdr:nvSpPr>
      <xdr:spPr>
        <a:xfrm>
          <a:off x="14020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91" name="フローチャート : 判断 390"/>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2" name="テキスト ボックス 391"/>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8" name="円/楕円 397"/>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8145</xdr:rowOff>
    </xdr:from>
    <xdr:ext cx="762000" cy="259045"/>
    <xdr:sp macro="" textlink="">
      <xdr:nvSpPr>
        <xdr:cNvPr id="399"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400" name="円/楕円 399"/>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401" name="テキスト ボックス 40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141224</xdr:rowOff>
    </xdr:from>
    <xdr:to>
      <xdr:col>22</xdr:col>
      <xdr:colOff>254000</xdr:colOff>
      <xdr:row>42</xdr:row>
      <xdr:rowOff>71374</xdr:rowOff>
    </xdr:to>
    <xdr:sp macro="" textlink="">
      <xdr:nvSpPr>
        <xdr:cNvPr id="402" name="円/楕円 401"/>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81551</xdr:rowOff>
    </xdr:from>
    <xdr:ext cx="762000" cy="259045"/>
    <xdr:sp macro="" textlink="">
      <xdr:nvSpPr>
        <xdr:cNvPr id="403" name="テキスト ボックス 402"/>
        <xdr:cNvSpPr txBox="1"/>
      </xdr:nvSpPr>
      <xdr:spPr>
        <a:xfrm>
          <a:off x="14909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8382</xdr:rowOff>
    </xdr:from>
    <xdr:to>
      <xdr:col>21</xdr:col>
      <xdr:colOff>50800</xdr:colOff>
      <xdr:row>42</xdr:row>
      <xdr:rowOff>109982</xdr:rowOff>
    </xdr:to>
    <xdr:sp macro="" textlink="">
      <xdr:nvSpPr>
        <xdr:cNvPr id="404" name="円/楕円 403"/>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120159</xdr:rowOff>
    </xdr:from>
    <xdr:ext cx="762000" cy="259045"/>
    <xdr:sp macro="" textlink="">
      <xdr:nvSpPr>
        <xdr:cNvPr id="405" name="テキスト ボックス 404"/>
        <xdr:cNvSpPr txBox="1"/>
      </xdr:nvSpPr>
      <xdr:spPr>
        <a:xfrm>
          <a:off x="14020800" y="697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406" name="円/楕円 405"/>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407" name="テキスト ボックス 406"/>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将来負担額を充当可能財源等が上回ったため、引き続き数字に表れない。新規地方債の抑制を継続し、財政の健全化を図る。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7"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8" name="フローチャート :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103505</xdr:rowOff>
    </xdr:from>
    <xdr:to>
      <xdr:col>23</xdr:col>
      <xdr:colOff>457200</xdr:colOff>
      <xdr:row>17</xdr:row>
      <xdr:rowOff>33655</xdr:rowOff>
    </xdr:to>
    <xdr:sp macro="" textlink="">
      <xdr:nvSpPr>
        <xdr:cNvPr id="439" name="フローチャート : 判断 438"/>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43832</xdr:rowOff>
    </xdr:from>
    <xdr:ext cx="736600" cy="259045"/>
    <xdr:sp macro="" textlink="">
      <xdr:nvSpPr>
        <xdr:cNvPr id="440" name="テキスト ボックス 439"/>
        <xdr:cNvSpPr txBox="1"/>
      </xdr:nvSpPr>
      <xdr:spPr>
        <a:xfrm>
          <a:off x="15798800" y="261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110744</xdr:rowOff>
    </xdr:from>
    <xdr:to>
      <xdr:col>22</xdr:col>
      <xdr:colOff>254000</xdr:colOff>
      <xdr:row>17</xdr:row>
      <xdr:rowOff>40894</xdr:rowOff>
    </xdr:to>
    <xdr:sp macro="" textlink="">
      <xdr:nvSpPr>
        <xdr:cNvPr id="441" name="フローチャート : 判断 440"/>
        <xdr:cNvSpPr/>
      </xdr:nvSpPr>
      <xdr:spPr>
        <a:xfrm>
          <a:off x="15240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51071</xdr:rowOff>
    </xdr:from>
    <xdr:ext cx="762000" cy="259045"/>
    <xdr:sp macro="" textlink="">
      <xdr:nvSpPr>
        <xdr:cNvPr id="442" name="テキスト ボックス 441"/>
        <xdr:cNvSpPr txBox="1"/>
      </xdr:nvSpPr>
      <xdr:spPr>
        <a:xfrm>
          <a:off x="14909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168053</xdr:rowOff>
    </xdr:from>
    <xdr:to>
      <xdr:col>21</xdr:col>
      <xdr:colOff>50800</xdr:colOff>
      <xdr:row>17</xdr:row>
      <xdr:rowOff>98203</xdr:rowOff>
    </xdr:to>
    <xdr:sp macro="" textlink="">
      <xdr:nvSpPr>
        <xdr:cNvPr id="443" name="フローチャート : 判断 442"/>
        <xdr:cNvSpPr/>
      </xdr:nvSpPr>
      <xdr:spPr>
        <a:xfrm>
          <a:off x="14351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108380</xdr:rowOff>
    </xdr:from>
    <xdr:ext cx="762000" cy="259045"/>
    <xdr:sp macro="" textlink="">
      <xdr:nvSpPr>
        <xdr:cNvPr id="444" name="テキスト ボックス 443"/>
        <xdr:cNvSpPr txBox="1"/>
      </xdr:nvSpPr>
      <xdr:spPr>
        <a:xfrm>
          <a:off x="14020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57531</xdr:rowOff>
    </xdr:from>
    <xdr:to>
      <xdr:col>19</xdr:col>
      <xdr:colOff>533400</xdr:colOff>
      <xdr:row>17</xdr:row>
      <xdr:rowOff>159131</xdr:rowOff>
    </xdr:to>
    <xdr:sp macro="" textlink="">
      <xdr:nvSpPr>
        <xdr:cNvPr id="445" name="フローチャート : 判断 444"/>
        <xdr:cNvSpPr/>
      </xdr:nvSpPr>
      <xdr:spPr>
        <a:xfrm>
          <a:off x="13462000" y="297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169308</xdr:rowOff>
    </xdr:from>
    <xdr:ext cx="762000" cy="259045"/>
    <xdr:sp macro="" textlink="">
      <xdr:nvSpPr>
        <xdr:cNvPr id="446" name="テキスト ボックス 445"/>
        <xdr:cNvSpPr txBox="1"/>
      </xdr:nvSpPr>
      <xdr:spPr>
        <a:xfrm>
          <a:off x="13131800" y="27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10,224
10,160
93.98
10,540,411
10,249,215
162,361
6,078,027
10,693,422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職員数は多いが、ラスパイレス指数は類似団体内で三番目の低水準となっており抑制に努めている。定員適正化計画に基づく適切な定員管理により、総額の抑制に努める。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54610</xdr:rowOff>
    </xdr:to>
    <xdr:cxnSp macro="">
      <xdr:nvCxnSpPr>
        <xdr:cNvPr id="66" name="直線コネクタ 65"/>
        <xdr:cNvCxnSpPr/>
      </xdr:nvCxnSpPr>
      <xdr:spPr>
        <a:xfrm flipV="1">
          <a:off x="3987800" y="5963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54610</xdr:rowOff>
    </xdr:from>
    <xdr:to>
      <xdr:col>5</xdr:col>
      <xdr:colOff>549275</xdr:colOff>
      <xdr:row>35</xdr:row>
      <xdr:rowOff>130810</xdr:rowOff>
    </xdr:to>
    <xdr:cxnSp macro="">
      <xdr:nvCxnSpPr>
        <xdr:cNvPr id="69" name="直線コネクタ 68"/>
        <xdr:cNvCxnSpPr/>
      </xdr:nvCxnSpPr>
      <xdr:spPr>
        <a:xfrm flipV="1">
          <a:off x="3098800" y="605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130810</xdr:rowOff>
    </xdr:from>
    <xdr:to>
      <xdr:col>4</xdr:col>
      <xdr:colOff>346075</xdr:colOff>
      <xdr:row>36</xdr:row>
      <xdr:rowOff>35560</xdr:rowOff>
    </xdr:to>
    <xdr:cxnSp macro="">
      <xdr:nvCxnSpPr>
        <xdr:cNvPr id="72" name="直線コネクタ 71"/>
        <xdr:cNvCxnSpPr/>
      </xdr:nvCxnSpPr>
      <xdr:spPr>
        <a:xfrm flipV="1">
          <a:off x="2209800" y="613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26670</xdr:rowOff>
    </xdr:from>
    <xdr:to>
      <xdr:col>4</xdr:col>
      <xdr:colOff>396875</xdr:colOff>
      <xdr:row>35</xdr:row>
      <xdr:rowOff>128270</xdr:rowOff>
    </xdr:to>
    <xdr:sp macro="" textlink="">
      <xdr:nvSpPr>
        <xdr:cNvPr id="73" name="フローチャート : 判断 72"/>
        <xdr:cNvSpPr/>
      </xdr:nvSpPr>
      <xdr:spPr>
        <a:xfrm>
          <a:off x="3048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74" name="テキスト ボックス 73"/>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38</xdr:row>
      <xdr:rowOff>35560</xdr:rowOff>
    </xdr:to>
    <xdr:cxnSp macro="">
      <xdr:nvCxnSpPr>
        <xdr:cNvPr id="75" name="直線コネクタ 74"/>
        <xdr:cNvCxnSpPr/>
      </xdr:nvCxnSpPr>
      <xdr:spPr>
        <a:xfrm flipV="1">
          <a:off x="1320800" y="62077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72390</xdr:rowOff>
    </xdr:from>
    <xdr:to>
      <xdr:col>3</xdr:col>
      <xdr:colOff>193675</xdr:colOff>
      <xdr:row>36</xdr:row>
      <xdr:rowOff>2540</xdr:rowOff>
    </xdr:to>
    <xdr:sp macro="" textlink="">
      <xdr:nvSpPr>
        <xdr:cNvPr id="76" name="フローチャート : 判断 75"/>
        <xdr:cNvSpPr/>
      </xdr:nvSpPr>
      <xdr:spPr>
        <a:xfrm>
          <a:off x="2159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12717</xdr:rowOff>
    </xdr:from>
    <xdr:ext cx="762000" cy="259045"/>
    <xdr:sp macro="" textlink="">
      <xdr:nvSpPr>
        <xdr:cNvPr id="77" name="テキスト ボックス 76"/>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78" name="フローチャート :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xdr:rowOff>
    </xdr:from>
    <xdr:to>
      <xdr:col>5</xdr:col>
      <xdr:colOff>600075</xdr:colOff>
      <xdr:row>35</xdr:row>
      <xdr:rowOff>105410</xdr:rowOff>
    </xdr:to>
    <xdr:sp macro="" textlink="">
      <xdr:nvSpPr>
        <xdr:cNvPr id="87" name="円/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9" name="円/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166387</xdr:rowOff>
    </xdr:from>
    <xdr:ext cx="762000" cy="259045"/>
    <xdr:sp macro="" textlink="">
      <xdr:nvSpPr>
        <xdr:cNvPr id="90" name="テキスト ボックス 89"/>
        <xdr:cNvSpPr txBox="1"/>
      </xdr:nvSpPr>
      <xdr:spPr>
        <a:xfrm>
          <a:off x="2717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91" name="円/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92" name="テキスト ボックス 91"/>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3" name="円/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半島特有の地形的条件により、数が多い各施設の維持管理経費、スクールバス運行及びデマンド交通運行経費などが必要不可欠であるため、</a:t>
          </a:r>
          <a:r>
            <a:rPr kumimoji="1" lang="en-US" altLang="ja-JP" sz="1300">
              <a:latin typeface="ＭＳ Ｐゴシック"/>
            </a:rPr>
            <a:t>17.9</a:t>
          </a:r>
          <a:r>
            <a:rPr kumimoji="1" lang="ja-JP" altLang="en-US" sz="1300">
              <a:latin typeface="ＭＳ Ｐゴシック"/>
            </a:rPr>
            <a:t>％と類似団体平均を上回っている。第四次行政改革大綱に基づく取り組みを着実に実施し、経常経費の削減に努める。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60706</xdr:rowOff>
    </xdr:from>
    <xdr:to>
      <xdr:col>24</xdr:col>
      <xdr:colOff>31750</xdr:colOff>
      <xdr:row>18</xdr:row>
      <xdr:rowOff>30988</xdr:rowOff>
    </xdr:to>
    <xdr:cxnSp macro="">
      <xdr:nvCxnSpPr>
        <xdr:cNvPr id="124" name="直線コネクタ 123"/>
        <xdr:cNvCxnSpPr/>
      </xdr:nvCxnSpPr>
      <xdr:spPr>
        <a:xfrm>
          <a:off x="15671800" y="297535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60706</xdr:rowOff>
    </xdr:to>
    <xdr:cxnSp macro="">
      <xdr:nvCxnSpPr>
        <xdr:cNvPr id="127" name="直線コネクタ 126"/>
        <xdr:cNvCxnSpPr/>
      </xdr:nvCxnSpPr>
      <xdr:spPr>
        <a:xfrm>
          <a:off x="14782800" y="28930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8" name="フローチャート : 判断 127"/>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21099</xdr:rowOff>
    </xdr:from>
    <xdr:ext cx="736600" cy="259045"/>
    <xdr:sp macro="" textlink="">
      <xdr:nvSpPr>
        <xdr:cNvPr id="129" name="テキスト ボックス 128"/>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16</xdr:row>
      <xdr:rowOff>159004</xdr:rowOff>
    </xdr:to>
    <xdr:cxnSp macro="">
      <xdr:nvCxnSpPr>
        <xdr:cNvPr id="130" name="直線コネクタ 129"/>
        <xdr:cNvCxnSpPr/>
      </xdr:nvCxnSpPr>
      <xdr:spPr>
        <a:xfrm flipV="1">
          <a:off x="13893800" y="2893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39624</xdr:rowOff>
    </xdr:from>
    <xdr:to>
      <xdr:col>21</xdr:col>
      <xdr:colOff>412750</xdr:colOff>
      <xdr:row>16</xdr:row>
      <xdr:rowOff>141224</xdr:rowOff>
    </xdr:to>
    <xdr:sp macro="" textlink="">
      <xdr:nvSpPr>
        <xdr:cNvPr id="131" name="フローチャート : 判断 130"/>
        <xdr:cNvSpPr/>
      </xdr:nvSpPr>
      <xdr:spPr>
        <a:xfrm>
          <a:off x="14732000" y="278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151401</xdr:rowOff>
    </xdr:from>
    <xdr:ext cx="762000" cy="259045"/>
    <xdr:sp macro="" textlink="">
      <xdr:nvSpPr>
        <xdr:cNvPr id="132" name="テキスト ボックス 131"/>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159004</xdr:rowOff>
    </xdr:from>
    <xdr:to>
      <xdr:col>20</xdr:col>
      <xdr:colOff>158750</xdr:colOff>
      <xdr:row>17</xdr:row>
      <xdr:rowOff>42418</xdr:rowOff>
    </xdr:to>
    <xdr:cxnSp macro="">
      <xdr:nvCxnSpPr>
        <xdr:cNvPr id="133" name="直線コネクタ 132"/>
        <xdr:cNvCxnSpPr/>
      </xdr:nvCxnSpPr>
      <xdr:spPr>
        <a:xfrm flipV="1">
          <a:off x="13004800" y="2902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xdr:rowOff>
    </xdr:from>
    <xdr:to>
      <xdr:col>20</xdr:col>
      <xdr:colOff>209550</xdr:colOff>
      <xdr:row>16</xdr:row>
      <xdr:rowOff>118364</xdr:rowOff>
    </xdr:to>
    <xdr:sp macro="" textlink="">
      <xdr:nvSpPr>
        <xdr:cNvPr id="134" name="フローチャート : 判断 133"/>
        <xdr:cNvSpPr/>
      </xdr:nvSpPr>
      <xdr:spPr>
        <a:xfrm>
          <a:off x="13843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128541</xdr:rowOff>
    </xdr:from>
    <xdr:ext cx="762000" cy="259045"/>
    <xdr:sp macro="" textlink="">
      <xdr:nvSpPr>
        <xdr:cNvPr id="135" name="テキスト ボックス 134"/>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xdr:rowOff>
    </xdr:from>
    <xdr:to>
      <xdr:col>19</xdr:col>
      <xdr:colOff>6350</xdr:colOff>
      <xdr:row>16</xdr:row>
      <xdr:rowOff>104648</xdr:rowOff>
    </xdr:to>
    <xdr:sp macro="" textlink="">
      <xdr:nvSpPr>
        <xdr:cNvPr id="136" name="フローチャート : 判断 135"/>
        <xdr:cNvSpPr/>
      </xdr:nvSpPr>
      <xdr:spPr>
        <a:xfrm>
          <a:off x="12954000" y="274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114825</xdr:rowOff>
    </xdr:from>
    <xdr:ext cx="762000" cy="259045"/>
    <xdr:sp macro="" textlink="">
      <xdr:nvSpPr>
        <xdr:cNvPr id="137" name="テキスト ボックス 136"/>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151638</xdr:rowOff>
    </xdr:from>
    <xdr:to>
      <xdr:col>24</xdr:col>
      <xdr:colOff>82550</xdr:colOff>
      <xdr:row>18</xdr:row>
      <xdr:rowOff>81788</xdr:rowOff>
    </xdr:to>
    <xdr:sp macro="" textlink="">
      <xdr:nvSpPr>
        <xdr:cNvPr id="143" name="円/楕円 142"/>
        <xdr:cNvSpPr/>
      </xdr:nvSpPr>
      <xdr:spPr>
        <a:xfrm>
          <a:off x="16459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123715</xdr:rowOff>
    </xdr:from>
    <xdr:ext cx="762000" cy="259045"/>
    <xdr:sp macro="" textlink="">
      <xdr:nvSpPr>
        <xdr:cNvPr id="144" name="物件費該当値テキスト"/>
        <xdr:cNvSpPr txBox="1"/>
      </xdr:nvSpPr>
      <xdr:spPr>
        <a:xfrm>
          <a:off x="16598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9906</xdr:rowOff>
    </xdr:from>
    <xdr:to>
      <xdr:col>22</xdr:col>
      <xdr:colOff>615950</xdr:colOff>
      <xdr:row>17</xdr:row>
      <xdr:rowOff>111506</xdr:rowOff>
    </xdr:to>
    <xdr:sp macro="" textlink="">
      <xdr:nvSpPr>
        <xdr:cNvPr id="145" name="円/楕円 144"/>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46" name="テキスト ボックス 14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7" name="円/楕円 146"/>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48" name="テキスト ボックス 147"/>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108204</xdr:rowOff>
    </xdr:from>
    <xdr:to>
      <xdr:col>20</xdr:col>
      <xdr:colOff>209550</xdr:colOff>
      <xdr:row>17</xdr:row>
      <xdr:rowOff>38354</xdr:rowOff>
    </xdr:to>
    <xdr:sp macro="" textlink="">
      <xdr:nvSpPr>
        <xdr:cNvPr id="149" name="円/楕円 148"/>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23131</xdr:rowOff>
    </xdr:from>
    <xdr:ext cx="762000" cy="259045"/>
    <xdr:sp macro="" textlink="">
      <xdr:nvSpPr>
        <xdr:cNvPr id="150" name="テキスト ボックス 149"/>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163068</xdr:rowOff>
    </xdr:from>
    <xdr:to>
      <xdr:col>19</xdr:col>
      <xdr:colOff>6350</xdr:colOff>
      <xdr:row>17</xdr:row>
      <xdr:rowOff>93218</xdr:rowOff>
    </xdr:to>
    <xdr:sp macro="" textlink="">
      <xdr:nvSpPr>
        <xdr:cNvPr id="151" name="円/楕円 150"/>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77995</xdr:rowOff>
    </xdr:from>
    <xdr:ext cx="762000" cy="259045"/>
    <xdr:sp macro="" textlink="">
      <xdr:nvSpPr>
        <xdr:cNvPr id="152" name="テキスト ボックス 151"/>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少子高齢化が進んでおり、高齢者に対する経費は増加傾向にあるが少子化により児童福祉費に係る経費が少ないため、</a:t>
          </a:r>
          <a:r>
            <a:rPr kumimoji="1" lang="en-US" altLang="ja-JP" sz="1300">
              <a:latin typeface="ＭＳ Ｐゴシック"/>
            </a:rPr>
            <a:t>2.8</a:t>
          </a:r>
          <a:r>
            <a:rPr kumimoji="1" lang="ja-JP" altLang="en-US" sz="1300">
              <a:latin typeface="ＭＳ Ｐゴシック"/>
            </a:rPr>
            <a:t>％と類似団体平均を下回っている。今後も少子高齢化が加速することが予想されているため、引き続き適正化を図り、水準を抑えるよう努める。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53522</xdr:rowOff>
    </xdr:to>
    <xdr:cxnSp macro="">
      <xdr:nvCxnSpPr>
        <xdr:cNvPr id="186" name="直線コネクタ 185"/>
        <xdr:cNvCxnSpPr/>
      </xdr:nvCxnSpPr>
      <xdr:spPr>
        <a:xfrm>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102507</xdr:rowOff>
    </xdr:to>
    <xdr:cxnSp macro="">
      <xdr:nvCxnSpPr>
        <xdr:cNvPr id="189" name="直線コネクタ 188"/>
        <xdr:cNvCxnSpPr/>
      </xdr:nvCxnSpPr>
      <xdr:spPr>
        <a:xfrm flipV="1">
          <a:off x="3098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90" name="フローチャート : 判断 189"/>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91" name="テキスト ボックス 190"/>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55</xdr:row>
      <xdr:rowOff>102507</xdr:rowOff>
    </xdr:to>
    <xdr:cxnSp macro="">
      <xdr:nvCxnSpPr>
        <xdr:cNvPr id="192" name="直線コネクタ 191"/>
        <xdr:cNvCxnSpPr/>
      </xdr:nvCxnSpPr>
      <xdr:spPr>
        <a:xfrm>
          <a:off x="2209800" y="93689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141515</xdr:rowOff>
    </xdr:from>
    <xdr:to>
      <xdr:col>4</xdr:col>
      <xdr:colOff>396875</xdr:colOff>
      <xdr:row>57</xdr:row>
      <xdr:rowOff>71665</xdr:rowOff>
    </xdr:to>
    <xdr:sp macro="" textlink="">
      <xdr:nvSpPr>
        <xdr:cNvPr id="193" name="フローチャート : 判断 192"/>
        <xdr:cNvSpPr/>
      </xdr:nvSpPr>
      <xdr:spPr>
        <a:xfrm>
          <a:off x="3048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194" name="テキスト ボックス 193"/>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55</xdr:row>
      <xdr:rowOff>118835</xdr:rowOff>
    </xdr:to>
    <xdr:cxnSp macro="">
      <xdr:nvCxnSpPr>
        <xdr:cNvPr id="195" name="直線コネクタ 194"/>
        <xdr:cNvCxnSpPr/>
      </xdr:nvCxnSpPr>
      <xdr:spPr>
        <a:xfrm flipV="1">
          <a:off x="1320800" y="93689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108857</xdr:rowOff>
    </xdr:from>
    <xdr:to>
      <xdr:col>3</xdr:col>
      <xdr:colOff>193675</xdr:colOff>
      <xdr:row>57</xdr:row>
      <xdr:rowOff>39007</xdr:rowOff>
    </xdr:to>
    <xdr:sp macro="" textlink="">
      <xdr:nvSpPr>
        <xdr:cNvPr id="196" name="フローチャート : 判断 195"/>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197" name="テキスト ボックス 196"/>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8" name="フローチャート : 判断 197"/>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9" name="テキスト ボックス 198"/>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5" name="円/楕円 204"/>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06"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7" name="円/楕円 206"/>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08" name="テキスト ボックス 207"/>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09" name="円/楕円 208"/>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10" name="テキスト ボックス 20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1" name="円/楕円 210"/>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2" name="テキスト ボックス 211"/>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3" name="円/楕円 212"/>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14" name="テキスト ボックス 213"/>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10.5</a:t>
          </a:r>
          <a:r>
            <a:rPr kumimoji="1" lang="ja-JP" altLang="en-US" sz="1300">
              <a:latin typeface="ＭＳ Ｐゴシック"/>
            </a:rPr>
            <a:t>％と類似団体平均を下回っているが、高齢化により介護保険及び後期高齢者医療保険の繰出金が上昇傾向にある。下水道事業については、引き続き経費を節減し、普通会計の負担軽減に努める。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146050</xdr:rowOff>
    </xdr:to>
    <xdr:cxnSp macro="">
      <xdr:nvCxnSpPr>
        <xdr:cNvPr id="246" name="直線コネクタ 245"/>
        <xdr:cNvCxnSpPr/>
      </xdr:nvCxnSpPr>
      <xdr:spPr>
        <a:xfrm flipV="1">
          <a:off x="15671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146050</xdr:rowOff>
    </xdr:to>
    <xdr:cxnSp macro="">
      <xdr:nvCxnSpPr>
        <xdr:cNvPr id="249" name="直線コネクタ 248"/>
        <xdr:cNvCxnSpPr/>
      </xdr:nvCxnSpPr>
      <xdr:spPr>
        <a:xfrm>
          <a:off x="14782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144780</xdr:rowOff>
    </xdr:from>
    <xdr:to>
      <xdr:col>22</xdr:col>
      <xdr:colOff>615950</xdr:colOff>
      <xdr:row>59</xdr:row>
      <xdr:rowOff>74930</xdr:rowOff>
    </xdr:to>
    <xdr:sp macro="" textlink="">
      <xdr:nvSpPr>
        <xdr:cNvPr id="250" name="フローチャート : 判断 249"/>
        <xdr:cNvSpPr/>
      </xdr:nvSpPr>
      <xdr:spPr>
        <a:xfrm>
          <a:off x="15621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59707</xdr:rowOff>
    </xdr:from>
    <xdr:ext cx="736600" cy="259045"/>
    <xdr:sp macro="" textlink="">
      <xdr:nvSpPr>
        <xdr:cNvPr id="251" name="テキスト ボックス 250"/>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58</xdr:row>
      <xdr:rowOff>43180</xdr:rowOff>
    </xdr:to>
    <xdr:cxnSp macro="">
      <xdr:nvCxnSpPr>
        <xdr:cNvPr id="252" name="直線コネクタ 251"/>
        <xdr:cNvCxnSpPr/>
      </xdr:nvCxnSpPr>
      <xdr:spPr>
        <a:xfrm flipV="1">
          <a:off x="13893800" y="97663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114300</xdr:rowOff>
    </xdr:from>
    <xdr:to>
      <xdr:col>21</xdr:col>
      <xdr:colOff>412750</xdr:colOff>
      <xdr:row>59</xdr:row>
      <xdr:rowOff>44450</xdr:rowOff>
    </xdr:to>
    <xdr:sp macro="" textlink="">
      <xdr:nvSpPr>
        <xdr:cNvPr id="253" name="フローチャート : 判断 252"/>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54" name="テキスト ボックス 253"/>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43180</xdr:rowOff>
    </xdr:from>
    <xdr:to>
      <xdr:col>20</xdr:col>
      <xdr:colOff>158750</xdr:colOff>
      <xdr:row>58</xdr:row>
      <xdr:rowOff>50800</xdr:rowOff>
    </xdr:to>
    <xdr:cxnSp macro="">
      <xdr:nvCxnSpPr>
        <xdr:cNvPr id="255" name="直線コネクタ 254"/>
        <xdr:cNvCxnSpPr/>
      </xdr:nvCxnSpPr>
      <xdr:spPr>
        <a:xfrm flipV="1">
          <a:off x="13004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91440</xdr:rowOff>
    </xdr:from>
    <xdr:to>
      <xdr:col>20</xdr:col>
      <xdr:colOff>209550</xdr:colOff>
      <xdr:row>59</xdr:row>
      <xdr:rowOff>21590</xdr:rowOff>
    </xdr:to>
    <xdr:sp macro="" textlink="">
      <xdr:nvSpPr>
        <xdr:cNvPr id="256" name="フローチャート : 判断 255"/>
        <xdr:cNvSpPr/>
      </xdr:nvSpPr>
      <xdr:spPr>
        <a:xfrm>
          <a:off x="138430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6367</xdr:rowOff>
    </xdr:from>
    <xdr:ext cx="762000" cy="259045"/>
    <xdr:sp macro="" textlink="">
      <xdr:nvSpPr>
        <xdr:cNvPr id="257" name="テキスト ボックス 256"/>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58" name="フローチャート : 判断 257"/>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59" name="テキスト ボックス 258"/>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5" name="円/楕円 264"/>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73677</xdr:rowOff>
    </xdr:from>
    <xdr:ext cx="762000" cy="259045"/>
    <xdr:sp macro="" textlink="">
      <xdr:nvSpPr>
        <xdr:cNvPr id="266"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67" name="円/楕円 266"/>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35577</xdr:rowOff>
    </xdr:from>
    <xdr:ext cx="736600" cy="259045"/>
    <xdr:sp macro="" textlink="">
      <xdr:nvSpPr>
        <xdr:cNvPr id="268" name="テキスト ボックス 267"/>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69" name="円/楕円 268"/>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70" name="テキスト ボックス 269"/>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163830</xdr:rowOff>
    </xdr:from>
    <xdr:to>
      <xdr:col>20</xdr:col>
      <xdr:colOff>209550</xdr:colOff>
      <xdr:row>58</xdr:row>
      <xdr:rowOff>93980</xdr:rowOff>
    </xdr:to>
    <xdr:sp macro="" textlink="">
      <xdr:nvSpPr>
        <xdr:cNvPr id="271" name="円/楕円 270"/>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104157</xdr:rowOff>
    </xdr:from>
    <xdr:ext cx="762000" cy="259045"/>
    <xdr:sp macro="" textlink="">
      <xdr:nvSpPr>
        <xdr:cNvPr id="272" name="テキスト ボックス 271"/>
        <xdr:cNvSpPr txBox="1"/>
      </xdr:nvSpPr>
      <xdr:spPr>
        <a:xfrm>
          <a:off x="13512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3" name="円/楕円 272"/>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111777</xdr:rowOff>
    </xdr:from>
    <xdr:ext cx="762000" cy="259045"/>
    <xdr:sp macro="" textlink="">
      <xdr:nvSpPr>
        <xdr:cNvPr id="274" name="テキスト ボックス 273"/>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ごみ処理広域化を図っていることから、伊方町には焼却施設が無く、八幡浜市の焼却施設を利用していることもあり、</a:t>
          </a:r>
          <a:r>
            <a:rPr kumimoji="1" lang="en-US" altLang="ja-JP" sz="1300">
              <a:latin typeface="ＭＳ Ｐゴシック"/>
            </a:rPr>
            <a:t>14.1</a:t>
          </a:r>
          <a:r>
            <a:rPr kumimoji="1" lang="ja-JP" altLang="en-US" sz="1300">
              <a:latin typeface="ＭＳ Ｐゴシック"/>
            </a:rPr>
            <a:t>％と類似団体平均を上回っている。引き続き補助金等の見直し、負担金についても脱会も含め検討する方針である。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2903</xdr:rowOff>
    </xdr:from>
    <xdr:to>
      <xdr:col>24</xdr:col>
      <xdr:colOff>31750</xdr:colOff>
      <xdr:row>38</xdr:row>
      <xdr:rowOff>22497</xdr:rowOff>
    </xdr:to>
    <xdr:cxnSp macro="">
      <xdr:nvCxnSpPr>
        <xdr:cNvPr id="308" name="直線コネクタ 307"/>
        <xdr:cNvCxnSpPr/>
      </xdr:nvCxnSpPr>
      <xdr:spPr>
        <a:xfrm flipV="1">
          <a:off x="15671800" y="651800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22497</xdr:rowOff>
    </xdr:from>
    <xdr:to>
      <xdr:col>22</xdr:col>
      <xdr:colOff>565150</xdr:colOff>
      <xdr:row>38</xdr:row>
      <xdr:rowOff>120469</xdr:rowOff>
    </xdr:to>
    <xdr:cxnSp macro="">
      <xdr:nvCxnSpPr>
        <xdr:cNvPr id="311" name="直線コネクタ 310"/>
        <xdr:cNvCxnSpPr/>
      </xdr:nvCxnSpPr>
      <xdr:spPr>
        <a:xfrm flipV="1">
          <a:off x="14782800" y="653759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117022</xdr:rowOff>
    </xdr:from>
    <xdr:to>
      <xdr:col>22</xdr:col>
      <xdr:colOff>615950</xdr:colOff>
      <xdr:row>38</xdr:row>
      <xdr:rowOff>47172</xdr:rowOff>
    </xdr:to>
    <xdr:sp macro="" textlink="">
      <xdr:nvSpPr>
        <xdr:cNvPr id="312" name="フローチャート : 判断 311"/>
        <xdr:cNvSpPr/>
      </xdr:nvSpPr>
      <xdr:spPr>
        <a:xfrm>
          <a:off x="15621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57349</xdr:rowOff>
    </xdr:from>
    <xdr:ext cx="736600" cy="259045"/>
    <xdr:sp macro="" textlink="">
      <xdr:nvSpPr>
        <xdr:cNvPr id="313" name="テキスト ボックス 312"/>
        <xdr:cNvSpPr txBox="1"/>
      </xdr:nvSpPr>
      <xdr:spPr>
        <a:xfrm>
          <a:off x="15290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37193</xdr:rowOff>
    </xdr:from>
    <xdr:to>
      <xdr:col>21</xdr:col>
      <xdr:colOff>361950</xdr:colOff>
      <xdr:row>38</xdr:row>
      <xdr:rowOff>120469</xdr:rowOff>
    </xdr:to>
    <xdr:cxnSp macro="">
      <xdr:nvCxnSpPr>
        <xdr:cNvPr id="314" name="直線コネクタ 313"/>
        <xdr:cNvCxnSpPr/>
      </xdr:nvCxnSpPr>
      <xdr:spPr>
        <a:xfrm>
          <a:off x="13893800" y="6380843"/>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90896</xdr:rowOff>
    </xdr:from>
    <xdr:to>
      <xdr:col>21</xdr:col>
      <xdr:colOff>412750</xdr:colOff>
      <xdr:row>38</xdr:row>
      <xdr:rowOff>21045</xdr:rowOff>
    </xdr:to>
    <xdr:sp macro="" textlink="">
      <xdr:nvSpPr>
        <xdr:cNvPr id="315" name="フローチャート : 判断 314"/>
        <xdr:cNvSpPr/>
      </xdr:nvSpPr>
      <xdr:spPr>
        <a:xfrm>
          <a:off x="14732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31223</xdr:rowOff>
    </xdr:from>
    <xdr:ext cx="762000" cy="259045"/>
    <xdr:sp macro="" textlink="">
      <xdr:nvSpPr>
        <xdr:cNvPr id="316" name="テキスト ボックス 315"/>
        <xdr:cNvSpPr txBox="1"/>
      </xdr:nvSpPr>
      <xdr:spPr>
        <a:xfrm>
          <a:off x="14401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33927</xdr:rowOff>
    </xdr:from>
    <xdr:to>
      <xdr:col>20</xdr:col>
      <xdr:colOff>158750</xdr:colOff>
      <xdr:row>37</xdr:row>
      <xdr:rowOff>37193</xdr:rowOff>
    </xdr:to>
    <xdr:cxnSp macro="">
      <xdr:nvCxnSpPr>
        <xdr:cNvPr id="317" name="直線コネクタ 316"/>
        <xdr:cNvCxnSpPr/>
      </xdr:nvCxnSpPr>
      <xdr:spPr>
        <a:xfrm>
          <a:off x="13004800" y="6034677"/>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84364</xdr:rowOff>
    </xdr:from>
    <xdr:to>
      <xdr:col>20</xdr:col>
      <xdr:colOff>209550</xdr:colOff>
      <xdr:row>38</xdr:row>
      <xdr:rowOff>14514</xdr:rowOff>
    </xdr:to>
    <xdr:sp macro="" textlink="">
      <xdr:nvSpPr>
        <xdr:cNvPr id="318" name="フローチャート : 判断 317"/>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170742</xdr:rowOff>
    </xdr:from>
    <xdr:ext cx="762000" cy="259045"/>
    <xdr:sp macro="" textlink="">
      <xdr:nvSpPr>
        <xdr:cNvPr id="319" name="テキスト ボックス 318"/>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97427</xdr:rowOff>
    </xdr:from>
    <xdr:to>
      <xdr:col>19</xdr:col>
      <xdr:colOff>6350</xdr:colOff>
      <xdr:row>38</xdr:row>
      <xdr:rowOff>27577</xdr:rowOff>
    </xdr:to>
    <xdr:sp macro="" textlink="">
      <xdr:nvSpPr>
        <xdr:cNvPr id="320" name="フローチャート : 判断 319"/>
        <xdr:cNvSpPr/>
      </xdr:nvSpPr>
      <xdr:spPr>
        <a:xfrm>
          <a:off x="12954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12354</xdr:rowOff>
    </xdr:from>
    <xdr:ext cx="762000" cy="259045"/>
    <xdr:sp macro="" textlink="">
      <xdr:nvSpPr>
        <xdr:cNvPr id="321" name="テキスト ボックス 320"/>
        <xdr:cNvSpPr txBox="1"/>
      </xdr:nvSpPr>
      <xdr:spPr>
        <a:xfrm>
          <a:off x="12623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123553</xdr:rowOff>
    </xdr:from>
    <xdr:to>
      <xdr:col>24</xdr:col>
      <xdr:colOff>82550</xdr:colOff>
      <xdr:row>38</xdr:row>
      <xdr:rowOff>53703</xdr:rowOff>
    </xdr:to>
    <xdr:sp macro="" textlink="">
      <xdr:nvSpPr>
        <xdr:cNvPr id="327" name="円/楕円 326"/>
        <xdr:cNvSpPr/>
      </xdr:nvSpPr>
      <xdr:spPr>
        <a:xfrm>
          <a:off x="164592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95630</xdr:rowOff>
    </xdr:from>
    <xdr:ext cx="762000" cy="259045"/>
    <xdr:sp macro="" textlink="">
      <xdr:nvSpPr>
        <xdr:cNvPr id="328" name="補助費等該当値テキスト"/>
        <xdr:cNvSpPr txBox="1"/>
      </xdr:nvSpPr>
      <xdr:spPr>
        <a:xfrm>
          <a:off x="165989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143147</xdr:rowOff>
    </xdr:from>
    <xdr:to>
      <xdr:col>22</xdr:col>
      <xdr:colOff>615950</xdr:colOff>
      <xdr:row>38</xdr:row>
      <xdr:rowOff>73297</xdr:rowOff>
    </xdr:to>
    <xdr:sp macro="" textlink="">
      <xdr:nvSpPr>
        <xdr:cNvPr id="329" name="円/楕円 328"/>
        <xdr:cNvSpPr/>
      </xdr:nvSpPr>
      <xdr:spPr>
        <a:xfrm>
          <a:off x="15621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58074</xdr:rowOff>
    </xdr:from>
    <xdr:ext cx="736600" cy="259045"/>
    <xdr:sp macro="" textlink="">
      <xdr:nvSpPr>
        <xdr:cNvPr id="330" name="テキスト ボックス 329"/>
        <xdr:cNvSpPr txBox="1"/>
      </xdr:nvSpPr>
      <xdr:spPr>
        <a:xfrm>
          <a:off x="15290800" y="657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69669</xdr:rowOff>
    </xdr:from>
    <xdr:to>
      <xdr:col>21</xdr:col>
      <xdr:colOff>412750</xdr:colOff>
      <xdr:row>38</xdr:row>
      <xdr:rowOff>171269</xdr:rowOff>
    </xdr:to>
    <xdr:sp macro="" textlink="">
      <xdr:nvSpPr>
        <xdr:cNvPr id="331" name="円/楕円 330"/>
        <xdr:cNvSpPr/>
      </xdr:nvSpPr>
      <xdr:spPr>
        <a:xfrm>
          <a:off x="14732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156046</xdr:rowOff>
    </xdr:from>
    <xdr:ext cx="762000" cy="259045"/>
    <xdr:sp macro="" textlink="">
      <xdr:nvSpPr>
        <xdr:cNvPr id="332" name="テキスト ボックス 331"/>
        <xdr:cNvSpPr txBox="1"/>
      </xdr:nvSpPr>
      <xdr:spPr>
        <a:xfrm>
          <a:off x="14401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157843</xdr:rowOff>
    </xdr:from>
    <xdr:to>
      <xdr:col>20</xdr:col>
      <xdr:colOff>209550</xdr:colOff>
      <xdr:row>37</xdr:row>
      <xdr:rowOff>87993</xdr:rowOff>
    </xdr:to>
    <xdr:sp macro="" textlink="">
      <xdr:nvSpPr>
        <xdr:cNvPr id="333" name="円/楕円 332"/>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98170</xdr:rowOff>
    </xdr:from>
    <xdr:ext cx="762000" cy="259045"/>
    <xdr:sp macro="" textlink="">
      <xdr:nvSpPr>
        <xdr:cNvPr id="334" name="テキスト ボックス 333"/>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154577</xdr:rowOff>
    </xdr:from>
    <xdr:to>
      <xdr:col>19</xdr:col>
      <xdr:colOff>6350</xdr:colOff>
      <xdr:row>35</xdr:row>
      <xdr:rowOff>84727</xdr:rowOff>
    </xdr:to>
    <xdr:sp macro="" textlink="">
      <xdr:nvSpPr>
        <xdr:cNvPr id="335" name="円/楕円 334"/>
        <xdr:cNvSpPr/>
      </xdr:nvSpPr>
      <xdr:spPr>
        <a:xfrm>
          <a:off x="12954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94904</xdr:rowOff>
    </xdr:from>
    <xdr:ext cx="762000" cy="259045"/>
    <xdr:sp macro="" textlink="">
      <xdr:nvSpPr>
        <xdr:cNvPr id="336" name="テキスト ボックス 335"/>
        <xdr:cNvSpPr txBox="1"/>
      </xdr:nvSpPr>
      <xdr:spPr>
        <a:xfrm>
          <a:off x="12623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公的資金補償金免除繰上償還及び新規地方債抑制に努めており、前年度から</a:t>
          </a:r>
          <a:r>
            <a:rPr kumimoji="1" lang="en-US" altLang="ja-JP" sz="1300">
              <a:latin typeface="ＭＳ Ｐゴシック"/>
            </a:rPr>
            <a:t>1.9</a:t>
          </a:r>
          <a:r>
            <a:rPr kumimoji="1" lang="ja-JP" altLang="en-US" sz="1300">
              <a:latin typeface="ＭＳ Ｐゴシック"/>
            </a:rPr>
            <a:t>％の改善となっているが、</a:t>
          </a:r>
          <a:r>
            <a:rPr kumimoji="1" lang="en-US" altLang="ja-JP" sz="1300">
              <a:latin typeface="ＭＳ Ｐゴシック"/>
            </a:rPr>
            <a:t>18.7</a:t>
          </a:r>
          <a:r>
            <a:rPr kumimoji="1" lang="ja-JP" altLang="en-US" sz="1300">
              <a:latin typeface="ＭＳ Ｐゴシック"/>
            </a:rPr>
            <a:t>％と類似団体平均を上回っている。より一層の新規地方債抑制に努め、財政の健全化を図る。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67563</xdr:rowOff>
    </xdr:from>
    <xdr:to>
      <xdr:col>7</xdr:col>
      <xdr:colOff>15875</xdr:colOff>
      <xdr:row>78</xdr:row>
      <xdr:rowOff>154432</xdr:rowOff>
    </xdr:to>
    <xdr:cxnSp macro="">
      <xdr:nvCxnSpPr>
        <xdr:cNvPr id="366" name="直線コネクタ 365"/>
        <xdr:cNvCxnSpPr/>
      </xdr:nvCxnSpPr>
      <xdr:spPr>
        <a:xfrm flipV="1">
          <a:off x="3987800" y="13440663"/>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154432</xdr:rowOff>
    </xdr:from>
    <xdr:to>
      <xdr:col>5</xdr:col>
      <xdr:colOff>549275</xdr:colOff>
      <xdr:row>78</xdr:row>
      <xdr:rowOff>154432</xdr:rowOff>
    </xdr:to>
    <xdr:cxnSp macro="">
      <xdr:nvCxnSpPr>
        <xdr:cNvPr id="369" name="直線コネクタ 368"/>
        <xdr:cNvCxnSpPr/>
      </xdr:nvCxnSpPr>
      <xdr:spPr>
        <a:xfrm>
          <a:off x="3098800" y="13527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0" name="フローチャート : 判断 369"/>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21099</xdr:rowOff>
    </xdr:from>
    <xdr:ext cx="736600" cy="259045"/>
    <xdr:sp macro="" textlink="">
      <xdr:nvSpPr>
        <xdr:cNvPr id="371" name="テキスト ボックス 370"/>
        <xdr:cNvSpPr txBox="1"/>
      </xdr:nvSpPr>
      <xdr:spPr>
        <a:xfrm>
          <a:off x="3606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154432</xdr:rowOff>
    </xdr:from>
    <xdr:to>
      <xdr:col>4</xdr:col>
      <xdr:colOff>346075</xdr:colOff>
      <xdr:row>79</xdr:row>
      <xdr:rowOff>92711</xdr:rowOff>
    </xdr:to>
    <xdr:cxnSp macro="">
      <xdr:nvCxnSpPr>
        <xdr:cNvPr id="372" name="直線コネクタ 371"/>
        <xdr:cNvCxnSpPr/>
      </xdr:nvCxnSpPr>
      <xdr:spPr>
        <a:xfrm flipV="1">
          <a:off x="2209800" y="1352753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3" name="フローチャート : 判断 37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39388</xdr:rowOff>
    </xdr:from>
    <xdr:ext cx="762000" cy="259045"/>
    <xdr:sp macro="" textlink="">
      <xdr:nvSpPr>
        <xdr:cNvPr id="374" name="テキスト ボックス 373"/>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28702</xdr:rowOff>
    </xdr:from>
    <xdr:to>
      <xdr:col>3</xdr:col>
      <xdr:colOff>142875</xdr:colOff>
      <xdr:row>79</xdr:row>
      <xdr:rowOff>92711</xdr:rowOff>
    </xdr:to>
    <xdr:cxnSp macro="">
      <xdr:nvCxnSpPr>
        <xdr:cNvPr id="375" name="直線コネクタ 374"/>
        <xdr:cNvCxnSpPr/>
      </xdr:nvCxnSpPr>
      <xdr:spPr>
        <a:xfrm>
          <a:off x="1320800" y="135732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76" name="フローチャート : 判断 375"/>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75964</xdr:rowOff>
    </xdr:from>
    <xdr:ext cx="762000" cy="259045"/>
    <xdr:sp macro="" textlink="">
      <xdr:nvSpPr>
        <xdr:cNvPr id="377" name="テキスト ボックス 376"/>
        <xdr:cNvSpPr txBox="1"/>
      </xdr:nvSpPr>
      <xdr:spPr>
        <a:xfrm>
          <a:off x="1828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78" name="フローチャート : 判断 377"/>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79" name="テキスト ボックス 378"/>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85" name="円/楕円 384"/>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86"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103632</xdr:rowOff>
    </xdr:from>
    <xdr:to>
      <xdr:col>5</xdr:col>
      <xdr:colOff>600075</xdr:colOff>
      <xdr:row>79</xdr:row>
      <xdr:rowOff>33782</xdr:rowOff>
    </xdr:to>
    <xdr:sp macro="" textlink="">
      <xdr:nvSpPr>
        <xdr:cNvPr id="387" name="円/楕円 386"/>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18559</xdr:rowOff>
    </xdr:from>
    <xdr:ext cx="736600" cy="259045"/>
    <xdr:sp macro="" textlink="">
      <xdr:nvSpPr>
        <xdr:cNvPr id="388" name="テキスト ボックス 387"/>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103632</xdr:rowOff>
    </xdr:from>
    <xdr:to>
      <xdr:col>4</xdr:col>
      <xdr:colOff>396875</xdr:colOff>
      <xdr:row>79</xdr:row>
      <xdr:rowOff>33782</xdr:rowOff>
    </xdr:to>
    <xdr:sp macro="" textlink="">
      <xdr:nvSpPr>
        <xdr:cNvPr id="389" name="円/楕円 388"/>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18559</xdr:rowOff>
    </xdr:from>
    <xdr:ext cx="762000" cy="259045"/>
    <xdr:sp macro="" textlink="">
      <xdr:nvSpPr>
        <xdr:cNvPr id="390" name="テキスト ボックス 389"/>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41911</xdr:rowOff>
    </xdr:from>
    <xdr:to>
      <xdr:col>3</xdr:col>
      <xdr:colOff>193675</xdr:colOff>
      <xdr:row>79</xdr:row>
      <xdr:rowOff>143511</xdr:rowOff>
    </xdr:to>
    <xdr:sp macro="" textlink="">
      <xdr:nvSpPr>
        <xdr:cNvPr id="391" name="円/楕円 390"/>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128288</xdr:rowOff>
    </xdr:from>
    <xdr:ext cx="762000" cy="259045"/>
    <xdr:sp macro="" textlink="">
      <xdr:nvSpPr>
        <xdr:cNvPr id="392" name="テキスト ボックス 391"/>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149352</xdr:rowOff>
    </xdr:from>
    <xdr:to>
      <xdr:col>1</xdr:col>
      <xdr:colOff>676275</xdr:colOff>
      <xdr:row>79</xdr:row>
      <xdr:rowOff>79502</xdr:rowOff>
    </xdr:to>
    <xdr:sp macro="" textlink="">
      <xdr:nvSpPr>
        <xdr:cNvPr id="393" name="円/楕円 392"/>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89679</xdr:rowOff>
    </xdr:from>
    <xdr:ext cx="762000" cy="259045"/>
    <xdr:sp macro="" textlink="">
      <xdr:nvSpPr>
        <xdr:cNvPr id="394" name="テキスト ボックス 393"/>
        <xdr:cNvSpPr txBox="1"/>
      </xdr:nvSpPr>
      <xdr:spPr>
        <a:xfrm>
          <a:off x="939800" y="1329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64.4</a:t>
          </a:r>
          <a:r>
            <a:rPr kumimoji="1" lang="ja-JP" altLang="en-US" sz="1300">
              <a:latin typeface="ＭＳ Ｐゴシック"/>
            </a:rPr>
            <a:t>％と類似団体平均を上回っている。人件費及び物件費が多額となっているため、定員適正化計画及び第四次行政改革大綱に基づく取り組みにより、経常経費の削減に努める。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149861</xdr:rowOff>
    </xdr:from>
    <xdr:to>
      <xdr:col>24</xdr:col>
      <xdr:colOff>31750</xdr:colOff>
      <xdr:row>76</xdr:row>
      <xdr:rowOff>27939</xdr:rowOff>
    </xdr:to>
    <xdr:cxnSp macro="">
      <xdr:nvCxnSpPr>
        <xdr:cNvPr id="427" name="直線コネクタ 426"/>
        <xdr:cNvCxnSpPr/>
      </xdr:nvCxnSpPr>
      <xdr:spPr>
        <a:xfrm>
          <a:off x="15671800" y="130086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119380</xdr:rowOff>
    </xdr:from>
    <xdr:to>
      <xdr:col>22</xdr:col>
      <xdr:colOff>565150</xdr:colOff>
      <xdr:row>75</xdr:row>
      <xdr:rowOff>149861</xdr:rowOff>
    </xdr:to>
    <xdr:cxnSp macro="">
      <xdr:nvCxnSpPr>
        <xdr:cNvPr id="430" name="直線コネクタ 429"/>
        <xdr:cNvCxnSpPr/>
      </xdr:nvCxnSpPr>
      <xdr:spPr>
        <a:xfrm>
          <a:off x="14782800" y="129781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1" name="フローチャート : 判断 430"/>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2" name="テキスト ボックス 431"/>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88900</xdr:rowOff>
    </xdr:from>
    <xdr:to>
      <xdr:col>21</xdr:col>
      <xdr:colOff>361950</xdr:colOff>
      <xdr:row>75</xdr:row>
      <xdr:rowOff>119380</xdr:rowOff>
    </xdr:to>
    <xdr:cxnSp macro="">
      <xdr:nvCxnSpPr>
        <xdr:cNvPr id="433" name="直線コネクタ 432"/>
        <xdr:cNvCxnSpPr/>
      </xdr:nvCxnSpPr>
      <xdr:spPr>
        <a:xfrm>
          <a:off x="13893800" y="12947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137160</xdr:rowOff>
    </xdr:from>
    <xdr:to>
      <xdr:col>21</xdr:col>
      <xdr:colOff>412750</xdr:colOff>
      <xdr:row>76</xdr:row>
      <xdr:rowOff>67311</xdr:rowOff>
    </xdr:to>
    <xdr:sp macro="" textlink="">
      <xdr:nvSpPr>
        <xdr:cNvPr id="434" name="フローチャート : 判断 433"/>
        <xdr:cNvSpPr/>
      </xdr:nvSpPr>
      <xdr:spPr>
        <a:xfrm>
          <a:off x="14732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52088</xdr:rowOff>
    </xdr:from>
    <xdr:ext cx="762000" cy="259045"/>
    <xdr:sp macro="" textlink="">
      <xdr:nvSpPr>
        <xdr:cNvPr id="435" name="テキスト ボックス 434"/>
        <xdr:cNvSpPr txBox="1"/>
      </xdr:nvSpPr>
      <xdr:spPr>
        <a:xfrm>
          <a:off x="14401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88900</xdr:rowOff>
    </xdr:from>
    <xdr:to>
      <xdr:col>20</xdr:col>
      <xdr:colOff>158750</xdr:colOff>
      <xdr:row>75</xdr:row>
      <xdr:rowOff>149861</xdr:rowOff>
    </xdr:to>
    <xdr:cxnSp macro="">
      <xdr:nvCxnSpPr>
        <xdr:cNvPr id="436" name="直線コネクタ 435"/>
        <xdr:cNvCxnSpPr/>
      </xdr:nvCxnSpPr>
      <xdr:spPr>
        <a:xfrm flipV="1">
          <a:off x="13004800" y="129476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118110</xdr:rowOff>
    </xdr:from>
    <xdr:to>
      <xdr:col>20</xdr:col>
      <xdr:colOff>209550</xdr:colOff>
      <xdr:row>76</xdr:row>
      <xdr:rowOff>48261</xdr:rowOff>
    </xdr:to>
    <xdr:sp macro="" textlink="">
      <xdr:nvSpPr>
        <xdr:cNvPr id="437" name="フローチャート : 判断 436"/>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33038</xdr:rowOff>
    </xdr:from>
    <xdr:ext cx="762000" cy="259045"/>
    <xdr:sp macro="" textlink="">
      <xdr:nvSpPr>
        <xdr:cNvPr id="438" name="テキスト ボックス 437"/>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39" name="フローチャート : 判断 438"/>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36847</xdr:rowOff>
    </xdr:from>
    <xdr:ext cx="762000" cy="259045"/>
    <xdr:sp macro="" textlink="">
      <xdr:nvSpPr>
        <xdr:cNvPr id="440" name="テキスト ボックス 439"/>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148589</xdr:rowOff>
    </xdr:from>
    <xdr:to>
      <xdr:col>24</xdr:col>
      <xdr:colOff>82550</xdr:colOff>
      <xdr:row>76</xdr:row>
      <xdr:rowOff>78739</xdr:rowOff>
    </xdr:to>
    <xdr:sp macro="" textlink="">
      <xdr:nvSpPr>
        <xdr:cNvPr id="446" name="円/楕円 445"/>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120666</xdr:rowOff>
    </xdr:from>
    <xdr:ext cx="762000" cy="259045"/>
    <xdr:sp macro="" textlink="">
      <xdr:nvSpPr>
        <xdr:cNvPr id="447" name="公債費以外該当値テキスト"/>
        <xdr:cNvSpPr txBox="1"/>
      </xdr:nvSpPr>
      <xdr:spPr>
        <a:xfrm>
          <a:off x="165989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99060</xdr:rowOff>
    </xdr:from>
    <xdr:to>
      <xdr:col>22</xdr:col>
      <xdr:colOff>615950</xdr:colOff>
      <xdr:row>76</xdr:row>
      <xdr:rowOff>29211</xdr:rowOff>
    </xdr:to>
    <xdr:sp macro="" textlink="">
      <xdr:nvSpPr>
        <xdr:cNvPr id="448" name="円/楕円 447"/>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39387</xdr:rowOff>
    </xdr:from>
    <xdr:ext cx="736600" cy="259045"/>
    <xdr:sp macro="" textlink="">
      <xdr:nvSpPr>
        <xdr:cNvPr id="449" name="テキスト ボックス 448"/>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68580</xdr:rowOff>
    </xdr:from>
    <xdr:to>
      <xdr:col>21</xdr:col>
      <xdr:colOff>412750</xdr:colOff>
      <xdr:row>75</xdr:row>
      <xdr:rowOff>170180</xdr:rowOff>
    </xdr:to>
    <xdr:sp macro="" textlink="">
      <xdr:nvSpPr>
        <xdr:cNvPr id="450" name="円/楕円 449"/>
        <xdr:cNvSpPr/>
      </xdr:nvSpPr>
      <xdr:spPr>
        <a:xfrm>
          <a:off x="14732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51" name="テキスト ボックス 450"/>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38100</xdr:rowOff>
    </xdr:from>
    <xdr:to>
      <xdr:col>20</xdr:col>
      <xdr:colOff>209550</xdr:colOff>
      <xdr:row>75</xdr:row>
      <xdr:rowOff>139700</xdr:rowOff>
    </xdr:to>
    <xdr:sp macro="" textlink="">
      <xdr:nvSpPr>
        <xdr:cNvPr id="452" name="円/楕円 451"/>
        <xdr:cNvSpPr/>
      </xdr:nvSpPr>
      <xdr:spPr>
        <a:xfrm>
          <a:off x="13843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53" name="テキスト ボックス 452"/>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4" name="円/楕円 453"/>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39387</xdr:rowOff>
    </xdr:from>
    <xdr:ext cx="762000" cy="259045"/>
    <xdr:sp macro="" textlink="">
      <xdr:nvSpPr>
        <xdr:cNvPr id="455" name="テキスト ボックス 454"/>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愛媛県伊方町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86968</xdr:rowOff>
    </xdr:from>
    <xdr:to>
      <xdr:col>4</xdr:col>
      <xdr:colOff>1117600</xdr:colOff>
      <xdr:row>16</xdr:row>
      <xdr:rowOff>115000</xdr:rowOff>
    </xdr:to>
    <xdr:cxnSp macro="">
      <xdr:nvCxnSpPr>
        <xdr:cNvPr id="46" name="直線コネクタ 45"/>
        <xdr:cNvCxnSpPr/>
      </xdr:nvCxnSpPr>
      <xdr:spPr bwMode="auto">
        <a:xfrm>
          <a:off x="5003800" y="2877793"/>
          <a:ext cx="647700" cy="28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86968</xdr:rowOff>
    </xdr:from>
    <xdr:to>
      <xdr:col>4</xdr:col>
      <xdr:colOff>469900</xdr:colOff>
      <xdr:row>16</xdr:row>
      <xdr:rowOff>98581</xdr:rowOff>
    </xdr:to>
    <xdr:cxnSp macro="">
      <xdr:nvCxnSpPr>
        <xdr:cNvPr id="49" name="直線コネクタ 48"/>
        <xdr:cNvCxnSpPr/>
      </xdr:nvCxnSpPr>
      <xdr:spPr bwMode="auto">
        <a:xfrm flipV="1">
          <a:off x="4305300" y="2877793"/>
          <a:ext cx="698500" cy="11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35483</xdr:rowOff>
    </xdr:from>
    <xdr:to>
      <xdr:col>4</xdr:col>
      <xdr:colOff>520700</xdr:colOff>
      <xdr:row>18</xdr:row>
      <xdr:rowOff>137082</xdr:rowOff>
    </xdr:to>
    <xdr:sp macro="" textlink="">
      <xdr:nvSpPr>
        <xdr:cNvPr id="50" name="フローチャート : 判断 49"/>
        <xdr:cNvSpPr/>
      </xdr:nvSpPr>
      <xdr:spPr bwMode="auto">
        <a:xfrm>
          <a:off x="4953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121860</xdr:rowOff>
    </xdr:from>
    <xdr:ext cx="736600" cy="259045"/>
    <xdr:sp macro="" textlink="">
      <xdr:nvSpPr>
        <xdr:cNvPr id="51" name="テキスト ボックス 50"/>
        <xdr:cNvSpPr txBox="1"/>
      </xdr:nvSpPr>
      <xdr:spPr>
        <a:xfrm>
          <a:off x="4622800" y="325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98581</xdr:rowOff>
    </xdr:from>
    <xdr:to>
      <xdr:col>3</xdr:col>
      <xdr:colOff>904875</xdr:colOff>
      <xdr:row>16</xdr:row>
      <xdr:rowOff>120881</xdr:rowOff>
    </xdr:to>
    <xdr:cxnSp macro="">
      <xdr:nvCxnSpPr>
        <xdr:cNvPr id="52" name="直線コネクタ 51"/>
        <xdr:cNvCxnSpPr/>
      </xdr:nvCxnSpPr>
      <xdr:spPr bwMode="auto">
        <a:xfrm flipV="1">
          <a:off x="3606800" y="2889406"/>
          <a:ext cx="698500" cy="22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49616</xdr:rowOff>
    </xdr:from>
    <xdr:to>
      <xdr:col>3</xdr:col>
      <xdr:colOff>955675</xdr:colOff>
      <xdr:row>18</xdr:row>
      <xdr:rowOff>151216</xdr:rowOff>
    </xdr:to>
    <xdr:sp macro="" textlink="">
      <xdr:nvSpPr>
        <xdr:cNvPr id="53" name="フローチャート : 判断 52"/>
        <xdr:cNvSpPr/>
      </xdr:nvSpPr>
      <xdr:spPr bwMode="auto">
        <a:xfrm>
          <a:off x="4254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135993</xdr:rowOff>
    </xdr:from>
    <xdr:ext cx="762000" cy="259045"/>
    <xdr:sp macro="" textlink="">
      <xdr:nvSpPr>
        <xdr:cNvPr id="54" name="テキスト ボックス 53"/>
        <xdr:cNvSpPr txBox="1"/>
      </xdr:nvSpPr>
      <xdr:spPr>
        <a:xfrm>
          <a:off x="39243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120881</xdr:rowOff>
    </xdr:from>
    <xdr:to>
      <xdr:col>3</xdr:col>
      <xdr:colOff>206375</xdr:colOff>
      <xdr:row>16</xdr:row>
      <xdr:rowOff>134277</xdr:rowOff>
    </xdr:to>
    <xdr:cxnSp macro="">
      <xdr:nvCxnSpPr>
        <xdr:cNvPr id="55" name="直線コネクタ 54"/>
        <xdr:cNvCxnSpPr/>
      </xdr:nvCxnSpPr>
      <xdr:spPr bwMode="auto">
        <a:xfrm flipV="1">
          <a:off x="2908300" y="2911706"/>
          <a:ext cx="698500" cy="1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44575</xdr:rowOff>
    </xdr:from>
    <xdr:to>
      <xdr:col>3</xdr:col>
      <xdr:colOff>257175</xdr:colOff>
      <xdr:row>18</xdr:row>
      <xdr:rowOff>146175</xdr:rowOff>
    </xdr:to>
    <xdr:sp macro="" textlink="">
      <xdr:nvSpPr>
        <xdr:cNvPr id="56" name="フローチャート : 判断 55"/>
        <xdr:cNvSpPr/>
      </xdr:nvSpPr>
      <xdr:spPr bwMode="auto">
        <a:xfrm>
          <a:off x="35560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130952</xdr:rowOff>
    </xdr:from>
    <xdr:ext cx="762000" cy="259045"/>
    <xdr:sp macro="" textlink="">
      <xdr:nvSpPr>
        <xdr:cNvPr id="57" name="テキスト ボックス 56"/>
        <xdr:cNvSpPr txBox="1"/>
      </xdr:nvSpPr>
      <xdr:spPr>
        <a:xfrm>
          <a:off x="3225800" y="326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39775</xdr:rowOff>
    </xdr:from>
    <xdr:to>
      <xdr:col>2</xdr:col>
      <xdr:colOff>692150</xdr:colOff>
      <xdr:row>18</xdr:row>
      <xdr:rowOff>141374</xdr:rowOff>
    </xdr:to>
    <xdr:sp macro="" textlink="">
      <xdr:nvSpPr>
        <xdr:cNvPr id="58" name="フローチャート : 判断 57"/>
        <xdr:cNvSpPr/>
      </xdr:nvSpPr>
      <xdr:spPr bwMode="auto">
        <a:xfrm>
          <a:off x="2857500" y="3173500"/>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126151</xdr:rowOff>
    </xdr:from>
    <xdr:ext cx="762000" cy="259045"/>
    <xdr:sp macro="" textlink="">
      <xdr:nvSpPr>
        <xdr:cNvPr id="59" name="テキスト ボックス 58"/>
        <xdr:cNvSpPr txBox="1"/>
      </xdr:nvSpPr>
      <xdr:spPr>
        <a:xfrm>
          <a:off x="2527300" y="325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64200</xdr:rowOff>
    </xdr:from>
    <xdr:to>
      <xdr:col>5</xdr:col>
      <xdr:colOff>34925</xdr:colOff>
      <xdr:row>16</xdr:row>
      <xdr:rowOff>165800</xdr:rowOff>
    </xdr:to>
    <xdr:sp macro="" textlink="">
      <xdr:nvSpPr>
        <xdr:cNvPr id="65" name="円/楕円 64"/>
        <xdr:cNvSpPr/>
      </xdr:nvSpPr>
      <xdr:spPr bwMode="auto">
        <a:xfrm>
          <a:off x="5600700" y="285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80727</xdr:rowOff>
    </xdr:from>
    <xdr:ext cx="762000" cy="259045"/>
    <xdr:sp macro="" textlink="">
      <xdr:nvSpPr>
        <xdr:cNvPr id="66" name="人口1人当たり決算額の推移該当値テキスト130"/>
        <xdr:cNvSpPr txBox="1"/>
      </xdr:nvSpPr>
      <xdr:spPr>
        <a:xfrm>
          <a:off x="5740400" y="270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180,433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36168</xdr:rowOff>
    </xdr:from>
    <xdr:to>
      <xdr:col>4</xdr:col>
      <xdr:colOff>520700</xdr:colOff>
      <xdr:row>16</xdr:row>
      <xdr:rowOff>137768</xdr:rowOff>
    </xdr:to>
    <xdr:sp macro="" textlink="">
      <xdr:nvSpPr>
        <xdr:cNvPr id="67" name="円/楕円 66"/>
        <xdr:cNvSpPr/>
      </xdr:nvSpPr>
      <xdr:spPr bwMode="auto">
        <a:xfrm>
          <a:off x="4953000" y="282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147945</xdr:rowOff>
    </xdr:from>
    <xdr:ext cx="736600" cy="259045"/>
    <xdr:sp macro="" textlink="">
      <xdr:nvSpPr>
        <xdr:cNvPr id="68" name="テキスト ボックス 67"/>
        <xdr:cNvSpPr txBox="1"/>
      </xdr:nvSpPr>
      <xdr:spPr>
        <a:xfrm>
          <a:off x="4622800" y="2595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185,338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47781</xdr:rowOff>
    </xdr:from>
    <xdr:to>
      <xdr:col>3</xdr:col>
      <xdr:colOff>955675</xdr:colOff>
      <xdr:row>16</xdr:row>
      <xdr:rowOff>149381</xdr:rowOff>
    </xdr:to>
    <xdr:sp macro="" textlink="">
      <xdr:nvSpPr>
        <xdr:cNvPr id="69" name="円/楕円 68"/>
        <xdr:cNvSpPr/>
      </xdr:nvSpPr>
      <xdr:spPr bwMode="auto">
        <a:xfrm>
          <a:off x="4254500" y="283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159558</xdr:rowOff>
    </xdr:from>
    <xdr:ext cx="762000" cy="259045"/>
    <xdr:sp macro="" textlink="">
      <xdr:nvSpPr>
        <xdr:cNvPr id="70" name="テキスト ボックス 69"/>
        <xdr:cNvSpPr txBox="1"/>
      </xdr:nvSpPr>
      <xdr:spPr>
        <a:xfrm>
          <a:off x="3924300" y="260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183,306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70081</xdr:rowOff>
    </xdr:from>
    <xdr:to>
      <xdr:col>3</xdr:col>
      <xdr:colOff>257175</xdr:colOff>
      <xdr:row>17</xdr:row>
      <xdr:rowOff>231</xdr:rowOff>
    </xdr:to>
    <xdr:sp macro="" textlink="">
      <xdr:nvSpPr>
        <xdr:cNvPr id="71" name="円/楕円 70"/>
        <xdr:cNvSpPr/>
      </xdr:nvSpPr>
      <xdr:spPr bwMode="auto">
        <a:xfrm>
          <a:off x="3556000" y="286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10408</xdr:rowOff>
    </xdr:from>
    <xdr:ext cx="762000" cy="259045"/>
    <xdr:sp macro="" textlink="">
      <xdr:nvSpPr>
        <xdr:cNvPr id="72" name="テキスト ボックス 71"/>
        <xdr:cNvSpPr txBox="1"/>
      </xdr:nvSpPr>
      <xdr:spPr>
        <a:xfrm>
          <a:off x="3225800" y="262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179,404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83477</xdr:rowOff>
    </xdr:from>
    <xdr:to>
      <xdr:col>2</xdr:col>
      <xdr:colOff>692150</xdr:colOff>
      <xdr:row>17</xdr:row>
      <xdr:rowOff>13627</xdr:rowOff>
    </xdr:to>
    <xdr:sp macro="" textlink="">
      <xdr:nvSpPr>
        <xdr:cNvPr id="73" name="円/楕円 72"/>
        <xdr:cNvSpPr/>
      </xdr:nvSpPr>
      <xdr:spPr bwMode="auto">
        <a:xfrm>
          <a:off x="2857500" y="287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23804</xdr:rowOff>
    </xdr:from>
    <xdr:ext cx="762000" cy="259045"/>
    <xdr:sp macro="" textlink="">
      <xdr:nvSpPr>
        <xdr:cNvPr id="74" name="テキスト ボックス 73"/>
        <xdr:cNvSpPr txBox="1"/>
      </xdr:nvSpPr>
      <xdr:spPr>
        <a:xfrm>
          <a:off x="2527300" y="264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320167</xdr:rowOff>
    </xdr:from>
    <xdr:to>
      <xdr:col>4</xdr:col>
      <xdr:colOff>1117600</xdr:colOff>
      <xdr:row>36</xdr:row>
      <xdr:rowOff>49766</xdr:rowOff>
    </xdr:to>
    <xdr:cxnSp macro="">
      <xdr:nvCxnSpPr>
        <xdr:cNvPr id="109" name="直線コネクタ 108"/>
        <xdr:cNvCxnSpPr/>
      </xdr:nvCxnSpPr>
      <xdr:spPr bwMode="auto">
        <a:xfrm>
          <a:off x="5003800" y="6930517"/>
          <a:ext cx="647700" cy="7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257291</xdr:rowOff>
    </xdr:from>
    <xdr:to>
      <xdr:col>4</xdr:col>
      <xdr:colOff>469900</xdr:colOff>
      <xdr:row>35</xdr:row>
      <xdr:rowOff>320167</xdr:rowOff>
    </xdr:to>
    <xdr:cxnSp macro="">
      <xdr:nvCxnSpPr>
        <xdr:cNvPr id="112" name="直線コネクタ 111"/>
        <xdr:cNvCxnSpPr/>
      </xdr:nvCxnSpPr>
      <xdr:spPr bwMode="auto">
        <a:xfrm>
          <a:off x="4305300" y="6867641"/>
          <a:ext cx="698500" cy="6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227022</xdr:rowOff>
    </xdr:from>
    <xdr:to>
      <xdr:col>4</xdr:col>
      <xdr:colOff>520700</xdr:colOff>
      <xdr:row>35</xdr:row>
      <xdr:rowOff>328622</xdr:rowOff>
    </xdr:to>
    <xdr:sp macro="" textlink="">
      <xdr:nvSpPr>
        <xdr:cNvPr id="113" name="フローチャート : 判断 112"/>
        <xdr:cNvSpPr/>
      </xdr:nvSpPr>
      <xdr:spPr bwMode="auto">
        <a:xfrm>
          <a:off x="49530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338799</xdr:rowOff>
    </xdr:from>
    <xdr:ext cx="736600" cy="259045"/>
    <xdr:sp macro="" textlink="">
      <xdr:nvSpPr>
        <xdr:cNvPr id="114" name="テキスト ボックス 113"/>
        <xdr:cNvSpPr txBox="1"/>
      </xdr:nvSpPr>
      <xdr:spPr>
        <a:xfrm>
          <a:off x="4622800" y="66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155945</xdr:rowOff>
    </xdr:from>
    <xdr:to>
      <xdr:col>3</xdr:col>
      <xdr:colOff>904875</xdr:colOff>
      <xdr:row>35</xdr:row>
      <xdr:rowOff>257291</xdr:rowOff>
    </xdr:to>
    <xdr:cxnSp macro="">
      <xdr:nvCxnSpPr>
        <xdr:cNvPr id="115" name="直線コネクタ 114"/>
        <xdr:cNvCxnSpPr/>
      </xdr:nvCxnSpPr>
      <xdr:spPr bwMode="auto">
        <a:xfrm>
          <a:off x="3606800" y="6766295"/>
          <a:ext cx="698500" cy="101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183207</xdr:rowOff>
    </xdr:from>
    <xdr:to>
      <xdr:col>3</xdr:col>
      <xdr:colOff>955675</xdr:colOff>
      <xdr:row>35</xdr:row>
      <xdr:rowOff>284807</xdr:rowOff>
    </xdr:to>
    <xdr:sp macro="" textlink="">
      <xdr:nvSpPr>
        <xdr:cNvPr id="116" name="フローチャート : 判断 115"/>
        <xdr:cNvSpPr/>
      </xdr:nvSpPr>
      <xdr:spPr bwMode="auto">
        <a:xfrm>
          <a:off x="42545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294984</xdr:rowOff>
    </xdr:from>
    <xdr:ext cx="762000" cy="259045"/>
    <xdr:sp macro="" textlink="">
      <xdr:nvSpPr>
        <xdr:cNvPr id="117" name="テキスト ボックス 116"/>
        <xdr:cNvSpPr txBox="1"/>
      </xdr:nvSpPr>
      <xdr:spPr>
        <a:xfrm>
          <a:off x="3924300" y="656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116136</xdr:rowOff>
    </xdr:from>
    <xdr:to>
      <xdr:col>3</xdr:col>
      <xdr:colOff>206375</xdr:colOff>
      <xdr:row>35</xdr:row>
      <xdr:rowOff>155945</xdr:rowOff>
    </xdr:to>
    <xdr:cxnSp macro="">
      <xdr:nvCxnSpPr>
        <xdr:cNvPr id="118" name="直線コネクタ 117"/>
        <xdr:cNvCxnSpPr/>
      </xdr:nvCxnSpPr>
      <xdr:spPr bwMode="auto">
        <a:xfrm>
          <a:off x="2908300" y="6726486"/>
          <a:ext cx="698500" cy="39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155666</xdr:rowOff>
    </xdr:from>
    <xdr:to>
      <xdr:col>3</xdr:col>
      <xdr:colOff>257175</xdr:colOff>
      <xdr:row>35</xdr:row>
      <xdr:rowOff>257266</xdr:rowOff>
    </xdr:to>
    <xdr:sp macro="" textlink="">
      <xdr:nvSpPr>
        <xdr:cNvPr id="119" name="フローチャート : 判断 118"/>
        <xdr:cNvSpPr/>
      </xdr:nvSpPr>
      <xdr:spPr bwMode="auto">
        <a:xfrm>
          <a:off x="35560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242043</xdr:rowOff>
    </xdr:from>
    <xdr:ext cx="762000" cy="259045"/>
    <xdr:sp macro="" textlink="">
      <xdr:nvSpPr>
        <xdr:cNvPr id="120" name="テキスト ボックス 119"/>
        <xdr:cNvSpPr txBox="1"/>
      </xdr:nvSpPr>
      <xdr:spPr>
        <a:xfrm>
          <a:off x="3225800" y="685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119862</xdr:rowOff>
    </xdr:from>
    <xdr:to>
      <xdr:col>2</xdr:col>
      <xdr:colOff>692150</xdr:colOff>
      <xdr:row>35</xdr:row>
      <xdr:rowOff>221462</xdr:rowOff>
    </xdr:to>
    <xdr:sp macro="" textlink="">
      <xdr:nvSpPr>
        <xdr:cNvPr id="121" name="フローチャート : 判断 120"/>
        <xdr:cNvSpPr/>
      </xdr:nvSpPr>
      <xdr:spPr bwMode="auto">
        <a:xfrm>
          <a:off x="2857500" y="6730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206239</xdr:rowOff>
    </xdr:from>
    <xdr:ext cx="762000" cy="259045"/>
    <xdr:sp macro="" textlink="">
      <xdr:nvSpPr>
        <xdr:cNvPr id="122" name="テキスト ボックス 121"/>
        <xdr:cNvSpPr txBox="1"/>
      </xdr:nvSpPr>
      <xdr:spPr>
        <a:xfrm>
          <a:off x="2527300" y="68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341866</xdr:rowOff>
    </xdr:from>
    <xdr:to>
      <xdr:col>5</xdr:col>
      <xdr:colOff>34925</xdr:colOff>
      <xdr:row>36</xdr:row>
      <xdr:rowOff>100566</xdr:rowOff>
    </xdr:to>
    <xdr:sp macro="" textlink="">
      <xdr:nvSpPr>
        <xdr:cNvPr id="128" name="円/楕円 127"/>
        <xdr:cNvSpPr/>
      </xdr:nvSpPr>
      <xdr:spPr bwMode="auto">
        <a:xfrm>
          <a:off x="5600700" y="695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313943</xdr:rowOff>
    </xdr:from>
    <xdr:ext cx="762000" cy="259045"/>
    <xdr:sp macro="" textlink="">
      <xdr:nvSpPr>
        <xdr:cNvPr id="129" name="人口1人当たり決算額の推移該当値テキスト445"/>
        <xdr:cNvSpPr txBox="1"/>
      </xdr:nvSpPr>
      <xdr:spPr>
        <a:xfrm>
          <a:off x="5740400" y="692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25,845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269367</xdr:rowOff>
    </xdr:from>
    <xdr:to>
      <xdr:col>4</xdr:col>
      <xdr:colOff>520700</xdr:colOff>
      <xdr:row>36</xdr:row>
      <xdr:rowOff>28067</xdr:rowOff>
    </xdr:to>
    <xdr:sp macro="" textlink="">
      <xdr:nvSpPr>
        <xdr:cNvPr id="130" name="円/楕円 129"/>
        <xdr:cNvSpPr/>
      </xdr:nvSpPr>
      <xdr:spPr bwMode="auto">
        <a:xfrm>
          <a:off x="4953000" y="687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12844</xdr:rowOff>
    </xdr:from>
    <xdr:ext cx="736600" cy="259045"/>
    <xdr:sp macro="" textlink="">
      <xdr:nvSpPr>
        <xdr:cNvPr id="131" name="テキスト ボックス 130"/>
        <xdr:cNvSpPr txBox="1"/>
      </xdr:nvSpPr>
      <xdr:spPr>
        <a:xfrm>
          <a:off x="4622800" y="6966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206491</xdr:rowOff>
    </xdr:from>
    <xdr:to>
      <xdr:col>3</xdr:col>
      <xdr:colOff>955675</xdr:colOff>
      <xdr:row>35</xdr:row>
      <xdr:rowOff>308091</xdr:rowOff>
    </xdr:to>
    <xdr:sp macro="" textlink="">
      <xdr:nvSpPr>
        <xdr:cNvPr id="132" name="円/楕円 131"/>
        <xdr:cNvSpPr/>
      </xdr:nvSpPr>
      <xdr:spPr bwMode="auto">
        <a:xfrm>
          <a:off x="4254500" y="6816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292868</xdr:rowOff>
    </xdr:from>
    <xdr:ext cx="762000" cy="259045"/>
    <xdr:sp macro="" textlink="">
      <xdr:nvSpPr>
        <xdr:cNvPr id="133" name="テキスト ボックス 132"/>
        <xdr:cNvSpPr txBox="1"/>
      </xdr:nvSpPr>
      <xdr:spPr>
        <a:xfrm>
          <a:off x="3924300" y="690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105145</xdr:rowOff>
    </xdr:from>
    <xdr:to>
      <xdr:col>3</xdr:col>
      <xdr:colOff>257175</xdr:colOff>
      <xdr:row>35</xdr:row>
      <xdr:rowOff>206745</xdr:rowOff>
    </xdr:to>
    <xdr:sp macro="" textlink="">
      <xdr:nvSpPr>
        <xdr:cNvPr id="134" name="円/楕円 133"/>
        <xdr:cNvSpPr/>
      </xdr:nvSpPr>
      <xdr:spPr bwMode="auto">
        <a:xfrm>
          <a:off x="3556000" y="671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216922</xdr:rowOff>
    </xdr:from>
    <xdr:ext cx="762000" cy="259045"/>
    <xdr:sp macro="" textlink="">
      <xdr:nvSpPr>
        <xdr:cNvPr id="135" name="テキスト ボックス 134"/>
        <xdr:cNvSpPr txBox="1"/>
      </xdr:nvSpPr>
      <xdr:spPr>
        <a:xfrm>
          <a:off x="3225800" y="64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47,591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65336</xdr:rowOff>
    </xdr:from>
    <xdr:to>
      <xdr:col>2</xdr:col>
      <xdr:colOff>692150</xdr:colOff>
      <xdr:row>35</xdr:row>
      <xdr:rowOff>166936</xdr:rowOff>
    </xdr:to>
    <xdr:sp macro="" textlink="">
      <xdr:nvSpPr>
        <xdr:cNvPr id="136" name="円/楕円 135"/>
        <xdr:cNvSpPr/>
      </xdr:nvSpPr>
      <xdr:spPr bwMode="auto">
        <a:xfrm>
          <a:off x="2857500" y="667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177113</xdr:rowOff>
    </xdr:from>
    <xdr:ext cx="762000" cy="259045"/>
    <xdr:sp macro="" textlink="">
      <xdr:nvSpPr>
        <xdr:cNvPr id="137" name="テキスト ボックス 136"/>
        <xdr:cNvSpPr txBox="1"/>
      </xdr:nvSpPr>
      <xdr:spPr>
        <a:xfrm>
          <a:off x="2527300" y="644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10,224
10,160
93.98
10,540,411
10,249,215
162,361
6,078,027
10,693,422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104641</xdr:rowOff>
    </xdr:from>
    <xdr:to>
      <xdr:col>6</xdr:col>
      <xdr:colOff>511175</xdr:colOff>
      <xdr:row>34</xdr:row>
      <xdr:rowOff>127698</xdr:rowOff>
    </xdr:to>
    <xdr:cxnSp macro="">
      <xdr:nvCxnSpPr>
        <xdr:cNvPr id="61" name="直線コネクタ 60"/>
        <xdr:cNvCxnSpPr/>
      </xdr:nvCxnSpPr>
      <xdr:spPr>
        <a:xfrm>
          <a:off x="3797300" y="5933941"/>
          <a:ext cx="838200" cy="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97790</xdr:rowOff>
    </xdr:from>
    <xdr:to>
      <xdr:col>5</xdr:col>
      <xdr:colOff>358775</xdr:colOff>
      <xdr:row>34</xdr:row>
      <xdr:rowOff>104641</xdr:rowOff>
    </xdr:to>
    <xdr:cxnSp macro="">
      <xdr:nvCxnSpPr>
        <xdr:cNvPr id="64" name="直線コネクタ 63"/>
        <xdr:cNvCxnSpPr/>
      </xdr:nvCxnSpPr>
      <xdr:spPr>
        <a:xfrm>
          <a:off x="2908300" y="5927090"/>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136129</xdr:rowOff>
    </xdr:from>
    <xdr:to>
      <xdr:col>5</xdr:col>
      <xdr:colOff>409575</xdr:colOff>
      <xdr:row>37</xdr:row>
      <xdr:rowOff>66279</xdr:rowOff>
    </xdr:to>
    <xdr:sp macro="" textlink="">
      <xdr:nvSpPr>
        <xdr:cNvPr id="65" name="フローチャート : 判断 64"/>
        <xdr:cNvSpPr/>
      </xdr:nvSpPr>
      <xdr:spPr>
        <a:xfrm>
          <a:off x="3746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57406</xdr:rowOff>
    </xdr:from>
    <xdr:ext cx="534377" cy="259045"/>
    <xdr:sp macro="" textlink="">
      <xdr:nvSpPr>
        <xdr:cNvPr id="66" name="テキスト ボックス 65"/>
        <xdr:cNvSpPr txBox="1"/>
      </xdr:nvSpPr>
      <xdr:spPr>
        <a:xfrm>
          <a:off x="3530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97264</xdr:rowOff>
    </xdr:from>
    <xdr:to>
      <xdr:col>4</xdr:col>
      <xdr:colOff>155575</xdr:colOff>
      <xdr:row>34</xdr:row>
      <xdr:rowOff>97790</xdr:rowOff>
    </xdr:to>
    <xdr:cxnSp macro="">
      <xdr:nvCxnSpPr>
        <xdr:cNvPr id="67" name="直線コネクタ 66"/>
        <xdr:cNvCxnSpPr/>
      </xdr:nvCxnSpPr>
      <xdr:spPr>
        <a:xfrm>
          <a:off x="2019300" y="592656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148968</xdr:rowOff>
    </xdr:from>
    <xdr:to>
      <xdr:col>4</xdr:col>
      <xdr:colOff>206375</xdr:colOff>
      <xdr:row>37</xdr:row>
      <xdr:rowOff>79118</xdr:rowOff>
    </xdr:to>
    <xdr:sp macro="" textlink="">
      <xdr:nvSpPr>
        <xdr:cNvPr id="68" name="フローチャート : 判断 67"/>
        <xdr:cNvSpPr/>
      </xdr:nvSpPr>
      <xdr:spPr>
        <a:xfrm>
          <a:off x="2857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70245</xdr:rowOff>
    </xdr:from>
    <xdr:ext cx="534377" cy="259045"/>
    <xdr:sp macro="" textlink="">
      <xdr:nvSpPr>
        <xdr:cNvPr id="69" name="テキスト ボックス 68"/>
        <xdr:cNvSpPr txBox="1"/>
      </xdr:nvSpPr>
      <xdr:spPr>
        <a:xfrm>
          <a:off x="2641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77170</xdr:rowOff>
    </xdr:from>
    <xdr:to>
      <xdr:col>2</xdr:col>
      <xdr:colOff>638175</xdr:colOff>
      <xdr:row>34</xdr:row>
      <xdr:rowOff>97264</xdr:rowOff>
    </xdr:to>
    <xdr:cxnSp macro="">
      <xdr:nvCxnSpPr>
        <xdr:cNvPr id="70" name="直線コネクタ 69"/>
        <xdr:cNvCxnSpPr/>
      </xdr:nvCxnSpPr>
      <xdr:spPr>
        <a:xfrm>
          <a:off x="1130300" y="5906470"/>
          <a:ext cx="8890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133843</xdr:rowOff>
    </xdr:from>
    <xdr:to>
      <xdr:col>3</xdr:col>
      <xdr:colOff>3175</xdr:colOff>
      <xdr:row>37</xdr:row>
      <xdr:rowOff>63993</xdr:rowOff>
    </xdr:to>
    <xdr:sp macro="" textlink="">
      <xdr:nvSpPr>
        <xdr:cNvPr id="71" name="フローチャート : 判断 70"/>
        <xdr:cNvSpPr/>
      </xdr:nvSpPr>
      <xdr:spPr>
        <a:xfrm>
          <a:off x="1968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55120</xdr:rowOff>
    </xdr:from>
    <xdr:ext cx="534377" cy="259045"/>
    <xdr:sp macro="" textlink="">
      <xdr:nvSpPr>
        <xdr:cNvPr id="72" name="テキスト ボックス 71"/>
        <xdr:cNvSpPr txBox="1"/>
      </xdr:nvSpPr>
      <xdr:spPr>
        <a:xfrm>
          <a:off x="1752111" y="63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127076</xdr:rowOff>
    </xdr:from>
    <xdr:to>
      <xdr:col>1</xdr:col>
      <xdr:colOff>485775</xdr:colOff>
      <xdr:row>37</xdr:row>
      <xdr:rowOff>57226</xdr:rowOff>
    </xdr:to>
    <xdr:sp macro="" textlink="">
      <xdr:nvSpPr>
        <xdr:cNvPr id="73" name="フローチャート : 判断 72"/>
        <xdr:cNvSpPr/>
      </xdr:nvSpPr>
      <xdr:spPr>
        <a:xfrm>
          <a:off x="1079500" y="62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48353</xdr:rowOff>
    </xdr:from>
    <xdr:ext cx="534377" cy="259045"/>
    <xdr:sp macro="" textlink="">
      <xdr:nvSpPr>
        <xdr:cNvPr id="74" name="テキスト ボックス 73"/>
        <xdr:cNvSpPr txBox="1"/>
      </xdr:nvSpPr>
      <xdr:spPr>
        <a:xfrm>
          <a:off x="863111" y="63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76898</xdr:rowOff>
    </xdr:from>
    <xdr:to>
      <xdr:col>6</xdr:col>
      <xdr:colOff>561975</xdr:colOff>
      <xdr:row>35</xdr:row>
      <xdr:rowOff>7048</xdr:rowOff>
    </xdr:to>
    <xdr:sp macro="" textlink="">
      <xdr:nvSpPr>
        <xdr:cNvPr id="80" name="円/楕円 79"/>
        <xdr:cNvSpPr/>
      </xdr:nvSpPr>
      <xdr:spPr>
        <a:xfrm>
          <a:off x="45847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99775</xdr:rowOff>
    </xdr:from>
    <xdr:ext cx="599010" cy="259045"/>
    <xdr:sp macro="" textlink="">
      <xdr:nvSpPr>
        <xdr:cNvPr id="81" name="人件費該当値テキスト"/>
        <xdr:cNvSpPr txBox="1"/>
      </xdr:nvSpPr>
      <xdr:spPr>
        <a:xfrm>
          <a:off x="4686300" y="575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151,575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53841</xdr:rowOff>
    </xdr:from>
    <xdr:to>
      <xdr:col>5</xdr:col>
      <xdr:colOff>409575</xdr:colOff>
      <xdr:row>34</xdr:row>
      <xdr:rowOff>155441</xdr:rowOff>
    </xdr:to>
    <xdr:sp macro="" textlink="">
      <xdr:nvSpPr>
        <xdr:cNvPr id="82" name="円/楕円 81"/>
        <xdr:cNvSpPr/>
      </xdr:nvSpPr>
      <xdr:spPr>
        <a:xfrm>
          <a:off x="3746500" y="58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518</xdr:rowOff>
    </xdr:from>
    <xdr:ext cx="599010" cy="259045"/>
    <xdr:sp macro="" textlink="">
      <xdr:nvSpPr>
        <xdr:cNvPr id="83" name="テキスト ボックス 82"/>
        <xdr:cNvSpPr txBox="1"/>
      </xdr:nvSpPr>
      <xdr:spPr>
        <a:xfrm>
          <a:off x="3497794" y="565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154,601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46990</xdr:rowOff>
    </xdr:from>
    <xdr:to>
      <xdr:col>4</xdr:col>
      <xdr:colOff>206375</xdr:colOff>
      <xdr:row>34</xdr:row>
      <xdr:rowOff>148590</xdr:rowOff>
    </xdr:to>
    <xdr:sp macro="" textlink="">
      <xdr:nvSpPr>
        <xdr:cNvPr id="84" name="円/楕円 83"/>
        <xdr:cNvSpPr/>
      </xdr:nvSpPr>
      <xdr:spPr>
        <a:xfrm>
          <a:off x="28575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165117</xdr:rowOff>
    </xdr:from>
    <xdr:ext cx="599010" cy="259045"/>
    <xdr:sp macro="" textlink="">
      <xdr:nvSpPr>
        <xdr:cNvPr id="85" name="テキスト ボックス 84"/>
        <xdr:cNvSpPr txBox="1"/>
      </xdr:nvSpPr>
      <xdr:spPr>
        <a:xfrm>
          <a:off x="2608794" y="565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155,500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46464</xdr:rowOff>
    </xdr:from>
    <xdr:to>
      <xdr:col>3</xdr:col>
      <xdr:colOff>3175</xdr:colOff>
      <xdr:row>34</xdr:row>
      <xdr:rowOff>148064</xdr:rowOff>
    </xdr:to>
    <xdr:sp macro="" textlink="">
      <xdr:nvSpPr>
        <xdr:cNvPr id="86" name="円/楕円 85"/>
        <xdr:cNvSpPr/>
      </xdr:nvSpPr>
      <xdr:spPr>
        <a:xfrm>
          <a:off x="1968500" y="58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164591</xdr:rowOff>
    </xdr:from>
    <xdr:ext cx="599010" cy="259045"/>
    <xdr:sp macro="" textlink="">
      <xdr:nvSpPr>
        <xdr:cNvPr id="87" name="テキスト ボックス 86"/>
        <xdr:cNvSpPr txBox="1"/>
      </xdr:nvSpPr>
      <xdr:spPr>
        <a:xfrm>
          <a:off x="1719794" y="565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155,569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26370</xdr:rowOff>
    </xdr:from>
    <xdr:to>
      <xdr:col>1</xdr:col>
      <xdr:colOff>485775</xdr:colOff>
      <xdr:row>34</xdr:row>
      <xdr:rowOff>127970</xdr:rowOff>
    </xdr:to>
    <xdr:sp macro="" textlink="">
      <xdr:nvSpPr>
        <xdr:cNvPr id="88" name="円/楕円 87"/>
        <xdr:cNvSpPr/>
      </xdr:nvSpPr>
      <xdr:spPr>
        <a:xfrm>
          <a:off x="1079500" y="58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144497</xdr:rowOff>
    </xdr:from>
    <xdr:ext cx="599010" cy="259045"/>
    <xdr:sp macro="" textlink="">
      <xdr:nvSpPr>
        <xdr:cNvPr id="89" name="テキスト ボックス 88"/>
        <xdr:cNvSpPr txBox="1"/>
      </xdr:nvSpPr>
      <xdr:spPr>
        <a:xfrm>
          <a:off x="830794" y="563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86</xdr:rowOff>
    </xdr:from>
    <xdr:to>
      <xdr:col>6</xdr:col>
      <xdr:colOff>511175</xdr:colOff>
      <xdr:row>56</xdr:row>
      <xdr:rowOff>12354</xdr:rowOff>
    </xdr:to>
    <xdr:cxnSp macro="">
      <xdr:nvCxnSpPr>
        <xdr:cNvPr id="119" name="直線コネクタ 118"/>
        <xdr:cNvCxnSpPr/>
      </xdr:nvCxnSpPr>
      <xdr:spPr>
        <a:xfrm flipV="1">
          <a:off x="3797300" y="9429836"/>
          <a:ext cx="838200" cy="18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12354</xdr:rowOff>
    </xdr:from>
    <xdr:to>
      <xdr:col>5</xdr:col>
      <xdr:colOff>358775</xdr:colOff>
      <xdr:row>56</xdr:row>
      <xdr:rowOff>36190</xdr:rowOff>
    </xdr:to>
    <xdr:cxnSp macro="">
      <xdr:nvCxnSpPr>
        <xdr:cNvPr id="122" name="直線コネクタ 121"/>
        <xdr:cNvCxnSpPr/>
      </xdr:nvCxnSpPr>
      <xdr:spPr>
        <a:xfrm flipV="1">
          <a:off x="2908300" y="9613554"/>
          <a:ext cx="889000" cy="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3" name="フローチャート : 判断 122"/>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107583</xdr:rowOff>
    </xdr:from>
    <xdr:ext cx="534377" cy="259045"/>
    <xdr:sp macro="" textlink="">
      <xdr:nvSpPr>
        <xdr:cNvPr id="124" name="テキスト ボックス 123"/>
        <xdr:cNvSpPr txBox="1"/>
      </xdr:nvSpPr>
      <xdr:spPr>
        <a:xfrm>
          <a:off x="3530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36190</xdr:rowOff>
    </xdr:from>
    <xdr:to>
      <xdr:col>4</xdr:col>
      <xdr:colOff>155575</xdr:colOff>
      <xdr:row>56</xdr:row>
      <xdr:rowOff>135029</xdr:rowOff>
    </xdr:to>
    <xdr:cxnSp macro="">
      <xdr:nvCxnSpPr>
        <xdr:cNvPr id="125" name="直線コネクタ 124"/>
        <xdr:cNvCxnSpPr/>
      </xdr:nvCxnSpPr>
      <xdr:spPr>
        <a:xfrm flipV="1">
          <a:off x="2019300" y="9637390"/>
          <a:ext cx="889000" cy="9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6" name="フローチャート : 判断 125"/>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144235</xdr:rowOff>
    </xdr:from>
    <xdr:ext cx="534377" cy="259045"/>
    <xdr:sp macro="" textlink="">
      <xdr:nvSpPr>
        <xdr:cNvPr id="127" name="テキスト ボックス 126"/>
        <xdr:cNvSpPr txBox="1"/>
      </xdr:nvSpPr>
      <xdr:spPr>
        <a:xfrm>
          <a:off x="2641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126990</xdr:rowOff>
    </xdr:from>
    <xdr:to>
      <xdr:col>2</xdr:col>
      <xdr:colOff>638175</xdr:colOff>
      <xdr:row>56</xdr:row>
      <xdr:rowOff>135029</xdr:rowOff>
    </xdr:to>
    <xdr:cxnSp macro="">
      <xdr:nvCxnSpPr>
        <xdr:cNvPr id="128" name="直線コネクタ 127"/>
        <xdr:cNvCxnSpPr/>
      </xdr:nvCxnSpPr>
      <xdr:spPr>
        <a:xfrm>
          <a:off x="1130300" y="9728190"/>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29" name="フローチャート : 判断 128"/>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167622</xdr:rowOff>
    </xdr:from>
    <xdr:ext cx="534377" cy="259045"/>
    <xdr:sp macro="" textlink="">
      <xdr:nvSpPr>
        <xdr:cNvPr id="130" name="テキスト ボックス 129"/>
        <xdr:cNvSpPr txBox="1"/>
      </xdr:nvSpPr>
      <xdr:spPr>
        <a:xfrm>
          <a:off x="1752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1" name="フローチャート : 判断 130"/>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5118</xdr:rowOff>
    </xdr:from>
    <xdr:ext cx="534377" cy="259045"/>
    <xdr:sp macro="" textlink="">
      <xdr:nvSpPr>
        <xdr:cNvPr id="132" name="テキスト ボックス 131"/>
        <xdr:cNvSpPr txBox="1"/>
      </xdr:nvSpPr>
      <xdr:spPr>
        <a:xfrm>
          <a:off x="863111" y="994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120736</xdr:rowOff>
    </xdr:from>
    <xdr:to>
      <xdr:col>6</xdr:col>
      <xdr:colOff>561975</xdr:colOff>
      <xdr:row>55</xdr:row>
      <xdr:rowOff>50886</xdr:rowOff>
    </xdr:to>
    <xdr:sp macro="" textlink="">
      <xdr:nvSpPr>
        <xdr:cNvPr id="138" name="円/楕円 137"/>
        <xdr:cNvSpPr/>
      </xdr:nvSpPr>
      <xdr:spPr>
        <a:xfrm>
          <a:off x="4584700" y="93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143613</xdr:rowOff>
    </xdr:from>
    <xdr:ext cx="599010" cy="259045"/>
    <xdr:sp macro="" textlink="">
      <xdr:nvSpPr>
        <xdr:cNvPr id="139" name="物件費該当値テキスト"/>
        <xdr:cNvSpPr txBox="1"/>
      </xdr:nvSpPr>
      <xdr:spPr>
        <a:xfrm>
          <a:off x="4686300" y="923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145,822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133004</xdr:rowOff>
    </xdr:from>
    <xdr:to>
      <xdr:col>5</xdr:col>
      <xdr:colOff>409575</xdr:colOff>
      <xdr:row>56</xdr:row>
      <xdr:rowOff>63154</xdr:rowOff>
    </xdr:to>
    <xdr:sp macro="" textlink="">
      <xdr:nvSpPr>
        <xdr:cNvPr id="140" name="円/楕円 139"/>
        <xdr:cNvSpPr/>
      </xdr:nvSpPr>
      <xdr:spPr>
        <a:xfrm>
          <a:off x="3746500" y="956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79681</xdr:rowOff>
    </xdr:from>
    <xdr:ext cx="599010" cy="259045"/>
    <xdr:sp macro="" textlink="">
      <xdr:nvSpPr>
        <xdr:cNvPr id="141" name="テキスト ボックス 140"/>
        <xdr:cNvSpPr txBox="1"/>
      </xdr:nvSpPr>
      <xdr:spPr>
        <a:xfrm>
          <a:off x="3497794" y="933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156840</xdr:rowOff>
    </xdr:from>
    <xdr:to>
      <xdr:col>4</xdr:col>
      <xdr:colOff>206375</xdr:colOff>
      <xdr:row>56</xdr:row>
      <xdr:rowOff>86990</xdr:rowOff>
    </xdr:to>
    <xdr:sp macro="" textlink="">
      <xdr:nvSpPr>
        <xdr:cNvPr id="142" name="円/楕円 141"/>
        <xdr:cNvSpPr/>
      </xdr:nvSpPr>
      <xdr:spPr>
        <a:xfrm>
          <a:off x="2857500" y="95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103517</xdr:rowOff>
    </xdr:from>
    <xdr:ext cx="599010" cy="259045"/>
    <xdr:sp macro="" textlink="">
      <xdr:nvSpPr>
        <xdr:cNvPr id="143" name="テキスト ボックス 142"/>
        <xdr:cNvSpPr txBox="1"/>
      </xdr:nvSpPr>
      <xdr:spPr>
        <a:xfrm>
          <a:off x="2608794" y="936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118,584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84229</xdr:rowOff>
    </xdr:from>
    <xdr:to>
      <xdr:col>3</xdr:col>
      <xdr:colOff>3175</xdr:colOff>
      <xdr:row>57</xdr:row>
      <xdr:rowOff>14379</xdr:rowOff>
    </xdr:to>
    <xdr:sp macro="" textlink="">
      <xdr:nvSpPr>
        <xdr:cNvPr id="144" name="円/楕円 143"/>
        <xdr:cNvSpPr/>
      </xdr:nvSpPr>
      <xdr:spPr>
        <a:xfrm>
          <a:off x="1968500" y="96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30906</xdr:rowOff>
    </xdr:from>
    <xdr:ext cx="599010" cy="259045"/>
    <xdr:sp macro="" textlink="">
      <xdr:nvSpPr>
        <xdr:cNvPr id="145" name="テキスト ボックス 144"/>
        <xdr:cNvSpPr txBox="1"/>
      </xdr:nvSpPr>
      <xdr:spPr>
        <a:xfrm>
          <a:off x="1719794" y="946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76190</xdr:rowOff>
    </xdr:from>
    <xdr:to>
      <xdr:col>1</xdr:col>
      <xdr:colOff>485775</xdr:colOff>
      <xdr:row>57</xdr:row>
      <xdr:rowOff>6340</xdr:rowOff>
    </xdr:to>
    <xdr:sp macro="" textlink="">
      <xdr:nvSpPr>
        <xdr:cNvPr id="146" name="円/楕円 145"/>
        <xdr:cNvSpPr/>
      </xdr:nvSpPr>
      <xdr:spPr>
        <a:xfrm>
          <a:off x="1079500" y="9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22867</xdr:rowOff>
    </xdr:from>
    <xdr:ext cx="599010" cy="259045"/>
    <xdr:sp macro="" textlink="">
      <xdr:nvSpPr>
        <xdr:cNvPr id="147" name="テキスト ボックス 146"/>
        <xdr:cNvSpPr txBox="1"/>
      </xdr:nvSpPr>
      <xdr:spPr>
        <a:xfrm>
          <a:off x="830794" y="945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116078</xdr:rowOff>
    </xdr:from>
    <xdr:to>
      <xdr:col>6</xdr:col>
      <xdr:colOff>511175</xdr:colOff>
      <xdr:row>77</xdr:row>
      <xdr:rowOff>161798</xdr:rowOff>
    </xdr:to>
    <xdr:cxnSp macro="">
      <xdr:nvCxnSpPr>
        <xdr:cNvPr id="176" name="直線コネクタ 175"/>
        <xdr:cNvCxnSpPr/>
      </xdr:nvCxnSpPr>
      <xdr:spPr>
        <a:xfrm flipV="1">
          <a:off x="3797300" y="133177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161798</xdr:rowOff>
    </xdr:from>
    <xdr:to>
      <xdr:col>5</xdr:col>
      <xdr:colOff>358775</xdr:colOff>
      <xdr:row>78</xdr:row>
      <xdr:rowOff>153264</xdr:rowOff>
    </xdr:to>
    <xdr:cxnSp macro="">
      <xdr:nvCxnSpPr>
        <xdr:cNvPr id="179" name="直線コネクタ 178"/>
        <xdr:cNvCxnSpPr/>
      </xdr:nvCxnSpPr>
      <xdr:spPr>
        <a:xfrm flipV="1">
          <a:off x="2908300" y="13363448"/>
          <a:ext cx="889000" cy="1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0" name="フローチャート : 判断 179"/>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1" name="テキスト ボックス 180"/>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90894</xdr:rowOff>
    </xdr:from>
    <xdr:to>
      <xdr:col>4</xdr:col>
      <xdr:colOff>155575</xdr:colOff>
      <xdr:row>78</xdr:row>
      <xdr:rowOff>153264</xdr:rowOff>
    </xdr:to>
    <xdr:cxnSp macro="">
      <xdr:nvCxnSpPr>
        <xdr:cNvPr id="182" name="直線コネクタ 181"/>
        <xdr:cNvCxnSpPr/>
      </xdr:nvCxnSpPr>
      <xdr:spPr>
        <a:xfrm>
          <a:off x="2019300" y="13121094"/>
          <a:ext cx="889000" cy="4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3" name="フローチャート : 判断 182"/>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4" name="テキスト ボックス 183"/>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90894</xdr:rowOff>
    </xdr:from>
    <xdr:to>
      <xdr:col>2</xdr:col>
      <xdr:colOff>638175</xdr:colOff>
      <xdr:row>76</xdr:row>
      <xdr:rowOff>157835</xdr:rowOff>
    </xdr:to>
    <xdr:cxnSp macro="">
      <xdr:nvCxnSpPr>
        <xdr:cNvPr id="185" name="直線コネクタ 184"/>
        <xdr:cNvCxnSpPr/>
      </xdr:nvCxnSpPr>
      <xdr:spPr>
        <a:xfrm flipV="1">
          <a:off x="1130300" y="13121094"/>
          <a:ext cx="889000" cy="6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6" name="フローチャート : 判断 185"/>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57841</xdr:rowOff>
    </xdr:from>
    <xdr:ext cx="469744" cy="259045"/>
    <xdr:sp macro="" textlink="">
      <xdr:nvSpPr>
        <xdr:cNvPr id="187" name="テキスト ボックス 186"/>
        <xdr:cNvSpPr txBox="1"/>
      </xdr:nvSpPr>
      <xdr:spPr>
        <a:xfrm>
          <a:off x="1784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88" name="フローチャート : 判断 187"/>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55249</xdr:rowOff>
    </xdr:from>
    <xdr:ext cx="469744" cy="259045"/>
    <xdr:sp macro="" textlink="">
      <xdr:nvSpPr>
        <xdr:cNvPr id="189" name="テキスト ボックス 188"/>
        <xdr:cNvSpPr txBox="1"/>
      </xdr:nvSpPr>
      <xdr:spPr>
        <a:xfrm>
          <a:off x="895427" y="132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65278</xdr:rowOff>
    </xdr:from>
    <xdr:to>
      <xdr:col>6</xdr:col>
      <xdr:colOff>561975</xdr:colOff>
      <xdr:row>77</xdr:row>
      <xdr:rowOff>166878</xdr:rowOff>
    </xdr:to>
    <xdr:sp macro="" textlink="">
      <xdr:nvSpPr>
        <xdr:cNvPr id="195" name="円/楕円 194"/>
        <xdr:cNvSpPr/>
      </xdr:nvSpPr>
      <xdr:spPr>
        <a:xfrm>
          <a:off x="4584700" y="132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43705</xdr:rowOff>
    </xdr:from>
    <xdr:ext cx="469744" cy="259045"/>
    <xdr:sp macro="" textlink="">
      <xdr:nvSpPr>
        <xdr:cNvPr id="196" name="維持補修費該当値テキスト"/>
        <xdr:cNvSpPr txBox="1"/>
      </xdr:nvSpPr>
      <xdr:spPr>
        <a:xfrm>
          <a:off x="4686300"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110998</xdr:rowOff>
    </xdr:from>
    <xdr:to>
      <xdr:col>5</xdr:col>
      <xdr:colOff>409575</xdr:colOff>
      <xdr:row>78</xdr:row>
      <xdr:rowOff>41148</xdr:rowOff>
    </xdr:to>
    <xdr:sp macro="" textlink="">
      <xdr:nvSpPr>
        <xdr:cNvPr id="197" name="円/楕円 196"/>
        <xdr:cNvSpPr/>
      </xdr:nvSpPr>
      <xdr:spPr>
        <a:xfrm>
          <a:off x="3746500" y="133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32275</xdr:rowOff>
    </xdr:from>
    <xdr:ext cx="469744" cy="259045"/>
    <xdr:sp macro="" textlink="">
      <xdr:nvSpPr>
        <xdr:cNvPr id="198" name="テキスト ボックス 197"/>
        <xdr:cNvSpPr txBox="1"/>
      </xdr:nvSpPr>
      <xdr:spPr>
        <a:xfrm>
          <a:off x="3562427" y="134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102464</xdr:rowOff>
    </xdr:from>
    <xdr:to>
      <xdr:col>4</xdr:col>
      <xdr:colOff>206375</xdr:colOff>
      <xdr:row>79</xdr:row>
      <xdr:rowOff>32614</xdr:rowOff>
    </xdr:to>
    <xdr:sp macro="" textlink="">
      <xdr:nvSpPr>
        <xdr:cNvPr id="199" name="円/楕円 198"/>
        <xdr:cNvSpPr/>
      </xdr:nvSpPr>
      <xdr:spPr>
        <a:xfrm>
          <a:off x="2857500" y="134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23741</xdr:rowOff>
    </xdr:from>
    <xdr:ext cx="469744" cy="259045"/>
    <xdr:sp macro="" textlink="">
      <xdr:nvSpPr>
        <xdr:cNvPr id="200" name="テキスト ボックス 199"/>
        <xdr:cNvSpPr txBox="1"/>
      </xdr:nvSpPr>
      <xdr:spPr>
        <a:xfrm>
          <a:off x="2673427" y="1356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40094</xdr:rowOff>
    </xdr:from>
    <xdr:to>
      <xdr:col>3</xdr:col>
      <xdr:colOff>3175</xdr:colOff>
      <xdr:row>76</xdr:row>
      <xdr:rowOff>141694</xdr:rowOff>
    </xdr:to>
    <xdr:sp macro="" textlink="">
      <xdr:nvSpPr>
        <xdr:cNvPr id="201" name="円/楕円 200"/>
        <xdr:cNvSpPr/>
      </xdr:nvSpPr>
      <xdr:spPr>
        <a:xfrm>
          <a:off x="1968500" y="130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158221</xdr:rowOff>
    </xdr:from>
    <xdr:ext cx="534377" cy="259045"/>
    <xdr:sp macro="" textlink="">
      <xdr:nvSpPr>
        <xdr:cNvPr id="202" name="テキスト ボックス 201"/>
        <xdr:cNvSpPr txBox="1"/>
      </xdr:nvSpPr>
      <xdr:spPr>
        <a:xfrm>
          <a:off x="1752111" y="1284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107035</xdr:rowOff>
    </xdr:from>
    <xdr:to>
      <xdr:col>1</xdr:col>
      <xdr:colOff>485775</xdr:colOff>
      <xdr:row>77</xdr:row>
      <xdr:rowOff>37185</xdr:rowOff>
    </xdr:to>
    <xdr:sp macro="" textlink="">
      <xdr:nvSpPr>
        <xdr:cNvPr id="203" name="円/楕円 202"/>
        <xdr:cNvSpPr/>
      </xdr:nvSpPr>
      <xdr:spPr>
        <a:xfrm>
          <a:off x="1079500" y="1313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53712</xdr:rowOff>
    </xdr:from>
    <xdr:ext cx="534377" cy="259045"/>
    <xdr:sp macro="" textlink="">
      <xdr:nvSpPr>
        <xdr:cNvPr id="204" name="テキスト ボックス 203"/>
        <xdr:cNvSpPr txBox="1"/>
      </xdr:nvSpPr>
      <xdr:spPr>
        <a:xfrm>
          <a:off x="863111" y="129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151130</xdr:rowOff>
    </xdr:from>
    <xdr:to>
      <xdr:col>6</xdr:col>
      <xdr:colOff>511175</xdr:colOff>
      <xdr:row>96</xdr:row>
      <xdr:rowOff>157550</xdr:rowOff>
    </xdr:to>
    <xdr:cxnSp macro="">
      <xdr:nvCxnSpPr>
        <xdr:cNvPr id="234" name="直線コネクタ 233"/>
        <xdr:cNvCxnSpPr/>
      </xdr:nvCxnSpPr>
      <xdr:spPr>
        <a:xfrm>
          <a:off x="3797300" y="16610330"/>
          <a:ext cx="8382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151130</xdr:rowOff>
    </xdr:from>
    <xdr:to>
      <xdr:col>5</xdr:col>
      <xdr:colOff>358775</xdr:colOff>
      <xdr:row>97</xdr:row>
      <xdr:rowOff>101372</xdr:rowOff>
    </xdr:to>
    <xdr:cxnSp macro="">
      <xdr:nvCxnSpPr>
        <xdr:cNvPr id="237" name="直線コネクタ 236"/>
        <xdr:cNvCxnSpPr/>
      </xdr:nvCxnSpPr>
      <xdr:spPr>
        <a:xfrm flipV="1">
          <a:off x="2908300" y="16610330"/>
          <a:ext cx="889000" cy="1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160889</xdr:rowOff>
    </xdr:from>
    <xdr:to>
      <xdr:col>5</xdr:col>
      <xdr:colOff>409575</xdr:colOff>
      <xdr:row>96</xdr:row>
      <xdr:rowOff>91039</xdr:rowOff>
    </xdr:to>
    <xdr:sp macro="" textlink="">
      <xdr:nvSpPr>
        <xdr:cNvPr id="238" name="フローチャート : 判断 237"/>
        <xdr:cNvSpPr/>
      </xdr:nvSpPr>
      <xdr:spPr>
        <a:xfrm>
          <a:off x="3746500" y="164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107566</xdr:rowOff>
    </xdr:from>
    <xdr:ext cx="534377" cy="259045"/>
    <xdr:sp macro="" textlink="">
      <xdr:nvSpPr>
        <xdr:cNvPr id="239" name="テキスト ボックス 238"/>
        <xdr:cNvSpPr txBox="1"/>
      </xdr:nvSpPr>
      <xdr:spPr>
        <a:xfrm>
          <a:off x="3530111" y="1622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92323</xdr:rowOff>
    </xdr:from>
    <xdr:to>
      <xdr:col>4</xdr:col>
      <xdr:colOff>155575</xdr:colOff>
      <xdr:row>97</xdr:row>
      <xdr:rowOff>101372</xdr:rowOff>
    </xdr:to>
    <xdr:cxnSp macro="">
      <xdr:nvCxnSpPr>
        <xdr:cNvPr id="240" name="直線コネクタ 239"/>
        <xdr:cNvCxnSpPr/>
      </xdr:nvCxnSpPr>
      <xdr:spPr>
        <a:xfrm>
          <a:off x="2019300" y="16722973"/>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109131</xdr:rowOff>
    </xdr:from>
    <xdr:to>
      <xdr:col>4</xdr:col>
      <xdr:colOff>206375</xdr:colOff>
      <xdr:row>97</xdr:row>
      <xdr:rowOff>39281</xdr:rowOff>
    </xdr:to>
    <xdr:sp macro="" textlink="">
      <xdr:nvSpPr>
        <xdr:cNvPr id="241" name="フローチャート : 判断 240"/>
        <xdr:cNvSpPr/>
      </xdr:nvSpPr>
      <xdr:spPr>
        <a:xfrm>
          <a:off x="2857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55808</xdr:rowOff>
    </xdr:from>
    <xdr:ext cx="534377" cy="259045"/>
    <xdr:sp macro="" textlink="">
      <xdr:nvSpPr>
        <xdr:cNvPr id="242" name="テキスト ボックス 241"/>
        <xdr:cNvSpPr txBox="1"/>
      </xdr:nvSpPr>
      <xdr:spPr>
        <a:xfrm>
          <a:off x="2641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92323</xdr:rowOff>
    </xdr:from>
    <xdr:to>
      <xdr:col>2</xdr:col>
      <xdr:colOff>638175</xdr:colOff>
      <xdr:row>97</xdr:row>
      <xdr:rowOff>120307</xdr:rowOff>
    </xdr:to>
    <xdr:cxnSp macro="">
      <xdr:nvCxnSpPr>
        <xdr:cNvPr id="243" name="直線コネクタ 242"/>
        <xdr:cNvCxnSpPr/>
      </xdr:nvCxnSpPr>
      <xdr:spPr>
        <a:xfrm flipV="1">
          <a:off x="1130300" y="16722973"/>
          <a:ext cx="889000" cy="2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140621</xdr:rowOff>
    </xdr:from>
    <xdr:to>
      <xdr:col>3</xdr:col>
      <xdr:colOff>3175</xdr:colOff>
      <xdr:row>97</xdr:row>
      <xdr:rowOff>70771</xdr:rowOff>
    </xdr:to>
    <xdr:sp macro="" textlink="">
      <xdr:nvSpPr>
        <xdr:cNvPr id="244" name="フローチャート : 判断 243"/>
        <xdr:cNvSpPr/>
      </xdr:nvSpPr>
      <xdr:spPr>
        <a:xfrm>
          <a:off x="1968500" y="165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87298</xdr:rowOff>
    </xdr:from>
    <xdr:ext cx="534377" cy="259045"/>
    <xdr:sp macro="" textlink="">
      <xdr:nvSpPr>
        <xdr:cNvPr id="245" name="テキスト ボックス 244"/>
        <xdr:cNvSpPr txBox="1"/>
      </xdr:nvSpPr>
      <xdr:spPr>
        <a:xfrm>
          <a:off x="1752111" y="163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168472</xdr:rowOff>
    </xdr:from>
    <xdr:to>
      <xdr:col>1</xdr:col>
      <xdr:colOff>485775</xdr:colOff>
      <xdr:row>97</xdr:row>
      <xdr:rowOff>98622</xdr:rowOff>
    </xdr:to>
    <xdr:sp macro="" textlink="">
      <xdr:nvSpPr>
        <xdr:cNvPr id="246" name="フローチャート : 判断 245"/>
        <xdr:cNvSpPr/>
      </xdr:nvSpPr>
      <xdr:spPr>
        <a:xfrm>
          <a:off x="1079500" y="1662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115149</xdr:rowOff>
    </xdr:from>
    <xdr:ext cx="534377" cy="259045"/>
    <xdr:sp macro="" textlink="">
      <xdr:nvSpPr>
        <xdr:cNvPr id="247" name="テキスト ボックス 246"/>
        <xdr:cNvSpPr txBox="1"/>
      </xdr:nvSpPr>
      <xdr:spPr>
        <a:xfrm>
          <a:off x="863111" y="164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106750</xdr:rowOff>
    </xdr:from>
    <xdr:to>
      <xdr:col>6</xdr:col>
      <xdr:colOff>561975</xdr:colOff>
      <xdr:row>97</xdr:row>
      <xdr:rowOff>36900</xdr:rowOff>
    </xdr:to>
    <xdr:sp macro="" textlink="">
      <xdr:nvSpPr>
        <xdr:cNvPr id="253" name="円/楕円 252"/>
        <xdr:cNvSpPr/>
      </xdr:nvSpPr>
      <xdr:spPr>
        <a:xfrm>
          <a:off x="4584700" y="165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85177</xdr:rowOff>
    </xdr:from>
    <xdr:ext cx="534377" cy="259045"/>
    <xdr:sp macro="" textlink="">
      <xdr:nvSpPr>
        <xdr:cNvPr id="254" name="扶助費該当値テキスト"/>
        <xdr:cNvSpPr txBox="1"/>
      </xdr:nvSpPr>
      <xdr:spPr>
        <a:xfrm>
          <a:off x="4686300" y="165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100330</xdr:rowOff>
    </xdr:from>
    <xdr:to>
      <xdr:col>5</xdr:col>
      <xdr:colOff>409575</xdr:colOff>
      <xdr:row>97</xdr:row>
      <xdr:rowOff>30480</xdr:rowOff>
    </xdr:to>
    <xdr:sp macro="" textlink="">
      <xdr:nvSpPr>
        <xdr:cNvPr id="255" name="円/楕円 254"/>
        <xdr:cNvSpPr/>
      </xdr:nvSpPr>
      <xdr:spPr>
        <a:xfrm>
          <a:off x="3746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21607</xdr:rowOff>
    </xdr:from>
    <xdr:ext cx="534377" cy="259045"/>
    <xdr:sp macro="" textlink="">
      <xdr:nvSpPr>
        <xdr:cNvPr id="256" name="テキスト ボックス 255"/>
        <xdr:cNvSpPr txBox="1"/>
      </xdr:nvSpPr>
      <xdr:spPr>
        <a:xfrm>
          <a:off x="3530111" y="166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50572</xdr:rowOff>
    </xdr:from>
    <xdr:to>
      <xdr:col>4</xdr:col>
      <xdr:colOff>206375</xdr:colOff>
      <xdr:row>97</xdr:row>
      <xdr:rowOff>152172</xdr:rowOff>
    </xdr:to>
    <xdr:sp macro="" textlink="">
      <xdr:nvSpPr>
        <xdr:cNvPr id="257" name="円/楕円 256"/>
        <xdr:cNvSpPr/>
      </xdr:nvSpPr>
      <xdr:spPr>
        <a:xfrm>
          <a:off x="2857500" y="166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143299</xdr:rowOff>
    </xdr:from>
    <xdr:ext cx="534377" cy="259045"/>
    <xdr:sp macro="" textlink="">
      <xdr:nvSpPr>
        <xdr:cNvPr id="258" name="テキスト ボックス 257"/>
        <xdr:cNvSpPr txBox="1"/>
      </xdr:nvSpPr>
      <xdr:spPr>
        <a:xfrm>
          <a:off x="2641111" y="1677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41523</xdr:rowOff>
    </xdr:from>
    <xdr:to>
      <xdr:col>3</xdr:col>
      <xdr:colOff>3175</xdr:colOff>
      <xdr:row>97</xdr:row>
      <xdr:rowOff>143123</xdr:rowOff>
    </xdr:to>
    <xdr:sp macro="" textlink="">
      <xdr:nvSpPr>
        <xdr:cNvPr id="259" name="円/楕円 258"/>
        <xdr:cNvSpPr/>
      </xdr:nvSpPr>
      <xdr:spPr>
        <a:xfrm>
          <a:off x="1968500" y="16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134250</xdr:rowOff>
    </xdr:from>
    <xdr:ext cx="534377" cy="259045"/>
    <xdr:sp macro="" textlink="">
      <xdr:nvSpPr>
        <xdr:cNvPr id="260" name="テキスト ボックス 259"/>
        <xdr:cNvSpPr txBox="1"/>
      </xdr:nvSpPr>
      <xdr:spPr>
        <a:xfrm>
          <a:off x="1752111" y="1676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69507</xdr:rowOff>
    </xdr:from>
    <xdr:to>
      <xdr:col>1</xdr:col>
      <xdr:colOff>485775</xdr:colOff>
      <xdr:row>97</xdr:row>
      <xdr:rowOff>171107</xdr:rowOff>
    </xdr:to>
    <xdr:sp macro="" textlink="">
      <xdr:nvSpPr>
        <xdr:cNvPr id="261" name="円/楕円 260"/>
        <xdr:cNvSpPr/>
      </xdr:nvSpPr>
      <xdr:spPr>
        <a:xfrm>
          <a:off x="1079500" y="1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162234</xdr:rowOff>
    </xdr:from>
    <xdr:ext cx="534377" cy="259045"/>
    <xdr:sp macro="" textlink="">
      <xdr:nvSpPr>
        <xdr:cNvPr id="262" name="テキスト ボックス 261"/>
        <xdr:cNvSpPr txBox="1"/>
      </xdr:nvSpPr>
      <xdr:spPr>
        <a:xfrm>
          <a:off x="863111" y="167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49645</xdr:rowOff>
    </xdr:from>
    <xdr:to>
      <xdr:col>15</xdr:col>
      <xdr:colOff>180975</xdr:colOff>
      <xdr:row>37</xdr:row>
      <xdr:rowOff>62116</xdr:rowOff>
    </xdr:to>
    <xdr:cxnSp macro="">
      <xdr:nvCxnSpPr>
        <xdr:cNvPr id="293" name="直線コネクタ 292"/>
        <xdr:cNvCxnSpPr/>
      </xdr:nvCxnSpPr>
      <xdr:spPr>
        <a:xfrm>
          <a:off x="9639300" y="6393295"/>
          <a:ext cx="838200" cy="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38211</xdr:rowOff>
    </xdr:from>
    <xdr:to>
      <xdr:col>14</xdr:col>
      <xdr:colOff>28575</xdr:colOff>
      <xdr:row>37</xdr:row>
      <xdr:rowOff>49645</xdr:rowOff>
    </xdr:to>
    <xdr:cxnSp macro="">
      <xdr:nvCxnSpPr>
        <xdr:cNvPr id="296" name="直線コネクタ 295"/>
        <xdr:cNvCxnSpPr/>
      </xdr:nvCxnSpPr>
      <xdr:spPr>
        <a:xfrm>
          <a:off x="8750300" y="6381861"/>
          <a:ext cx="889000" cy="1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66575</xdr:rowOff>
    </xdr:from>
    <xdr:to>
      <xdr:col>14</xdr:col>
      <xdr:colOff>79375</xdr:colOff>
      <xdr:row>37</xdr:row>
      <xdr:rowOff>168176</xdr:rowOff>
    </xdr:to>
    <xdr:sp macro="" textlink="">
      <xdr:nvSpPr>
        <xdr:cNvPr id="297" name="フローチャート : 判断 296"/>
        <xdr:cNvSpPr/>
      </xdr:nvSpPr>
      <xdr:spPr>
        <a:xfrm>
          <a:off x="9588500" y="6410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159303</xdr:rowOff>
    </xdr:from>
    <xdr:ext cx="534377" cy="259045"/>
    <xdr:sp macro="" textlink="">
      <xdr:nvSpPr>
        <xdr:cNvPr id="298" name="テキスト ボックス 297"/>
        <xdr:cNvSpPr txBox="1"/>
      </xdr:nvSpPr>
      <xdr:spPr>
        <a:xfrm>
          <a:off x="9372111" y="650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10345</xdr:rowOff>
    </xdr:from>
    <xdr:to>
      <xdr:col>12</xdr:col>
      <xdr:colOff>511175</xdr:colOff>
      <xdr:row>37</xdr:row>
      <xdr:rowOff>38211</xdr:rowOff>
    </xdr:to>
    <xdr:cxnSp macro="">
      <xdr:nvCxnSpPr>
        <xdr:cNvPr id="299" name="直線コネクタ 298"/>
        <xdr:cNvCxnSpPr/>
      </xdr:nvCxnSpPr>
      <xdr:spPr>
        <a:xfrm>
          <a:off x="7861300" y="6353995"/>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91039</xdr:rowOff>
    </xdr:from>
    <xdr:to>
      <xdr:col>12</xdr:col>
      <xdr:colOff>561975</xdr:colOff>
      <xdr:row>38</xdr:row>
      <xdr:rowOff>21189</xdr:rowOff>
    </xdr:to>
    <xdr:sp macro="" textlink="">
      <xdr:nvSpPr>
        <xdr:cNvPr id="300" name="フローチャート : 判断 299"/>
        <xdr:cNvSpPr/>
      </xdr:nvSpPr>
      <xdr:spPr>
        <a:xfrm>
          <a:off x="8699500" y="643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12316</xdr:rowOff>
    </xdr:from>
    <xdr:ext cx="534377" cy="259045"/>
    <xdr:sp macro="" textlink="">
      <xdr:nvSpPr>
        <xdr:cNvPr id="301" name="テキスト ボックス 300"/>
        <xdr:cNvSpPr txBox="1"/>
      </xdr:nvSpPr>
      <xdr:spPr>
        <a:xfrm>
          <a:off x="8483111" y="65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10345</xdr:rowOff>
    </xdr:from>
    <xdr:to>
      <xdr:col>11</xdr:col>
      <xdr:colOff>307975</xdr:colOff>
      <xdr:row>37</xdr:row>
      <xdr:rowOff>53051</xdr:rowOff>
    </xdr:to>
    <xdr:cxnSp macro="">
      <xdr:nvCxnSpPr>
        <xdr:cNvPr id="302" name="直線コネクタ 301"/>
        <xdr:cNvCxnSpPr/>
      </xdr:nvCxnSpPr>
      <xdr:spPr>
        <a:xfrm flipV="1">
          <a:off x="6972300" y="6353995"/>
          <a:ext cx="889000" cy="4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94713</xdr:rowOff>
    </xdr:from>
    <xdr:to>
      <xdr:col>11</xdr:col>
      <xdr:colOff>358775</xdr:colOff>
      <xdr:row>38</xdr:row>
      <xdr:rowOff>24863</xdr:rowOff>
    </xdr:to>
    <xdr:sp macro="" textlink="">
      <xdr:nvSpPr>
        <xdr:cNvPr id="303" name="フローチャート : 判断 302"/>
        <xdr:cNvSpPr/>
      </xdr:nvSpPr>
      <xdr:spPr>
        <a:xfrm>
          <a:off x="7810500" y="64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15990</xdr:rowOff>
    </xdr:from>
    <xdr:ext cx="534377" cy="259045"/>
    <xdr:sp macro="" textlink="">
      <xdr:nvSpPr>
        <xdr:cNvPr id="304" name="テキスト ボックス 303"/>
        <xdr:cNvSpPr txBox="1"/>
      </xdr:nvSpPr>
      <xdr:spPr>
        <a:xfrm>
          <a:off x="7594111" y="65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52517</xdr:rowOff>
    </xdr:from>
    <xdr:to>
      <xdr:col>10</xdr:col>
      <xdr:colOff>155575</xdr:colOff>
      <xdr:row>37</xdr:row>
      <xdr:rowOff>154117</xdr:rowOff>
    </xdr:to>
    <xdr:sp macro="" textlink="">
      <xdr:nvSpPr>
        <xdr:cNvPr id="305" name="フローチャート : 判断 304"/>
        <xdr:cNvSpPr/>
      </xdr:nvSpPr>
      <xdr:spPr>
        <a:xfrm>
          <a:off x="6921500" y="639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145244</xdr:rowOff>
    </xdr:from>
    <xdr:ext cx="599010" cy="259045"/>
    <xdr:sp macro="" textlink="">
      <xdr:nvSpPr>
        <xdr:cNvPr id="306" name="テキスト ボックス 305"/>
        <xdr:cNvSpPr txBox="1"/>
      </xdr:nvSpPr>
      <xdr:spPr>
        <a:xfrm>
          <a:off x="6672794" y="648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11316</xdr:rowOff>
    </xdr:from>
    <xdr:to>
      <xdr:col>15</xdr:col>
      <xdr:colOff>231775</xdr:colOff>
      <xdr:row>37</xdr:row>
      <xdr:rowOff>112916</xdr:rowOff>
    </xdr:to>
    <xdr:sp macro="" textlink="">
      <xdr:nvSpPr>
        <xdr:cNvPr id="312" name="円/楕円 311"/>
        <xdr:cNvSpPr/>
      </xdr:nvSpPr>
      <xdr:spPr>
        <a:xfrm>
          <a:off x="10426700" y="63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161193</xdr:rowOff>
    </xdr:from>
    <xdr:ext cx="599010" cy="259045"/>
    <xdr:sp macro="" textlink="">
      <xdr:nvSpPr>
        <xdr:cNvPr id="313" name="補助費等該当値テキスト"/>
        <xdr:cNvSpPr txBox="1"/>
      </xdr:nvSpPr>
      <xdr:spPr>
        <a:xfrm>
          <a:off x="10528300" y="633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170295</xdr:rowOff>
    </xdr:from>
    <xdr:to>
      <xdr:col>14</xdr:col>
      <xdr:colOff>79375</xdr:colOff>
      <xdr:row>37</xdr:row>
      <xdr:rowOff>100445</xdr:rowOff>
    </xdr:to>
    <xdr:sp macro="" textlink="">
      <xdr:nvSpPr>
        <xdr:cNvPr id="314" name="円/楕円 313"/>
        <xdr:cNvSpPr/>
      </xdr:nvSpPr>
      <xdr:spPr>
        <a:xfrm>
          <a:off x="9588500" y="63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116972</xdr:rowOff>
    </xdr:from>
    <xdr:ext cx="599010" cy="259045"/>
    <xdr:sp macro="" textlink="">
      <xdr:nvSpPr>
        <xdr:cNvPr id="315" name="テキスト ボックス 314"/>
        <xdr:cNvSpPr txBox="1"/>
      </xdr:nvSpPr>
      <xdr:spPr>
        <a:xfrm>
          <a:off x="9339794" y="611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120,076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158861</xdr:rowOff>
    </xdr:from>
    <xdr:to>
      <xdr:col>12</xdr:col>
      <xdr:colOff>561975</xdr:colOff>
      <xdr:row>37</xdr:row>
      <xdr:rowOff>89011</xdr:rowOff>
    </xdr:to>
    <xdr:sp macro="" textlink="">
      <xdr:nvSpPr>
        <xdr:cNvPr id="316" name="円/楕円 315"/>
        <xdr:cNvSpPr/>
      </xdr:nvSpPr>
      <xdr:spPr>
        <a:xfrm>
          <a:off x="8699500" y="63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105538</xdr:rowOff>
    </xdr:from>
    <xdr:ext cx="599010" cy="259045"/>
    <xdr:sp macro="" textlink="">
      <xdr:nvSpPr>
        <xdr:cNvPr id="317" name="テキスト ボックス 316"/>
        <xdr:cNvSpPr txBox="1"/>
      </xdr:nvSpPr>
      <xdr:spPr>
        <a:xfrm>
          <a:off x="8450794" y="610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123,577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130995</xdr:rowOff>
    </xdr:from>
    <xdr:to>
      <xdr:col>11</xdr:col>
      <xdr:colOff>358775</xdr:colOff>
      <xdr:row>37</xdr:row>
      <xdr:rowOff>61145</xdr:rowOff>
    </xdr:to>
    <xdr:sp macro="" textlink="">
      <xdr:nvSpPr>
        <xdr:cNvPr id="318" name="円/楕円 317"/>
        <xdr:cNvSpPr/>
      </xdr:nvSpPr>
      <xdr:spPr>
        <a:xfrm>
          <a:off x="7810500" y="63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77672</xdr:rowOff>
    </xdr:from>
    <xdr:ext cx="599010" cy="259045"/>
    <xdr:sp macro="" textlink="">
      <xdr:nvSpPr>
        <xdr:cNvPr id="319" name="テキスト ボックス 318"/>
        <xdr:cNvSpPr txBox="1"/>
      </xdr:nvSpPr>
      <xdr:spPr>
        <a:xfrm>
          <a:off x="7561794" y="607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132,110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2251</xdr:rowOff>
    </xdr:from>
    <xdr:to>
      <xdr:col>10</xdr:col>
      <xdr:colOff>155575</xdr:colOff>
      <xdr:row>37</xdr:row>
      <xdr:rowOff>103851</xdr:rowOff>
    </xdr:to>
    <xdr:sp macro="" textlink="">
      <xdr:nvSpPr>
        <xdr:cNvPr id="320" name="円/楕円 319"/>
        <xdr:cNvSpPr/>
      </xdr:nvSpPr>
      <xdr:spPr>
        <a:xfrm>
          <a:off x="6921500" y="63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120378</xdr:rowOff>
    </xdr:from>
    <xdr:ext cx="599010" cy="259045"/>
    <xdr:sp macro="" textlink="">
      <xdr:nvSpPr>
        <xdr:cNvPr id="321" name="テキスト ボックス 320"/>
        <xdr:cNvSpPr txBox="1"/>
      </xdr:nvSpPr>
      <xdr:spPr>
        <a:xfrm>
          <a:off x="6672794" y="612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87308</xdr:rowOff>
    </xdr:from>
    <xdr:to>
      <xdr:col>15</xdr:col>
      <xdr:colOff>180975</xdr:colOff>
      <xdr:row>55</xdr:row>
      <xdr:rowOff>158357</xdr:rowOff>
    </xdr:to>
    <xdr:cxnSp macro="">
      <xdr:nvCxnSpPr>
        <xdr:cNvPr id="352" name="直線コネクタ 351"/>
        <xdr:cNvCxnSpPr/>
      </xdr:nvCxnSpPr>
      <xdr:spPr>
        <a:xfrm>
          <a:off x="9639300" y="9517058"/>
          <a:ext cx="8382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87308</xdr:rowOff>
    </xdr:from>
    <xdr:to>
      <xdr:col>14</xdr:col>
      <xdr:colOff>28575</xdr:colOff>
      <xdr:row>56</xdr:row>
      <xdr:rowOff>9261</xdr:rowOff>
    </xdr:to>
    <xdr:cxnSp macro="">
      <xdr:nvCxnSpPr>
        <xdr:cNvPr id="355" name="直線コネクタ 354"/>
        <xdr:cNvCxnSpPr/>
      </xdr:nvCxnSpPr>
      <xdr:spPr>
        <a:xfrm flipV="1">
          <a:off x="8750300" y="9517058"/>
          <a:ext cx="889000" cy="9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130662</xdr:rowOff>
    </xdr:from>
    <xdr:to>
      <xdr:col>14</xdr:col>
      <xdr:colOff>79375</xdr:colOff>
      <xdr:row>57</xdr:row>
      <xdr:rowOff>60812</xdr:rowOff>
    </xdr:to>
    <xdr:sp macro="" textlink="">
      <xdr:nvSpPr>
        <xdr:cNvPr id="356" name="フローチャート : 判断 355"/>
        <xdr:cNvSpPr/>
      </xdr:nvSpPr>
      <xdr:spPr>
        <a:xfrm>
          <a:off x="9588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51939</xdr:rowOff>
    </xdr:from>
    <xdr:ext cx="599010" cy="259045"/>
    <xdr:sp macro="" textlink="">
      <xdr:nvSpPr>
        <xdr:cNvPr id="357" name="テキスト ボックス 356"/>
        <xdr:cNvSpPr txBox="1"/>
      </xdr:nvSpPr>
      <xdr:spPr>
        <a:xfrm>
          <a:off x="9339794" y="98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29335</xdr:rowOff>
    </xdr:from>
    <xdr:to>
      <xdr:col>12</xdr:col>
      <xdr:colOff>511175</xdr:colOff>
      <xdr:row>56</xdr:row>
      <xdr:rowOff>9261</xdr:rowOff>
    </xdr:to>
    <xdr:cxnSp macro="">
      <xdr:nvCxnSpPr>
        <xdr:cNvPr id="358" name="直線コネクタ 357"/>
        <xdr:cNvCxnSpPr/>
      </xdr:nvCxnSpPr>
      <xdr:spPr>
        <a:xfrm>
          <a:off x="7861300" y="9116185"/>
          <a:ext cx="889000" cy="49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116407</xdr:rowOff>
    </xdr:from>
    <xdr:to>
      <xdr:col>12</xdr:col>
      <xdr:colOff>561975</xdr:colOff>
      <xdr:row>57</xdr:row>
      <xdr:rowOff>46557</xdr:rowOff>
    </xdr:to>
    <xdr:sp macro="" textlink="">
      <xdr:nvSpPr>
        <xdr:cNvPr id="359" name="フローチャート : 判断 358"/>
        <xdr:cNvSpPr/>
      </xdr:nvSpPr>
      <xdr:spPr>
        <a:xfrm>
          <a:off x="8699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37684</xdr:rowOff>
    </xdr:from>
    <xdr:ext cx="599010" cy="259045"/>
    <xdr:sp macro="" textlink="">
      <xdr:nvSpPr>
        <xdr:cNvPr id="360" name="テキスト ボックス 359"/>
        <xdr:cNvSpPr txBox="1"/>
      </xdr:nvSpPr>
      <xdr:spPr>
        <a:xfrm>
          <a:off x="8450794" y="98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29335</xdr:rowOff>
    </xdr:from>
    <xdr:to>
      <xdr:col>11</xdr:col>
      <xdr:colOff>307975</xdr:colOff>
      <xdr:row>56</xdr:row>
      <xdr:rowOff>114146</xdr:rowOff>
    </xdr:to>
    <xdr:cxnSp macro="">
      <xdr:nvCxnSpPr>
        <xdr:cNvPr id="361" name="直線コネクタ 360"/>
        <xdr:cNvCxnSpPr/>
      </xdr:nvCxnSpPr>
      <xdr:spPr>
        <a:xfrm flipV="1">
          <a:off x="6972300" y="9116185"/>
          <a:ext cx="889000" cy="59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18370</xdr:rowOff>
    </xdr:from>
    <xdr:to>
      <xdr:col>11</xdr:col>
      <xdr:colOff>358775</xdr:colOff>
      <xdr:row>57</xdr:row>
      <xdr:rowOff>119970</xdr:rowOff>
    </xdr:to>
    <xdr:sp macro="" textlink="">
      <xdr:nvSpPr>
        <xdr:cNvPr id="362" name="フローチャート : 判断 361"/>
        <xdr:cNvSpPr/>
      </xdr:nvSpPr>
      <xdr:spPr>
        <a:xfrm>
          <a:off x="7810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111097</xdr:rowOff>
    </xdr:from>
    <xdr:ext cx="599010" cy="259045"/>
    <xdr:sp macro="" textlink="">
      <xdr:nvSpPr>
        <xdr:cNvPr id="363" name="テキスト ボックス 362"/>
        <xdr:cNvSpPr txBox="1"/>
      </xdr:nvSpPr>
      <xdr:spPr>
        <a:xfrm>
          <a:off x="7561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8100</xdr:rowOff>
    </xdr:from>
    <xdr:to>
      <xdr:col>10</xdr:col>
      <xdr:colOff>155575</xdr:colOff>
      <xdr:row>57</xdr:row>
      <xdr:rowOff>109700</xdr:rowOff>
    </xdr:to>
    <xdr:sp macro="" textlink="">
      <xdr:nvSpPr>
        <xdr:cNvPr id="364" name="フローチャート : 判断 363"/>
        <xdr:cNvSpPr/>
      </xdr:nvSpPr>
      <xdr:spPr>
        <a:xfrm>
          <a:off x="6921500" y="978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100827</xdr:rowOff>
    </xdr:from>
    <xdr:ext cx="599010" cy="259045"/>
    <xdr:sp macro="" textlink="">
      <xdr:nvSpPr>
        <xdr:cNvPr id="365" name="テキスト ボックス 364"/>
        <xdr:cNvSpPr txBox="1"/>
      </xdr:nvSpPr>
      <xdr:spPr>
        <a:xfrm>
          <a:off x="6672794" y="987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107557</xdr:rowOff>
    </xdr:from>
    <xdr:to>
      <xdr:col>15</xdr:col>
      <xdr:colOff>231775</xdr:colOff>
      <xdr:row>56</xdr:row>
      <xdr:rowOff>37707</xdr:rowOff>
    </xdr:to>
    <xdr:sp macro="" textlink="">
      <xdr:nvSpPr>
        <xdr:cNvPr id="371" name="円/楕円 370"/>
        <xdr:cNvSpPr/>
      </xdr:nvSpPr>
      <xdr:spPr>
        <a:xfrm>
          <a:off x="10426700" y="95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130434</xdr:rowOff>
    </xdr:from>
    <xdr:ext cx="599010" cy="259045"/>
    <xdr:sp macro="" textlink="">
      <xdr:nvSpPr>
        <xdr:cNvPr id="372" name="普通建設事業費該当値テキスト"/>
        <xdr:cNvSpPr txBox="1"/>
      </xdr:nvSpPr>
      <xdr:spPr>
        <a:xfrm>
          <a:off x="10528300" y="938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191,787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36508</xdr:rowOff>
    </xdr:from>
    <xdr:to>
      <xdr:col>14</xdr:col>
      <xdr:colOff>79375</xdr:colOff>
      <xdr:row>55</xdr:row>
      <xdr:rowOff>138108</xdr:rowOff>
    </xdr:to>
    <xdr:sp macro="" textlink="">
      <xdr:nvSpPr>
        <xdr:cNvPr id="373" name="円/楕円 372"/>
        <xdr:cNvSpPr/>
      </xdr:nvSpPr>
      <xdr:spPr>
        <a:xfrm>
          <a:off x="9588500" y="94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154635</xdr:rowOff>
    </xdr:from>
    <xdr:ext cx="599010" cy="259045"/>
    <xdr:sp macro="" textlink="">
      <xdr:nvSpPr>
        <xdr:cNvPr id="374" name="テキスト ボックス 373"/>
        <xdr:cNvSpPr txBox="1"/>
      </xdr:nvSpPr>
      <xdr:spPr>
        <a:xfrm>
          <a:off x="9339794" y="924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213,543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129911</xdr:rowOff>
    </xdr:from>
    <xdr:to>
      <xdr:col>12</xdr:col>
      <xdr:colOff>561975</xdr:colOff>
      <xdr:row>56</xdr:row>
      <xdr:rowOff>60061</xdr:rowOff>
    </xdr:to>
    <xdr:sp macro="" textlink="">
      <xdr:nvSpPr>
        <xdr:cNvPr id="375" name="円/楕円 374"/>
        <xdr:cNvSpPr/>
      </xdr:nvSpPr>
      <xdr:spPr>
        <a:xfrm>
          <a:off x="8699500" y="955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76588</xdr:rowOff>
    </xdr:from>
    <xdr:ext cx="599010" cy="259045"/>
    <xdr:sp macro="" textlink="">
      <xdr:nvSpPr>
        <xdr:cNvPr id="376" name="テキスト ボックス 375"/>
        <xdr:cNvSpPr txBox="1"/>
      </xdr:nvSpPr>
      <xdr:spPr>
        <a:xfrm>
          <a:off x="8450794" y="933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184,942</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149985</xdr:rowOff>
    </xdr:from>
    <xdr:to>
      <xdr:col>11</xdr:col>
      <xdr:colOff>358775</xdr:colOff>
      <xdr:row>53</xdr:row>
      <xdr:rowOff>80135</xdr:rowOff>
    </xdr:to>
    <xdr:sp macro="" textlink="">
      <xdr:nvSpPr>
        <xdr:cNvPr id="377" name="円/楕円 376"/>
        <xdr:cNvSpPr/>
      </xdr:nvSpPr>
      <xdr:spPr>
        <a:xfrm>
          <a:off x="7810500" y="90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96662</xdr:rowOff>
    </xdr:from>
    <xdr:ext cx="599010" cy="259045"/>
    <xdr:sp macro="" textlink="">
      <xdr:nvSpPr>
        <xdr:cNvPr id="378" name="テキスト ボックス 377"/>
        <xdr:cNvSpPr txBox="1"/>
      </xdr:nvSpPr>
      <xdr:spPr>
        <a:xfrm>
          <a:off x="7561794" y="884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336,295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63346</xdr:rowOff>
    </xdr:from>
    <xdr:to>
      <xdr:col>10</xdr:col>
      <xdr:colOff>155575</xdr:colOff>
      <xdr:row>56</xdr:row>
      <xdr:rowOff>164946</xdr:rowOff>
    </xdr:to>
    <xdr:sp macro="" textlink="">
      <xdr:nvSpPr>
        <xdr:cNvPr id="379" name="円/楕円 378"/>
        <xdr:cNvSpPr/>
      </xdr:nvSpPr>
      <xdr:spPr>
        <a:xfrm>
          <a:off x="6921500" y="96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10023</xdr:rowOff>
    </xdr:from>
    <xdr:ext cx="599010" cy="259045"/>
    <xdr:sp macro="" textlink="">
      <xdr:nvSpPr>
        <xdr:cNvPr id="380" name="テキスト ボックス 379"/>
        <xdr:cNvSpPr txBox="1"/>
      </xdr:nvSpPr>
      <xdr:spPr>
        <a:xfrm>
          <a:off x="6672794" y="943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153541</xdr:rowOff>
    </xdr:from>
    <xdr:to>
      <xdr:col>15</xdr:col>
      <xdr:colOff>180975</xdr:colOff>
      <xdr:row>76</xdr:row>
      <xdr:rowOff>84809</xdr:rowOff>
    </xdr:to>
    <xdr:cxnSp macro="">
      <xdr:nvCxnSpPr>
        <xdr:cNvPr id="409" name="直線コネクタ 408"/>
        <xdr:cNvCxnSpPr/>
      </xdr:nvCxnSpPr>
      <xdr:spPr>
        <a:xfrm flipV="1">
          <a:off x="9639300" y="13012291"/>
          <a:ext cx="838200" cy="10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93456</xdr:rowOff>
    </xdr:from>
    <xdr:to>
      <xdr:col>14</xdr:col>
      <xdr:colOff>79375</xdr:colOff>
      <xdr:row>78</xdr:row>
      <xdr:rowOff>23606</xdr:rowOff>
    </xdr:to>
    <xdr:sp macro="" textlink="">
      <xdr:nvSpPr>
        <xdr:cNvPr id="412" name="フローチャート : 判断 411"/>
        <xdr:cNvSpPr/>
      </xdr:nvSpPr>
      <xdr:spPr>
        <a:xfrm>
          <a:off x="9588500" y="132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14733</xdr:rowOff>
    </xdr:from>
    <xdr:ext cx="534377" cy="259045"/>
    <xdr:sp macro="" textlink="">
      <xdr:nvSpPr>
        <xdr:cNvPr id="413" name="テキスト ボックス 412"/>
        <xdr:cNvSpPr txBox="1"/>
      </xdr:nvSpPr>
      <xdr:spPr>
        <a:xfrm>
          <a:off x="9372111" y="133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102742</xdr:rowOff>
    </xdr:from>
    <xdr:to>
      <xdr:col>15</xdr:col>
      <xdr:colOff>231775</xdr:colOff>
      <xdr:row>76</xdr:row>
      <xdr:rowOff>32891</xdr:rowOff>
    </xdr:to>
    <xdr:sp macro="" textlink="">
      <xdr:nvSpPr>
        <xdr:cNvPr id="419" name="円/楕円 418"/>
        <xdr:cNvSpPr/>
      </xdr:nvSpPr>
      <xdr:spPr>
        <a:xfrm>
          <a:off x="10426700" y="1296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125619</xdr:rowOff>
    </xdr:from>
    <xdr:ext cx="599010" cy="259045"/>
    <xdr:sp macro="" textlink="">
      <xdr:nvSpPr>
        <xdr:cNvPr id="420" name="普通建設事業費 （ うち新規整備　）該当値テキスト"/>
        <xdr:cNvSpPr txBox="1"/>
      </xdr:nvSpPr>
      <xdr:spPr>
        <a:xfrm>
          <a:off x="10528300" y="1281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151,367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34009</xdr:rowOff>
    </xdr:from>
    <xdr:to>
      <xdr:col>14</xdr:col>
      <xdr:colOff>79375</xdr:colOff>
      <xdr:row>76</xdr:row>
      <xdr:rowOff>135609</xdr:rowOff>
    </xdr:to>
    <xdr:sp macro="" textlink="">
      <xdr:nvSpPr>
        <xdr:cNvPr id="421" name="円/楕円 420"/>
        <xdr:cNvSpPr/>
      </xdr:nvSpPr>
      <xdr:spPr>
        <a:xfrm>
          <a:off x="9588500" y="130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152137</xdr:rowOff>
    </xdr:from>
    <xdr:ext cx="599010" cy="259045"/>
    <xdr:sp macro="" textlink="">
      <xdr:nvSpPr>
        <xdr:cNvPr id="422" name="テキスト ボックス 421"/>
        <xdr:cNvSpPr txBox="1"/>
      </xdr:nvSpPr>
      <xdr:spPr>
        <a:xfrm>
          <a:off x="9339794" y="1283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14419</xdr:rowOff>
    </xdr:from>
    <xdr:to>
      <xdr:col>15</xdr:col>
      <xdr:colOff>180975</xdr:colOff>
      <xdr:row>98</xdr:row>
      <xdr:rowOff>130045</xdr:rowOff>
    </xdr:to>
    <xdr:cxnSp macro="">
      <xdr:nvCxnSpPr>
        <xdr:cNvPr id="451" name="直線コネクタ 450"/>
        <xdr:cNvCxnSpPr/>
      </xdr:nvCxnSpPr>
      <xdr:spPr>
        <a:xfrm>
          <a:off x="9639300" y="16816519"/>
          <a:ext cx="838200" cy="1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155994</xdr:rowOff>
    </xdr:from>
    <xdr:to>
      <xdr:col>14</xdr:col>
      <xdr:colOff>79375</xdr:colOff>
      <xdr:row>98</xdr:row>
      <xdr:rowOff>86144</xdr:rowOff>
    </xdr:to>
    <xdr:sp macro="" textlink="">
      <xdr:nvSpPr>
        <xdr:cNvPr id="454" name="フローチャート : 判断 453"/>
        <xdr:cNvSpPr/>
      </xdr:nvSpPr>
      <xdr:spPr>
        <a:xfrm>
          <a:off x="9588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77271</xdr:rowOff>
    </xdr:from>
    <xdr:ext cx="534377" cy="259045"/>
    <xdr:sp macro="" textlink="">
      <xdr:nvSpPr>
        <xdr:cNvPr id="455" name="テキスト ボックス 454"/>
        <xdr:cNvSpPr txBox="1"/>
      </xdr:nvSpPr>
      <xdr:spPr>
        <a:xfrm>
          <a:off x="9372111" y="1687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79245</xdr:rowOff>
    </xdr:from>
    <xdr:to>
      <xdr:col>15</xdr:col>
      <xdr:colOff>231775</xdr:colOff>
      <xdr:row>99</xdr:row>
      <xdr:rowOff>9395</xdr:rowOff>
    </xdr:to>
    <xdr:sp macro="" textlink="">
      <xdr:nvSpPr>
        <xdr:cNvPr id="461" name="円/楕円 460"/>
        <xdr:cNvSpPr/>
      </xdr:nvSpPr>
      <xdr:spPr>
        <a:xfrm>
          <a:off x="10426700" y="168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165622</xdr:rowOff>
    </xdr:from>
    <xdr:ext cx="534377" cy="259045"/>
    <xdr:sp macro="" textlink="">
      <xdr:nvSpPr>
        <xdr:cNvPr id="462" name="普通建設事業費 （ うち更新整備　）該当値テキスト"/>
        <xdr:cNvSpPr txBox="1"/>
      </xdr:nvSpPr>
      <xdr:spPr>
        <a:xfrm>
          <a:off x="10528300" y="167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135069</xdr:rowOff>
    </xdr:from>
    <xdr:to>
      <xdr:col>14</xdr:col>
      <xdr:colOff>79375</xdr:colOff>
      <xdr:row>98</xdr:row>
      <xdr:rowOff>65219</xdr:rowOff>
    </xdr:to>
    <xdr:sp macro="" textlink="">
      <xdr:nvSpPr>
        <xdr:cNvPr id="463" name="円/楕円 462"/>
        <xdr:cNvSpPr/>
      </xdr:nvSpPr>
      <xdr:spPr>
        <a:xfrm>
          <a:off x="9588500" y="167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81746</xdr:rowOff>
    </xdr:from>
    <xdr:ext cx="534377" cy="259045"/>
    <xdr:sp macro="" textlink="">
      <xdr:nvSpPr>
        <xdr:cNvPr id="464" name="テキスト ボックス 463"/>
        <xdr:cNvSpPr txBox="1"/>
      </xdr:nvSpPr>
      <xdr:spPr>
        <a:xfrm>
          <a:off x="9372111" y="165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137844</xdr:rowOff>
    </xdr:from>
    <xdr:to>
      <xdr:col>23</xdr:col>
      <xdr:colOff>517525</xdr:colOff>
      <xdr:row>38</xdr:row>
      <xdr:rowOff>138123</xdr:rowOff>
    </xdr:to>
    <xdr:cxnSp macro="">
      <xdr:nvCxnSpPr>
        <xdr:cNvPr id="491" name="直線コネクタ 490"/>
        <xdr:cNvCxnSpPr/>
      </xdr:nvCxnSpPr>
      <xdr:spPr>
        <a:xfrm flipV="1">
          <a:off x="15481300" y="6652944"/>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138123</xdr:rowOff>
    </xdr:from>
    <xdr:to>
      <xdr:col>22</xdr:col>
      <xdr:colOff>365125</xdr:colOff>
      <xdr:row>38</xdr:row>
      <xdr:rowOff>139700</xdr:rowOff>
    </xdr:to>
    <xdr:cxnSp macro="">
      <xdr:nvCxnSpPr>
        <xdr:cNvPr id="494" name="直線コネクタ 493"/>
        <xdr:cNvCxnSpPr/>
      </xdr:nvCxnSpPr>
      <xdr:spPr>
        <a:xfrm flipV="1">
          <a:off x="14592300" y="665322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18843</xdr:rowOff>
    </xdr:from>
    <xdr:to>
      <xdr:col>22</xdr:col>
      <xdr:colOff>415925</xdr:colOff>
      <xdr:row>38</xdr:row>
      <xdr:rowOff>120443</xdr:rowOff>
    </xdr:to>
    <xdr:sp macro="" textlink="">
      <xdr:nvSpPr>
        <xdr:cNvPr id="495" name="フローチャート : 判断 494"/>
        <xdr:cNvSpPr/>
      </xdr:nvSpPr>
      <xdr:spPr>
        <a:xfrm>
          <a:off x="15430500" y="653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136970</xdr:rowOff>
    </xdr:from>
    <xdr:ext cx="534377" cy="259045"/>
    <xdr:sp macro="" textlink="">
      <xdr:nvSpPr>
        <xdr:cNvPr id="496" name="テキスト ボックス 495"/>
        <xdr:cNvSpPr txBox="1"/>
      </xdr:nvSpPr>
      <xdr:spPr>
        <a:xfrm>
          <a:off x="15214111" y="63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138228</xdr:rowOff>
    </xdr:from>
    <xdr:to>
      <xdr:col>21</xdr:col>
      <xdr:colOff>161925</xdr:colOff>
      <xdr:row>38</xdr:row>
      <xdr:rowOff>139700</xdr:rowOff>
    </xdr:to>
    <xdr:cxnSp macro="">
      <xdr:nvCxnSpPr>
        <xdr:cNvPr id="497" name="直線コネクタ 496"/>
        <xdr:cNvCxnSpPr/>
      </xdr:nvCxnSpPr>
      <xdr:spPr>
        <a:xfrm>
          <a:off x="13703300" y="6653328"/>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25322</xdr:rowOff>
    </xdr:from>
    <xdr:to>
      <xdr:col>21</xdr:col>
      <xdr:colOff>212725</xdr:colOff>
      <xdr:row>38</xdr:row>
      <xdr:rowOff>126922</xdr:rowOff>
    </xdr:to>
    <xdr:sp macro="" textlink="">
      <xdr:nvSpPr>
        <xdr:cNvPr id="498" name="フローチャート : 判断 497"/>
        <xdr:cNvSpPr/>
      </xdr:nvSpPr>
      <xdr:spPr>
        <a:xfrm>
          <a:off x="14541500" y="654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143449</xdr:rowOff>
    </xdr:from>
    <xdr:ext cx="534377" cy="259045"/>
    <xdr:sp macro="" textlink="">
      <xdr:nvSpPr>
        <xdr:cNvPr id="499" name="テキスト ボックス 498"/>
        <xdr:cNvSpPr txBox="1"/>
      </xdr:nvSpPr>
      <xdr:spPr>
        <a:xfrm>
          <a:off x="14325111" y="63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138228</xdr:rowOff>
    </xdr:from>
    <xdr:to>
      <xdr:col>19</xdr:col>
      <xdr:colOff>644525</xdr:colOff>
      <xdr:row>38</xdr:row>
      <xdr:rowOff>138992</xdr:rowOff>
    </xdr:to>
    <xdr:cxnSp macro="">
      <xdr:nvCxnSpPr>
        <xdr:cNvPr id="500" name="直線コネクタ 499"/>
        <xdr:cNvCxnSpPr/>
      </xdr:nvCxnSpPr>
      <xdr:spPr>
        <a:xfrm flipV="1">
          <a:off x="12814300" y="6653328"/>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12566</xdr:rowOff>
    </xdr:from>
    <xdr:to>
      <xdr:col>20</xdr:col>
      <xdr:colOff>9525</xdr:colOff>
      <xdr:row>38</xdr:row>
      <xdr:rowOff>114166</xdr:rowOff>
    </xdr:to>
    <xdr:sp macro="" textlink="">
      <xdr:nvSpPr>
        <xdr:cNvPr id="501" name="フローチャート : 判断 500"/>
        <xdr:cNvSpPr/>
      </xdr:nvSpPr>
      <xdr:spPr>
        <a:xfrm>
          <a:off x="13652500" y="65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130693</xdr:rowOff>
    </xdr:from>
    <xdr:ext cx="534377" cy="259045"/>
    <xdr:sp macro="" textlink="">
      <xdr:nvSpPr>
        <xdr:cNvPr id="502" name="テキスト ボックス 501"/>
        <xdr:cNvSpPr txBox="1"/>
      </xdr:nvSpPr>
      <xdr:spPr>
        <a:xfrm>
          <a:off x="13436111" y="63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34448</xdr:rowOff>
    </xdr:from>
    <xdr:to>
      <xdr:col>18</xdr:col>
      <xdr:colOff>492125</xdr:colOff>
      <xdr:row>38</xdr:row>
      <xdr:rowOff>136048</xdr:rowOff>
    </xdr:to>
    <xdr:sp macro="" textlink="">
      <xdr:nvSpPr>
        <xdr:cNvPr id="503" name="フローチャート : 判断 502"/>
        <xdr:cNvSpPr/>
      </xdr:nvSpPr>
      <xdr:spPr>
        <a:xfrm>
          <a:off x="12763500" y="654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152575</xdr:rowOff>
    </xdr:from>
    <xdr:ext cx="534377" cy="259045"/>
    <xdr:sp macro="" textlink="">
      <xdr:nvSpPr>
        <xdr:cNvPr id="504" name="テキスト ボックス 503"/>
        <xdr:cNvSpPr txBox="1"/>
      </xdr:nvSpPr>
      <xdr:spPr>
        <a:xfrm>
          <a:off x="12547111" y="63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87044</xdr:rowOff>
    </xdr:from>
    <xdr:to>
      <xdr:col>23</xdr:col>
      <xdr:colOff>568325</xdr:colOff>
      <xdr:row>39</xdr:row>
      <xdr:rowOff>17194</xdr:rowOff>
    </xdr:to>
    <xdr:sp macro="" textlink="">
      <xdr:nvSpPr>
        <xdr:cNvPr id="510" name="円/楕円 509"/>
        <xdr:cNvSpPr/>
      </xdr:nvSpPr>
      <xdr:spPr>
        <a:xfrm>
          <a:off x="16268700" y="660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378565" cy="259045"/>
    <xdr:sp macro="" textlink="">
      <xdr:nvSpPr>
        <xdr:cNvPr id="511" name="災害復旧事業費該当値テキスト"/>
        <xdr:cNvSpPr txBox="1"/>
      </xdr:nvSpPr>
      <xdr:spPr>
        <a:xfrm>
          <a:off x="16370300" y="653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87323</xdr:rowOff>
    </xdr:from>
    <xdr:to>
      <xdr:col>22</xdr:col>
      <xdr:colOff>415925</xdr:colOff>
      <xdr:row>39</xdr:row>
      <xdr:rowOff>17473</xdr:rowOff>
    </xdr:to>
    <xdr:sp macro="" textlink="">
      <xdr:nvSpPr>
        <xdr:cNvPr id="512" name="円/楕円 511"/>
        <xdr:cNvSpPr/>
      </xdr:nvSpPr>
      <xdr:spPr>
        <a:xfrm>
          <a:off x="15430500" y="66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8600</xdr:rowOff>
    </xdr:from>
    <xdr:ext cx="378565" cy="259045"/>
    <xdr:sp macro="" textlink="">
      <xdr:nvSpPr>
        <xdr:cNvPr id="513" name="テキスト ボックス 512"/>
        <xdr:cNvSpPr txBox="1"/>
      </xdr:nvSpPr>
      <xdr:spPr>
        <a:xfrm>
          <a:off x="15292017" y="6695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87428</xdr:rowOff>
    </xdr:from>
    <xdr:to>
      <xdr:col>20</xdr:col>
      <xdr:colOff>9525</xdr:colOff>
      <xdr:row>39</xdr:row>
      <xdr:rowOff>17578</xdr:rowOff>
    </xdr:to>
    <xdr:sp macro="" textlink="">
      <xdr:nvSpPr>
        <xdr:cNvPr id="516" name="円/楕円 515"/>
        <xdr:cNvSpPr/>
      </xdr:nvSpPr>
      <xdr:spPr>
        <a:xfrm>
          <a:off x="13652500" y="66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8705</xdr:rowOff>
    </xdr:from>
    <xdr:ext cx="378565" cy="259045"/>
    <xdr:sp macro="" textlink="">
      <xdr:nvSpPr>
        <xdr:cNvPr id="517" name="テキスト ボックス 516"/>
        <xdr:cNvSpPr txBox="1"/>
      </xdr:nvSpPr>
      <xdr:spPr>
        <a:xfrm>
          <a:off x="13514017" y="6695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88192</xdr:rowOff>
    </xdr:from>
    <xdr:to>
      <xdr:col>18</xdr:col>
      <xdr:colOff>492125</xdr:colOff>
      <xdr:row>39</xdr:row>
      <xdr:rowOff>18342</xdr:rowOff>
    </xdr:to>
    <xdr:sp macro="" textlink="">
      <xdr:nvSpPr>
        <xdr:cNvPr id="518" name="円/楕円 517"/>
        <xdr:cNvSpPr/>
      </xdr:nvSpPr>
      <xdr:spPr>
        <a:xfrm>
          <a:off x="12763500" y="66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9469</xdr:rowOff>
    </xdr:from>
    <xdr:ext cx="378565" cy="259045"/>
    <xdr:sp macro="" textlink="">
      <xdr:nvSpPr>
        <xdr:cNvPr id="519" name="テキスト ボックス 518"/>
        <xdr:cNvSpPr txBox="1"/>
      </xdr:nvSpPr>
      <xdr:spPr>
        <a:xfrm>
          <a:off x="12625017" y="669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50" name="フローチャート : 判断 549"/>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51" name="テキスト ボックス 550"/>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53" name="フローチャート : 判断 552"/>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54" name="テキスト ボックス 553"/>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56" name="フローチャート : 判断 555"/>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57" name="テキスト ボックス 55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58" name="フローチャート : 判断 55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59" name="テキスト ボックス 55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68" name="テキスト ボックス 567"/>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70" name="テキスト ボックス 569"/>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72" name="テキスト ボックス 571"/>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35577</xdr:rowOff>
    </xdr:from>
    <xdr:ext cx="249299" cy="259045"/>
    <xdr:sp macro="" textlink="">
      <xdr:nvSpPr>
        <xdr:cNvPr id="574" name="テキスト ボックス 573"/>
        <xdr:cNvSpPr txBox="1"/>
      </xdr:nvSpPr>
      <xdr:spPr>
        <a:xfrm>
          <a:off x="1268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91008</xdr:rowOff>
    </xdr:from>
    <xdr:to>
      <xdr:col>23</xdr:col>
      <xdr:colOff>517525</xdr:colOff>
      <xdr:row>75</xdr:row>
      <xdr:rowOff>125513</xdr:rowOff>
    </xdr:to>
    <xdr:cxnSp macro="">
      <xdr:nvCxnSpPr>
        <xdr:cNvPr id="601" name="直線コネクタ 600"/>
        <xdr:cNvCxnSpPr/>
      </xdr:nvCxnSpPr>
      <xdr:spPr>
        <a:xfrm>
          <a:off x="15481300" y="12949758"/>
          <a:ext cx="8382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91008</xdr:rowOff>
    </xdr:from>
    <xdr:to>
      <xdr:col>22</xdr:col>
      <xdr:colOff>365125</xdr:colOff>
      <xdr:row>75</xdr:row>
      <xdr:rowOff>101245</xdr:rowOff>
    </xdr:to>
    <xdr:cxnSp macro="">
      <xdr:nvCxnSpPr>
        <xdr:cNvPr id="604" name="直線コネクタ 603"/>
        <xdr:cNvCxnSpPr/>
      </xdr:nvCxnSpPr>
      <xdr:spPr>
        <a:xfrm flipV="1">
          <a:off x="14592300" y="12949758"/>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5" name="フローチャート : 判断 604"/>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93085</xdr:rowOff>
    </xdr:from>
    <xdr:ext cx="534377" cy="259045"/>
    <xdr:sp macro="" textlink="">
      <xdr:nvSpPr>
        <xdr:cNvPr id="606" name="テキスト ボックス 605"/>
        <xdr:cNvSpPr txBox="1"/>
      </xdr:nvSpPr>
      <xdr:spPr>
        <a:xfrm>
          <a:off x="15214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63650</xdr:rowOff>
    </xdr:from>
    <xdr:to>
      <xdr:col>21</xdr:col>
      <xdr:colOff>161925</xdr:colOff>
      <xdr:row>75</xdr:row>
      <xdr:rowOff>101245</xdr:rowOff>
    </xdr:to>
    <xdr:cxnSp macro="">
      <xdr:nvCxnSpPr>
        <xdr:cNvPr id="607" name="直線コネクタ 606"/>
        <xdr:cNvCxnSpPr/>
      </xdr:nvCxnSpPr>
      <xdr:spPr>
        <a:xfrm>
          <a:off x="13703300" y="12922400"/>
          <a:ext cx="889000" cy="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8" name="フローチャート : 判断 607"/>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86611</xdr:rowOff>
    </xdr:from>
    <xdr:ext cx="534377" cy="259045"/>
    <xdr:sp macro="" textlink="">
      <xdr:nvSpPr>
        <xdr:cNvPr id="609" name="テキスト ボックス 608"/>
        <xdr:cNvSpPr txBox="1"/>
      </xdr:nvSpPr>
      <xdr:spPr>
        <a:xfrm>
          <a:off x="14325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63650</xdr:rowOff>
    </xdr:from>
    <xdr:to>
      <xdr:col>19</xdr:col>
      <xdr:colOff>644525</xdr:colOff>
      <xdr:row>75</xdr:row>
      <xdr:rowOff>70215</xdr:rowOff>
    </xdr:to>
    <xdr:cxnSp macro="">
      <xdr:nvCxnSpPr>
        <xdr:cNvPr id="610" name="直線コネクタ 609"/>
        <xdr:cNvCxnSpPr/>
      </xdr:nvCxnSpPr>
      <xdr:spPr>
        <a:xfrm flipV="1">
          <a:off x="12814300" y="12922400"/>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1" name="フローチャート : 判断 610"/>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76961</xdr:rowOff>
    </xdr:from>
    <xdr:ext cx="534377" cy="259045"/>
    <xdr:sp macro="" textlink="">
      <xdr:nvSpPr>
        <xdr:cNvPr id="612" name="テキスト ボックス 611"/>
        <xdr:cNvSpPr txBox="1"/>
      </xdr:nvSpPr>
      <xdr:spPr>
        <a:xfrm>
          <a:off x="13436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3" name="フローチャート : 判断 612"/>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76206</xdr:rowOff>
    </xdr:from>
    <xdr:ext cx="534377" cy="259045"/>
    <xdr:sp macro="" textlink="">
      <xdr:nvSpPr>
        <xdr:cNvPr id="614" name="テキスト ボックス 613"/>
        <xdr:cNvSpPr txBox="1"/>
      </xdr:nvSpPr>
      <xdr:spPr>
        <a:xfrm>
          <a:off x="12547111" y="131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74713</xdr:rowOff>
    </xdr:from>
    <xdr:to>
      <xdr:col>23</xdr:col>
      <xdr:colOff>568325</xdr:colOff>
      <xdr:row>76</xdr:row>
      <xdr:rowOff>4863</xdr:rowOff>
    </xdr:to>
    <xdr:sp macro="" textlink="">
      <xdr:nvSpPr>
        <xdr:cNvPr id="620" name="円/楕円 619"/>
        <xdr:cNvSpPr/>
      </xdr:nvSpPr>
      <xdr:spPr>
        <a:xfrm>
          <a:off x="16268700" y="129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97590</xdr:rowOff>
    </xdr:from>
    <xdr:ext cx="599010" cy="259045"/>
    <xdr:sp macro="" textlink="">
      <xdr:nvSpPr>
        <xdr:cNvPr id="621" name="公債費該当値テキスト"/>
        <xdr:cNvSpPr txBox="1"/>
      </xdr:nvSpPr>
      <xdr:spPr>
        <a:xfrm>
          <a:off x="16370300" y="1278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115,603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40208</xdr:rowOff>
    </xdr:from>
    <xdr:to>
      <xdr:col>22</xdr:col>
      <xdr:colOff>415925</xdr:colOff>
      <xdr:row>75</xdr:row>
      <xdr:rowOff>141808</xdr:rowOff>
    </xdr:to>
    <xdr:sp macro="" textlink="">
      <xdr:nvSpPr>
        <xdr:cNvPr id="622" name="円/楕円 621"/>
        <xdr:cNvSpPr/>
      </xdr:nvSpPr>
      <xdr:spPr>
        <a:xfrm>
          <a:off x="15430500" y="128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158335</xdr:rowOff>
    </xdr:from>
    <xdr:ext cx="599010" cy="259045"/>
    <xdr:sp macro="" textlink="">
      <xdr:nvSpPr>
        <xdr:cNvPr id="623" name="テキスト ボックス 622"/>
        <xdr:cNvSpPr txBox="1"/>
      </xdr:nvSpPr>
      <xdr:spPr>
        <a:xfrm>
          <a:off x="15181794" y="1267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123,150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50445</xdr:rowOff>
    </xdr:from>
    <xdr:to>
      <xdr:col>21</xdr:col>
      <xdr:colOff>212725</xdr:colOff>
      <xdr:row>75</xdr:row>
      <xdr:rowOff>152045</xdr:rowOff>
    </xdr:to>
    <xdr:sp macro="" textlink="">
      <xdr:nvSpPr>
        <xdr:cNvPr id="624" name="円/楕円 623"/>
        <xdr:cNvSpPr/>
      </xdr:nvSpPr>
      <xdr:spPr>
        <a:xfrm>
          <a:off x="14541500" y="129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168572</xdr:rowOff>
    </xdr:from>
    <xdr:ext cx="599010" cy="259045"/>
    <xdr:sp macro="" textlink="">
      <xdr:nvSpPr>
        <xdr:cNvPr id="625" name="テキスト ボックス 624"/>
        <xdr:cNvSpPr txBox="1"/>
      </xdr:nvSpPr>
      <xdr:spPr>
        <a:xfrm>
          <a:off x="14292794" y="1268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12850</xdr:rowOff>
    </xdr:from>
    <xdr:to>
      <xdr:col>20</xdr:col>
      <xdr:colOff>9525</xdr:colOff>
      <xdr:row>75</xdr:row>
      <xdr:rowOff>114450</xdr:rowOff>
    </xdr:to>
    <xdr:sp macro="" textlink="">
      <xdr:nvSpPr>
        <xdr:cNvPr id="626" name="円/楕円 625"/>
        <xdr:cNvSpPr/>
      </xdr:nvSpPr>
      <xdr:spPr>
        <a:xfrm>
          <a:off x="13652500" y="128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130977</xdr:rowOff>
    </xdr:from>
    <xdr:ext cx="599010" cy="259045"/>
    <xdr:sp macro="" textlink="">
      <xdr:nvSpPr>
        <xdr:cNvPr id="627" name="テキスト ボックス 626"/>
        <xdr:cNvSpPr txBox="1"/>
      </xdr:nvSpPr>
      <xdr:spPr>
        <a:xfrm>
          <a:off x="13403794" y="1264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129,134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19415</xdr:rowOff>
    </xdr:from>
    <xdr:to>
      <xdr:col>18</xdr:col>
      <xdr:colOff>492125</xdr:colOff>
      <xdr:row>75</xdr:row>
      <xdr:rowOff>121015</xdr:rowOff>
    </xdr:to>
    <xdr:sp macro="" textlink="">
      <xdr:nvSpPr>
        <xdr:cNvPr id="628" name="円/楕円 627"/>
        <xdr:cNvSpPr/>
      </xdr:nvSpPr>
      <xdr:spPr>
        <a:xfrm>
          <a:off x="12763500" y="1287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137542</xdr:rowOff>
    </xdr:from>
    <xdr:ext cx="599010" cy="259045"/>
    <xdr:sp macro="" textlink="">
      <xdr:nvSpPr>
        <xdr:cNvPr id="629" name="テキスト ボックス 628"/>
        <xdr:cNvSpPr txBox="1"/>
      </xdr:nvSpPr>
      <xdr:spPr>
        <a:xfrm>
          <a:off x="12514794" y="1265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122806</xdr:rowOff>
    </xdr:from>
    <xdr:to>
      <xdr:col>23</xdr:col>
      <xdr:colOff>517525</xdr:colOff>
      <xdr:row>94</xdr:row>
      <xdr:rowOff>98678</xdr:rowOff>
    </xdr:to>
    <xdr:cxnSp macro="">
      <xdr:nvCxnSpPr>
        <xdr:cNvPr id="654" name="直線コネクタ 653"/>
        <xdr:cNvCxnSpPr/>
      </xdr:nvCxnSpPr>
      <xdr:spPr>
        <a:xfrm>
          <a:off x="15481300" y="16067656"/>
          <a:ext cx="838200" cy="14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122806</xdr:rowOff>
    </xdr:from>
    <xdr:to>
      <xdr:col>22</xdr:col>
      <xdr:colOff>365125</xdr:colOff>
      <xdr:row>93</xdr:row>
      <xdr:rowOff>149209</xdr:rowOff>
    </xdr:to>
    <xdr:cxnSp macro="">
      <xdr:nvCxnSpPr>
        <xdr:cNvPr id="657" name="直線コネクタ 656"/>
        <xdr:cNvCxnSpPr/>
      </xdr:nvCxnSpPr>
      <xdr:spPr>
        <a:xfrm flipV="1">
          <a:off x="14592300" y="16067656"/>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161503</xdr:rowOff>
    </xdr:from>
    <xdr:to>
      <xdr:col>22</xdr:col>
      <xdr:colOff>415925</xdr:colOff>
      <xdr:row>97</xdr:row>
      <xdr:rowOff>91653</xdr:rowOff>
    </xdr:to>
    <xdr:sp macro="" textlink="">
      <xdr:nvSpPr>
        <xdr:cNvPr id="658" name="フローチャート : 判断 657"/>
        <xdr:cNvSpPr/>
      </xdr:nvSpPr>
      <xdr:spPr>
        <a:xfrm>
          <a:off x="15430500" y="1662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82780</xdr:rowOff>
    </xdr:from>
    <xdr:ext cx="534377" cy="259045"/>
    <xdr:sp macro="" textlink="">
      <xdr:nvSpPr>
        <xdr:cNvPr id="659" name="テキスト ボックス 658"/>
        <xdr:cNvSpPr txBox="1"/>
      </xdr:nvSpPr>
      <xdr:spPr>
        <a:xfrm>
          <a:off x="15214111" y="16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109170</xdr:rowOff>
    </xdr:from>
    <xdr:to>
      <xdr:col>21</xdr:col>
      <xdr:colOff>161925</xdr:colOff>
      <xdr:row>93</xdr:row>
      <xdr:rowOff>149209</xdr:rowOff>
    </xdr:to>
    <xdr:cxnSp macro="">
      <xdr:nvCxnSpPr>
        <xdr:cNvPr id="660" name="直線コネクタ 659"/>
        <xdr:cNvCxnSpPr/>
      </xdr:nvCxnSpPr>
      <xdr:spPr>
        <a:xfrm>
          <a:off x="13703300" y="16054020"/>
          <a:ext cx="889000" cy="4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127459</xdr:rowOff>
    </xdr:from>
    <xdr:to>
      <xdr:col>21</xdr:col>
      <xdr:colOff>212725</xdr:colOff>
      <xdr:row>97</xdr:row>
      <xdr:rowOff>57609</xdr:rowOff>
    </xdr:to>
    <xdr:sp macro="" textlink="">
      <xdr:nvSpPr>
        <xdr:cNvPr id="661" name="フローチャート : 判断 660"/>
        <xdr:cNvSpPr/>
      </xdr:nvSpPr>
      <xdr:spPr>
        <a:xfrm>
          <a:off x="14541500" y="1658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48736</xdr:rowOff>
    </xdr:from>
    <xdr:ext cx="534377" cy="259045"/>
    <xdr:sp macro="" textlink="">
      <xdr:nvSpPr>
        <xdr:cNvPr id="662" name="テキスト ボックス 661"/>
        <xdr:cNvSpPr txBox="1"/>
      </xdr:nvSpPr>
      <xdr:spPr>
        <a:xfrm>
          <a:off x="14325111" y="1667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26577</xdr:rowOff>
    </xdr:from>
    <xdr:to>
      <xdr:col>19</xdr:col>
      <xdr:colOff>644525</xdr:colOff>
      <xdr:row>93</xdr:row>
      <xdr:rowOff>109170</xdr:rowOff>
    </xdr:to>
    <xdr:cxnSp macro="">
      <xdr:nvCxnSpPr>
        <xdr:cNvPr id="663" name="直線コネクタ 662"/>
        <xdr:cNvCxnSpPr/>
      </xdr:nvCxnSpPr>
      <xdr:spPr>
        <a:xfrm>
          <a:off x="12814300" y="15971427"/>
          <a:ext cx="889000" cy="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138934</xdr:rowOff>
    </xdr:from>
    <xdr:to>
      <xdr:col>20</xdr:col>
      <xdr:colOff>9525</xdr:colOff>
      <xdr:row>97</xdr:row>
      <xdr:rowOff>69084</xdr:rowOff>
    </xdr:to>
    <xdr:sp macro="" textlink="">
      <xdr:nvSpPr>
        <xdr:cNvPr id="664" name="フローチャート : 判断 663"/>
        <xdr:cNvSpPr/>
      </xdr:nvSpPr>
      <xdr:spPr>
        <a:xfrm>
          <a:off x="13652500" y="1659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60211</xdr:rowOff>
    </xdr:from>
    <xdr:ext cx="534377" cy="259045"/>
    <xdr:sp macro="" textlink="">
      <xdr:nvSpPr>
        <xdr:cNvPr id="665" name="テキスト ボックス 664"/>
        <xdr:cNvSpPr txBox="1"/>
      </xdr:nvSpPr>
      <xdr:spPr>
        <a:xfrm>
          <a:off x="13436111" y="166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131831</xdr:rowOff>
    </xdr:from>
    <xdr:to>
      <xdr:col>18</xdr:col>
      <xdr:colOff>492125</xdr:colOff>
      <xdr:row>97</xdr:row>
      <xdr:rowOff>61981</xdr:rowOff>
    </xdr:to>
    <xdr:sp macro="" textlink="">
      <xdr:nvSpPr>
        <xdr:cNvPr id="666" name="フローチャート : 判断 665"/>
        <xdr:cNvSpPr/>
      </xdr:nvSpPr>
      <xdr:spPr>
        <a:xfrm>
          <a:off x="12763500" y="165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53108</xdr:rowOff>
    </xdr:from>
    <xdr:ext cx="534377" cy="259045"/>
    <xdr:sp macro="" textlink="">
      <xdr:nvSpPr>
        <xdr:cNvPr id="667" name="テキスト ボックス 666"/>
        <xdr:cNvSpPr txBox="1"/>
      </xdr:nvSpPr>
      <xdr:spPr>
        <a:xfrm>
          <a:off x="12547111" y="1668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47878</xdr:rowOff>
    </xdr:from>
    <xdr:to>
      <xdr:col>23</xdr:col>
      <xdr:colOff>568325</xdr:colOff>
      <xdr:row>94</xdr:row>
      <xdr:rowOff>149478</xdr:rowOff>
    </xdr:to>
    <xdr:sp macro="" textlink="">
      <xdr:nvSpPr>
        <xdr:cNvPr id="673" name="円/楕円 672"/>
        <xdr:cNvSpPr/>
      </xdr:nvSpPr>
      <xdr:spPr>
        <a:xfrm>
          <a:off x="16268700" y="161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70755</xdr:rowOff>
    </xdr:from>
    <xdr:ext cx="599010" cy="259045"/>
    <xdr:sp macro="" textlink="">
      <xdr:nvSpPr>
        <xdr:cNvPr id="674" name="積立金該当値テキスト"/>
        <xdr:cNvSpPr txBox="1"/>
      </xdr:nvSpPr>
      <xdr:spPr>
        <a:xfrm>
          <a:off x="16370300" y="1601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107,178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72006</xdr:rowOff>
    </xdr:from>
    <xdr:to>
      <xdr:col>22</xdr:col>
      <xdr:colOff>415925</xdr:colOff>
      <xdr:row>94</xdr:row>
      <xdr:rowOff>2156</xdr:rowOff>
    </xdr:to>
    <xdr:sp macro="" textlink="">
      <xdr:nvSpPr>
        <xdr:cNvPr id="675" name="円/楕円 674"/>
        <xdr:cNvSpPr/>
      </xdr:nvSpPr>
      <xdr:spPr>
        <a:xfrm>
          <a:off x="15430500" y="1601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18683</xdr:rowOff>
    </xdr:from>
    <xdr:ext cx="599010" cy="259045"/>
    <xdr:sp macro="" textlink="">
      <xdr:nvSpPr>
        <xdr:cNvPr id="676" name="テキスト ボックス 675"/>
        <xdr:cNvSpPr txBox="1"/>
      </xdr:nvSpPr>
      <xdr:spPr>
        <a:xfrm>
          <a:off x="15181794" y="1579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132,956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98409</xdr:rowOff>
    </xdr:from>
    <xdr:to>
      <xdr:col>21</xdr:col>
      <xdr:colOff>212725</xdr:colOff>
      <xdr:row>94</xdr:row>
      <xdr:rowOff>28559</xdr:rowOff>
    </xdr:to>
    <xdr:sp macro="" textlink="">
      <xdr:nvSpPr>
        <xdr:cNvPr id="677" name="円/楕円 676"/>
        <xdr:cNvSpPr/>
      </xdr:nvSpPr>
      <xdr:spPr>
        <a:xfrm>
          <a:off x="14541500" y="160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45086</xdr:rowOff>
    </xdr:from>
    <xdr:ext cx="599010" cy="259045"/>
    <xdr:sp macro="" textlink="">
      <xdr:nvSpPr>
        <xdr:cNvPr id="678" name="テキスト ボックス 677"/>
        <xdr:cNvSpPr txBox="1"/>
      </xdr:nvSpPr>
      <xdr:spPr>
        <a:xfrm>
          <a:off x="14292794" y="1581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128,336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58370</xdr:rowOff>
    </xdr:from>
    <xdr:to>
      <xdr:col>20</xdr:col>
      <xdr:colOff>9525</xdr:colOff>
      <xdr:row>93</xdr:row>
      <xdr:rowOff>159970</xdr:rowOff>
    </xdr:to>
    <xdr:sp macro="" textlink="">
      <xdr:nvSpPr>
        <xdr:cNvPr id="679" name="円/楕円 678"/>
        <xdr:cNvSpPr/>
      </xdr:nvSpPr>
      <xdr:spPr>
        <a:xfrm>
          <a:off x="13652500" y="160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5047</xdr:rowOff>
    </xdr:from>
    <xdr:ext cx="599010" cy="259045"/>
    <xdr:sp macro="" textlink="">
      <xdr:nvSpPr>
        <xdr:cNvPr id="680" name="テキスト ボックス 679"/>
        <xdr:cNvSpPr txBox="1"/>
      </xdr:nvSpPr>
      <xdr:spPr>
        <a:xfrm>
          <a:off x="13403794" y="1577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135,342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147227</xdr:rowOff>
    </xdr:from>
    <xdr:to>
      <xdr:col>18</xdr:col>
      <xdr:colOff>492125</xdr:colOff>
      <xdr:row>93</xdr:row>
      <xdr:rowOff>77377</xdr:rowOff>
    </xdr:to>
    <xdr:sp macro="" textlink="">
      <xdr:nvSpPr>
        <xdr:cNvPr id="681" name="円/楕円 680"/>
        <xdr:cNvSpPr/>
      </xdr:nvSpPr>
      <xdr:spPr>
        <a:xfrm>
          <a:off x="12763500" y="1592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93904</xdr:rowOff>
    </xdr:from>
    <xdr:ext cx="599010" cy="259045"/>
    <xdr:sp macro="" textlink="">
      <xdr:nvSpPr>
        <xdr:cNvPr id="682" name="テキスト ボックス 681"/>
        <xdr:cNvSpPr txBox="1"/>
      </xdr:nvSpPr>
      <xdr:spPr>
        <a:xfrm>
          <a:off x="12514794" y="156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34610</xdr:rowOff>
    </xdr:from>
    <xdr:to>
      <xdr:col>32</xdr:col>
      <xdr:colOff>187325</xdr:colOff>
      <xdr:row>39</xdr:row>
      <xdr:rowOff>94666</xdr:rowOff>
    </xdr:to>
    <xdr:cxnSp macro="">
      <xdr:nvCxnSpPr>
        <xdr:cNvPr id="713" name="直線コネクタ 712"/>
        <xdr:cNvCxnSpPr/>
      </xdr:nvCxnSpPr>
      <xdr:spPr>
        <a:xfrm flipV="1">
          <a:off x="21323300" y="6721160"/>
          <a:ext cx="838200" cy="6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83399</xdr:rowOff>
    </xdr:from>
    <xdr:to>
      <xdr:col>31</xdr:col>
      <xdr:colOff>34925</xdr:colOff>
      <xdr:row>39</xdr:row>
      <xdr:rowOff>94666</xdr:rowOff>
    </xdr:to>
    <xdr:cxnSp macro="">
      <xdr:nvCxnSpPr>
        <xdr:cNvPr id="716" name="直線コネクタ 715"/>
        <xdr:cNvCxnSpPr/>
      </xdr:nvCxnSpPr>
      <xdr:spPr>
        <a:xfrm>
          <a:off x="20434300" y="6769949"/>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12581</xdr:rowOff>
    </xdr:from>
    <xdr:to>
      <xdr:col>31</xdr:col>
      <xdr:colOff>85725</xdr:colOff>
      <xdr:row>39</xdr:row>
      <xdr:rowOff>114181</xdr:rowOff>
    </xdr:to>
    <xdr:sp macro="" textlink="">
      <xdr:nvSpPr>
        <xdr:cNvPr id="717" name="フローチャート : 判断 716"/>
        <xdr:cNvSpPr/>
      </xdr:nvSpPr>
      <xdr:spPr>
        <a:xfrm>
          <a:off x="21272500" y="66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130708</xdr:rowOff>
    </xdr:from>
    <xdr:ext cx="469744" cy="259045"/>
    <xdr:sp macro="" textlink="">
      <xdr:nvSpPr>
        <xdr:cNvPr id="718" name="テキスト ボックス 717"/>
        <xdr:cNvSpPr txBox="1"/>
      </xdr:nvSpPr>
      <xdr:spPr>
        <a:xfrm>
          <a:off x="21088427" y="64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28862</xdr:rowOff>
    </xdr:from>
    <xdr:to>
      <xdr:col>29</xdr:col>
      <xdr:colOff>517525</xdr:colOff>
      <xdr:row>39</xdr:row>
      <xdr:rowOff>83399</xdr:rowOff>
    </xdr:to>
    <xdr:cxnSp macro="">
      <xdr:nvCxnSpPr>
        <xdr:cNvPr id="719" name="直線コネクタ 718"/>
        <xdr:cNvCxnSpPr/>
      </xdr:nvCxnSpPr>
      <xdr:spPr>
        <a:xfrm>
          <a:off x="19545300" y="6715412"/>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140531</xdr:rowOff>
    </xdr:from>
    <xdr:to>
      <xdr:col>29</xdr:col>
      <xdr:colOff>568325</xdr:colOff>
      <xdr:row>39</xdr:row>
      <xdr:rowOff>70681</xdr:rowOff>
    </xdr:to>
    <xdr:sp macro="" textlink="">
      <xdr:nvSpPr>
        <xdr:cNvPr id="720" name="フローチャート : 判断 719"/>
        <xdr:cNvSpPr/>
      </xdr:nvSpPr>
      <xdr:spPr>
        <a:xfrm>
          <a:off x="20383500" y="66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87208</xdr:rowOff>
    </xdr:from>
    <xdr:ext cx="469744" cy="259045"/>
    <xdr:sp macro="" textlink="">
      <xdr:nvSpPr>
        <xdr:cNvPr id="721" name="テキスト ボックス 720"/>
        <xdr:cNvSpPr txBox="1"/>
      </xdr:nvSpPr>
      <xdr:spPr>
        <a:xfrm>
          <a:off x="20199427" y="64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158249</xdr:rowOff>
    </xdr:from>
    <xdr:to>
      <xdr:col>28</xdr:col>
      <xdr:colOff>314325</xdr:colOff>
      <xdr:row>39</xdr:row>
      <xdr:rowOff>28862</xdr:rowOff>
    </xdr:to>
    <xdr:cxnSp macro="">
      <xdr:nvCxnSpPr>
        <xdr:cNvPr id="722" name="直線コネクタ 721"/>
        <xdr:cNvCxnSpPr/>
      </xdr:nvCxnSpPr>
      <xdr:spPr>
        <a:xfrm>
          <a:off x="18656300" y="6673349"/>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170151</xdr:rowOff>
    </xdr:from>
    <xdr:to>
      <xdr:col>28</xdr:col>
      <xdr:colOff>365125</xdr:colOff>
      <xdr:row>39</xdr:row>
      <xdr:rowOff>100301</xdr:rowOff>
    </xdr:to>
    <xdr:sp macro="" textlink="">
      <xdr:nvSpPr>
        <xdr:cNvPr id="723" name="フローチャート : 判断 722"/>
        <xdr:cNvSpPr/>
      </xdr:nvSpPr>
      <xdr:spPr>
        <a:xfrm>
          <a:off x="19494500" y="66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91428</xdr:rowOff>
    </xdr:from>
    <xdr:ext cx="469744" cy="259045"/>
    <xdr:sp macro="" textlink="">
      <xdr:nvSpPr>
        <xdr:cNvPr id="724" name="テキスト ボックス 723"/>
        <xdr:cNvSpPr txBox="1"/>
      </xdr:nvSpPr>
      <xdr:spPr>
        <a:xfrm>
          <a:off x="19310427" y="67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149773</xdr:rowOff>
    </xdr:from>
    <xdr:to>
      <xdr:col>27</xdr:col>
      <xdr:colOff>161925</xdr:colOff>
      <xdr:row>39</xdr:row>
      <xdr:rowOff>79923</xdr:rowOff>
    </xdr:to>
    <xdr:sp macro="" textlink="">
      <xdr:nvSpPr>
        <xdr:cNvPr id="725" name="フローチャート : 判断 724"/>
        <xdr:cNvSpPr/>
      </xdr:nvSpPr>
      <xdr:spPr>
        <a:xfrm>
          <a:off x="18605500" y="666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71050</xdr:rowOff>
    </xdr:from>
    <xdr:ext cx="469744" cy="259045"/>
    <xdr:sp macro="" textlink="">
      <xdr:nvSpPr>
        <xdr:cNvPr id="726" name="テキスト ボックス 725"/>
        <xdr:cNvSpPr txBox="1"/>
      </xdr:nvSpPr>
      <xdr:spPr>
        <a:xfrm>
          <a:off x="18421427" y="675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155260</xdr:rowOff>
    </xdr:from>
    <xdr:to>
      <xdr:col>32</xdr:col>
      <xdr:colOff>238125</xdr:colOff>
      <xdr:row>39</xdr:row>
      <xdr:rowOff>85410</xdr:rowOff>
    </xdr:to>
    <xdr:sp macro="" textlink="">
      <xdr:nvSpPr>
        <xdr:cNvPr id="732" name="円/楕円 731"/>
        <xdr:cNvSpPr/>
      </xdr:nvSpPr>
      <xdr:spPr>
        <a:xfrm>
          <a:off x="22110700" y="667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100965</xdr:rowOff>
    </xdr:from>
    <xdr:ext cx="469744" cy="259045"/>
    <xdr:sp macro="" textlink="">
      <xdr:nvSpPr>
        <xdr:cNvPr id="733" name="投資及び出資金該当値テキスト"/>
        <xdr:cNvSpPr txBox="1"/>
      </xdr:nvSpPr>
      <xdr:spPr>
        <a:xfrm>
          <a:off x="22212300" y="661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43866</xdr:rowOff>
    </xdr:from>
    <xdr:to>
      <xdr:col>31</xdr:col>
      <xdr:colOff>85725</xdr:colOff>
      <xdr:row>39</xdr:row>
      <xdr:rowOff>145466</xdr:rowOff>
    </xdr:to>
    <xdr:sp macro="" textlink="">
      <xdr:nvSpPr>
        <xdr:cNvPr id="734" name="円/楕円 733"/>
        <xdr:cNvSpPr/>
      </xdr:nvSpPr>
      <xdr:spPr>
        <a:xfrm>
          <a:off x="21272500" y="67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136593</xdr:rowOff>
    </xdr:from>
    <xdr:ext cx="378565" cy="259045"/>
    <xdr:sp macro="" textlink="">
      <xdr:nvSpPr>
        <xdr:cNvPr id="735" name="テキスト ボックス 734"/>
        <xdr:cNvSpPr txBox="1"/>
      </xdr:nvSpPr>
      <xdr:spPr>
        <a:xfrm>
          <a:off x="21134017" y="682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32599</xdr:rowOff>
    </xdr:from>
    <xdr:to>
      <xdr:col>29</xdr:col>
      <xdr:colOff>568325</xdr:colOff>
      <xdr:row>39</xdr:row>
      <xdr:rowOff>134199</xdr:rowOff>
    </xdr:to>
    <xdr:sp macro="" textlink="">
      <xdr:nvSpPr>
        <xdr:cNvPr id="736" name="円/楕円 735"/>
        <xdr:cNvSpPr/>
      </xdr:nvSpPr>
      <xdr:spPr>
        <a:xfrm>
          <a:off x="20383500" y="671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125326</xdr:rowOff>
    </xdr:from>
    <xdr:ext cx="378565" cy="259045"/>
    <xdr:sp macro="" textlink="">
      <xdr:nvSpPr>
        <xdr:cNvPr id="737" name="テキスト ボックス 736"/>
        <xdr:cNvSpPr txBox="1"/>
      </xdr:nvSpPr>
      <xdr:spPr>
        <a:xfrm>
          <a:off x="20245017" y="6811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149512</xdr:rowOff>
    </xdr:from>
    <xdr:to>
      <xdr:col>28</xdr:col>
      <xdr:colOff>365125</xdr:colOff>
      <xdr:row>39</xdr:row>
      <xdr:rowOff>79662</xdr:rowOff>
    </xdr:to>
    <xdr:sp macro="" textlink="">
      <xdr:nvSpPr>
        <xdr:cNvPr id="738" name="円/楕円 737"/>
        <xdr:cNvSpPr/>
      </xdr:nvSpPr>
      <xdr:spPr>
        <a:xfrm>
          <a:off x="19494500" y="66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96189</xdr:rowOff>
    </xdr:from>
    <xdr:ext cx="469744" cy="259045"/>
    <xdr:sp macro="" textlink="">
      <xdr:nvSpPr>
        <xdr:cNvPr id="739" name="テキスト ボックス 738"/>
        <xdr:cNvSpPr txBox="1"/>
      </xdr:nvSpPr>
      <xdr:spPr>
        <a:xfrm>
          <a:off x="19310427"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107449</xdr:rowOff>
    </xdr:from>
    <xdr:to>
      <xdr:col>27</xdr:col>
      <xdr:colOff>161925</xdr:colOff>
      <xdr:row>39</xdr:row>
      <xdr:rowOff>37599</xdr:rowOff>
    </xdr:to>
    <xdr:sp macro="" textlink="">
      <xdr:nvSpPr>
        <xdr:cNvPr id="740" name="円/楕円 739"/>
        <xdr:cNvSpPr/>
      </xdr:nvSpPr>
      <xdr:spPr>
        <a:xfrm>
          <a:off x="18605500" y="66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54126</xdr:rowOff>
    </xdr:from>
    <xdr:ext cx="469744" cy="259045"/>
    <xdr:sp macro="" textlink="">
      <xdr:nvSpPr>
        <xdr:cNvPr id="741" name="テキスト ボックス 740"/>
        <xdr:cNvSpPr txBox="1"/>
      </xdr:nvSpPr>
      <xdr:spPr>
        <a:xfrm>
          <a:off x="18421427" y="639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113982</xdr:rowOff>
    </xdr:from>
    <xdr:to>
      <xdr:col>32</xdr:col>
      <xdr:colOff>187325</xdr:colOff>
      <xdr:row>58</xdr:row>
      <xdr:rowOff>114646</xdr:rowOff>
    </xdr:to>
    <xdr:cxnSp macro="">
      <xdr:nvCxnSpPr>
        <xdr:cNvPr id="768" name="直線コネクタ 767"/>
        <xdr:cNvCxnSpPr/>
      </xdr:nvCxnSpPr>
      <xdr:spPr>
        <a:xfrm flipV="1">
          <a:off x="21323300" y="10058082"/>
          <a:ext cx="8382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114646</xdr:rowOff>
    </xdr:from>
    <xdr:to>
      <xdr:col>31</xdr:col>
      <xdr:colOff>34925</xdr:colOff>
      <xdr:row>58</xdr:row>
      <xdr:rowOff>115285</xdr:rowOff>
    </xdr:to>
    <xdr:cxnSp macro="">
      <xdr:nvCxnSpPr>
        <xdr:cNvPr id="771" name="直線コネクタ 770"/>
        <xdr:cNvCxnSpPr/>
      </xdr:nvCxnSpPr>
      <xdr:spPr>
        <a:xfrm flipV="1">
          <a:off x="20434300" y="10058746"/>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143878</xdr:rowOff>
    </xdr:from>
    <xdr:to>
      <xdr:col>31</xdr:col>
      <xdr:colOff>85725</xdr:colOff>
      <xdr:row>58</xdr:row>
      <xdr:rowOff>74028</xdr:rowOff>
    </xdr:to>
    <xdr:sp macro="" textlink="">
      <xdr:nvSpPr>
        <xdr:cNvPr id="772" name="フローチャート : 判断 771"/>
        <xdr:cNvSpPr/>
      </xdr:nvSpPr>
      <xdr:spPr>
        <a:xfrm>
          <a:off x="21272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90555</xdr:rowOff>
    </xdr:from>
    <xdr:ext cx="469744" cy="259045"/>
    <xdr:sp macro="" textlink="">
      <xdr:nvSpPr>
        <xdr:cNvPr id="773" name="テキスト ボックス 772"/>
        <xdr:cNvSpPr txBox="1"/>
      </xdr:nvSpPr>
      <xdr:spPr>
        <a:xfrm>
          <a:off x="21088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113480</xdr:rowOff>
    </xdr:from>
    <xdr:to>
      <xdr:col>29</xdr:col>
      <xdr:colOff>517525</xdr:colOff>
      <xdr:row>58</xdr:row>
      <xdr:rowOff>115285</xdr:rowOff>
    </xdr:to>
    <xdr:cxnSp macro="">
      <xdr:nvCxnSpPr>
        <xdr:cNvPr id="774" name="直線コネクタ 773"/>
        <xdr:cNvCxnSpPr/>
      </xdr:nvCxnSpPr>
      <xdr:spPr>
        <a:xfrm>
          <a:off x="19545300" y="10057580"/>
          <a:ext cx="889000"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137249</xdr:rowOff>
    </xdr:from>
    <xdr:to>
      <xdr:col>29</xdr:col>
      <xdr:colOff>568325</xdr:colOff>
      <xdr:row>58</xdr:row>
      <xdr:rowOff>67399</xdr:rowOff>
    </xdr:to>
    <xdr:sp macro="" textlink="">
      <xdr:nvSpPr>
        <xdr:cNvPr id="775" name="フローチャート : 判断 774"/>
        <xdr:cNvSpPr/>
      </xdr:nvSpPr>
      <xdr:spPr>
        <a:xfrm>
          <a:off x="20383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83926</xdr:rowOff>
    </xdr:from>
    <xdr:ext cx="469744" cy="259045"/>
    <xdr:sp macro="" textlink="">
      <xdr:nvSpPr>
        <xdr:cNvPr id="776" name="テキスト ボックス 775"/>
        <xdr:cNvSpPr txBox="1"/>
      </xdr:nvSpPr>
      <xdr:spPr>
        <a:xfrm>
          <a:off x="20199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113480</xdr:rowOff>
    </xdr:from>
    <xdr:to>
      <xdr:col>28</xdr:col>
      <xdr:colOff>314325</xdr:colOff>
      <xdr:row>58</xdr:row>
      <xdr:rowOff>116063</xdr:rowOff>
    </xdr:to>
    <xdr:cxnSp macro="">
      <xdr:nvCxnSpPr>
        <xdr:cNvPr id="777" name="直線コネクタ 776"/>
        <xdr:cNvCxnSpPr/>
      </xdr:nvCxnSpPr>
      <xdr:spPr>
        <a:xfrm flipV="1">
          <a:off x="18656300" y="10057580"/>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132814</xdr:rowOff>
    </xdr:from>
    <xdr:to>
      <xdr:col>28</xdr:col>
      <xdr:colOff>365125</xdr:colOff>
      <xdr:row>58</xdr:row>
      <xdr:rowOff>62964</xdr:rowOff>
    </xdr:to>
    <xdr:sp macro="" textlink="">
      <xdr:nvSpPr>
        <xdr:cNvPr id="778" name="フローチャート : 判断 777"/>
        <xdr:cNvSpPr/>
      </xdr:nvSpPr>
      <xdr:spPr>
        <a:xfrm>
          <a:off x="19494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79491</xdr:rowOff>
    </xdr:from>
    <xdr:ext cx="469744" cy="259045"/>
    <xdr:sp macro="" textlink="">
      <xdr:nvSpPr>
        <xdr:cNvPr id="779" name="テキスト ボックス 778"/>
        <xdr:cNvSpPr txBox="1"/>
      </xdr:nvSpPr>
      <xdr:spPr>
        <a:xfrm>
          <a:off x="19310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131831</xdr:rowOff>
    </xdr:from>
    <xdr:to>
      <xdr:col>27</xdr:col>
      <xdr:colOff>161925</xdr:colOff>
      <xdr:row>58</xdr:row>
      <xdr:rowOff>61981</xdr:rowOff>
    </xdr:to>
    <xdr:sp macro="" textlink="">
      <xdr:nvSpPr>
        <xdr:cNvPr id="780" name="フローチャート : 判断 779"/>
        <xdr:cNvSpPr/>
      </xdr:nvSpPr>
      <xdr:spPr>
        <a:xfrm>
          <a:off x="18605500" y="990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78508</xdr:rowOff>
    </xdr:from>
    <xdr:ext cx="469744" cy="259045"/>
    <xdr:sp macro="" textlink="">
      <xdr:nvSpPr>
        <xdr:cNvPr id="781" name="テキスト ボックス 780"/>
        <xdr:cNvSpPr txBox="1"/>
      </xdr:nvSpPr>
      <xdr:spPr>
        <a:xfrm>
          <a:off x="18421427" y="967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63182</xdr:rowOff>
    </xdr:from>
    <xdr:to>
      <xdr:col>32</xdr:col>
      <xdr:colOff>238125</xdr:colOff>
      <xdr:row>58</xdr:row>
      <xdr:rowOff>164782</xdr:rowOff>
    </xdr:to>
    <xdr:sp macro="" textlink="">
      <xdr:nvSpPr>
        <xdr:cNvPr id="787" name="円/楕円 786"/>
        <xdr:cNvSpPr/>
      </xdr:nvSpPr>
      <xdr:spPr>
        <a:xfrm>
          <a:off x="22110700" y="100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149559</xdr:rowOff>
    </xdr:from>
    <xdr:ext cx="469744" cy="259045"/>
    <xdr:sp macro="" textlink="">
      <xdr:nvSpPr>
        <xdr:cNvPr id="788" name="貸付金該当値テキスト"/>
        <xdr:cNvSpPr txBox="1"/>
      </xdr:nvSpPr>
      <xdr:spPr>
        <a:xfrm>
          <a:off x="22212300" y="992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63846</xdr:rowOff>
    </xdr:from>
    <xdr:to>
      <xdr:col>31</xdr:col>
      <xdr:colOff>85725</xdr:colOff>
      <xdr:row>58</xdr:row>
      <xdr:rowOff>165446</xdr:rowOff>
    </xdr:to>
    <xdr:sp macro="" textlink="">
      <xdr:nvSpPr>
        <xdr:cNvPr id="789" name="円/楕円 788"/>
        <xdr:cNvSpPr/>
      </xdr:nvSpPr>
      <xdr:spPr>
        <a:xfrm>
          <a:off x="21272500" y="100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156573</xdr:rowOff>
    </xdr:from>
    <xdr:ext cx="469744" cy="259045"/>
    <xdr:sp macro="" textlink="">
      <xdr:nvSpPr>
        <xdr:cNvPr id="790" name="テキスト ボックス 789"/>
        <xdr:cNvSpPr txBox="1"/>
      </xdr:nvSpPr>
      <xdr:spPr>
        <a:xfrm>
          <a:off x="21088427" y="1010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64485</xdr:rowOff>
    </xdr:from>
    <xdr:to>
      <xdr:col>29</xdr:col>
      <xdr:colOff>568325</xdr:colOff>
      <xdr:row>58</xdr:row>
      <xdr:rowOff>166085</xdr:rowOff>
    </xdr:to>
    <xdr:sp macro="" textlink="">
      <xdr:nvSpPr>
        <xdr:cNvPr id="791" name="円/楕円 790"/>
        <xdr:cNvSpPr/>
      </xdr:nvSpPr>
      <xdr:spPr>
        <a:xfrm>
          <a:off x="20383500" y="100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157212</xdr:rowOff>
    </xdr:from>
    <xdr:ext cx="469744" cy="259045"/>
    <xdr:sp macro="" textlink="">
      <xdr:nvSpPr>
        <xdr:cNvPr id="792" name="テキスト ボックス 791"/>
        <xdr:cNvSpPr txBox="1"/>
      </xdr:nvSpPr>
      <xdr:spPr>
        <a:xfrm>
          <a:off x="20199427" y="10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62680</xdr:rowOff>
    </xdr:from>
    <xdr:to>
      <xdr:col>28</xdr:col>
      <xdr:colOff>365125</xdr:colOff>
      <xdr:row>58</xdr:row>
      <xdr:rowOff>164280</xdr:rowOff>
    </xdr:to>
    <xdr:sp macro="" textlink="">
      <xdr:nvSpPr>
        <xdr:cNvPr id="793" name="円/楕円 792"/>
        <xdr:cNvSpPr/>
      </xdr:nvSpPr>
      <xdr:spPr>
        <a:xfrm>
          <a:off x="19494500" y="100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155407</xdr:rowOff>
    </xdr:from>
    <xdr:ext cx="469744" cy="259045"/>
    <xdr:sp macro="" textlink="">
      <xdr:nvSpPr>
        <xdr:cNvPr id="794" name="テキスト ボックス 793"/>
        <xdr:cNvSpPr txBox="1"/>
      </xdr:nvSpPr>
      <xdr:spPr>
        <a:xfrm>
          <a:off x="19310427" y="100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65263</xdr:rowOff>
    </xdr:from>
    <xdr:to>
      <xdr:col>27</xdr:col>
      <xdr:colOff>161925</xdr:colOff>
      <xdr:row>58</xdr:row>
      <xdr:rowOff>166863</xdr:rowOff>
    </xdr:to>
    <xdr:sp macro="" textlink="">
      <xdr:nvSpPr>
        <xdr:cNvPr id="795" name="円/楕円 794"/>
        <xdr:cNvSpPr/>
      </xdr:nvSpPr>
      <xdr:spPr>
        <a:xfrm>
          <a:off x="18605500" y="10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157990</xdr:rowOff>
    </xdr:from>
    <xdr:ext cx="469744" cy="259045"/>
    <xdr:sp macro="" textlink="">
      <xdr:nvSpPr>
        <xdr:cNvPr id="796" name="テキスト ボックス 795"/>
        <xdr:cNvSpPr txBox="1"/>
      </xdr:nvSpPr>
      <xdr:spPr>
        <a:xfrm>
          <a:off x="18421427" y="1010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20047</xdr:rowOff>
    </xdr:from>
    <xdr:to>
      <xdr:col>32</xdr:col>
      <xdr:colOff>187325</xdr:colOff>
      <xdr:row>74</xdr:row>
      <xdr:rowOff>60499</xdr:rowOff>
    </xdr:to>
    <xdr:cxnSp macro="">
      <xdr:nvCxnSpPr>
        <xdr:cNvPr id="829" name="直線コネクタ 828"/>
        <xdr:cNvCxnSpPr/>
      </xdr:nvCxnSpPr>
      <xdr:spPr>
        <a:xfrm flipV="1">
          <a:off x="21323300" y="12707347"/>
          <a:ext cx="838200" cy="4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60499</xdr:rowOff>
    </xdr:from>
    <xdr:to>
      <xdr:col>31</xdr:col>
      <xdr:colOff>34925</xdr:colOff>
      <xdr:row>74</xdr:row>
      <xdr:rowOff>161179</xdr:rowOff>
    </xdr:to>
    <xdr:cxnSp macro="">
      <xdr:nvCxnSpPr>
        <xdr:cNvPr id="832" name="直線コネクタ 831"/>
        <xdr:cNvCxnSpPr/>
      </xdr:nvCxnSpPr>
      <xdr:spPr>
        <a:xfrm flipV="1">
          <a:off x="20434300" y="12747799"/>
          <a:ext cx="889000" cy="10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74022</xdr:rowOff>
    </xdr:from>
    <xdr:to>
      <xdr:col>31</xdr:col>
      <xdr:colOff>85725</xdr:colOff>
      <xdr:row>76</xdr:row>
      <xdr:rowOff>4172</xdr:rowOff>
    </xdr:to>
    <xdr:sp macro="" textlink="">
      <xdr:nvSpPr>
        <xdr:cNvPr id="833" name="フローチャート : 判断 832"/>
        <xdr:cNvSpPr/>
      </xdr:nvSpPr>
      <xdr:spPr>
        <a:xfrm>
          <a:off x="21272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166749</xdr:rowOff>
    </xdr:from>
    <xdr:ext cx="534377" cy="259045"/>
    <xdr:sp macro="" textlink="">
      <xdr:nvSpPr>
        <xdr:cNvPr id="834" name="テキスト ボックス 833"/>
        <xdr:cNvSpPr txBox="1"/>
      </xdr:nvSpPr>
      <xdr:spPr>
        <a:xfrm>
          <a:off x="21056111" y="13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149120</xdr:rowOff>
    </xdr:from>
    <xdr:to>
      <xdr:col>29</xdr:col>
      <xdr:colOff>517525</xdr:colOff>
      <xdr:row>74</xdr:row>
      <xdr:rowOff>161179</xdr:rowOff>
    </xdr:to>
    <xdr:cxnSp macro="">
      <xdr:nvCxnSpPr>
        <xdr:cNvPr id="835" name="直線コネクタ 834"/>
        <xdr:cNvCxnSpPr/>
      </xdr:nvCxnSpPr>
      <xdr:spPr>
        <a:xfrm>
          <a:off x="19545300" y="12836420"/>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102188</xdr:rowOff>
    </xdr:from>
    <xdr:to>
      <xdr:col>29</xdr:col>
      <xdr:colOff>568325</xdr:colOff>
      <xdr:row>76</xdr:row>
      <xdr:rowOff>32338</xdr:rowOff>
    </xdr:to>
    <xdr:sp macro="" textlink="">
      <xdr:nvSpPr>
        <xdr:cNvPr id="836" name="フローチャート : 判断 835"/>
        <xdr:cNvSpPr/>
      </xdr:nvSpPr>
      <xdr:spPr>
        <a:xfrm>
          <a:off x="20383500" y="1296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23465</xdr:rowOff>
    </xdr:from>
    <xdr:ext cx="534377" cy="259045"/>
    <xdr:sp macro="" textlink="">
      <xdr:nvSpPr>
        <xdr:cNvPr id="837" name="テキスト ボックス 836"/>
        <xdr:cNvSpPr txBox="1"/>
      </xdr:nvSpPr>
      <xdr:spPr>
        <a:xfrm>
          <a:off x="20167111" y="1305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149120</xdr:rowOff>
    </xdr:from>
    <xdr:to>
      <xdr:col>28</xdr:col>
      <xdr:colOff>314325</xdr:colOff>
      <xdr:row>74</xdr:row>
      <xdr:rowOff>170142</xdr:rowOff>
    </xdr:to>
    <xdr:cxnSp macro="">
      <xdr:nvCxnSpPr>
        <xdr:cNvPr id="838" name="直線コネクタ 837"/>
        <xdr:cNvCxnSpPr/>
      </xdr:nvCxnSpPr>
      <xdr:spPr>
        <a:xfrm flipV="1">
          <a:off x="18656300" y="12836420"/>
          <a:ext cx="889000" cy="2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116608</xdr:rowOff>
    </xdr:from>
    <xdr:to>
      <xdr:col>28</xdr:col>
      <xdr:colOff>365125</xdr:colOff>
      <xdr:row>76</xdr:row>
      <xdr:rowOff>46758</xdr:rowOff>
    </xdr:to>
    <xdr:sp macro="" textlink="">
      <xdr:nvSpPr>
        <xdr:cNvPr id="839" name="フローチャート : 判断 838"/>
        <xdr:cNvSpPr/>
      </xdr:nvSpPr>
      <xdr:spPr>
        <a:xfrm>
          <a:off x="19494500" y="1297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37885</xdr:rowOff>
    </xdr:from>
    <xdr:ext cx="534377" cy="259045"/>
    <xdr:sp macro="" textlink="">
      <xdr:nvSpPr>
        <xdr:cNvPr id="840" name="テキスト ボックス 839"/>
        <xdr:cNvSpPr txBox="1"/>
      </xdr:nvSpPr>
      <xdr:spPr>
        <a:xfrm>
          <a:off x="19278111" y="1306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115818</xdr:rowOff>
    </xdr:from>
    <xdr:to>
      <xdr:col>27</xdr:col>
      <xdr:colOff>161925</xdr:colOff>
      <xdr:row>76</xdr:row>
      <xdr:rowOff>45968</xdr:rowOff>
    </xdr:to>
    <xdr:sp macro="" textlink="">
      <xdr:nvSpPr>
        <xdr:cNvPr id="841" name="フローチャート : 判断 840"/>
        <xdr:cNvSpPr/>
      </xdr:nvSpPr>
      <xdr:spPr>
        <a:xfrm>
          <a:off x="18605500" y="129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37095</xdr:rowOff>
    </xdr:from>
    <xdr:ext cx="534377" cy="259045"/>
    <xdr:sp macro="" textlink="">
      <xdr:nvSpPr>
        <xdr:cNvPr id="842" name="テキスト ボックス 841"/>
        <xdr:cNvSpPr txBox="1"/>
      </xdr:nvSpPr>
      <xdr:spPr>
        <a:xfrm>
          <a:off x="18389111" y="130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140697</xdr:rowOff>
    </xdr:from>
    <xdr:to>
      <xdr:col>32</xdr:col>
      <xdr:colOff>238125</xdr:colOff>
      <xdr:row>74</xdr:row>
      <xdr:rowOff>70847</xdr:rowOff>
    </xdr:to>
    <xdr:sp macro="" textlink="">
      <xdr:nvSpPr>
        <xdr:cNvPr id="848" name="円/楕円 847"/>
        <xdr:cNvSpPr/>
      </xdr:nvSpPr>
      <xdr:spPr>
        <a:xfrm>
          <a:off x="22110700" y="126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163574</xdr:rowOff>
    </xdr:from>
    <xdr:ext cx="599010" cy="259045"/>
    <xdr:sp macro="" textlink="">
      <xdr:nvSpPr>
        <xdr:cNvPr id="849" name="繰出金該当値テキスト"/>
        <xdr:cNvSpPr txBox="1"/>
      </xdr:nvSpPr>
      <xdr:spPr>
        <a:xfrm>
          <a:off x="22212300" y="1250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102,562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9699</xdr:rowOff>
    </xdr:from>
    <xdr:to>
      <xdr:col>31</xdr:col>
      <xdr:colOff>85725</xdr:colOff>
      <xdr:row>74</xdr:row>
      <xdr:rowOff>111299</xdr:rowOff>
    </xdr:to>
    <xdr:sp macro="" textlink="">
      <xdr:nvSpPr>
        <xdr:cNvPr id="850" name="円/楕円 849"/>
        <xdr:cNvSpPr/>
      </xdr:nvSpPr>
      <xdr:spPr>
        <a:xfrm>
          <a:off x="21272500" y="126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127826</xdr:rowOff>
    </xdr:from>
    <xdr:ext cx="534377" cy="259045"/>
    <xdr:sp macro="" textlink="">
      <xdr:nvSpPr>
        <xdr:cNvPr id="851" name="テキスト ボックス 850"/>
        <xdr:cNvSpPr txBox="1"/>
      </xdr:nvSpPr>
      <xdr:spPr>
        <a:xfrm>
          <a:off x="21056111" y="1247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98,315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110379</xdr:rowOff>
    </xdr:from>
    <xdr:to>
      <xdr:col>29</xdr:col>
      <xdr:colOff>568325</xdr:colOff>
      <xdr:row>75</xdr:row>
      <xdr:rowOff>40529</xdr:rowOff>
    </xdr:to>
    <xdr:sp macro="" textlink="">
      <xdr:nvSpPr>
        <xdr:cNvPr id="852" name="円/楕円 851"/>
        <xdr:cNvSpPr/>
      </xdr:nvSpPr>
      <xdr:spPr>
        <a:xfrm>
          <a:off x="20383500" y="1279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57056</xdr:rowOff>
    </xdr:from>
    <xdr:ext cx="534377" cy="259045"/>
    <xdr:sp macro="" textlink="">
      <xdr:nvSpPr>
        <xdr:cNvPr id="853" name="テキスト ボックス 852"/>
        <xdr:cNvSpPr txBox="1"/>
      </xdr:nvSpPr>
      <xdr:spPr>
        <a:xfrm>
          <a:off x="20167111" y="1257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87,745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98320</xdr:rowOff>
    </xdr:from>
    <xdr:to>
      <xdr:col>28</xdr:col>
      <xdr:colOff>365125</xdr:colOff>
      <xdr:row>75</xdr:row>
      <xdr:rowOff>28470</xdr:rowOff>
    </xdr:to>
    <xdr:sp macro="" textlink="">
      <xdr:nvSpPr>
        <xdr:cNvPr id="854" name="円/楕円 853"/>
        <xdr:cNvSpPr/>
      </xdr:nvSpPr>
      <xdr:spPr>
        <a:xfrm>
          <a:off x="19494500" y="127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44997</xdr:rowOff>
    </xdr:from>
    <xdr:ext cx="534377" cy="259045"/>
    <xdr:sp macro="" textlink="">
      <xdr:nvSpPr>
        <xdr:cNvPr id="855" name="テキスト ボックス 854"/>
        <xdr:cNvSpPr txBox="1"/>
      </xdr:nvSpPr>
      <xdr:spPr>
        <a:xfrm>
          <a:off x="19278111" y="1256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89,011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119342</xdr:rowOff>
    </xdr:from>
    <xdr:to>
      <xdr:col>27</xdr:col>
      <xdr:colOff>161925</xdr:colOff>
      <xdr:row>75</xdr:row>
      <xdr:rowOff>49492</xdr:rowOff>
    </xdr:to>
    <xdr:sp macro="" textlink="">
      <xdr:nvSpPr>
        <xdr:cNvPr id="856" name="円/楕円 855"/>
        <xdr:cNvSpPr/>
      </xdr:nvSpPr>
      <xdr:spPr>
        <a:xfrm>
          <a:off x="18605500" y="128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66019</xdr:rowOff>
    </xdr:from>
    <xdr:ext cx="534377" cy="259045"/>
    <xdr:sp macro="" textlink="">
      <xdr:nvSpPr>
        <xdr:cNvPr id="857" name="テキスト ボックス 856"/>
        <xdr:cNvSpPr txBox="1"/>
      </xdr:nvSpPr>
      <xdr:spPr>
        <a:xfrm>
          <a:off x="18389111" y="125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人件費及び物件費については原子力発電所を有していること、半島特有の地形的条件により施設数が多いこと、類似団体平均に比べ多くの普通建設事業を実施していること、職員の約四割が</a:t>
          </a:r>
          <a:r>
            <a:rPr kumimoji="1" lang="en-US" altLang="ja-JP" sz="1300">
              <a:latin typeface="ＭＳ Ｐゴシック"/>
            </a:rPr>
            <a:t>50</a:t>
          </a:r>
          <a:r>
            <a:rPr kumimoji="1" lang="ja-JP" altLang="en-US" sz="1300">
              <a:latin typeface="ＭＳ Ｐゴシック"/>
            </a:rPr>
            <a:t>歳代という年齢構成などの要因により、高い数値となっている。常にコスト意識を持ち、事務の合理化・簡素化により徹底的に無駄を省く「量の改革」、町民からの信頼を向上させるために、職員の資質向上・意識改革、町民協働の推進などによる「質の改革」等の第四次行政改革大綱に基づく取り組みを着実に実施し、可能な限りの行政コストの縮減を図る。</a:t>
          </a:r>
        </a:p>
        <a:p>
          <a:r>
            <a:rPr kumimoji="1" lang="ja-JP" altLang="en-US" sz="1300">
              <a:latin typeface="ＭＳ Ｐゴシック"/>
            </a:rPr>
            <a:t>　積立金については特に他の類似団体と比較して高い数値となっているが毎年、保育所等の施設維持運営のために翌年度以降に必要な経費について積立てを行っており、将来負担の軽減を図っている。今後も引き続き積立を実施していく事により、健全な財政運営の促進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10,224
10,160
93.98
10,540,411
10,249,215
162,361
6,078,027
10,693,422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40005</xdr:rowOff>
    </xdr:from>
    <xdr:to>
      <xdr:col>6</xdr:col>
      <xdr:colOff>511175</xdr:colOff>
      <xdr:row>36</xdr:row>
      <xdr:rowOff>104648</xdr:rowOff>
    </xdr:to>
    <xdr:cxnSp macro="">
      <xdr:nvCxnSpPr>
        <xdr:cNvPr id="61" name="直線コネクタ 60"/>
        <xdr:cNvCxnSpPr/>
      </xdr:nvCxnSpPr>
      <xdr:spPr>
        <a:xfrm flipV="1">
          <a:off x="3797300" y="6212205"/>
          <a:ext cx="838200" cy="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104648</xdr:rowOff>
    </xdr:from>
    <xdr:to>
      <xdr:col>5</xdr:col>
      <xdr:colOff>358775</xdr:colOff>
      <xdr:row>36</xdr:row>
      <xdr:rowOff>107315</xdr:rowOff>
    </xdr:to>
    <xdr:cxnSp macro="">
      <xdr:nvCxnSpPr>
        <xdr:cNvPr id="64" name="直線コネクタ 63"/>
        <xdr:cNvCxnSpPr/>
      </xdr:nvCxnSpPr>
      <xdr:spPr>
        <a:xfrm flipV="1">
          <a:off x="2908300" y="627684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132080</xdr:rowOff>
    </xdr:from>
    <xdr:to>
      <xdr:col>5</xdr:col>
      <xdr:colOff>409575</xdr:colOff>
      <xdr:row>38</xdr:row>
      <xdr:rowOff>62230</xdr:rowOff>
    </xdr:to>
    <xdr:sp macro="" textlink="">
      <xdr:nvSpPr>
        <xdr:cNvPr id="65" name="フローチャート : 判断 64"/>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53357</xdr:rowOff>
    </xdr:from>
    <xdr:ext cx="469744" cy="259045"/>
    <xdr:sp macro="" textlink="">
      <xdr:nvSpPr>
        <xdr:cNvPr id="66" name="テキスト ボックス 65"/>
        <xdr:cNvSpPr txBox="1"/>
      </xdr:nvSpPr>
      <xdr:spPr>
        <a:xfrm>
          <a:off x="3562427"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7874</xdr:rowOff>
    </xdr:from>
    <xdr:to>
      <xdr:col>4</xdr:col>
      <xdr:colOff>155575</xdr:colOff>
      <xdr:row>36</xdr:row>
      <xdr:rowOff>107315</xdr:rowOff>
    </xdr:to>
    <xdr:cxnSp macro="">
      <xdr:nvCxnSpPr>
        <xdr:cNvPr id="67" name="直線コネクタ 66"/>
        <xdr:cNvCxnSpPr/>
      </xdr:nvCxnSpPr>
      <xdr:spPr>
        <a:xfrm>
          <a:off x="2019300" y="6180074"/>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145034</xdr:rowOff>
    </xdr:from>
    <xdr:to>
      <xdr:col>4</xdr:col>
      <xdr:colOff>206375</xdr:colOff>
      <xdr:row>38</xdr:row>
      <xdr:rowOff>75185</xdr:rowOff>
    </xdr:to>
    <xdr:sp macro="" textlink="">
      <xdr:nvSpPr>
        <xdr:cNvPr id="68" name="フローチャート : 判断 67"/>
        <xdr:cNvSpPr/>
      </xdr:nvSpPr>
      <xdr:spPr>
        <a:xfrm>
          <a:off x="2857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66311</xdr:rowOff>
    </xdr:from>
    <xdr:ext cx="469744" cy="259045"/>
    <xdr:sp macro="" textlink="">
      <xdr:nvSpPr>
        <xdr:cNvPr id="69" name="テキスト ボックス 68"/>
        <xdr:cNvSpPr txBox="1"/>
      </xdr:nvSpPr>
      <xdr:spPr>
        <a:xfrm>
          <a:off x="2673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92583</xdr:rowOff>
    </xdr:from>
    <xdr:to>
      <xdr:col>2</xdr:col>
      <xdr:colOff>638175</xdr:colOff>
      <xdr:row>36</xdr:row>
      <xdr:rowOff>7874</xdr:rowOff>
    </xdr:to>
    <xdr:cxnSp macro="">
      <xdr:nvCxnSpPr>
        <xdr:cNvPr id="70" name="直線コネクタ 69"/>
        <xdr:cNvCxnSpPr/>
      </xdr:nvCxnSpPr>
      <xdr:spPr>
        <a:xfrm>
          <a:off x="1130300" y="6093333"/>
          <a:ext cx="889000" cy="8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123571</xdr:rowOff>
    </xdr:from>
    <xdr:to>
      <xdr:col>3</xdr:col>
      <xdr:colOff>3175</xdr:colOff>
      <xdr:row>38</xdr:row>
      <xdr:rowOff>53721</xdr:rowOff>
    </xdr:to>
    <xdr:sp macro="" textlink="">
      <xdr:nvSpPr>
        <xdr:cNvPr id="71" name="フローチャート : 判断 70"/>
        <xdr:cNvSpPr/>
      </xdr:nvSpPr>
      <xdr:spPr>
        <a:xfrm>
          <a:off x="1968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44848</xdr:rowOff>
    </xdr:from>
    <xdr:ext cx="469744" cy="259045"/>
    <xdr:sp macro="" textlink="">
      <xdr:nvSpPr>
        <xdr:cNvPr id="72" name="テキスト ボックス 71"/>
        <xdr:cNvSpPr txBox="1"/>
      </xdr:nvSpPr>
      <xdr:spPr>
        <a:xfrm>
          <a:off x="1784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25400</xdr:rowOff>
    </xdr:from>
    <xdr:to>
      <xdr:col>1</xdr:col>
      <xdr:colOff>485775</xdr:colOff>
      <xdr:row>37</xdr:row>
      <xdr:rowOff>127000</xdr:rowOff>
    </xdr:to>
    <xdr:sp macro="" textlink="">
      <xdr:nvSpPr>
        <xdr:cNvPr id="73" name="フローチャート : 判断 72"/>
        <xdr:cNvSpPr/>
      </xdr:nvSpPr>
      <xdr:spPr>
        <a:xfrm>
          <a:off x="1079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118127</xdr:rowOff>
    </xdr:from>
    <xdr:ext cx="469744" cy="259045"/>
    <xdr:sp macro="" textlink="">
      <xdr:nvSpPr>
        <xdr:cNvPr id="74" name="テキスト ボックス 73"/>
        <xdr:cNvSpPr txBox="1"/>
      </xdr:nvSpPr>
      <xdr:spPr>
        <a:xfrm>
          <a:off x="8954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160655</xdr:rowOff>
    </xdr:from>
    <xdr:to>
      <xdr:col>6</xdr:col>
      <xdr:colOff>561975</xdr:colOff>
      <xdr:row>36</xdr:row>
      <xdr:rowOff>90805</xdr:rowOff>
    </xdr:to>
    <xdr:sp macro="" textlink="">
      <xdr:nvSpPr>
        <xdr:cNvPr id="80" name="円/楕円 79"/>
        <xdr:cNvSpPr/>
      </xdr:nvSpPr>
      <xdr:spPr>
        <a:xfrm>
          <a:off x="45847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139082</xdr:rowOff>
    </xdr:from>
    <xdr:ext cx="534377" cy="259045"/>
    <xdr:sp macro="" textlink="">
      <xdr:nvSpPr>
        <xdr:cNvPr id="81" name="議会費該当値テキスト"/>
        <xdr:cNvSpPr txBox="1"/>
      </xdr:nvSpPr>
      <xdr:spPr>
        <a:xfrm>
          <a:off x="4686300" y="613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53848</xdr:rowOff>
    </xdr:from>
    <xdr:to>
      <xdr:col>5</xdr:col>
      <xdr:colOff>409575</xdr:colOff>
      <xdr:row>36</xdr:row>
      <xdr:rowOff>155448</xdr:rowOff>
    </xdr:to>
    <xdr:sp macro="" textlink="">
      <xdr:nvSpPr>
        <xdr:cNvPr id="82" name="円/楕円 81"/>
        <xdr:cNvSpPr/>
      </xdr:nvSpPr>
      <xdr:spPr>
        <a:xfrm>
          <a:off x="3746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525</xdr:rowOff>
    </xdr:from>
    <xdr:ext cx="469744" cy="259045"/>
    <xdr:sp macro="" textlink="">
      <xdr:nvSpPr>
        <xdr:cNvPr id="83" name="テキスト ボックス 82"/>
        <xdr:cNvSpPr txBox="1"/>
      </xdr:nvSpPr>
      <xdr:spPr>
        <a:xfrm>
          <a:off x="3562427" y="600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56515</xdr:rowOff>
    </xdr:from>
    <xdr:to>
      <xdr:col>4</xdr:col>
      <xdr:colOff>206375</xdr:colOff>
      <xdr:row>36</xdr:row>
      <xdr:rowOff>158115</xdr:rowOff>
    </xdr:to>
    <xdr:sp macro="" textlink="">
      <xdr:nvSpPr>
        <xdr:cNvPr id="84" name="円/楕円 83"/>
        <xdr:cNvSpPr/>
      </xdr:nvSpPr>
      <xdr:spPr>
        <a:xfrm>
          <a:off x="2857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3192</xdr:rowOff>
    </xdr:from>
    <xdr:ext cx="469744" cy="259045"/>
    <xdr:sp macro="" textlink="">
      <xdr:nvSpPr>
        <xdr:cNvPr id="85" name="テキスト ボックス 84"/>
        <xdr:cNvSpPr txBox="1"/>
      </xdr:nvSpPr>
      <xdr:spPr>
        <a:xfrm>
          <a:off x="2673427" y="600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128524</xdr:rowOff>
    </xdr:from>
    <xdr:to>
      <xdr:col>3</xdr:col>
      <xdr:colOff>3175</xdr:colOff>
      <xdr:row>36</xdr:row>
      <xdr:rowOff>58674</xdr:rowOff>
    </xdr:to>
    <xdr:sp macro="" textlink="">
      <xdr:nvSpPr>
        <xdr:cNvPr id="86" name="円/楕円 85"/>
        <xdr:cNvSpPr/>
      </xdr:nvSpPr>
      <xdr:spPr>
        <a:xfrm>
          <a:off x="19685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75201</xdr:rowOff>
    </xdr:from>
    <xdr:ext cx="534377" cy="259045"/>
    <xdr:sp macro="" textlink="">
      <xdr:nvSpPr>
        <xdr:cNvPr id="87" name="テキスト ボックス 86"/>
        <xdr:cNvSpPr txBox="1"/>
      </xdr:nvSpPr>
      <xdr:spPr>
        <a:xfrm>
          <a:off x="1752111" y="590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41783</xdr:rowOff>
    </xdr:from>
    <xdr:to>
      <xdr:col>1</xdr:col>
      <xdr:colOff>485775</xdr:colOff>
      <xdr:row>35</xdr:row>
      <xdr:rowOff>143383</xdr:rowOff>
    </xdr:to>
    <xdr:sp macro="" textlink="">
      <xdr:nvSpPr>
        <xdr:cNvPr id="88" name="円/楕円 87"/>
        <xdr:cNvSpPr/>
      </xdr:nvSpPr>
      <xdr:spPr>
        <a:xfrm>
          <a:off x="1079500" y="60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159910</xdr:rowOff>
    </xdr:from>
    <xdr:ext cx="534377" cy="259045"/>
    <xdr:sp macro="" textlink="">
      <xdr:nvSpPr>
        <xdr:cNvPr id="89" name="テキスト ボックス 88"/>
        <xdr:cNvSpPr txBox="1"/>
      </xdr:nvSpPr>
      <xdr:spPr>
        <a:xfrm>
          <a:off x="863111" y="58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104642</xdr:rowOff>
    </xdr:from>
    <xdr:to>
      <xdr:col>6</xdr:col>
      <xdr:colOff>511175</xdr:colOff>
      <xdr:row>54</xdr:row>
      <xdr:rowOff>158200</xdr:rowOff>
    </xdr:to>
    <xdr:cxnSp macro="">
      <xdr:nvCxnSpPr>
        <xdr:cNvPr id="120" name="直線コネクタ 119"/>
        <xdr:cNvCxnSpPr/>
      </xdr:nvCxnSpPr>
      <xdr:spPr>
        <a:xfrm>
          <a:off x="3797300" y="9362942"/>
          <a:ext cx="8382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104642</xdr:rowOff>
    </xdr:from>
    <xdr:to>
      <xdr:col>5</xdr:col>
      <xdr:colOff>358775</xdr:colOff>
      <xdr:row>54</xdr:row>
      <xdr:rowOff>125987</xdr:rowOff>
    </xdr:to>
    <xdr:cxnSp macro="">
      <xdr:nvCxnSpPr>
        <xdr:cNvPr id="123" name="直線コネクタ 122"/>
        <xdr:cNvCxnSpPr/>
      </xdr:nvCxnSpPr>
      <xdr:spPr>
        <a:xfrm flipV="1">
          <a:off x="2908300" y="9362942"/>
          <a:ext cx="889000" cy="2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27870</xdr:rowOff>
    </xdr:from>
    <xdr:to>
      <xdr:col>5</xdr:col>
      <xdr:colOff>409575</xdr:colOff>
      <xdr:row>57</xdr:row>
      <xdr:rowOff>129470</xdr:rowOff>
    </xdr:to>
    <xdr:sp macro="" textlink="">
      <xdr:nvSpPr>
        <xdr:cNvPr id="124" name="フローチャート : 判断 123"/>
        <xdr:cNvSpPr/>
      </xdr:nvSpPr>
      <xdr:spPr>
        <a:xfrm>
          <a:off x="3746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120597</xdr:rowOff>
    </xdr:from>
    <xdr:ext cx="599010" cy="259045"/>
    <xdr:sp macro="" textlink="">
      <xdr:nvSpPr>
        <xdr:cNvPr id="125" name="テキスト ボックス 124"/>
        <xdr:cNvSpPr txBox="1"/>
      </xdr:nvSpPr>
      <xdr:spPr>
        <a:xfrm>
          <a:off x="3497794"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125987</xdr:rowOff>
    </xdr:from>
    <xdr:to>
      <xdr:col>4</xdr:col>
      <xdr:colOff>155575</xdr:colOff>
      <xdr:row>54</xdr:row>
      <xdr:rowOff>159614</xdr:rowOff>
    </xdr:to>
    <xdr:cxnSp macro="">
      <xdr:nvCxnSpPr>
        <xdr:cNvPr id="126" name="直線コネクタ 125"/>
        <xdr:cNvCxnSpPr/>
      </xdr:nvCxnSpPr>
      <xdr:spPr>
        <a:xfrm flipV="1">
          <a:off x="2019300" y="9384287"/>
          <a:ext cx="889000" cy="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19889</xdr:rowOff>
    </xdr:from>
    <xdr:to>
      <xdr:col>4</xdr:col>
      <xdr:colOff>206375</xdr:colOff>
      <xdr:row>57</xdr:row>
      <xdr:rowOff>121489</xdr:rowOff>
    </xdr:to>
    <xdr:sp macro="" textlink="">
      <xdr:nvSpPr>
        <xdr:cNvPr id="127" name="フローチャート : 判断 126"/>
        <xdr:cNvSpPr/>
      </xdr:nvSpPr>
      <xdr:spPr>
        <a:xfrm>
          <a:off x="2857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112616</xdr:rowOff>
    </xdr:from>
    <xdr:ext cx="599010" cy="259045"/>
    <xdr:sp macro="" textlink="">
      <xdr:nvSpPr>
        <xdr:cNvPr id="128" name="テキスト ボックス 127"/>
        <xdr:cNvSpPr txBox="1"/>
      </xdr:nvSpPr>
      <xdr:spPr>
        <a:xfrm>
          <a:off x="2608794" y="988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159614</xdr:rowOff>
    </xdr:from>
    <xdr:to>
      <xdr:col>2</xdr:col>
      <xdr:colOff>638175</xdr:colOff>
      <xdr:row>55</xdr:row>
      <xdr:rowOff>127402</xdr:rowOff>
    </xdr:to>
    <xdr:cxnSp macro="">
      <xdr:nvCxnSpPr>
        <xdr:cNvPr id="129" name="直線コネクタ 128"/>
        <xdr:cNvCxnSpPr/>
      </xdr:nvCxnSpPr>
      <xdr:spPr>
        <a:xfrm flipV="1">
          <a:off x="1130300" y="9417914"/>
          <a:ext cx="889000" cy="13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56331</xdr:rowOff>
    </xdr:from>
    <xdr:to>
      <xdr:col>3</xdr:col>
      <xdr:colOff>3175</xdr:colOff>
      <xdr:row>57</xdr:row>
      <xdr:rowOff>157931</xdr:rowOff>
    </xdr:to>
    <xdr:sp macro="" textlink="">
      <xdr:nvSpPr>
        <xdr:cNvPr id="130" name="フローチャート : 判断 129"/>
        <xdr:cNvSpPr/>
      </xdr:nvSpPr>
      <xdr:spPr>
        <a:xfrm>
          <a:off x="1968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149058</xdr:rowOff>
    </xdr:from>
    <xdr:ext cx="599010" cy="259045"/>
    <xdr:sp macro="" textlink="">
      <xdr:nvSpPr>
        <xdr:cNvPr id="131" name="テキスト ボックス 130"/>
        <xdr:cNvSpPr txBox="1"/>
      </xdr:nvSpPr>
      <xdr:spPr>
        <a:xfrm>
          <a:off x="1719794" y="99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43337</xdr:rowOff>
    </xdr:from>
    <xdr:to>
      <xdr:col>1</xdr:col>
      <xdr:colOff>485775</xdr:colOff>
      <xdr:row>57</xdr:row>
      <xdr:rowOff>144937</xdr:rowOff>
    </xdr:to>
    <xdr:sp macro="" textlink="">
      <xdr:nvSpPr>
        <xdr:cNvPr id="132" name="フローチャート : 判断 131"/>
        <xdr:cNvSpPr/>
      </xdr:nvSpPr>
      <xdr:spPr>
        <a:xfrm>
          <a:off x="1079500" y="981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136064</xdr:rowOff>
    </xdr:from>
    <xdr:ext cx="599010" cy="259045"/>
    <xdr:sp macro="" textlink="">
      <xdr:nvSpPr>
        <xdr:cNvPr id="133" name="テキスト ボックス 132"/>
        <xdr:cNvSpPr txBox="1"/>
      </xdr:nvSpPr>
      <xdr:spPr>
        <a:xfrm>
          <a:off x="830794" y="990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107400</xdr:rowOff>
    </xdr:from>
    <xdr:to>
      <xdr:col>6</xdr:col>
      <xdr:colOff>561975</xdr:colOff>
      <xdr:row>55</xdr:row>
      <xdr:rowOff>37550</xdr:rowOff>
    </xdr:to>
    <xdr:sp macro="" textlink="">
      <xdr:nvSpPr>
        <xdr:cNvPr id="139" name="円/楕円 138"/>
        <xdr:cNvSpPr/>
      </xdr:nvSpPr>
      <xdr:spPr>
        <a:xfrm>
          <a:off x="4584700" y="93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130277</xdr:rowOff>
    </xdr:from>
    <xdr:ext cx="599010" cy="259045"/>
    <xdr:sp macro="" textlink="">
      <xdr:nvSpPr>
        <xdr:cNvPr id="140" name="総務費該当値テキスト"/>
        <xdr:cNvSpPr txBox="1"/>
      </xdr:nvSpPr>
      <xdr:spPr>
        <a:xfrm>
          <a:off x="4686300" y="921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244,335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53842</xdr:rowOff>
    </xdr:from>
    <xdr:to>
      <xdr:col>5</xdr:col>
      <xdr:colOff>409575</xdr:colOff>
      <xdr:row>54</xdr:row>
      <xdr:rowOff>155442</xdr:rowOff>
    </xdr:to>
    <xdr:sp macro="" textlink="">
      <xdr:nvSpPr>
        <xdr:cNvPr id="141" name="円/楕円 140"/>
        <xdr:cNvSpPr/>
      </xdr:nvSpPr>
      <xdr:spPr>
        <a:xfrm>
          <a:off x="3746500" y="93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519</xdr:rowOff>
    </xdr:from>
    <xdr:ext cx="599010" cy="259045"/>
    <xdr:sp macro="" textlink="">
      <xdr:nvSpPr>
        <xdr:cNvPr id="142" name="テキスト ボックス 141"/>
        <xdr:cNvSpPr txBox="1"/>
      </xdr:nvSpPr>
      <xdr:spPr>
        <a:xfrm>
          <a:off x="3497794" y="908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260,735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75187</xdr:rowOff>
    </xdr:from>
    <xdr:to>
      <xdr:col>4</xdr:col>
      <xdr:colOff>206375</xdr:colOff>
      <xdr:row>55</xdr:row>
      <xdr:rowOff>5337</xdr:rowOff>
    </xdr:to>
    <xdr:sp macro="" textlink="">
      <xdr:nvSpPr>
        <xdr:cNvPr id="143" name="円/楕円 142"/>
        <xdr:cNvSpPr/>
      </xdr:nvSpPr>
      <xdr:spPr>
        <a:xfrm>
          <a:off x="2857500" y="93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21864</xdr:rowOff>
    </xdr:from>
    <xdr:ext cx="599010" cy="259045"/>
    <xdr:sp macro="" textlink="">
      <xdr:nvSpPr>
        <xdr:cNvPr id="144" name="テキスト ボックス 143"/>
        <xdr:cNvSpPr txBox="1"/>
      </xdr:nvSpPr>
      <xdr:spPr>
        <a:xfrm>
          <a:off x="2608794" y="910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254,199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108814</xdr:rowOff>
    </xdr:from>
    <xdr:to>
      <xdr:col>3</xdr:col>
      <xdr:colOff>3175</xdr:colOff>
      <xdr:row>55</xdr:row>
      <xdr:rowOff>38964</xdr:rowOff>
    </xdr:to>
    <xdr:sp macro="" textlink="">
      <xdr:nvSpPr>
        <xdr:cNvPr id="145" name="円/楕円 144"/>
        <xdr:cNvSpPr/>
      </xdr:nvSpPr>
      <xdr:spPr>
        <a:xfrm>
          <a:off x="1968500" y="93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55491</xdr:rowOff>
    </xdr:from>
    <xdr:ext cx="599010" cy="259045"/>
    <xdr:sp macro="" textlink="">
      <xdr:nvSpPr>
        <xdr:cNvPr id="146" name="テキスト ボックス 145"/>
        <xdr:cNvSpPr txBox="1"/>
      </xdr:nvSpPr>
      <xdr:spPr>
        <a:xfrm>
          <a:off x="1719794" y="914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243,902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76602</xdr:rowOff>
    </xdr:from>
    <xdr:to>
      <xdr:col>1</xdr:col>
      <xdr:colOff>485775</xdr:colOff>
      <xdr:row>56</xdr:row>
      <xdr:rowOff>6752</xdr:rowOff>
    </xdr:to>
    <xdr:sp macro="" textlink="">
      <xdr:nvSpPr>
        <xdr:cNvPr id="147" name="円/楕円 146"/>
        <xdr:cNvSpPr/>
      </xdr:nvSpPr>
      <xdr:spPr>
        <a:xfrm>
          <a:off x="1079500" y="95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23279</xdr:rowOff>
    </xdr:from>
    <xdr:ext cx="599010" cy="259045"/>
    <xdr:sp macro="" textlink="">
      <xdr:nvSpPr>
        <xdr:cNvPr id="148" name="テキスト ボックス 147"/>
        <xdr:cNvSpPr txBox="1"/>
      </xdr:nvSpPr>
      <xdr:spPr>
        <a:xfrm>
          <a:off x="830794" y="928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152698</xdr:rowOff>
    </xdr:from>
    <xdr:to>
      <xdr:col>6</xdr:col>
      <xdr:colOff>511175</xdr:colOff>
      <xdr:row>76</xdr:row>
      <xdr:rowOff>169363</xdr:rowOff>
    </xdr:to>
    <xdr:cxnSp macro="">
      <xdr:nvCxnSpPr>
        <xdr:cNvPr id="176" name="直線コネクタ 175"/>
        <xdr:cNvCxnSpPr/>
      </xdr:nvCxnSpPr>
      <xdr:spPr>
        <a:xfrm flipV="1">
          <a:off x="3797300" y="13182898"/>
          <a:ext cx="8382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169363</xdr:rowOff>
    </xdr:from>
    <xdr:to>
      <xdr:col>5</xdr:col>
      <xdr:colOff>358775</xdr:colOff>
      <xdr:row>77</xdr:row>
      <xdr:rowOff>56987</xdr:rowOff>
    </xdr:to>
    <xdr:cxnSp macro="">
      <xdr:nvCxnSpPr>
        <xdr:cNvPr id="179" name="直線コネクタ 178"/>
        <xdr:cNvCxnSpPr/>
      </xdr:nvCxnSpPr>
      <xdr:spPr>
        <a:xfrm flipV="1">
          <a:off x="2908300" y="13199563"/>
          <a:ext cx="889000" cy="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159533</xdr:rowOff>
    </xdr:from>
    <xdr:to>
      <xdr:col>5</xdr:col>
      <xdr:colOff>409575</xdr:colOff>
      <xdr:row>77</xdr:row>
      <xdr:rowOff>89683</xdr:rowOff>
    </xdr:to>
    <xdr:sp macro="" textlink="">
      <xdr:nvSpPr>
        <xdr:cNvPr id="180" name="フローチャート : 判断 179"/>
        <xdr:cNvSpPr/>
      </xdr:nvSpPr>
      <xdr:spPr>
        <a:xfrm>
          <a:off x="3746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80810</xdr:rowOff>
    </xdr:from>
    <xdr:ext cx="599010" cy="259045"/>
    <xdr:sp macro="" textlink="">
      <xdr:nvSpPr>
        <xdr:cNvPr id="181" name="テキスト ボックス 180"/>
        <xdr:cNvSpPr txBox="1"/>
      </xdr:nvSpPr>
      <xdr:spPr>
        <a:xfrm>
          <a:off x="3497794"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141154</xdr:rowOff>
    </xdr:from>
    <xdr:to>
      <xdr:col>4</xdr:col>
      <xdr:colOff>155575</xdr:colOff>
      <xdr:row>77</xdr:row>
      <xdr:rowOff>56987</xdr:rowOff>
    </xdr:to>
    <xdr:cxnSp macro="">
      <xdr:nvCxnSpPr>
        <xdr:cNvPr id="182" name="直線コネクタ 181"/>
        <xdr:cNvCxnSpPr/>
      </xdr:nvCxnSpPr>
      <xdr:spPr>
        <a:xfrm>
          <a:off x="2019300" y="12999904"/>
          <a:ext cx="889000" cy="25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50025</xdr:rowOff>
    </xdr:from>
    <xdr:to>
      <xdr:col>4</xdr:col>
      <xdr:colOff>206375</xdr:colOff>
      <xdr:row>77</xdr:row>
      <xdr:rowOff>151625</xdr:rowOff>
    </xdr:to>
    <xdr:sp macro="" textlink="">
      <xdr:nvSpPr>
        <xdr:cNvPr id="183" name="フローチャート : 判断 182"/>
        <xdr:cNvSpPr/>
      </xdr:nvSpPr>
      <xdr:spPr>
        <a:xfrm>
          <a:off x="2857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142752</xdr:rowOff>
    </xdr:from>
    <xdr:ext cx="599010" cy="259045"/>
    <xdr:sp macro="" textlink="">
      <xdr:nvSpPr>
        <xdr:cNvPr id="184" name="テキスト ボックス 183"/>
        <xdr:cNvSpPr txBox="1"/>
      </xdr:nvSpPr>
      <xdr:spPr>
        <a:xfrm>
          <a:off x="2608794"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141154</xdr:rowOff>
    </xdr:from>
    <xdr:to>
      <xdr:col>2</xdr:col>
      <xdr:colOff>638175</xdr:colOff>
      <xdr:row>76</xdr:row>
      <xdr:rowOff>48475</xdr:rowOff>
    </xdr:to>
    <xdr:cxnSp macro="">
      <xdr:nvCxnSpPr>
        <xdr:cNvPr id="185" name="直線コネクタ 184"/>
        <xdr:cNvCxnSpPr/>
      </xdr:nvCxnSpPr>
      <xdr:spPr>
        <a:xfrm flipV="1">
          <a:off x="1130300" y="12999904"/>
          <a:ext cx="889000" cy="7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60668</xdr:rowOff>
    </xdr:from>
    <xdr:to>
      <xdr:col>3</xdr:col>
      <xdr:colOff>3175</xdr:colOff>
      <xdr:row>77</xdr:row>
      <xdr:rowOff>162268</xdr:rowOff>
    </xdr:to>
    <xdr:sp macro="" textlink="">
      <xdr:nvSpPr>
        <xdr:cNvPr id="186" name="フローチャート : 判断 185"/>
        <xdr:cNvSpPr/>
      </xdr:nvSpPr>
      <xdr:spPr>
        <a:xfrm>
          <a:off x="1968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153395</xdr:rowOff>
    </xdr:from>
    <xdr:ext cx="599010" cy="259045"/>
    <xdr:sp macro="" textlink="">
      <xdr:nvSpPr>
        <xdr:cNvPr id="187" name="テキスト ボックス 186"/>
        <xdr:cNvSpPr txBox="1"/>
      </xdr:nvSpPr>
      <xdr:spPr>
        <a:xfrm>
          <a:off x="1719794" y="1335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72281</xdr:rowOff>
    </xdr:from>
    <xdr:to>
      <xdr:col>1</xdr:col>
      <xdr:colOff>485775</xdr:colOff>
      <xdr:row>78</xdr:row>
      <xdr:rowOff>2431</xdr:rowOff>
    </xdr:to>
    <xdr:sp macro="" textlink="">
      <xdr:nvSpPr>
        <xdr:cNvPr id="188" name="フローチャート : 判断 187"/>
        <xdr:cNvSpPr/>
      </xdr:nvSpPr>
      <xdr:spPr>
        <a:xfrm>
          <a:off x="1079500" y="132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165008</xdr:rowOff>
    </xdr:from>
    <xdr:ext cx="599010" cy="259045"/>
    <xdr:sp macro="" textlink="">
      <xdr:nvSpPr>
        <xdr:cNvPr id="189" name="テキスト ボックス 188"/>
        <xdr:cNvSpPr txBox="1"/>
      </xdr:nvSpPr>
      <xdr:spPr>
        <a:xfrm>
          <a:off x="830794" y="1336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101898</xdr:rowOff>
    </xdr:from>
    <xdr:to>
      <xdr:col>6</xdr:col>
      <xdr:colOff>561975</xdr:colOff>
      <xdr:row>77</xdr:row>
      <xdr:rowOff>32048</xdr:rowOff>
    </xdr:to>
    <xdr:sp macro="" textlink="">
      <xdr:nvSpPr>
        <xdr:cNvPr id="195" name="円/楕円 194"/>
        <xdr:cNvSpPr/>
      </xdr:nvSpPr>
      <xdr:spPr>
        <a:xfrm>
          <a:off x="4584700" y="131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80325</xdr:rowOff>
    </xdr:from>
    <xdr:ext cx="599010" cy="259045"/>
    <xdr:sp macro="" textlink="">
      <xdr:nvSpPr>
        <xdr:cNvPr id="196" name="民生費該当値テキスト"/>
        <xdr:cNvSpPr txBox="1"/>
      </xdr:nvSpPr>
      <xdr:spPr>
        <a:xfrm>
          <a:off x="4686300" y="131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172,157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118563</xdr:rowOff>
    </xdr:from>
    <xdr:to>
      <xdr:col>5</xdr:col>
      <xdr:colOff>409575</xdr:colOff>
      <xdr:row>77</xdr:row>
      <xdr:rowOff>48713</xdr:rowOff>
    </xdr:to>
    <xdr:sp macro="" textlink="">
      <xdr:nvSpPr>
        <xdr:cNvPr id="197" name="円/楕円 196"/>
        <xdr:cNvSpPr/>
      </xdr:nvSpPr>
      <xdr:spPr>
        <a:xfrm>
          <a:off x="3746500" y="131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65240</xdr:rowOff>
    </xdr:from>
    <xdr:ext cx="599010" cy="259045"/>
    <xdr:sp macro="" textlink="">
      <xdr:nvSpPr>
        <xdr:cNvPr id="198" name="テキスト ボックス 197"/>
        <xdr:cNvSpPr txBox="1"/>
      </xdr:nvSpPr>
      <xdr:spPr>
        <a:xfrm>
          <a:off x="3497794" y="1292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6187</xdr:rowOff>
    </xdr:from>
    <xdr:to>
      <xdr:col>4</xdr:col>
      <xdr:colOff>206375</xdr:colOff>
      <xdr:row>77</xdr:row>
      <xdr:rowOff>107787</xdr:rowOff>
    </xdr:to>
    <xdr:sp macro="" textlink="">
      <xdr:nvSpPr>
        <xdr:cNvPr id="199" name="円/楕円 198"/>
        <xdr:cNvSpPr/>
      </xdr:nvSpPr>
      <xdr:spPr>
        <a:xfrm>
          <a:off x="2857500" y="1320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124314</xdr:rowOff>
    </xdr:from>
    <xdr:ext cx="599010" cy="259045"/>
    <xdr:sp macro="" textlink="">
      <xdr:nvSpPr>
        <xdr:cNvPr id="200" name="テキスト ボックス 199"/>
        <xdr:cNvSpPr txBox="1"/>
      </xdr:nvSpPr>
      <xdr:spPr>
        <a:xfrm>
          <a:off x="2608794" y="1298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155,591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90354</xdr:rowOff>
    </xdr:from>
    <xdr:to>
      <xdr:col>3</xdr:col>
      <xdr:colOff>3175</xdr:colOff>
      <xdr:row>76</xdr:row>
      <xdr:rowOff>20504</xdr:rowOff>
    </xdr:to>
    <xdr:sp macro="" textlink="">
      <xdr:nvSpPr>
        <xdr:cNvPr id="201" name="円/楕円 200"/>
        <xdr:cNvSpPr/>
      </xdr:nvSpPr>
      <xdr:spPr>
        <a:xfrm>
          <a:off x="1968500" y="129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37031</xdr:rowOff>
    </xdr:from>
    <xdr:ext cx="599010" cy="259045"/>
    <xdr:sp macro="" textlink="">
      <xdr:nvSpPr>
        <xdr:cNvPr id="202" name="テキスト ボックス 201"/>
        <xdr:cNvSpPr txBox="1"/>
      </xdr:nvSpPr>
      <xdr:spPr>
        <a:xfrm>
          <a:off x="1719794" y="1272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212,182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169125</xdr:rowOff>
    </xdr:from>
    <xdr:to>
      <xdr:col>1</xdr:col>
      <xdr:colOff>485775</xdr:colOff>
      <xdr:row>76</xdr:row>
      <xdr:rowOff>99275</xdr:rowOff>
    </xdr:to>
    <xdr:sp macro="" textlink="">
      <xdr:nvSpPr>
        <xdr:cNvPr id="203" name="円/楕円 202"/>
        <xdr:cNvSpPr/>
      </xdr:nvSpPr>
      <xdr:spPr>
        <a:xfrm>
          <a:off x="1079500" y="130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115802</xdr:rowOff>
    </xdr:from>
    <xdr:ext cx="599010" cy="259045"/>
    <xdr:sp macro="" textlink="">
      <xdr:nvSpPr>
        <xdr:cNvPr id="204" name="テキスト ボックス 203"/>
        <xdr:cNvSpPr txBox="1"/>
      </xdr:nvSpPr>
      <xdr:spPr>
        <a:xfrm>
          <a:off x="830794" y="128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149186</xdr:rowOff>
    </xdr:from>
    <xdr:to>
      <xdr:col>6</xdr:col>
      <xdr:colOff>511175</xdr:colOff>
      <xdr:row>96</xdr:row>
      <xdr:rowOff>164691</xdr:rowOff>
    </xdr:to>
    <xdr:cxnSp macro="">
      <xdr:nvCxnSpPr>
        <xdr:cNvPr id="231" name="直線コネクタ 230"/>
        <xdr:cNvCxnSpPr/>
      </xdr:nvCxnSpPr>
      <xdr:spPr>
        <a:xfrm>
          <a:off x="3797300" y="16608386"/>
          <a:ext cx="838200" cy="1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149186</xdr:rowOff>
    </xdr:from>
    <xdr:to>
      <xdr:col>5</xdr:col>
      <xdr:colOff>358775</xdr:colOff>
      <xdr:row>97</xdr:row>
      <xdr:rowOff>36903</xdr:rowOff>
    </xdr:to>
    <xdr:cxnSp macro="">
      <xdr:nvCxnSpPr>
        <xdr:cNvPr id="234" name="直線コネクタ 233"/>
        <xdr:cNvCxnSpPr/>
      </xdr:nvCxnSpPr>
      <xdr:spPr>
        <a:xfrm flipV="1">
          <a:off x="2908300" y="16608386"/>
          <a:ext cx="889000" cy="5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154595</xdr:rowOff>
    </xdr:from>
    <xdr:to>
      <xdr:col>5</xdr:col>
      <xdr:colOff>409575</xdr:colOff>
      <xdr:row>97</xdr:row>
      <xdr:rowOff>84745</xdr:rowOff>
    </xdr:to>
    <xdr:sp macro="" textlink="">
      <xdr:nvSpPr>
        <xdr:cNvPr id="235" name="フローチャート : 判断 234"/>
        <xdr:cNvSpPr/>
      </xdr:nvSpPr>
      <xdr:spPr>
        <a:xfrm>
          <a:off x="3746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75872</xdr:rowOff>
    </xdr:from>
    <xdr:ext cx="534377" cy="259045"/>
    <xdr:sp macro="" textlink="">
      <xdr:nvSpPr>
        <xdr:cNvPr id="236" name="テキスト ボックス 235"/>
        <xdr:cNvSpPr txBox="1"/>
      </xdr:nvSpPr>
      <xdr:spPr>
        <a:xfrm>
          <a:off x="3530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74298</xdr:rowOff>
    </xdr:from>
    <xdr:to>
      <xdr:col>4</xdr:col>
      <xdr:colOff>155575</xdr:colOff>
      <xdr:row>97</xdr:row>
      <xdr:rowOff>36903</xdr:rowOff>
    </xdr:to>
    <xdr:cxnSp macro="">
      <xdr:nvCxnSpPr>
        <xdr:cNvPr id="237" name="直線コネクタ 236"/>
        <xdr:cNvCxnSpPr/>
      </xdr:nvCxnSpPr>
      <xdr:spPr>
        <a:xfrm>
          <a:off x="2019300" y="16362048"/>
          <a:ext cx="889000" cy="30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155820</xdr:rowOff>
    </xdr:from>
    <xdr:to>
      <xdr:col>4</xdr:col>
      <xdr:colOff>206375</xdr:colOff>
      <xdr:row>97</xdr:row>
      <xdr:rowOff>85970</xdr:rowOff>
    </xdr:to>
    <xdr:sp macro="" textlink="">
      <xdr:nvSpPr>
        <xdr:cNvPr id="238" name="フローチャート : 判断 237"/>
        <xdr:cNvSpPr/>
      </xdr:nvSpPr>
      <xdr:spPr>
        <a:xfrm>
          <a:off x="2857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102497</xdr:rowOff>
    </xdr:from>
    <xdr:ext cx="534377" cy="259045"/>
    <xdr:sp macro="" textlink="">
      <xdr:nvSpPr>
        <xdr:cNvPr id="239" name="テキスト ボックス 238"/>
        <xdr:cNvSpPr txBox="1"/>
      </xdr:nvSpPr>
      <xdr:spPr>
        <a:xfrm>
          <a:off x="2641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74298</xdr:rowOff>
    </xdr:from>
    <xdr:to>
      <xdr:col>2</xdr:col>
      <xdr:colOff>638175</xdr:colOff>
      <xdr:row>97</xdr:row>
      <xdr:rowOff>5649</xdr:rowOff>
    </xdr:to>
    <xdr:cxnSp macro="">
      <xdr:nvCxnSpPr>
        <xdr:cNvPr id="240" name="直線コネクタ 239"/>
        <xdr:cNvCxnSpPr/>
      </xdr:nvCxnSpPr>
      <xdr:spPr>
        <a:xfrm flipV="1">
          <a:off x="1130300" y="16362048"/>
          <a:ext cx="889000" cy="27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147655</xdr:rowOff>
    </xdr:from>
    <xdr:to>
      <xdr:col>3</xdr:col>
      <xdr:colOff>3175</xdr:colOff>
      <xdr:row>97</xdr:row>
      <xdr:rowOff>77805</xdr:rowOff>
    </xdr:to>
    <xdr:sp macro="" textlink="">
      <xdr:nvSpPr>
        <xdr:cNvPr id="241" name="フローチャート : 判断 240"/>
        <xdr:cNvSpPr/>
      </xdr:nvSpPr>
      <xdr:spPr>
        <a:xfrm>
          <a:off x="1968500" y="1660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68932</xdr:rowOff>
    </xdr:from>
    <xdr:ext cx="534377" cy="259045"/>
    <xdr:sp macro="" textlink="">
      <xdr:nvSpPr>
        <xdr:cNvPr id="242" name="テキスト ボックス 241"/>
        <xdr:cNvSpPr txBox="1"/>
      </xdr:nvSpPr>
      <xdr:spPr>
        <a:xfrm>
          <a:off x="1752111" y="1669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110603</xdr:rowOff>
    </xdr:from>
    <xdr:to>
      <xdr:col>1</xdr:col>
      <xdr:colOff>485775</xdr:colOff>
      <xdr:row>97</xdr:row>
      <xdr:rowOff>40753</xdr:rowOff>
    </xdr:to>
    <xdr:sp macro="" textlink="">
      <xdr:nvSpPr>
        <xdr:cNvPr id="243" name="フローチャート : 判断 242"/>
        <xdr:cNvSpPr/>
      </xdr:nvSpPr>
      <xdr:spPr>
        <a:xfrm>
          <a:off x="1079500" y="1656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57280</xdr:rowOff>
    </xdr:from>
    <xdr:ext cx="534377" cy="259045"/>
    <xdr:sp macro="" textlink="">
      <xdr:nvSpPr>
        <xdr:cNvPr id="244" name="テキスト ボックス 243"/>
        <xdr:cNvSpPr txBox="1"/>
      </xdr:nvSpPr>
      <xdr:spPr>
        <a:xfrm>
          <a:off x="863111" y="163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113891</xdr:rowOff>
    </xdr:from>
    <xdr:to>
      <xdr:col>6</xdr:col>
      <xdr:colOff>561975</xdr:colOff>
      <xdr:row>97</xdr:row>
      <xdr:rowOff>44041</xdr:rowOff>
    </xdr:to>
    <xdr:sp macro="" textlink="">
      <xdr:nvSpPr>
        <xdr:cNvPr id="250" name="円/楕円 249"/>
        <xdr:cNvSpPr/>
      </xdr:nvSpPr>
      <xdr:spPr>
        <a:xfrm>
          <a:off x="4584700" y="165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92318</xdr:rowOff>
    </xdr:from>
    <xdr:ext cx="534377" cy="259045"/>
    <xdr:sp macro="" textlink="">
      <xdr:nvSpPr>
        <xdr:cNvPr id="251" name="衛生費該当値テキスト"/>
        <xdr:cNvSpPr txBox="1"/>
      </xdr:nvSpPr>
      <xdr:spPr>
        <a:xfrm>
          <a:off x="4686300" y="165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98386</xdr:rowOff>
    </xdr:from>
    <xdr:to>
      <xdr:col>5</xdr:col>
      <xdr:colOff>409575</xdr:colOff>
      <xdr:row>97</xdr:row>
      <xdr:rowOff>28536</xdr:rowOff>
    </xdr:to>
    <xdr:sp macro="" textlink="">
      <xdr:nvSpPr>
        <xdr:cNvPr id="252" name="円/楕円 251"/>
        <xdr:cNvSpPr/>
      </xdr:nvSpPr>
      <xdr:spPr>
        <a:xfrm>
          <a:off x="37465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45063</xdr:rowOff>
    </xdr:from>
    <xdr:ext cx="534377" cy="259045"/>
    <xdr:sp macro="" textlink="">
      <xdr:nvSpPr>
        <xdr:cNvPr id="253" name="テキスト ボックス 252"/>
        <xdr:cNvSpPr txBox="1"/>
      </xdr:nvSpPr>
      <xdr:spPr>
        <a:xfrm>
          <a:off x="3530111" y="163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157553</xdr:rowOff>
    </xdr:from>
    <xdr:to>
      <xdr:col>4</xdr:col>
      <xdr:colOff>206375</xdr:colOff>
      <xdr:row>97</xdr:row>
      <xdr:rowOff>87703</xdr:rowOff>
    </xdr:to>
    <xdr:sp macro="" textlink="">
      <xdr:nvSpPr>
        <xdr:cNvPr id="254" name="円/楕円 253"/>
        <xdr:cNvSpPr/>
      </xdr:nvSpPr>
      <xdr:spPr>
        <a:xfrm>
          <a:off x="2857500" y="1661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78830</xdr:rowOff>
    </xdr:from>
    <xdr:ext cx="534377" cy="259045"/>
    <xdr:sp macro="" textlink="">
      <xdr:nvSpPr>
        <xdr:cNvPr id="255" name="テキスト ボックス 254"/>
        <xdr:cNvSpPr txBox="1"/>
      </xdr:nvSpPr>
      <xdr:spPr>
        <a:xfrm>
          <a:off x="2641111" y="167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23498</xdr:rowOff>
    </xdr:from>
    <xdr:to>
      <xdr:col>3</xdr:col>
      <xdr:colOff>3175</xdr:colOff>
      <xdr:row>95</xdr:row>
      <xdr:rowOff>125098</xdr:rowOff>
    </xdr:to>
    <xdr:sp macro="" textlink="">
      <xdr:nvSpPr>
        <xdr:cNvPr id="256" name="円/楕円 255"/>
        <xdr:cNvSpPr/>
      </xdr:nvSpPr>
      <xdr:spPr>
        <a:xfrm>
          <a:off x="1968500" y="163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141625</xdr:rowOff>
    </xdr:from>
    <xdr:ext cx="599010" cy="259045"/>
    <xdr:sp macro="" textlink="">
      <xdr:nvSpPr>
        <xdr:cNvPr id="257" name="テキスト ボックス 256"/>
        <xdr:cNvSpPr txBox="1"/>
      </xdr:nvSpPr>
      <xdr:spPr>
        <a:xfrm>
          <a:off x="1719794" y="160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126299</xdr:rowOff>
    </xdr:from>
    <xdr:to>
      <xdr:col>1</xdr:col>
      <xdr:colOff>485775</xdr:colOff>
      <xdr:row>97</xdr:row>
      <xdr:rowOff>56449</xdr:rowOff>
    </xdr:to>
    <xdr:sp macro="" textlink="">
      <xdr:nvSpPr>
        <xdr:cNvPr id="258" name="円/楕円 257"/>
        <xdr:cNvSpPr/>
      </xdr:nvSpPr>
      <xdr:spPr>
        <a:xfrm>
          <a:off x="1079500" y="165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47576</xdr:rowOff>
    </xdr:from>
    <xdr:ext cx="534377" cy="259045"/>
    <xdr:sp macro="" textlink="">
      <xdr:nvSpPr>
        <xdr:cNvPr id="259" name="テキスト ボックス 258"/>
        <xdr:cNvSpPr txBox="1"/>
      </xdr:nvSpPr>
      <xdr:spPr>
        <a:xfrm>
          <a:off x="863111" y="1667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48626</xdr:rowOff>
    </xdr:from>
    <xdr:to>
      <xdr:col>14</xdr:col>
      <xdr:colOff>28575</xdr:colOff>
      <xdr:row>38</xdr:row>
      <xdr:rowOff>139700</xdr:rowOff>
    </xdr:to>
    <xdr:cxnSp macro="">
      <xdr:nvCxnSpPr>
        <xdr:cNvPr id="289" name="直線コネクタ 288"/>
        <xdr:cNvCxnSpPr/>
      </xdr:nvCxnSpPr>
      <xdr:spPr>
        <a:xfrm>
          <a:off x="8750300" y="6563726"/>
          <a:ext cx="889000" cy="9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155697</xdr:rowOff>
    </xdr:from>
    <xdr:to>
      <xdr:col>14</xdr:col>
      <xdr:colOff>79375</xdr:colOff>
      <xdr:row>38</xdr:row>
      <xdr:rowOff>85847</xdr:rowOff>
    </xdr:to>
    <xdr:sp macro="" textlink="">
      <xdr:nvSpPr>
        <xdr:cNvPr id="290" name="フローチャート : 判断 289"/>
        <xdr:cNvSpPr/>
      </xdr:nvSpPr>
      <xdr:spPr>
        <a:xfrm>
          <a:off x="9588500" y="649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102374</xdr:rowOff>
    </xdr:from>
    <xdr:ext cx="469744" cy="259045"/>
    <xdr:sp macro="" textlink="">
      <xdr:nvSpPr>
        <xdr:cNvPr id="291" name="テキスト ボックス 290"/>
        <xdr:cNvSpPr txBox="1"/>
      </xdr:nvSpPr>
      <xdr:spPr>
        <a:xfrm>
          <a:off x="9404427" y="627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48626</xdr:rowOff>
    </xdr:from>
    <xdr:to>
      <xdr:col>12</xdr:col>
      <xdr:colOff>511175</xdr:colOff>
      <xdr:row>38</xdr:row>
      <xdr:rowOff>49403</xdr:rowOff>
    </xdr:to>
    <xdr:cxnSp macro="">
      <xdr:nvCxnSpPr>
        <xdr:cNvPr id="292" name="直線コネクタ 291"/>
        <xdr:cNvCxnSpPr/>
      </xdr:nvCxnSpPr>
      <xdr:spPr>
        <a:xfrm flipV="1">
          <a:off x="7861300" y="6563726"/>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127350</xdr:rowOff>
    </xdr:from>
    <xdr:to>
      <xdr:col>12</xdr:col>
      <xdr:colOff>561975</xdr:colOff>
      <xdr:row>38</xdr:row>
      <xdr:rowOff>57500</xdr:rowOff>
    </xdr:to>
    <xdr:sp macro="" textlink="">
      <xdr:nvSpPr>
        <xdr:cNvPr id="293" name="フローチャート : 判断 292"/>
        <xdr:cNvSpPr/>
      </xdr:nvSpPr>
      <xdr:spPr>
        <a:xfrm>
          <a:off x="8699500" y="64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74027</xdr:rowOff>
    </xdr:from>
    <xdr:ext cx="469744" cy="259045"/>
    <xdr:sp macro="" textlink="">
      <xdr:nvSpPr>
        <xdr:cNvPr id="294" name="テキスト ボックス 293"/>
        <xdr:cNvSpPr txBox="1"/>
      </xdr:nvSpPr>
      <xdr:spPr>
        <a:xfrm>
          <a:off x="8515427" y="624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135082</xdr:rowOff>
    </xdr:from>
    <xdr:to>
      <xdr:col>11</xdr:col>
      <xdr:colOff>307975</xdr:colOff>
      <xdr:row>38</xdr:row>
      <xdr:rowOff>49403</xdr:rowOff>
    </xdr:to>
    <xdr:cxnSp macro="">
      <xdr:nvCxnSpPr>
        <xdr:cNvPr id="295" name="直線コネクタ 294"/>
        <xdr:cNvCxnSpPr/>
      </xdr:nvCxnSpPr>
      <xdr:spPr>
        <a:xfrm>
          <a:off x="6972300" y="6478732"/>
          <a:ext cx="889000" cy="8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120493</xdr:rowOff>
    </xdr:from>
    <xdr:to>
      <xdr:col>11</xdr:col>
      <xdr:colOff>358775</xdr:colOff>
      <xdr:row>38</xdr:row>
      <xdr:rowOff>50643</xdr:rowOff>
    </xdr:to>
    <xdr:sp macro="" textlink="">
      <xdr:nvSpPr>
        <xdr:cNvPr id="296" name="フローチャート : 判断 295"/>
        <xdr:cNvSpPr/>
      </xdr:nvSpPr>
      <xdr:spPr>
        <a:xfrm>
          <a:off x="7810500" y="646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67170</xdr:rowOff>
    </xdr:from>
    <xdr:ext cx="469744" cy="259045"/>
    <xdr:sp macro="" textlink="">
      <xdr:nvSpPr>
        <xdr:cNvPr id="297" name="テキスト ボックス 296"/>
        <xdr:cNvSpPr txBox="1"/>
      </xdr:nvSpPr>
      <xdr:spPr>
        <a:xfrm>
          <a:off x="7626427" y="623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22469</xdr:rowOff>
    </xdr:from>
    <xdr:to>
      <xdr:col>10</xdr:col>
      <xdr:colOff>155575</xdr:colOff>
      <xdr:row>37</xdr:row>
      <xdr:rowOff>124069</xdr:rowOff>
    </xdr:to>
    <xdr:sp macro="" textlink="">
      <xdr:nvSpPr>
        <xdr:cNvPr id="298" name="フローチャート : 判断 297"/>
        <xdr:cNvSpPr/>
      </xdr:nvSpPr>
      <xdr:spPr>
        <a:xfrm>
          <a:off x="6921500" y="636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140596</xdr:rowOff>
    </xdr:from>
    <xdr:ext cx="469744" cy="259045"/>
    <xdr:sp macro="" textlink="">
      <xdr:nvSpPr>
        <xdr:cNvPr id="299" name="テキスト ボックス 298"/>
        <xdr:cNvSpPr txBox="1"/>
      </xdr:nvSpPr>
      <xdr:spPr>
        <a:xfrm>
          <a:off x="6737427" y="614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169276</xdr:rowOff>
    </xdr:from>
    <xdr:to>
      <xdr:col>12</xdr:col>
      <xdr:colOff>561975</xdr:colOff>
      <xdr:row>38</xdr:row>
      <xdr:rowOff>99426</xdr:rowOff>
    </xdr:to>
    <xdr:sp macro="" textlink="">
      <xdr:nvSpPr>
        <xdr:cNvPr id="309" name="円/楕円 308"/>
        <xdr:cNvSpPr/>
      </xdr:nvSpPr>
      <xdr:spPr>
        <a:xfrm>
          <a:off x="8699500" y="65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90553</xdr:rowOff>
    </xdr:from>
    <xdr:ext cx="469744" cy="259045"/>
    <xdr:sp macro="" textlink="">
      <xdr:nvSpPr>
        <xdr:cNvPr id="310" name="テキスト ボックス 309"/>
        <xdr:cNvSpPr txBox="1"/>
      </xdr:nvSpPr>
      <xdr:spPr>
        <a:xfrm>
          <a:off x="8515427" y="660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170053</xdr:rowOff>
    </xdr:from>
    <xdr:to>
      <xdr:col>11</xdr:col>
      <xdr:colOff>358775</xdr:colOff>
      <xdr:row>38</xdr:row>
      <xdr:rowOff>100203</xdr:rowOff>
    </xdr:to>
    <xdr:sp macro="" textlink="">
      <xdr:nvSpPr>
        <xdr:cNvPr id="311" name="円/楕円 310"/>
        <xdr:cNvSpPr/>
      </xdr:nvSpPr>
      <xdr:spPr>
        <a:xfrm>
          <a:off x="7810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91330</xdr:rowOff>
    </xdr:from>
    <xdr:ext cx="469744" cy="259045"/>
    <xdr:sp macro="" textlink="">
      <xdr:nvSpPr>
        <xdr:cNvPr id="312" name="テキスト ボックス 311"/>
        <xdr:cNvSpPr txBox="1"/>
      </xdr:nvSpPr>
      <xdr:spPr>
        <a:xfrm>
          <a:off x="7626427" y="660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84282</xdr:rowOff>
    </xdr:from>
    <xdr:to>
      <xdr:col>10</xdr:col>
      <xdr:colOff>155575</xdr:colOff>
      <xdr:row>38</xdr:row>
      <xdr:rowOff>14432</xdr:rowOff>
    </xdr:to>
    <xdr:sp macro="" textlink="">
      <xdr:nvSpPr>
        <xdr:cNvPr id="313" name="円/楕円 312"/>
        <xdr:cNvSpPr/>
      </xdr:nvSpPr>
      <xdr:spPr>
        <a:xfrm>
          <a:off x="6921500" y="64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5559</xdr:rowOff>
    </xdr:from>
    <xdr:ext cx="469744" cy="259045"/>
    <xdr:sp macro="" textlink="">
      <xdr:nvSpPr>
        <xdr:cNvPr id="314" name="テキスト ボックス 313"/>
        <xdr:cNvSpPr txBox="1"/>
      </xdr:nvSpPr>
      <xdr:spPr>
        <a:xfrm>
          <a:off x="6737427" y="652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19273</xdr:rowOff>
    </xdr:from>
    <xdr:to>
      <xdr:col>15</xdr:col>
      <xdr:colOff>180975</xdr:colOff>
      <xdr:row>57</xdr:row>
      <xdr:rowOff>137372</xdr:rowOff>
    </xdr:to>
    <xdr:cxnSp macro="">
      <xdr:nvCxnSpPr>
        <xdr:cNvPr id="343" name="直線コネクタ 342"/>
        <xdr:cNvCxnSpPr/>
      </xdr:nvCxnSpPr>
      <xdr:spPr>
        <a:xfrm>
          <a:off x="9639300" y="9791923"/>
          <a:ext cx="838200" cy="1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165615</xdr:rowOff>
    </xdr:from>
    <xdr:to>
      <xdr:col>14</xdr:col>
      <xdr:colOff>28575</xdr:colOff>
      <xdr:row>57</xdr:row>
      <xdr:rowOff>19273</xdr:rowOff>
    </xdr:to>
    <xdr:cxnSp macro="">
      <xdr:nvCxnSpPr>
        <xdr:cNvPr id="346" name="直線コネクタ 345"/>
        <xdr:cNvCxnSpPr/>
      </xdr:nvCxnSpPr>
      <xdr:spPr>
        <a:xfrm>
          <a:off x="8750300" y="9766815"/>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99332</xdr:rowOff>
    </xdr:from>
    <xdr:to>
      <xdr:col>14</xdr:col>
      <xdr:colOff>79375</xdr:colOff>
      <xdr:row>58</xdr:row>
      <xdr:rowOff>29482</xdr:rowOff>
    </xdr:to>
    <xdr:sp macro="" textlink="">
      <xdr:nvSpPr>
        <xdr:cNvPr id="347" name="フローチャート : 判断 346"/>
        <xdr:cNvSpPr/>
      </xdr:nvSpPr>
      <xdr:spPr>
        <a:xfrm>
          <a:off x="9588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20609</xdr:rowOff>
    </xdr:from>
    <xdr:ext cx="534377" cy="259045"/>
    <xdr:sp macro="" textlink="">
      <xdr:nvSpPr>
        <xdr:cNvPr id="348" name="テキスト ボックス 347"/>
        <xdr:cNvSpPr txBox="1"/>
      </xdr:nvSpPr>
      <xdr:spPr>
        <a:xfrm>
          <a:off x="9372111" y="99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108073</xdr:rowOff>
    </xdr:from>
    <xdr:to>
      <xdr:col>12</xdr:col>
      <xdr:colOff>511175</xdr:colOff>
      <xdr:row>56</xdr:row>
      <xdr:rowOff>165615</xdr:rowOff>
    </xdr:to>
    <xdr:cxnSp macro="">
      <xdr:nvCxnSpPr>
        <xdr:cNvPr id="349" name="直線コネクタ 348"/>
        <xdr:cNvCxnSpPr/>
      </xdr:nvCxnSpPr>
      <xdr:spPr>
        <a:xfrm>
          <a:off x="7861300" y="9709273"/>
          <a:ext cx="889000" cy="5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96661</xdr:rowOff>
    </xdr:from>
    <xdr:to>
      <xdr:col>12</xdr:col>
      <xdr:colOff>561975</xdr:colOff>
      <xdr:row>58</xdr:row>
      <xdr:rowOff>26811</xdr:rowOff>
    </xdr:to>
    <xdr:sp macro="" textlink="">
      <xdr:nvSpPr>
        <xdr:cNvPr id="350" name="フローチャート : 判断 349"/>
        <xdr:cNvSpPr/>
      </xdr:nvSpPr>
      <xdr:spPr>
        <a:xfrm>
          <a:off x="8699500" y="986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17938</xdr:rowOff>
    </xdr:from>
    <xdr:ext cx="534377" cy="259045"/>
    <xdr:sp macro="" textlink="">
      <xdr:nvSpPr>
        <xdr:cNvPr id="351" name="テキスト ボックス 350"/>
        <xdr:cNvSpPr txBox="1"/>
      </xdr:nvSpPr>
      <xdr:spPr>
        <a:xfrm>
          <a:off x="8483111" y="996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108073</xdr:rowOff>
    </xdr:from>
    <xdr:to>
      <xdr:col>11</xdr:col>
      <xdr:colOff>307975</xdr:colOff>
      <xdr:row>56</xdr:row>
      <xdr:rowOff>149587</xdr:rowOff>
    </xdr:to>
    <xdr:cxnSp macro="">
      <xdr:nvCxnSpPr>
        <xdr:cNvPr id="352" name="直線コネクタ 351"/>
        <xdr:cNvCxnSpPr/>
      </xdr:nvCxnSpPr>
      <xdr:spPr>
        <a:xfrm flipV="1">
          <a:off x="6972300" y="9709273"/>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117250</xdr:rowOff>
    </xdr:from>
    <xdr:to>
      <xdr:col>11</xdr:col>
      <xdr:colOff>358775</xdr:colOff>
      <xdr:row>58</xdr:row>
      <xdr:rowOff>47400</xdr:rowOff>
    </xdr:to>
    <xdr:sp macro="" textlink="">
      <xdr:nvSpPr>
        <xdr:cNvPr id="353" name="フローチャート : 判断 352"/>
        <xdr:cNvSpPr/>
      </xdr:nvSpPr>
      <xdr:spPr>
        <a:xfrm>
          <a:off x="7810500" y="98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38527</xdr:rowOff>
    </xdr:from>
    <xdr:ext cx="534377" cy="259045"/>
    <xdr:sp macro="" textlink="">
      <xdr:nvSpPr>
        <xdr:cNvPr id="354" name="テキスト ボックス 353"/>
        <xdr:cNvSpPr txBox="1"/>
      </xdr:nvSpPr>
      <xdr:spPr>
        <a:xfrm>
          <a:off x="7594111" y="99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94649</xdr:rowOff>
    </xdr:from>
    <xdr:to>
      <xdr:col>10</xdr:col>
      <xdr:colOff>155575</xdr:colOff>
      <xdr:row>58</xdr:row>
      <xdr:rowOff>24799</xdr:rowOff>
    </xdr:to>
    <xdr:sp macro="" textlink="">
      <xdr:nvSpPr>
        <xdr:cNvPr id="355" name="フローチャート : 判断 354"/>
        <xdr:cNvSpPr/>
      </xdr:nvSpPr>
      <xdr:spPr>
        <a:xfrm>
          <a:off x="6921500" y="98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15926</xdr:rowOff>
    </xdr:from>
    <xdr:ext cx="534377" cy="259045"/>
    <xdr:sp macro="" textlink="">
      <xdr:nvSpPr>
        <xdr:cNvPr id="356" name="テキスト ボックス 355"/>
        <xdr:cNvSpPr txBox="1"/>
      </xdr:nvSpPr>
      <xdr:spPr>
        <a:xfrm>
          <a:off x="6705111" y="99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86572</xdr:rowOff>
    </xdr:from>
    <xdr:to>
      <xdr:col>15</xdr:col>
      <xdr:colOff>231775</xdr:colOff>
      <xdr:row>58</xdr:row>
      <xdr:rowOff>16722</xdr:rowOff>
    </xdr:to>
    <xdr:sp macro="" textlink="">
      <xdr:nvSpPr>
        <xdr:cNvPr id="362" name="円/楕円 361"/>
        <xdr:cNvSpPr/>
      </xdr:nvSpPr>
      <xdr:spPr>
        <a:xfrm>
          <a:off x="10426700" y="98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64999</xdr:rowOff>
    </xdr:from>
    <xdr:ext cx="534377" cy="259045"/>
    <xdr:sp macro="" textlink="">
      <xdr:nvSpPr>
        <xdr:cNvPr id="363" name="農林水産業費該当値テキスト"/>
        <xdr:cNvSpPr txBox="1"/>
      </xdr:nvSpPr>
      <xdr:spPr>
        <a:xfrm>
          <a:off x="10528300" y="98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65,611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139923</xdr:rowOff>
    </xdr:from>
    <xdr:to>
      <xdr:col>14</xdr:col>
      <xdr:colOff>79375</xdr:colOff>
      <xdr:row>57</xdr:row>
      <xdr:rowOff>70073</xdr:rowOff>
    </xdr:to>
    <xdr:sp macro="" textlink="">
      <xdr:nvSpPr>
        <xdr:cNvPr id="364" name="円/楕円 363"/>
        <xdr:cNvSpPr/>
      </xdr:nvSpPr>
      <xdr:spPr>
        <a:xfrm>
          <a:off x="9588500" y="97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86600</xdr:rowOff>
    </xdr:from>
    <xdr:ext cx="534377" cy="259045"/>
    <xdr:sp macro="" textlink="">
      <xdr:nvSpPr>
        <xdr:cNvPr id="365" name="テキスト ボックス 364"/>
        <xdr:cNvSpPr txBox="1"/>
      </xdr:nvSpPr>
      <xdr:spPr>
        <a:xfrm>
          <a:off x="9372111" y="951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114815</xdr:rowOff>
    </xdr:from>
    <xdr:to>
      <xdr:col>12</xdr:col>
      <xdr:colOff>561975</xdr:colOff>
      <xdr:row>57</xdr:row>
      <xdr:rowOff>44965</xdr:rowOff>
    </xdr:to>
    <xdr:sp macro="" textlink="">
      <xdr:nvSpPr>
        <xdr:cNvPr id="366" name="円/楕円 365"/>
        <xdr:cNvSpPr/>
      </xdr:nvSpPr>
      <xdr:spPr>
        <a:xfrm>
          <a:off x="8699500" y="97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61492</xdr:rowOff>
    </xdr:from>
    <xdr:ext cx="599010" cy="259045"/>
    <xdr:sp macro="" textlink="">
      <xdr:nvSpPr>
        <xdr:cNvPr id="367" name="テキスト ボックス 366"/>
        <xdr:cNvSpPr txBox="1"/>
      </xdr:nvSpPr>
      <xdr:spPr>
        <a:xfrm>
          <a:off x="8450794" y="949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103,198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57273</xdr:rowOff>
    </xdr:from>
    <xdr:to>
      <xdr:col>11</xdr:col>
      <xdr:colOff>358775</xdr:colOff>
      <xdr:row>56</xdr:row>
      <xdr:rowOff>158873</xdr:rowOff>
    </xdr:to>
    <xdr:sp macro="" textlink="">
      <xdr:nvSpPr>
        <xdr:cNvPr id="368" name="円/楕円 367"/>
        <xdr:cNvSpPr/>
      </xdr:nvSpPr>
      <xdr:spPr>
        <a:xfrm>
          <a:off x="7810500" y="96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3950</xdr:rowOff>
    </xdr:from>
    <xdr:ext cx="599010" cy="259045"/>
    <xdr:sp macro="" textlink="">
      <xdr:nvSpPr>
        <xdr:cNvPr id="369" name="テキスト ボックス 368"/>
        <xdr:cNvSpPr txBox="1"/>
      </xdr:nvSpPr>
      <xdr:spPr>
        <a:xfrm>
          <a:off x="7561794" y="943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118,301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98787</xdr:rowOff>
    </xdr:from>
    <xdr:to>
      <xdr:col>10</xdr:col>
      <xdr:colOff>155575</xdr:colOff>
      <xdr:row>57</xdr:row>
      <xdr:rowOff>28937</xdr:rowOff>
    </xdr:to>
    <xdr:sp macro="" textlink="">
      <xdr:nvSpPr>
        <xdr:cNvPr id="370" name="円/楕円 369"/>
        <xdr:cNvSpPr/>
      </xdr:nvSpPr>
      <xdr:spPr>
        <a:xfrm>
          <a:off x="6921500" y="96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45464</xdr:rowOff>
    </xdr:from>
    <xdr:ext cx="599010" cy="259045"/>
    <xdr:sp macro="" textlink="">
      <xdr:nvSpPr>
        <xdr:cNvPr id="371" name="テキスト ボックス 370"/>
        <xdr:cNvSpPr txBox="1"/>
      </xdr:nvSpPr>
      <xdr:spPr>
        <a:xfrm>
          <a:off x="6672794" y="94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35852</xdr:rowOff>
    </xdr:from>
    <xdr:to>
      <xdr:col>15</xdr:col>
      <xdr:colOff>180975</xdr:colOff>
      <xdr:row>76</xdr:row>
      <xdr:rowOff>115329</xdr:rowOff>
    </xdr:to>
    <xdr:cxnSp macro="">
      <xdr:nvCxnSpPr>
        <xdr:cNvPr id="400" name="直線コネクタ 399"/>
        <xdr:cNvCxnSpPr/>
      </xdr:nvCxnSpPr>
      <xdr:spPr>
        <a:xfrm flipV="1">
          <a:off x="9639300" y="12894602"/>
          <a:ext cx="838200" cy="2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115329</xdr:rowOff>
    </xdr:from>
    <xdr:to>
      <xdr:col>14</xdr:col>
      <xdr:colOff>28575</xdr:colOff>
      <xdr:row>78</xdr:row>
      <xdr:rowOff>25464</xdr:rowOff>
    </xdr:to>
    <xdr:cxnSp macro="">
      <xdr:nvCxnSpPr>
        <xdr:cNvPr id="403" name="直線コネクタ 402"/>
        <xdr:cNvCxnSpPr/>
      </xdr:nvCxnSpPr>
      <xdr:spPr>
        <a:xfrm flipV="1">
          <a:off x="8750300" y="13145529"/>
          <a:ext cx="889000" cy="2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86195</xdr:rowOff>
    </xdr:from>
    <xdr:to>
      <xdr:col>14</xdr:col>
      <xdr:colOff>79375</xdr:colOff>
      <xdr:row>78</xdr:row>
      <xdr:rowOff>16345</xdr:rowOff>
    </xdr:to>
    <xdr:sp macro="" textlink="">
      <xdr:nvSpPr>
        <xdr:cNvPr id="404" name="フローチャート : 判断 403"/>
        <xdr:cNvSpPr/>
      </xdr:nvSpPr>
      <xdr:spPr>
        <a:xfrm>
          <a:off x="9588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7472</xdr:rowOff>
    </xdr:from>
    <xdr:ext cx="534377" cy="259045"/>
    <xdr:sp macro="" textlink="">
      <xdr:nvSpPr>
        <xdr:cNvPr id="405" name="テキスト ボックス 404"/>
        <xdr:cNvSpPr txBox="1"/>
      </xdr:nvSpPr>
      <xdr:spPr>
        <a:xfrm>
          <a:off x="9372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25464</xdr:rowOff>
    </xdr:from>
    <xdr:to>
      <xdr:col>12</xdr:col>
      <xdr:colOff>511175</xdr:colOff>
      <xdr:row>78</xdr:row>
      <xdr:rowOff>42698</xdr:rowOff>
    </xdr:to>
    <xdr:cxnSp macro="">
      <xdr:nvCxnSpPr>
        <xdr:cNvPr id="406" name="直線コネクタ 405"/>
        <xdr:cNvCxnSpPr/>
      </xdr:nvCxnSpPr>
      <xdr:spPr>
        <a:xfrm flipV="1">
          <a:off x="7861300" y="13398564"/>
          <a:ext cx="889000" cy="1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108293</xdr:rowOff>
    </xdr:from>
    <xdr:to>
      <xdr:col>12</xdr:col>
      <xdr:colOff>561975</xdr:colOff>
      <xdr:row>78</xdr:row>
      <xdr:rowOff>38443</xdr:rowOff>
    </xdr:to>
    <xdr:sp macro="" textlink="">
      <xdr:nvSpPr>
        <xdr:cNvPr id="407" name="フローチャート : 判断 406"/>
        <xdr:cNvSpPr/>
      </xdr:nvSpPr>
      <xdr:spPr>
        <a:xfrm>
          <a:off x="8699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54970</xdr:rowOff>
    </xdr:from>
    <xdr:ext cx="534377" cy="259045"/>
    <xdr:sp macro="" textlink="">
      <xdr:nvSpPr>
        <xdr:cNvPr id="408" name="テキスト ボックス 407"/>
        <xdr:cNvSpPr txBox="1"/>
      </xdr:nvSpPr>
      <xdr:spPr>
        <a:xfrm>
          <a:off x="8483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26188</xdr:rowOff>
    </xdr:from>
    <xdr:to>
      <xdr:col>11</xdr:col>
      <xdr:colOff>307975</xdr:colOff>
      <xdr:row>78</xdr:row>
      <xdr:rowOff>42698</xdr:rowOff>
    </xdr:to>
    <xdr:cxnSp macro="">
      <xdr:nvCxnSpPr>
        <xdr:cNvPr id="409" name="直線コネクタ 408"/>
        <xdr:cNvCxnSpPr/>
      </xdr:nvCxnSpPr>
      <xdr:spPr>
        <a:xfrm>
          <a:off x="6972300" y="13399288"/>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111113</xdr:rowOff>
    </xdr:from>
    <xdr:to>
      <xdr:col>11</xdr:col>
      <xdr:colOff>358775</xdr:colOff>
      <xdr:row>78</xdr:row>
      <xdr:rowOff>41263</xdr:rowOff>
    </xdr:to>
    <xdr:sp macro="" textlink="">
      <xdr:nvSpPr>
        <xdr:cNvPr id="410" name="フローチャート : 判断 409"/>
        <xdr:cNvSpPr/>
      </xdr:nvSpPr>
      <xdr:spPr>
        <a:xfrm>
          <a:off x="7810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57790</xdr:rowOff>
    </xdr:from>
    <xdr:ext cx="534377" cy="259045"/>
    <xdr:sp macro="" textlink="">
      <xdr:nvSpPr>
        <xdr:cNvPr id="411" name="テキスト ボックス 410"/>
        <xdr:cNvSpPr txBox="1"/>
      </xdr:nvSpPr>
      <xdr:spPr>
        <a:xfrm>
          <a:off x="7594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124777</xdr:rowOff>
    </xdr:from>
    <xdr:to>
      <xdr:col>10</xdr:col>
      <xdr:colOff>155575</xdr:colOff>
      <xdr:row>77</xdr:row>
      <xdr:rowOff>54927</xdr:rowOff>
    </xdr:to>
    <xdr:sp macro="" textlink="">
      <xdr:nvSpPr>
        <xdr:cNvPr id="412" name="フローチャート : 判断 411"/>
        <xdr:cNvSpPr/>
      </xdr:nvSpPr>
      <xdr:spPr>
        <a:xfrm>
          <a:off x="6921500" y="1315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71455</xdr:rowOff>
    </xdr:from>
    <xdr:ext cx="534377" cy="259045"/>
    <xdr:sp macro="" textlink="">
      <xdr:nvSpPr>
        <xdr:cNvPr id="413" name="テキスト ボックス 412"/>
        <xdr:cNvSpPr txBox="1"/>
      </xdr:nvSpPr>
      <xdr:spPr>
        <a:xfrm>
          <a:off x="6705111" y="129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156502</xdr:rowOff>
    </xdr:from>
    <xdr:to>
      <xdr:col>15</xdr:col>
      <xdr:colOff>231775</xdr:colOff>
      <xdr:row>75</xdr:row>
      <xdr:rowOff>86652</xdr:rowOff>
    </xdr:to>
    <xdr:sp macro="" textlink="">
      <xdr:nvSpPr>
        <xdr:cNvPr id="419" name="円/楕円 418"/>
        <xdr:cNvSpPr/>
      </xdr:nvSpPr>
      <xdr:spPr>
        <a:xfrm>
          <a:off x="10426700" y="128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7929</xdr:rowOff>
    </xdr:from>
    <xdr:ext cx="534377" cy="259045"/>
    <xdr:sp macro="" textlink="">
      <xdr:nvSpPr>
        <xdr:cNvPr id="420" name="商工費該当値テキスト"/>
        <xdr:cNvSpPr txBox="1"/>
      </xdr:nvSpPr>
      <xdr:spPr>
        <a:xfrm>
          <a:off x="10528300" y="126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54,677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64529</xdr:rowOff>
    </xdr:from>
    <xdr:to>
      <xdr:col>14</xdr:col>
      <xdr:colOff>79375</xdr:colOff>
      <xdr:row>76</xdr:row>
      <xdr:rowOff>166129</xdr:rowOff>
    </xdr:to>
    <xdr:sp macro="" textlink="">
      <xdr:nvSpPr>
        <xdr:cNvPr id="421" name="円/楕円 420"/>
        <xdr:cNvSpPr/>
      </xdr:nvSpPr>
      <xdr:spPr>
        <a:xfrm>
          <a:off x="9588500" y="130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11206</xdr:rowOff>
    </xdr:from>
    <xdr:ext cx="534377" cy="259045"/>
    <xdr:sp macro="" textlink="">
      <xdr:nvSpPr>
        <xdr:cNvPr id="422" name="テキスト ボックス 421"/>
        <xdr:cNvSpPr txBox="1"/>
      </xdr:nvSpPr>
      <xdr:spPr>
        <a:xfrm>
          <a:off x="9372111" y="128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146114</xdr:rowOff>
    </xdr:from>
    <xdr:to>
      <xdr:col>12</xdr:col>
      <xdr:colOff>561975</xdr:colOff>
      <xdr:row>78</xdr:row>
      <xdr:rowOff>76264</xdr:rowOff>
    </xdr:to>
    <xdr:sp macro="" textlink="">
      <xdr:nvSpPr>
        <xdr:cNvPr id="423" name="円/楕円 422"/>
        <xdr:cNvSpPr/>
      </xdr:nvSpPr>
      <xdr:spPr>
        <a:xfrm>
          <a:off x="8699500" y="1334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67391</xdr:rowOff>
    </xdr:from>
    <xdr:ext cx="534377" cy="259045"/>
    <xdr:sp macro="" textlink="">
      <xdr:nvSpPr>
        <xdr:cNvPr id="424" name="テキスト ボックス 423"/>
        <xdr:cNvSpPr txBox="1"/>
      </xdr:nvSpPr>
      <xdr:spPr>
        <a:xfrm>
          <a:off x="8483111" y="1344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163348</xdr:rowOff>
    </xdr:from>
    <xdr:to>
      <xdr:col>11</xdr:col>
      <xdr:colOff>358775</xdr:colOff>
      <xdr:row>78</xdr:row>
      <xdr:rowOff>93498</xdr:rowOff>
    </xdr:to>
    <xdr:sp macro="" textlink="">
      <xdr:nvSpPr>
        <xdr:cNvPr id="425" name="円/楕円 424"/>
        <xdr:cNvSpPr/>
      </xdr:nvSpPr>
      <xdr:spPr>
        <a:xfrm>
          <a:off x="7810500" y="133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84625</xdr:rowOff>
    </xdr:from>
    <xdr:ext cx="534377" cy="259045"/>
    <xdr:sp macro="" textlink="">
      <xdr:nvSpPr>
        <xdr:cNvPr id="426" name="テキスト ボックス 425"/>
        <xdr:cNvSpPr txBox="1"/>
      </xdr:nvSpPr>
      <xdr:spPr>
        <a:xfrm>
          <a:off x="7594111" y="134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146838</xdr:rowOff>
    </xdr:from>
    <xdr:to>
      <xdr:col>10</xdr:col>
      <xdr:colOff>155575</xdr:colOff>
      <xdr:row>78</xdr:row>
      <xdr:rowOff>76988</xdr:rowOff>
    </xdr:to>
    <xdr:sp macro="" textlink="">
      <xdr:nvSpPr>
        <xdr:cNvPr id="427" name="円/楕円 426"/>
        <xdr:cNvSpPr/>
      </xdr:nvSpPr>
      <xdr:spPr>
        <a:xfrm>
          <a:off x="6921500" y="133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68115</xdr:rowOff>
    </xdr:from>
    <xdr:ext cx="534377" cy="259045"/>
    <xdr:sp macro="" textlink="">
      <xdr:nvSpPr>
        <xdr:cNvPr id="428" name="テキスト ボックス 427"/>
        <xdr:cNvSpPr txBox="1"/>
      </xdr:nvSpPr>
      <xdr:spPr>
        <a:xfrm>
          <a:off x="6705111" y="1344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97478</xdr:rowOff>
    </xdr:from>
    <xdr:to>
      <xdr:col>15</xdr:col>
      <xdr:colOff>180975</xdr:colOff>
      <xdr:row>93</xdr:row>
      <xdr:rowOff>114402</xdr:rowOff>
    </xdr:to>
    <xdr:cxnSp macro="">
      <xdr:nvCxnSpPr>
        <xdr:cNvPr id="457" name="直線コネクタ 456"/>
        <xdr:cNvCxnSpPr/>
      </xdr:nvCxnSpPr>
      <xdr:spPr>
        <a:xfrm>
          <a:off x="9639300" y="16042328"/>
          <a:ext cx="838200" cy="1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40061</xdr:rowOff>
    </xdr:from>
    <xdr:to>
      <xdr:col>14</xdr:col>
      <xdr:colOff>28575</xdr:colOff>
      <xdr:row>93</xdr:row>
      <xdr:rowOff>97478</xdr:rowOff>
    </xdr:to>
    <xdr:cxnSp macro="">
      <xdr:nvCxnSpPr>
        <xdr:cNvPr id="460" name="直線コネクタ 459"/>
        <xdr:cNvCxnSpPr/>
      </xdr:nvCxnSpPr>
      <xdr:spPr>
        <a:xfrm>
          <a:off x="8750300" y="15984911"/>
          <a:ext cx="889000" cy="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78353</xdr:rowOff>
    </xdr:from>
    <xdr:to>
      <xdr:col>14</xdr:col>
      <xdr:colOff>79375</xdr:colOff>
      <xdr:row>96</xdr:row>
      <xdr:rowOff>8503</xdr:rowOff>
    </xdr:to>
    <xdr:sp macro="" textlink="">
      <xdr:nvSpPr>
        <xdr:cNvPr id="461" name="フローチャート : 判断 460"/>
        <xdr:cNvSpPr/>
      </xdr:nvSpPr>
      <xdr:spPr>
        <a:xfrm>
          <a:off x="9588500" y="1636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171080</xdr:rowOff>
    </xdr:from>
    <xdr:ext cx="534377" cy="259045"/>
    <xdr:sp macro="" textlink="">
      <xdr:nvSpPr>
        <xdr:cNvPr id="462" name="テキスト ボックス 461"/>
        <xdr:cNvSpPr txBox="1"/>
      </xdr:nvSpPr>
      <xdr:spPr>
        <a:xfrm>
          <a:off x="9372111" y="164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18450</xdr:rowOff>
    </xdr:from>
    <xdr:to>
      <xdr:col>12</xdr:col>
      <xdr:colOff>511175</xdr:colOff>
      <xdr:row>93</xdr:row>
      <xdr:rowOff>40061</xdr:rowOff>
    </xdr:to>
    <xdr:cxnSp macro="">
      <xdr:nvCxnSpPr>
        <xdr:cNvPr id="463" name="直線コネクタ 462"/>
        <xdr:cNvCxnSpPr/>
      </xdr:nvCxnSpPr>
      <xdr:spPr>
        <a:xfrm>
          <a:off x="7861300" y="15963300"/>
          <a:ext cx="889000" cy="2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91574</xdr:rowOff>
    </xdr:from>
    <xdr:to>
      <xdr:col>12</xdr:col>
      <xdr:colOff>561975</xdr:colOff>
      <xdr:row>96</xdr:row>
      <xdr:rowOff>21724</xdr:rowOff>
    </xdr:to>
    <xdr:sp macro="" textlink="">
      <xdr:nvSpPr>
        <xdr:cNvPr id="464" name="フローチャート : 判断 463"/>
        <xdr:cNvSpPr/>
      </xdr:nvSpPr>
      <xdr:spPr>
        <a:xfrm>
          <a:off x="8699500" y="163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12851</xdr:rowOff>
    </xdr:from>
    <xdr:ext cx="534377" cy="259045"/>
    <xdr:sp macro="" textlink="">
      <xdr:nvSpPr>
        <xdr:cNvPr id="465" name="テキスト ボックス 464"/>
        <xdr:cNvSpPr txBox="1"/>
      </xdr:nvSpPr>
      <xdr:spPr>
        <a:xfrm>
          <a:off x="8483111" y="1647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18450</xdr:rowOff>
    </xdr:from>
    <xdr:to>
      <xdr:col>11</xdr:col>
      <xdr:colOff>307975</xdr:colOff>
      <xdr:row>93</xdr:row>
      <xdr:rowOff>115187</xdr:rowOff>
    </xdr:to>
    <xdr:cxnSp macro="">
      <xdr:nvCxnSpPr>
        <xdr:cNvPr id="466" name="直線コネクタ 465"/>
        <xdr:cNvCxnSpPr/>
      </xdr:nvCxnSpPr>
      <xdr:spPr>
        <a:xfrm flipV="1">
          <a:off x="6972300" y="15963300"/>
          <a:ext cx="889000" cy="9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23909</xdr:rowOff>
    </xdr:from>
    <xdr:to>
      <xdr:col>11</xdr:col>
      <xdr:colOff>358775</xdr:colOff>
      <xdr:row>96</xdr:row>
      <xdr:rowOff>125509</xdr:rowOff>
    </xdr:to>
    <xdr:sp macro="" textlink="">
      <xdr:nvSpPr>
        <xdr:cNvPr id="467" name="フローチャート : 判断 466"/>
        <xdr:cNvSpPr/>
      </xdr:nvSpPr>
      <xdr:spPr>
        <a:xfrm>
          <a:off x="7810500" y="1648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116636</xdr:rowOff>
    </xdr:from>
    <xdr:ext cx="534377" cy="259045"/>
    <xdr:sp macro="" textlink="">
      <xdr:nvSpPr>
        <xdr:cNvPr id="468" name="テキスト ボックス 467"/>
        <xdr:cNvSpPr txBox="1"/>
      </xdr:nvSpPr>
      <xdr:spPr>
        <a:xfrm>
          <a:off x="7594111" y="165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41983</xdr:rowOff>
    </xdr:from>
    <xdr:to>
      <xdr:col>10</xdr:col>
      <xdr:colOff>155575</xdr:colOff>
      <xdr:row>96</xdr:row>
      <xdr:rowOff>143583</xdr:rowOff>
    </xdr:to>
    <xdr:sp macro="" textlink="">
      <xdr:nvSpPr>
        <xdr:cNvPr id="469" name="フローチャート : 判断 468"/>
        <xdr:cNvSpPr/>
      </xdr:nvSpPr>
      <xdr:spPr>
        <a:xfrm>
          <a:off x="6921500" y="1650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134710</xdr:rowOff>
    </xdr:from>
    <xdr:ext cx="534377" cy="259045"/>
    <xdr:sp macro="" textlink="">
      <xdr:nvSpPr>
        <xdr:cNvPr id="470" name="テキスト ボックス 469"/>
        <xdr:cNvSpPr txBox="1"/>
      </xdr:nvSpPr>
      <xdr:spPr>
        <a:xfrm>
          <a:off x="6705111" y="165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63602</xdr:rowOff>
    </xdr:from>
    <xdr:to>
      <xdr:col>15</xdr:col>
      <xdr:colOff>231775</xdr:colOff>
      <xdr:row>93</xdr:row>
      <xdr:rowOff>165202</xdr:rowOff>
    </xdr:to>
    <xdr:sp macro="" textlink="">
      <xdr:nvSpPr>
        <xdr:cNvPr id="476" name="円/楕円 475"/>
        <xdr:cNvSpPr/>
      </xdr:nvSpPr>
      <xdr:spPr>
        <a:xfrm>
          <a:off x="10426700" y="1600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86479</xdr:rowOff>
    </xdr:from>
    <xdr:ext cx="599010" cy="259045"/>
    <xdr:sp macro="" textlink="">
      <xdr:nvSpPr>
        <xdr:cNvPr id="477" name="土木費該当値テキスト"/>
        <xdr:cNvSpPr txBox="1"/>
      </xdr:nvSpPr>
      <xdr:spPr>
        <a:xfrm>
          <a:off x="10528300" y="1585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125,820</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46678</xdr:rowOff>
    </xdr:from>
    <xdr:to>
      <xdr:col>14</xdr:col>
      <xdr:colOff>79375</xdr:colOff>
      <xdr:row>93</xdr:row>
      <xdr:rowOff>148278</xdr:rowOff>
    </xdr:to>
    <xdr:sp macro="" textlink="">
      <xdr:nvSpPr>
        <xdr:cNvPr id="478" name="円/楕円 477"/>
        <xdr:cNvSpPr/>
      </xdr:nvSpPr>
      <xdr:spPr>
        <a:xfrm>
          <a:off x="9588500" y="159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164805</xdr:rowOff>
    </xdr:from>
    <xdr:ext cx="599010" cy="259045"/>
    <xdr:sp macro="" textlink="">
      <xdr:nvSpPr>
        <xdr:cNvPr id="479" name="テキスト ボックス 478"/>
        <xdr:cNvSpPr txBox="1"/>
      </xdr:nvSpPr>
      <xdr:spPr>
        <a:xfrm>
          <a:off x="9339794" y="1576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128,041</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160711</xdr:rowOff>
    </xdr:from>
    <xdr:to>
      <xdr:col>12</xdr:col>
      <xdr:colOff>561975</xdr:colOff>
      <xdr:row>93</xdr:row>
      <xdr:rowOff>90861</xdr:rowOff>
    </xdr:to>
    <xdr:sp macro="" textlink="">
      <xdr:nvSpPr>
        <xdr:cNvPr id="480" name="円/楕円 479"/>
        <xdr:cNvSpPr/>
      </xdr:nvSpPr>
      <xdr:spPr>
        <a:xfrm>
          <a:off x="8699500" y="159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107388</xdr:rowOff>
    </xdr:from>
    <xdr:ext cx="599010" cy="259045"/>
    <xdr:sp macro="" textlink="">
      <xdr:nvSpPr>
        <xdr:cNvPr id="481" name="テキスト ボックス 480"/>
        <xdr:cNvSpPr txBox="1"/>
      </xdr:nvSpPr>
      <xdr:spPr>
        <a:xfrm>
          <a:off x="8450794" y="1570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135,576</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139100</xdr:rowOff>
    </xdr:from>
    <xdr:to>
      <xdr:col>11</xdr:col>
      <xdr:colOff>358775</xdr:colOff>
      <xdr:row>93</xdr:row>
      <xdr:rowOff>69250</xdr:rowOff>
    </xdr:to>
    <xdr:sp macro="" textlink="">
      <xdr:nvSpPr>
        <xdr:cNvPr id="482" name="円/楕円 481"/>
        <xdr:cNvSpPr/>
      </xdr:nvSpPr>
      <xdr:spPr>
        <a:xfrm>
          <a:off x="7810500" y="1591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85777</xdr:rowOff>
    </xdr:from>
    <xdr:ext cx="599010" cy="259045"/>
    <xdr:sp macro="" textlink="">
      <xdr:nvSpPr>
        <xdr:cNvPr id="483" name="テキスト ボックス 482"/>
        <xdr:cNvSpPr txBox="1"/>
      </xdr:nvSpPr>
      <xdr:spPr>
        <a:xfrm>
          <a:off x="7561794" y="1568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138,412</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64387</xdr:rowOff>
    </xdr:from>
    <xdr:to>
      <xdr:col>10</xdr:col>
      <xdr:colOff>155575</xdr:colOff>
      <xdr:row>93</xdr:row>
      <xdr:rowOff>165987</xdr:rowOff>
    </xdr:to>
    <xdr:sp macro="" textlink="">
      <xdr:nvSpPr>
        <xdr:cNvPr id="484" name="円/楕円 483"/>
        <xdr:cNvSpPr/>
      </xdr:nvSpPr>
      <xdr:spPr>
        <a:xfrm>
          <a:off x="6921500" y="160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11064</xdr:rowOff>
    </xdr:from>
    <xdr:ext cx="599010" cy="259045"/>
    <xdr:sp macro="" textlink="">
      <xdr:nvSpPr>
        <xdr:cNvPr id="485" name="テキスト ボックス 484"/>
        <xdr:cNvSpPr txBox="1"/>
      </xdr:nvSpPr>
      <xdr:spPr>
        <a:xfrm>
          <a:off x="6672794" y="1578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52055</xdr:rowOff>
    </xdr:from>
    <xdr:to>
      <xdr:col>23</xdr:col>
      <xdr:colOff>517525</xdr:colOff>
      <xdr:row>37</xdr:row>
      <xdr:rowOff>23411</xdr:rowOff>
    </xdr:to>
    <xdr:cxnSp macro="">
      <xdr:nvCxnSpPr>
        <xdr:cNvPr id="514" name="直線コネクタ 513"/>
        <xdr:cNvCxnSpPr/>
      </xdr:nvCxnSpPr>
      <xdr:spPr>
        <a:xfrm>
          <a:off x="15481300" y="6224255"/>
          <a:ext cx="838200" cy="1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52055</xdr:rowOff>
    </xdr:from>
    <xdr:to>
      <xdr:col>22</xdr:col>
      <xdr:colOff>365125</xdr:colOff>
      <xdr:row>37</xdr:row>
      <xdr:rowOff>14328</xdr:rowOff>
    </xdr:to>
    <xdr:cxnSp macro="">
      <xdr:nvCxnSpPr>
        <xdr:cNvPr id="517" name="直線コネクタ 516"/>
        <xdr:cNvCxnSpPr/>
      </xdr:nvCxnSpPr>
      <xdr:spPr>
        <a:xfrm flipV="1">
          <a:off x="14592300" y="6224255"/>
          <a:ext cx="889000" cy="1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76487</xdr:rowOff>
    </xdr:from>
    <xdr:to>
      <xdr:col>22</xdr:col>
      <xdr:colOff>415925</xdr:colOff>
      <xdr:row>38</xdr:row>
      <xdr:rowOff>6637</xdr:rowOff>
    </xdr:to>
    <xdr:sp macro="" textlink="">
      <xdr:nvSpPr>
        <xdr:cNvPr id="518" name="フローチャート : 判断 517"/>
        <xdr:cNvSpPr/>
      </xdr:nvSpPr>
      <xdr:spPr>
        <a:xfrm>
          <a:off x="15430500" y="642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169214</xdr:rowOff>
    </xdr:from>
    <xdr:ext cx="534377" cy="259045"/>
    <xdr:sp macro="" textlink="">
      <xdr:nvSpPr>
        <xdr:cNvPr id="519" name="テキスト ボックス 518"/>
        <xdr:cNvSpPr txBox="1"/>
      </xdr:nvSpPr>
      <xdr:spPr>
        <a:xfrm>
          <a:off x="15214111" y="651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14328</xdr:rowOff>
    </xdr:from>
    <xdr:to>
      <xdr:col>21</xdr:col>
      <xdr:colOff>161925</xdr:colOff>
      <xdr:row>37</xdr:row>
      <xdr:rowOff>37135</xdr:rowOff>
    </xdr:to>
    <xdr:cxnSp macro="">
      <xdr:nvCxnSpPr>
        <xdr:cNvPr id="520" name="直線コネクタ 519"/>
        <xdr:cNvCxnSpPr/>
      </xdr:nvCxnSpPr>
      <xdr:spPr>
        <a:xfrm flipV="1">
          <a:off x="13703300" y="6357978"/>
          <a:ext cx="889000" cy="2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75245</xdr:rowOff>
    </xdr:from>
    <xdr:to>
      <xdr:col>21</xdr:col>
      <xdr:colOff>212725</xdr:colOff>
      <xdr:row>38</xdr:row>
      <xdr:rowOff>5395</xdr:rowOff>
    </xdr:to>
    <xdr:sp macro="" textlink="">
      <xdr:nvSpPr>
        <xdr:cNvPr id="521" name="フローチャート : 判断 520"/>
        <xdr:cNvSpPr/>
      </xdr:nvSpPr>
      <xdr:spPr>
        <a:xfrm>
          <a:off x="14541500" y="64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167972</xdr:rowOff>
    </xdr:from>
    <xdr:ext cx="534377" cy="259045"/>
    <xdr:sp macro="" textlink="">
      <xdr:nvSpPr>
        <xdr:cNvPr id="522" name="テキスト ボックス 521"/>
        <xdr:cNvSpPr txBox="1"/>
      </xdr:nvSpPr>
      <xdr:spPr>
        <a:xfrm>
          <a:off x="14325111" y="65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37135</xdr:rowOff>
    </xdr:from>
    <xdr:to>
      <xdr:col>19</xdr:col>
      <xdr:colOff>644525</xdr:colOff>
      <xdr:row>37</xdr:row>
      <xdr:rowOff>112337</xdr:rowOff>
    </xdr:to>
    <xdr:cxnSp macro="">
      <xdr:nvCxnSpPr>
        <xdr:cNvPr id="523" name="直線コネクタ 522"/>
        <xdr:cNvCxnSpPr/>
      </xdr:nvCxnSpPr>
      <xdr:spPr>
        <a:xfrm flipV="1">
          <a:off x="12814300" y="6380785"/>
          <a:ext cx="889000" cy="7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92245</xdr:rowOff>
    </xdr:from>
    <xdr:to>
      <xdr:col>20</xdr:col>
      <xdr:colOff>9525</xdr:colOff>
      <xdr:row>38</xdr:row>
      <xdr:rowOff>22396</xdr:rowOff>
    </xdr:to>
    <xdr:sp macro="" textlink="">
      <xdr:nvSpPr>
        <xdr:cNvPr id="524" name="フローチャート : 判断 523"/>
        <xdr:cNvSpPr/>
      </xdr:nvSpPr>
      <xdr:spPr>
        <a:xfrm>
          <a:off x="13652500" y="64358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13523</xdr:rowOff>
    </xdr:from>
    <xdr:ext cx="534377" cy="259045"/>
    <xdr:sp macro="" textlink="">
      <xdr:nvSpPr>
        <xdr:cNvPr id="525" name="テキスト ボックス 524"/>
        <xdr:cNvSpPr txBox="1"/>
      </xdr:nvSpPr>
      <xdr:spPr>
        <a:xfrm>
          <a:off x="13436111" y="65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134003</xdr:rowOff>
    </xdr:from>
    <xdr:to>
      <xdr:col>18</xdr:col>
      <xdr:colOff>492125</xdr:colOff>
      <xdr:row>38</xdr:row>
      <xdr:rowOff>64153</xdr:rowOff>
    </xdr:to>
    <xdr:sp macro="" textlink="">
      <xdr:nvSpPr>
        <xdr:cNvPr id="526" name="フローチャート : 判断 525"/>
        <xdr:cNvSpPr/>
      </xdr:nvSpPr>
      <xdr:spPr>
        <a:xfrm>
          <a:off x="12763500" y="647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55280</xdr:rowOff>
    </xdr:from>
    <xdr:ext cx="534377" cy="259045"/>
    <xdr:sp macro="" textlink="">
      <xdr:nvSpPr>
        <xdr:cNvPr id="527" name="テキスト ボックス 526"/>
        <xdr:cNvSpPr txBox="1"/>
      </xdr:nvSpPr>
      <xdr:spPr>
        <a:xfrm>
          <a:off x="12547111" y="65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144061</xdr:rowOff>
    </xdr:from>
    <xdr:to>
      <xdr:col>23</xdr:col>
      <xdr:colOff>568325</xdr:colOff>
      <xdr:row>37</xdr:row>
      <xdr:rowOff>74211</xdr:rowOff>
    </xdr:to>
    <xdr:sp macro="" textlink="">
      <xdr:nvSpPr>
        <xdr:cNvPr id="533" name="円/楕円 532"/>
        <xdr:cNvSpPr/>
      </xdr:nvSpPr>
      <xdr:spPr>
        <a:xfrm>
          <a:off x="16268700" y="631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166938</xdr:rowOff>
    </xdr:from>
    <xdr:ext cx="534377" cy="259045"/>
    <xdr:sp macro="" textlink="">
      <xdr:nvSpPr>
        <xdr:cNvPr id="534" name="消防費該当値テキスト"/>
        <xdr:cNvSpPr txBox="1"/>
      </xdr:nvSpPr>
      <xdr:spPr>
        <a:xfrm>
          <a:off x="16370300" y="616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47,761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1255</xdr:rowOff>
    </xdr:from>
    <xdr:to>
      <xdr:col>22</xdr:col>
      <xdr:colOff>415925</xdr:colOff>
      <xdr:row>36</xdr:row>
      <xdr:rowOff>102855</xdr:rowOff>
    </xdr:to>
    <xdr:sp macro="" textlink="">
      <xdr:nvSpPr>
        <xdr:cNvPr id="535" name="円/楕円 534"/>
        <xdr:cNvSpPr/>
      </xdr:nvSpPr>
      <xdr:spPr>
        <a:xfrm>
          <a:off x="15430500" y="61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119382</xdr:rowOff>
    </xdr:from>
    <xdr:ext cx="534377" cy="259045"/>
    <xdr:sp macro="" textlink="">
      <xdr:nvSpPr>
        <xdr:cNvPr id="536" name="テキスト ボックス 535"/>
        <xdr:cNvSpPr txBox="1"/>
      </xdr:nvSpPr>
      <xdr:spPr>
        <a:xfrm>
          <a:off x="15214111" y="594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66,502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134978</xdr:rowOff>
    </xdr:from>
    <xdr:to>
      <xdr:col>21</xdr:col>
      <xdr:colOff>212725</xdr:colOff>
      <xdr:row>37</xdr:row>
      <xdr:rowOff>65128</xdr:rowOff>
    </xdr:to>
    <xdr:sp macro="" textlink="">
      <xdr:nvSpPr>
        <xdr:cNvPr id="537" name="円/楕円 536"/>
        <xdr:cNvSpPr/>
      </xdr:nvSpPr>
      <xdr:spPr>
        <a:xfrm>
          <a:off x="14541500" y="630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81655</xdr:rowOff>
    </xdr:from>
    <xdr:ext cx="534377" cy="259045"/>
    <xdr:sp macro="" textlink="">
      <xdr:nvSpPr>
        <xdr:cNvPr id="538" name="テキスト ボックス 537"/>
        <xdr:cNvSpPr txBox="1"/>
      </xdr:nvSpPr>
      <xdr:spPr>
        <a:xfrm>
          <a:off x="14325111" y="608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157785</xdr:rowOff>
    </xdr:from>
    <xdr:to>
      <xdr:col>20</xdr:col>
      <xdr:colOff>9525</xdr:colOff>
      <xdr:row>37</xdr:row>
      <xdr:rowOff>87935</xdr:rowOff>
    </xdr:to>
    <xdr:sp macro="" textlink="">
      <xdr:nvSpPr>
        <xdr:cNvPr id="539" name="円/楕円 538"/>
        <xdr:cNvSpPr/>
      </xdr:nvSpPr>
      <xdr:spPr>
        <a:xfrm>
          <a:off x="13652500" y="63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104462</xdr:rowOff>
    </xdr:from>
    <xdr:ext cx="534377" cy="259045"/>
    <xdr:sp macro="" textlink="">
      <xdr:nvSpPr>
        <xdr:cNvPr id="540" name="テキスト ボックス 539"/>
        <xdr:cNvSpPr txBox="1"/>
      </xdr:nvSpPr>
      <xdr:spPr>
        <a:xfrm>
          <a:off x="13436111" y="61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61537</xdr:rowOff>
    </xdr:from>
    <xdr:to>
      <xdr:col>18</xdr:col>
      <xdr:colOff>492125</xdr:colOff>
      <xdr:row>37</xdr:row>
      <xdr:rowOff>163137</xdr:rowOff>
    </xdr:to>
    <xdr:sp macro="" textlink="">
      <xdr:nvSpPr>
        <xdr:cNvPr id="541" name="円/楕円 540"/>
        <xdr:cNvSpPr/>
      </xdr:nvSpPr>
      <xdr:spPr>
        <a:xfrm>
          <a:off x="12763500" y="64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8214</xdr:rowOff>
    </xdr:from>
    <xdr:ext cx="534377" cy="259045"/>
    <xdr:sp macro="" textlink="">
      <xdr:nvSpPr>
        <xdr:cNvPr id="542" name="テキスト ボックス 541"/>
        <xdr:cNvSpPr txBox="1"/>
      </xdr:nvSpPr>
      <xdr:spPr>
        <a:xfrm>
          <a:off x="12547111" y="61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41503</xdr:rowOff>
    </xdr:from>
    <xdr:to>
      <xdr:col>23</xdr:col>
      <xdr:colOff>517525</xdr:colOff>
      <xdr:row>56</xdr:row>
      <xdr:rowOff>153732</xdr:rowOff>
    </xdr:to>
    <xdr:cxnSp macro="">
      <xdr:nvCxnSpPr>
        <xdr:cNvPr id="569" name="直線コネクタ 568"/>
        <xdr:cNvCxnSpPr/>
      </xdr:nvCxnSpPr>
      <xdr:spPr>
        <a:xfrm flipV="1">
          <a:off x="15481300" y="9642703"/>
          <a:ext cx="838200" cy="11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149575</xdr:rowOff>
    </xdr:from>
    <xdr:to>
      <xdr:col>22</xdr:col>
      <xdr:colOff>365125</xdr:colOff>
      <xdr:row>56</xdr:row>
      <xdr:rowOff>153732</xdr:rowOff>
    </xdr:to>
    <xdr:cxnSp macro="">
      <xdr:nvCxnSpPr>
        <xdr:cNvPr id="572" name="直線コネクタ 571"/>
        <xdr:cNvCxnSpPr/>
      </xdr:nvCxnSpPr>
      <xdr:spPr>
        <a:xfrm>
          <a:off x="14592300" y="9750775"/>
          <a:ext cx="8890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104902</xdr:rowOff>
    </xdr:from>
    <xdr:to>
      <xdr:col>22</xdr:col>
      <xdr:colOff>415925</xdr:colOff>
      <xdr:row>57</xdr:row>
      <xdr:rowOff>35052</xdr:rowOff>
    </xdr:to>
    <xdr:sp macro="" textlink="">
      <xdr:nvSpPr>
        <xdr:cNvPr id="573" name="フローチャート : 判断 572"/>
        <xdr:cNvSpPr/>
      </xdr:nvSpPr>
      <xdr:spPr>
        <a:xfrm>
          <a:off x="15430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26179</xdr:rowOff>
    </xdr:from>
    <xdr:ext cx="534377" cy="259045"/>
    <xdr:sp macro="" textlink="">
      <xdr:nvSpPr>
        <xdr:cNvPr id="574" name="テキスト ボックス 573"/>
        <xdr:cNvSpPr txBox="1"/>
      </xdr:nvSpPr>
      <xdr:spPr>
        <a:xfrm>
          <a:off x="15214111" y="97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135196</xdr:rowOff>
    </xdr:from>
    <xdr:to>
      <xdr:col>21</xdr:col>
      <xdr:colOff>161925</xdr:colOff>
      <xdr:row>56</xdr:row>
      <xdr:rowOff>149575</xdr:rowOff>
    </xdr:to>
    <xdr:cxnSp macro="">
      <xdr:nvCxnSpPr>
        <xdr:cNvPr id="575" name="直線コネクタ 574"/>
        <xdr:cNvCxnSpPr/>
      </xdr:nvCxnSpPr>
      <xdr:spPr>
        <a:xfrm>
          <a:off x="13703300" y="9564946"/>
          <a:ext cx="889000" cy="18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97527</xdr:rowOff>
    </xdr:from>
    <xdr:to>
      <xdr:col>21</xdr:col>
      <xdr:colOff>212725</xdr:colOff>
      <xdr:row>57</xdr:row>
      <xdr:rowOff>27677</xdr:rowOff>
    </xdr:to>
    <xdr:sp macro="" textlink="">
      <xdr:nvSpPr>
        <xdr:cNvPr id="576" name="フローチャート : 判断 575"/>
        <xdr:cNvSpPr/>
      </xdr:nvSpPr>
      <xdr:spPr>
        <a:xfrm>
          <a:off x="14541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44204</xdr:rowOff>
    </xdr:from>
    <xdr:ext cx="534377" cy="259045"/>
    <xdr:sp macro="" textlink="">
      <xdr:nvSpPr>
        <xdr:cNvPr id="577" name="テキスト ボックス 576"/>
        <xdr:cNvSpPr txBox="1"/>
      </xdr:nvSpPr>
      <xdr:spPr>
        <a:xfrm>
          <a:off x="14325111" y="94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135196</xdr:rowOff>
    </xdr:from>
    <xdr:to>
      <xdr:col>19</xdr:col>
      <xdr:colOff>644525</xdr:colOff>
      <xdr:row>56</xdr:row>
      <xdr:rowOff>115583</xdr:rowOff>
    </xdr:to>
    <xdr:cxnSp macro="">
      <xdr:nvCxnSpPr>
        <xdr:cNvPr id="578" name="直線コネクタ 577"/>
        <xdr:cNvCxnSpPr/>
      </xdr:nvCxnSpPr>
      <xdr:spPr>
        <a:xfrm flipV="1">
          <a:off x="12814300" y="9564946"/>
          <a:ext cx="889000" cy="15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90381</xdr:rowOff>
    </xdr:from>
    <xdr:to>
      <xdr:col>20</xdr:col>
      <xdr:colOff>9525</xdr:colOff>
      <xdr:row>57</xdr:row>
      <xdr:rowOff>20531</xdr:rowOff>
    </xdr:to>
    <xdr:sp macro="" textlink="">
      <xdr:nvSpPr>
        <xdr:cNvPr id="579" name="フローチャート : 判断 578"/>
        <xdr:cNvSpPr/>
      </xdr:nvSpPr>
      <xdr:spPr>
        <a:xfrm>
          <a:off x="13652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11658</xdr:rowOff>
    </xdr:from>
    <xdr:ext cx="534377" cy="259045"/>
    <xdr:sp macro="" textlink="">
      <xdr:nvSpPr>
        <xdr:cNvPr id="580" name="テキスト ボックス 579"/>
        <xdr:cNvSpPr txBox="1"/>
      </xdr:nvSpPr>
      <xdr:spPr>
        <a:xfrm>
          <a:off x="13436111" y="97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121215</xdr:rowOff>
    </xdr:from>
    <xdr:to>
      <xdr:col>18</xdr:col>
      <xdr:colOff>492125</xdr:colOff>
      <xdr:row>57</xdr:row>
      <xdr:rowOff>51365</xdr:rowOff>
    </xdr:to>
    <xdr:sp macro="" textlink="">
      <xdr:nvSpPr>
        <xdr:cNvPr id="581" name="フローチャート : 判断 580"/>
        <xdr:cNvSpPr/>
      </xdr:nvSpPr>
      <xdr:spPr>
        <a:xfrm>
          <a:off x="12763500" y="97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42492</xdr:rowOff>
    </xdr:from>
    <xdr:ext cx="534377" cy="259045"/>
    <xdr:sp macro="" textlink="">
      <xdr:nvSpPr>
        <xdr:cNvPr id="582" name="テキスト ボックス 581"/>
        <xdr:cNvSpPr txBox="1"/>
      </xdr:nvSpPr>
      <xdr:spPr>
        <a:xfrm>
          <a:off x="12547111" y="98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162153</xdr:rowOff>
    </xdr:from>
    <xdr:to>
      <xdr:col>23</xdr:col>
      <xdr:colOff>568325</xdr:colOff>
      <xdr:row>56</xdr:row>
      <xdr:rowOff>92303</xdr:rowOff>
    </xdr:to>
    <xdr:sp macro="" textlink="">
      <xdr:nvSpPr>
        <xdr:cNvPr id="588" name="円/楕円 587"/>
        <xdr:cNvSpPr/>
      </xdr:nvSpPr>
      <xdr:spPr>
        <a:xfrm>
          <a:off x="16268700" y="95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13580</xdr:rowOff>
    </xdr:from>
    <xdr:ext cx="534377" cy="259045"/>
    <xdr:sp macro="" textlink="">
      <xdr:nvSpPr>
        <xdr:cNvPr id="589" name="教育費該当値テキスト"/>
        <xdr:cNvSpPr txBox="1"/>
      </xdr:nvSpPr>
      <xdr:spPr>
        <a:xfrm>
          <a:off x="16370300" y="94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96,478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102932</xdr:rowOff>
    </xdr:from>
    <xdr:to>
      <xdr:col>22</xdr:col>
      <xdr:colOff>415925</xdr:colOff>
      <xdr:row>57</xdr:row>
      <xdr:rowOff>33082</xdr:rowOff>
    </xdr:to>
    <xdr:sp macro="" textlink="">
      <xdr:nvSpPr>
        <xdr:cNvPr id="590" name="円/楕円 589"/>
        <xdr:cNvSpPr/>
      </xdr:nvSpPr>
      <xdr:spPr>
        <a:xfrm>
          <a:off x="15430500" y="97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49609</xdr:rowOff>
    </xdr:from>
    <xdr:ext cx="534377" cy="259045"/>
    <xdr:sp macro="" textlink="">
      <xdr:nvSpPr>
        <xdr:cNvPr id="591" name="テキスト ボックス 590"/>
        <xdr:cNvSpPr txBox="1"/>
      </xdr:nvSpPr>
      <xdr:spPr>
        <a:xfrm>
          <a:off x="15214111" y="94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98775</xdr:rowOff>
    </xdr:from>
    <xdr:to>
      <xdr:col>21</xdr:col>
      <xdr:colOff>212725</xdr:colOff>
      <xdr:row>57</xdr:row>
      <xdr:rowOff>28925</xdr:rowOff>
    </xdr:to>
    <xdr:sp macro="" textlink="">
      <xdr:nvSpPr>
        <xdr:cNvPr id="592" name="円/楕円 591"/>
        <xdr:cNvSpPr/>
      </xdr:nvSpPr>
      <xdr:spPr>
        <a:xfrm>
          <a:off x="14541500" y="969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20052</xdr:rowOff>
    </xdr:from>
    <xdr:ext cx="534377" cy="259045"/>
    <xdr:sp macro="" textlink="">
      <xdr:nvSpPr>
        <xdr:cNvPr id="593" name="テキスト ボックス 592"/>
        <xdr:cNvSpPr txBox="1"/>
      </xdr:nvSpPr>
      <xdr:spPr>
        <a:xfrm>
          <a:off x="14325111" y="979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84396</xdr:rowOff>
    </xdr:from>
    <xdr:to>
      <xdr:col>20</xdr:col>
      <xdr:colOff>9525</xdr:colOff>
      <xdr:row>56</xdr:row>
      <xdr:rowOff>14546</xdr:rowOff>
    </xdr:to>
    <xdr:sp macro="" textlink="">
      <xdr:nvSpPr>
        <xdr:cNvPr id="594" name="円/楕円 593"/>
        <xdr:cNvSpPr/>
      </xdr:nvSpPr>
      <xdr:spPr>
        <a:xfrm>
          <a:off x="13652500" y="95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31073</xdr:rowOff>
    </xdr:from>
    <xdr:ext cx="599010" cy="259045"/>
    <xdr:sp macro="" textlink="">
      <xdr:nvSpPr>
        <xdr:cNvPr id="595" name="テキスト ボックス 594"/>
        <xdr:cNvSpPr txBox="1"/>
      </xdr:nvSpPr>
      <xdr:spPr>
        <a:xfrm>
          <a:off x="13403794" y="928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113,485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64783</xdr:rowOff>
    </xdr:from>
    <xdr:to>
      <xdr:col>18</xdr:col>
      <xdr:colOff>492125</xdr:colOff>
      <xdr:row>56</xdr:row>
      <xdr:rowOff>166383</xdr:rowOff>
    </xdr:to>
    <xdr:sp macro="" textlink="">
      <xdr:nvSpPr>
        <xdr:cNvPr id="596" name="円/楕円 595"/>
        <xdr:cNvSpPr/>
      </xdr:nvSpPr>
      <xdr:spPr>
        <a:xfrm>
          <a:off x="12763500" y="96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11460</xdr:rowOff>
    </xdr:from>
    <xdr:ext cx="534377" cy="259045"/>
    <xdr:sp macro="" textlink="">
      <xdr:nvSpPr>
        <xdr:cNvPr id="597" name="テキスト ボックス 596"/>
        <xdr:cNvSpPr txBox="1"/>
      </xdr:nvSpPr>
      <xdr:spPr>
        <a:xfrm>
          <a:off x="12547111" y="944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137844</xdr:rowOff>
    </xdr:from>
    <xdr:to>
      <xdr:col>23</xdr:col>
      <xdr:colOff>517525</xdr:colOff>
      <xdr:row>78</xdr:row>
      <xdr:rowOff>138123</xdr:rowOff>
    </xdr:to>
    <xdr:cxnSp macro="">
      <xdr:nvCxnSpPr>
        <xdr:cNvPr id="624" name="直線コネクタ 623"/>
        <xdr:cNvCxnSpPr/>
      </xdr:nvCxnSpPr>
      <xdr:spPr>
        <a:xfrm flipV="1">
          <a:off x="15481300" y="13510944"/>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138123</xdr:rowOff>
    </xdr:from>
    <xdr:to>
      <xdr:col>22</xdr:col>
      <xdr:colOff>365125</xdr:colOff>
      <xdr:row>78</xdr:row>
      <xdr:rowOff>139700</xdr:rowOff>
    </xdr:to>
    <xdr:cxnSp macro="">
      <xdr:nvCxnSpPr>
        <xdr:cNvPr id="627" name="直線コネクタ 626"/>
        <xdr:cNvCxnSpPr/>
      </xdr:nvCxnSpPr>
      <xdr:spPr>
        <a:xfrm flipV="1">
          <a:off x="14592300" y="1351122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18844</xdr:rowOff>
    </xdr:from>
    <xdr:to>
      <xdr:col>22</xdr:col>
      <xdr:colOff>415925</xdr:colOff>
      <xdr:row>78</xdr:row>
      <xdr:rowOff>120444</xdr:rowOff>
    </xdr:to>
    <xdr:sp macro="" textlink="">
      <xdr:nvSpPr>
        <xdr:cNvPr id="628" name="フローチャート : 判断 627"/>
        <xdr:cNvSpPr/>
      </xdr:nvSpPr>
      <xdr:spPr>
        <a:xfrm>
          <a:off x="15430500" y="133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136971</xdr:rowOff>
    </xdr:from>
    <xdr:ext cx="534377" cy="259045"/>
    <xdr:sp macro="" textlink="">
      <xdr:nvSpPr>
        <xdr:cNvPr id="629" name="テキスト ボックス 628"/>
        <xdr:cNvSpPr txBox="1"/>
      </xdr:nvSpPr>
      <xdr:spPr>
        <a:xfrm>
          <a:off x="15214111" y="1316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138227</xdr:rowOff>
    </xdr:from>
    <xdr:to>
      <xdr:col>21</xdr:col>
      <xdr:colOff>161925</xdr:colOff>
      <xdr:row>78</xdr:row>
      <xdr:rowOff>139700</xdr:rowOff>
    </xdr:to>
    <xdr:cxnSp macro="">
      <xdr:nvCxnSpPr>
        <xdr:cNvPr id="630" name="直線コネクタ 629"/>
        <xdr:cNvCxnSpPr/>
      </xdr:nvCxnSpPr>
      <xdr:spPr>
        <a:xfrm>
          <a:off x="13703300" y="13511327"/>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25271</xdr:rowOff>
    </xdr:from>
    <xdr:to>
      <xdr:col>21</xdr:col>
      <xdr:colOff>212725</xdr:colOff>
      <xdr:row>78</xdr:row>
      <xdr:rowOff>126871</xdr:rowOff>
    </xdr:to>
    <xdr:sp macro="" textlink="">
      <xdr:nvSpPr>
        <xdr:cNvPr id="631" name="フローチャート : 判断 630"/>
        <xdr:cNvSpPr/>
      </xdr:nvSpPr>
      <xdr:spPr>
        <a:xfrm>
          <a:off x="14541500" y="133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143398</xdr:rowOff>
    </xdr:from>
    <xdr:ext cx="534377" cy="259045"/>
    <xdr:sp macro="" textlink="">
      <xdr:nvSpPr>
        <xdr:cNvPr id="632" name="テキスト ボックス 631"/>
        <xdr:cNvSpPr txBox="1"/>
      </xdr:nvSpPr>
      <xdr:spPr>
        <a:xfrm>
          <a:off x="14325111" y="131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138227</xdr:rowOff>
    </xdr:from>
    <xdr:to>
      <xdr:col>19</xdr:col>
      <xdr:colOff>644525</xdr:colOff>
      <xdr:row>78</xdr:row>
      <xdr:rowOff>138992</xdr:rowOff>
    </xdr:to>
    <xdr:cxnSp macro="">
      <xdr:nvCxnSpPr>
        <xdr:cNvPr id="633" name="直線コネクタ 632"/>
        <xdr:cNvCxnSpPr/>
      </xdr:nvCxnSpPr>
      <xdr:spPr>
        <a:xfrm flipV="1">
          <a:off x="12814300" y="13511327"/>
          <a:ext cx="889000" cy="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12565</xdr:rowOff>
    </xdr:from>
    <xdr:to>
      <xdr:col>20</xdr:col>
      <xdr:colOff>9525</xdr:colOff>
      <xdr:row>78</xdr:row>
      <xdr:rowOff>114165</xdr:rowOff>
    </xdr:to>
    <xdr:sp macro="" textlink="">
      <xdr:nvSpPr>
        <xdr:cNvPr id="634" name="フローチャート : 判断 633"/>
        <xdr:cNvSpPr/>
      </xdr:nvSpPr>
      <xdr:spPr>
        <a:xfrm>
          <a:off x="13652500" y="133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130692</xdr:rowOff>
    </xdr:from>
    <xdr:ext cx="534377" cy="259045"/>
    <xdr:sp macro="" textlink="">
      <xdr:nvSpPr>
        <xdr:cNvPr id="635" name="テキスト ボックス 634"/>
        <xdr:cNvSpPr txBox="1"/>
      </xdr:nvSpPr>
      <xdr:spPr>
        <a:xfrm>
          <a:off x="13436111" y="1316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34448</xdr:rowOff>
    </xdr:from>
    <xdr:to>
      <xdr:col>18</xdr:col>
      <xdr:colOff>492125</xdr:colOff>
      <xdr:row>78</xdr:row>
      <xdr:rowOff>136048</xdr:rowOff>
    </xdr:to>
    <xdr:sp macro="" textlink="">
      <xdr:nvSpPr>
        <xdr:cNvPr id="636" name="フローチャート : 判断 635"/>
        <xdr:cNvSpPr/>
      </xdr:nvSpPr>
      <xdr:spPr>
        <a:xfrm>
          <a:off x="12763500" y="1340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152575</xdr:rowOff>
    </xdr:from>
    <xdr:ext cx="534377" cy="259045"/>
    <xdr:sp macro="" textlink="">
      <xdr:nvSpPr>
        <xdr:cNvPr id="637" name="テキスト ボックス 636"/>
        <xdr:cNvSpPr txBox="1"/>
      </xdr:nvSpPr>
      <xdr:spPr>
        <a:xfrm>
          <a:off x="12547111" y="131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87044</xdr:rowOff>
    </xdr:from>
    <xdr:to>
      <xdr:col>23</xdr:col>
      <xdr:colOff>568325</xdr:colOff>
      <xdr:row>79</xdr:row>
      <xdr:rowOff>17194</xdr:rowOff>
    </xdr:to>
    <xdr:sp macro="" textlink="">
      <xdr:nvSpPr>
        <xdr:cNvPr id="643" name="円/楕円 642"/>
        <xdr:cNvSpPr/>
      </xdr:nvSpPr>
      <xdr:spPr>
        <a:xfrm>
          <a:off x="16268700" y="134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378565" cy="259045"/>
    <xdr:sp macro="" textlink="">
      <xdr:nvSpPr>
        <xdr:cNvPr id="644" name="災害復旧費該当値テキスト"/>
        <xdr:cNvSpPr txBox="1"/>
      </xdr:nvSpPr>
      <xdr:spPr>
        <a:xfrm>
          <a:off x="16370300" y="13390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87323</xdr:rowOff>
    </xdr:from>
    <xdr:to>
      <xdr:col>22</xdr:col>
      <xdr:colOff>415925</xdr:colOff>
      <xdr:row>79</xdr:row>
      <xdr:rowOff>17473</xdr:rowOff>
    </xdr:to>
    <xdr:sp macro="" textlink="">
      <xdr:nvSpPr>
        <xdr:cNvPr id="645" name="円/楕円 644"/>
        <xdr:cNvSpPr/>
      </xdr:nvSpPr>
      <xdr:spPr>
        <a:xfrm>
          <a:off x="15430500" y="13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8600</xdr:rowOff>
    </xdr:from>
    <xdr:ext cx="378565" cy="259045"/>
    <xdr:sp macro="" textlink="">
      <xdr:nvSpPr>
        <xdr:cNvPr id="646" name="テキスト ボックス 645"/>
        <xdr:cNvSpPr txBox="1"/>
      </xdr:nvSpPr>
      <xdr:spPr>
        <a:xfrm>
          <a:off x="15292017" y="13553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7" name="円/楕円 64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8" name="テキスト ボックス 64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87427</xdr:rowOff>
    </xdr:from>
    <xdr:to>
      <xdr:col>20</xdr:col>
      <xdr:colOff>9525</xdr:colOff>
      <xdr:row>79</xdr:row>
      <xdr:rowOff>17577</xdr:rowOff>
    </xdr:to>
    <xdr:sp macro="" textlink="">
      <xdr:nvSpPr>
        <xdr:cNvPr id="649" name="円/楕円 648"/>
        <xdr:cNvSpPr/>
      </xdr:nvSpPr>
      <xdr:spPr>
        <a:xfrm>
          <a:off x="13652500" y="134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8704</xdr:rowOff>
    </xdr:from>
    <xdr:ext cx="378565" cy="259045"/>
    <xdr:sp macro="" textlink="">
      <xdr:nvSpPr>
        <xdr:cNvPr id="650" name="テキスト ボックス 649"/>
        <xdr:cNvSpPr txBox="1"/>
      </xdr:nvSpPr>
      <xdr:spPr>
        <a:xfrm>
          <a:off x="13514017" y="13553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88192</xdr:rowOff>
    </xdr:from>
    <xdr:to>
      <xdr:col>18</xdr:col>
      <xdr:colOff>492125</xdr:colOff>
      <xdr:row>79</xdr:row>
      <xdr:rowOff>18342</xdr:rowOff>
    </xdr:to>
    <xdr:sp macro="" textlink="">
      <xdr:nvSpPr>
        <xdr:cNvPr id="651" name="円/楕円 650"/>
        <xdr:cNvSpPr/>
      </xdr:nvSpPr>
      <xdr:spPr>
        <a:xfrm>
          <a:off x="12763500" y="134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9469</xdr:rowOff>
    </xdr:from>
    <xdr:ext cx="378565" cy="259045"/>
    <xdr:sp macro="" textlink="">
      <xdr:nvSpPr>
        <xdr:cNvPr id="652" name="テキスト ボックス 651"/>
        <xdr:cNvSpPr txBox="1"/>
      </xdr:nvSpPr>
      <xdr:spPr>
        <a:xfrm>
          <a:off x="12625017" y="1355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91008</xdr:rowOff>
    </xdr:from>
    <xdr:to>
      <xdr:col>23</xdr:col>
      <xdr:colOff>517525</xdr:colOff>
      <xdr:row>95</xdr:row>
      <xdr:rowOff>125513</xdr:rowOff>
    </xdr:to>
    <xdr:cxnSp macro="">
      <xdr:nvCxnSpPr>
        <xdr:cNvPr id="679" name="直線コネクタ 678"/>
        <xdr:cNvCxnSpPr/>
      </xdr:nvCxnSpPr>
      <xdr:spPr>
        <a:xfrm>
          <a:off x="15481300" y="16378758"/>
          <a:ext cx="8382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91008</xdr:rowOff>
    </xdr:from>
    <xdr:to>
      <xdr:col>22</xdr:col>
      <xdr:colOff>365125</xdr:colOff>
      <xdr:row>95</xdr:row>
      <xdr:rowOff>101245</xdr:rowOff>
    </xdr:to>
    <xdr:cxnSp macro="">
      <xdr:nvCxnSpPr>
        <xdr:cNvPr id="682" name="直線コネクタ 681"/>
        <xdr:cNvCxnSpPr/>
      </xdr:nvCxnSpPr>
      <xdr:spPr>
        <a:xfrm flipV="1">
          <a:off x="14592300" y="16378758"/>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83" name="フローチャート : 判断 682"/>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93022</xdr:rowOff>
    </xdr:from>
    <xdr:ext cx="534377" cy="259045"/>
    <xdr:sp macro="" textlink="">
      <xdr:nvSpPr>
        <xdr:cNvPr id="684" name="テキスト ボックス 683"/>
        <xdr:cNvSpPr txBox="1"/>
      </xdr:nvSpPr>
      <xdr:spPr>
        <a:xfrm>
          <a:off x="15214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63649</xdr:rowOff>
    </xdr:from>
    <xdr:to>
      <xdr:col>21</xdr:col>
      <xdr:colOff>161925</xdr:colOff>
      <xdr:row>95</xdr:row>
      <xdr:rowOff>101245</xdr:rowOff>
    </xdr:to>
    <xdr:cxnSp macro="">
      <xdr:nvCxnSpPr>
        <xdr:cNvPr id="685" name="直線コネクタ 684"/>
        <xdr:cNvCxnSpPr/>
      </xdr:nvCxnSpPr>
      <xdr:spPr>
        <a:xfrm>
          <a:off x="13703300" y="16351399"/>
          <a:ext cx="889000" cy="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86" name="フローチャート : 判断 685"/>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86611</xdr:rowOff>
    </xdr:from>
    <xdr:ext cx="534377" cy="259045"/>
    <xdr:sp macro="" textlink="">
      <xdr:nvSpPr>
        <xdr:cNvPr id="687" name="テキスト ボックス 686"/>
        <xdr:cNvSpPr txBox="1"/>
      </xdr:nvSpPr>
      <xdr:spPr>
        <a:xfrm>
          <a:off x="14325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63649</xdr:rowOff>
    </xdr:from>
    <xdr:to>
      <xdr:col>19</xdr:col>
      <xdr:colOff>644525</xdr:colOff>
      <xdr:row>95</xdr:row>
      <xdr:rowOff>70214</xdr:rowOff>
    </xdr:to>
    <xdr:cxnSp macro="">
      <xdr:nvCxnSpPr>
        <xdr:cNvPr id="688" name="直線コネクタ 687"/>
        <xdr:cNvCxnSpPr/>
      </xdr:nvCxnSpPr>
      <xdr:spPr>
        <a:xfrm flipV="1">
          <a:off x="12814300" y="16351399"/>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89" name="フローチャート : 判断 688"/>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76900</xdr:rowOff>
    </xdr:from>
    <xdr:ext cx="534377" cy="259045"/>
    <xdr:sp macro="" textlink="">
      <xdr:nvSpPr>
        <xdr:cNvPr id="690" name="テキスト ボックス 689"/>
        <xdr:cNvSpPr txBox="1"/>
      </xdr:nvSpPr>
      <xdr:spPr>
        <a:xfrm>
          <a:off x="13436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691" name="フローチャート : 判断 690"/>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76182</xdr:rowOff>
    </xdr:from>
    <xdr:ext cx="534377" cy="259045"/>
    <xdr:sp macro="" textlink="">
      <xdr:nvSpPr>
        <xdr:cNvPr id="692" name="テキスト ボックス 691"/>
        <xdr:cNvSpPr txBox="1"/>
      </xdr:nvSpPr>
      <xdr:spPr>
        <a:xfrm>
          <a:off x="12547111" y="165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74713</xdr:rowOff>
    </xdr:from>
    <xdr:to>
      <xdr:col>23</xdr:col>
      <xdr:colOff>568325</xdr:colOff>
      <xdr:row>96</xdr:row>
      <xdr:rowOff>4863</xdr:rowOff>
    </xdr:to>
    <xdr:sp macro="" textlink="">
      <xdr:nvSpPr>
        <xdr:cNvPr id="698" name="円/楕円 697"/>
        <xdr:cNvSpPr/>
      </xdr:nvSpPr>
      <xdr:spPr>
        <a:xfrm>
          <a:off x="16268700" y="163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97590</xdr:rowOff>
    </xdr:from>
    <xdr:ext cx="599010" cy="259045"/>
    <xdr:sp macro="" textlink="">
      <xdr:nvSpPr>
        <xdr:cNvPr id="699" name="公債費該当値テキスト"/>
        <xdr:cNvSpPr txBox="1"/>
      </xdr:nvSpPr>
      <xdr:spPr>
        <a:xfrm>
          <a:off x="16370300" y="1621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115,603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40208</xdr:rowOff>
    </xdr:from>
    <xdr:to>
      <xdr:col>22</xdr:col>
      <xdr:colOff>415925</xdr:colOff>
      <xdr:row>95</xdr:row>
      <xdr:rowOff>141808</xdr:rowOff>
    </xdr:to>
    <xdr:sp macro="" textlink="">
      <xdr:nvSpPr>
        <xdr:cNvPr id="700" name="円/楕円 699"/>
        <xdr:cNvSpPr/>
      </xdr:nvSpPr>
      <xdr:spPr>
        <a:xfrm>
          <a:off x="15430500" y="163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158335</xdr:rowOff>
    </xdr:from>
    <xdr:ext cx="599010" cy="259045"/>
    <xdr:sp macro="" textlink="">
      <xdr:nvSpPr>
        <xdr:cNvPr id="701" name="テキスト ボックス 700"/>
        <xdr:cNvSpPr txBox="1"/>
      </xdr:nvSpPr>
      <xdr:spPr>
        <a:xfrm>
          <a:off x="15181794" y="1610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123,150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50445</xdr:rowOff>
    </xdr:from>
    <xdr:to>
      <xdr:col>21</xdr:col>
      <xdr:colOff>212725</xdr:colOff>
      <xdr:row>95</xdr:row>
      <xdr:rowOff>152045</xdr:rowOff>
    </xdr:to>
    <xdr:sp macro="" textlink="">
      <xdr:nvSpPr>
        <xdr:cNvPr id="702" name="円/楕円 701"/>
        <xdr:cNvSpPr/>
      </xdr:nvSpPr>
      <xdr:spPr>
        <a:xfrm>
          <a:off x="14541500" y="163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168572</xdr:rowOff>
    </xdr:from>
    <xdr:ext cx="599010" cy="259045"/>
    <xdr:sp macro="" textlink="">
      <xdr:nvSpPr>
        <xdr:cNvPr id="703" name="テキスト ボックス 702"/>
        <xdr:cNvSpPr txBox="1"/>
      </xdr:nvSpPr>
      <xdr:spPr>
        <a:xfrm>
          <a:off x="14292794" y="1611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12849</xdr:rowOff>
    </xdr:from>
    <xdr:to>
      <xdr:col>20</xdr:col>
      <xdr:colOff>9525</xdr:colOff>
      <xdr:row>95</xdr:row>
      <xdr:rowOff>114449</xdr:rowOff>
    </xdr:to>
    <xdr:sp macro="" textlink="">
      <xdr:nvSpPr>
        <xdr:cNvPr id="704" name="円/楕円 703"/>
        <xdr:cNvSpPr/>
      </xdr:nvSpPr>
      <xdr:spPr>
        <a:xfrm>
          <a:off x="13652500" y="163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130976</xdr:rowOff>
    </xdr:from>
    <xdr:ext cx="599010" cy="259045"/>
    <xdr:sp macro="" textlink="">
      <xdr:nvSpPr>
        <xdr:cNvPr id="705" name="テキスト ボックス 704"/>
        <xdr:cNvSpPr txBox="1"/>
      </xdr:nvSpPr>
      <xdr:spPr>
        <a:xfrm>
          <a:off x="13403794" y="1607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129,134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19414</xdr:rowOff>
    </xdr:from>
    <xdr:to>
      <xdr:col>18</xdr:col>
      <xdr:colOff>492125</xdr:colOff>
      <xdr:row>95</xdr:row>
      <xdr:rowOff>121014</xdr:rowOff>
    </xdr:to>
    <xdr:sp macro="" textlink="">
      <xdr:nvSpPr>
        <xdr:cNvPr id="706" name="円/楕円 705"/>
        <xdr:cNvSpPr/>
      </xdr:nvSpPr>
      <xdr:spPr>
        <a:xfrm>
          <a:off x="12763500" y="163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137541</xdr:rowOff>
    </xdr:from>
    <xdr:ext cx="599010" cy="259045"/>
    <xdr:sp macro="" textlink="">
      <xdr:nvSpPr>
        <xdr:cNvPr id="707" name="テキスト ボックス 706"/>
        <xdr:cNvSpPr txBox="1"/>
      </xdr:nvSpPr>
      <xdr:spPr>
        <a:xfrm>
          <a:off x="12514794" y="1608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18034</xdr:rowOff>
    </xdr:from>
    <xdr:to>
      <xdr:col>29</xdr:col>
      <xdr:colOff>568325</xdr:colOff>
      <xdr:row>38</xdr:row>
      <xdr:rowOff>119634</xdr:rowOff>
    </xdr:to>
    <xdr:sp macro="" textlink="">
      <xdr:nvSpPr>
        <xdr:cNvPr id="741" name="フローチャート : 判断 740"/>
        <xdr:cNvSpPr/>
      </xdr:nvSpPr>
      <xdr:spPr>
        <a:xfrm>
          <a:off x="20383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136161</xdr:rowOff>
    </xdr:from>
    <xdr:ext cx="378565" cy="259045"/>
    <xdr:sp macro="" textlink="">
      <xdr:nvSpPr>
        <xdr:cNvPr id="742" name="テキスト ボックス 741"/>
        <xdr:cNvSpPr txBox="1"/>
      </xdr:nvSpPr>
      <xdr:spPr>
        <a:xfrm>
          <a:off x="20245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44552</xdr:rowOff>
    </xdr:from>
    <xdr:to>
      <xdr:col>28</xdr:col>
      <xdr:colOff>365125</xdr:colOff>
      <xdr:row>38</xdr:row>
      <xdr:rowOff>146152</xdr:rowOff>
    </xdr:to>
    <xdr:sp macro="" textlink="">
      <xdr:nvSpPr>
        <xdr:cNvPr id="744" name="フローチャート : 判断 743"/>
        <xdr:cNvSpPr/>
      </xdr:nvSpPr>
      <xdr:spPr>
        <a:xfrm>
          <a:off x="19494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162679</xdr:rowOff>
    </xdr:from>
    <xdr:ext cx="313932" cy="259045"/>
    <xdr:sp macro="" textlink="">
      <xdr:nvSpPr>
        <xdr:cNvPr id="745" name="テキスト ボックス 744"/>
        <xdr:cNvSpPr txBox="1"/>
      </xdr:nvSpPr>
      <xdr:spPr>
        <a:xfrm>
          <a:off x="19388333" y="6334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140107</xdr:rowOff>
    </xdr:from>
    <xdr:to>
      <xdr:col>27</xdr:col>
      <xdr:colOff>161925</xdr:colOff>
      <xdr:row>38</xdr:row>
      <xdr:rowOff>70256</xdr:rowOff>
    </xdr:to>
    <xdr:sp macro="" textlink="">
      <xdr:nvSpPr>
        <xdr:cNvPr id="746" name="フローチャート : 判断 745"/>
        <xdr:cNvSpPr/>
      </xdr:nvSpPr>
      <xdr:spPr>
        <a:xfrm>
          <a:off x="18605500" y="64837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86784</xdr:rowOff>
    </xdr:from>
    <xdr:ext cx="378565" cy="259045"/>
    <xdr:sp macro="" textlink="">
      <xdr:nvSpPr>
        <xdr:cNvPr id="747" name="テキスト ボックス 746"/>
        <xdr:cNvSpPr txBox="1"/>
      </xdr:nvSpPr>
      <xdr:spPr>
        <a:xfrm>
          <a:off x="18467017" y="625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76" name="テキスト ボックス 775"/>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78" name="テキスト ボックス 777"/>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0" name="テキスト ボックス 779"/>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82" name="テキスト ボックス 781"/>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84" name="テキスト ボックス 783"/>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6" name="直線コネクタ 78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1" name="直線コネクタ 79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3" name="フローチャート : 判断 79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4" name="直線コネクタ 79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5" name="フローチャート : 判断 79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6" name="テキスト ボックス 79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7" name="直線コネクタ 79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8" name="フローチャート : 判断 79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9" name="テキスト ボックス 79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0" name="直線コネクタ 79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01" name="フローチャート : 判断 800"/>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02" name="テキスト ボックス 801"/>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03" name="フローチャート : 判断 802"/>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04" name="テキスト ボックス 803"/>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0" name="円/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2" name="円/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3" name="テキスト ボックス 81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4" name="円/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5" name="テキスト ボックス 81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6" name="円/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7" name="テキスト ボックス 81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8" name="円/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9" name="テキスト ボックス 81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商工費については、平成</a:t>
          </a:r>
          <a:r>
            <a:rPr kumimoji="1" lang="en-US" altLang="ja-JP" sz="1300">
              <a:latin typeface="ＭＳ Ｐゴシック"/>
            </a:rPr>
            <a:t>25</a:t>
          </a:r>
          <a:r>
            <a:rPr kumimoji="1" lang="ja-JP" altLang="en-US" sz="1300">
              <a:latin typeface="ＭＳ Ｐゴシック"/>
            </a:rPr>
            <a:t>年度「佐田岬観光まちづくり実施計画」を策定、平成</a:t>
          </a:r>
          <a:r>
            <a:rPr kumimoji="1" lang="en-US" altLang="ja-JP" sz="1300">
              <a:latin typeface="ＭＳ Ｐゴシック"/>
            </a:rPr>
            <a:t>26</a:t>
          </a:r>
          <a:r>
            <a:rPr kumimoji="1" lang="ja-JP" altLang="en-US" sz="1300">
              <a:latin typeface="ＭＳ Ｐゴシック"/>
            </a:rPr>
            <a:t>年度から観光施設の充実を図っているため経費が上昇傾向にある。</a:t>
          </a:r>
          <a:r>
            <a:rPr kumimoji="1" lang="en-US" altLang="ja-JP" sz="1300">
              <a:latin typeface="ＭＳ Ｐゴシック"/>
            </a:rPr>
            <a:t>H27</a:t>
          </a:r>
          <a:r>
            <a:rPr kumimoji="1" lang="ja-JP" altLang="en-US" sz="1300">
              <a:latin typeface="ＭＳ Ｐゴシック"/>
            </a:rPr>
            <a:t>年度においては伊方町観光物産センター改修工事等の観光施設の充実を図るための事業を展開しており経費が上昇している。</a:t>
          </a:r>
        </a:p>
        <a:p>
          <a:r>
            <a:rPr kumimoji="1" lang="ja-JP" altLang="en-US" sz="1300">
              <a:latin typeface="ＭＳ Ｐゴシック"/>
            </a:rPr>
            <a:t>　総務費においては毎年、保育所等の施設維持運営のために翌年度以降に必要な経費について積立てを行っており、将来負担の軽減を図っているため、基金積立金の費用が高い数値となっていることから類似団体と比べて高い数値となっており、土木費については防災道路改良工事など普通建設事業等の積極的な展開により類似団体と比べて高い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普通会計に係る予算は歳入歳出が均衡であり、それに基づく決算により実質収支比率は低い水準となっている。引き続き適正化を図る。</a:t>
          </a:r>
        </a:p>
        <a:p>
          <a:r>
            <a:rPr kumimoji="1" lang="ja-JP" altLang="en-US" sz="1400">
              <a:latin typeface="ＭＳ ゴシック" pitchFamily="49" charset="-128"/>
              <a:ea typeface="ＭＳ ゴシック" pitchFamily="49" charset="-128"/>
            </a:rPr>
            <a:t>　また、財政調整基金の残高は確保しているものの、中長期財政計画では減少する見込みである。基金規模を判断し後年度に備える。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水道事業会計のみ地方公営企業法を適用している。</a:t>
          </a:r>
        </a:p>
        <a:p>
          <a:r>
            <a:rPr kumimoji="1" lang="ja-JP" altLang="en-US" sz="1400">
              <a:latin typeface="ＭＳ ゴシック" pitchFamily="49" charset="-128"/>
              <a:ea typeface="ＭＳ ゴシック" pitchFamily="49" charset="-128"/>
            </a:rPr>
            <a:t>　一般会計以外の会計の決算見込みを判断し、繰り出しを行っているため、各会計の黒字額は低い水準である。一般会計は他会計に比べ黒字額が多いが、適正な決算状況である。引き続き適正化を図る。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10540411</v>
      </c>
      <c r="BO4" s="379"/>
      <c r="BP4" s="379"/>
      <c r="BQ4" s="379"/>
      <c r="BR4" s="379"/>
      <c r="BS4" s="379"/>
      <c r="BT4" s="379"/>
      <c r="BU4" s="380"/>
      <c r="BV4" s="378">
        <v>11096703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2.7</v>
      </c>
      <c r="CU4" s="385"/>
      <c r="CV4" s="385"/>
      <c r="CW4" s="385"/>
      <c r="CX4" s="385"/>
      <c r="CY4" s="385"/>
      <c r="CZ4" s="385"/>
      <c r="DA4" s="386"/>
      <c r="DB4" s="384">
        <v>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10249215</v>
      </c>
      <c r="BO5" s="416"/>
      <c r="BP5" s="416"/>
      <c r="BQ5" s="416"/>
      <c r="BR5" s="416"/>
      <c r="BS5" s="416"/>
      <c r="BT5" s="416"/>
      <c r="BU5" s="417"/>
      <c r="BV5" s="415">
        <v>10837698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83.1</v>
      </c>
      <c r="CU5" s="413"/>
      <c r="CV5" s="413"/>
      <c r="CW5" s="413"/>
      <c r="CX5" s="413"/>
      <c r="CY5" s="413"/>
      <c r="CZ5" s="413"/>
      <c r="DA5" s="414"/>
      <c r="DB5" s="412">
        <v>83.7</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291196</v>
      </c>
      <c r="BO6" s="416"/>
      <c r="BP6" s="416"/>
      <c r="BQ6" s="416"/>
      <c r="BR6" s="416"/>
      <c r="BS6" s="416"/>
      <c r="BT6" s="416"/>
      <c r="BU6" s="417"/>
      <c r="BV6" s="415">
        <v>259005</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89.2</v>
      </c>
      <c r="CU6" s="453"/>
      <c r="CV6" s="453"/>
      <c r="CW6" s="453"/>
      <c r="CX6" s="453"/>
      <c r="CY6" s="453"/>
      <c r="CZ6" s="453"/>
      <c r="DA6" s="454"/>
      <c r="DB6" s="452">
        <v>89.7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128835</v>
      </c>
      <c r="BO7" s="416"/>
      <c r="BP7" s="416"/>
      <c r="BQ7" s="416"/>
      <c r="BR7" s="416"/>
      <c r="BS7" s="416"/>
      <c r="BT7" s="416"/>
      <c r="BU7" s="417"/>
      <c r="BV7" s="415">
        <v>137286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6078027</v>
      </c>
      <c r="CU7" s="416"/>
      <c r="CV7" s="416"/>
      <c r="CW7" s="416"/>
      <c r="CX7" s="416"/>
      <c r="CY7" s="416"/>
      <c r="CZ7" s="416"/>
      <c r="DA7" s="417"/>
      <c r="DB7" s="415">
        <v>6032016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162361</v>
      </c>
      <c r="BO8" s="416"/>
      <c r="BP8" s="416"/>
      <c r="BQ8" s="416"/>
      <c r="BR8" s="416"/>
      <c r="BS8" s="416"/>
      <c r="BT8" s="416"/>
      <c r="BU8" s="417"/>
      <c r="BV8" s="415">
        <v>121719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0.51</v>
      </c>
      <c r="CU8" s="456"/>
      <c r="CV8" s="456"/>
      <c r="CW8" s="456"/>
      <c r="CX8" s="456"/>
      <c r="CY8" s="456"/>
      <c r="CZ8" s="456"/>
      <c r="DA8" s="457"/>
      <c r="DB8" s="455">
        <v>0.52</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9626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40642</v>
      </c>
      <c r="BO9" s="416"/>
      <c r="BP9" s="416"/>
      <c r="BQ9" s="416"/>
      <c r="BR9" s="416"/>
      <c r="BS9" s="416"/>
      <c r="BT9" s="416"/>
      <c r="BU9" s="417"/>
      <c r="BV9" s="415">
        <v>-27360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13.4</v>
      </c>
      <c r="CU9" s="413"/>
      <c r="CV9" s="413"/>
      <c r="CW9" s="413"/>
      <c r="CX9" s="413"/>
      <c r="CY9" s="413"/>
      <c r="CZ9" s="413"/>
      <c r="DA9" s="414"/>
      <c r="DB9" s="412">
        <v>14.7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10882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171414</v>
      </c>
      <c r="BO10" s="416"/>
      <c r="BP10" s="416"/>
      <c r="BQ10" s="416"/>
      <c r="BR10" s="416"/>
      <c r="BS10" s="416"/>
      <c r="BT10" s="416"/>
      <c r="BU10" s="417"/>
      <c r="BV10" s="415">
        <v>289311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10224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10160</v>
      </c>
      <c r="S13" s="497"/>
      <c r="T13" s="497"/>
      <c r="U13" s="497"/>
      <c r="V13" s="498"/>
      <c r="W13" s="431" t="s">
        <v>121</v>
      </c>
      <c r="X13" s="432"/>
      <c r="Y13" s="432"/>
      <c r="Z13" s="432"/>
      <c r="AA13" s="432"/>
      <c r="AB13" s="422"/>
      <c r="AC13" s="466">
        <v>1770</v>
      </c>
      <c r="AD13" s="467"/>
      <c r="AE13" s="467"/>
      <c r="AF13" s="467"/>
      <c r="AG13" s="506"/>
      <c r="AH13" s="466">
        <v>2121</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212056</v>
      </c>
      <c r="BO13" s="416"/>
      <c r="BP13" s="416"/>
      <c r="BQ13" s="416"/>
      <c r="BR13" s="416"/>
      <c r="BS13" s="416"/>
      <c r="BT13" s="416"/>
      <c r="BU13" s="417"/>
      <c r="BV13" s="415">
        <v>261951</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6.8</v>
      </c>
      <c r="CU13" s="413"/>
      <c r="CV13" s="413"/>
      <c r="CW13" s="413"/>
      <c r="CX13" s="413"/>
      <c r="CY13" s="413"/>
      <c r="CZ13" s="413"/>
      <c r="DA13" s="414"/>
      <c r="DB13" s="412">
        <v>8.5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10489</v>
      </c>
      <c r="S14" s="497"/>
      <c r="T14" s="497"/>
      <c r="U14" s="497"/>
      <c r="V14" s="498"/>
      <c r="W14" s="405"/>
      <c r="X14" s="406"/>
      <c r="Y14" s="406"/>
      <c r="Z14" s="406"/>
      <c r="AA14" s="406"/>
      <c r="AB14" s="395"/>
      <c r="AC14" s="499">
        <v>33.299999999999997</v>
      </c>
      <c r="AD14" s="500"/>
      <c r="AE14" s="500"/>
      <c r="AF14" s="500"/>
      <c r="AG14" s="501"/>
      <c r="AH14" s="499">
        <v>35.9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10419</v>
      </c>
      <c r="S15" s="497"/>
      <c r="T15" s="497"/>
      <c r="U15" s="497"/>
      <c r="V15" s="498"/>
      <c r="W15" s="431" t="s">
        <v>128</v>
      </c>
      <c r="X15" s="432"/>
      <c r="Y15" s="432"/>
      <c r="Z15" s="432"/>
      <c r="AA15" s="432"/>
      <c r="AB15" s="422"/>
      <c r="AC15" s="466">
        <v>924</v>
      </c>
      <c r="AD15" s="467"/>
      <c r="AE15" s="467"/>
      <c r="AF15" s="467"/>
      <c r="AG15" s="506"/>
      <c r="AH15" s="466">
        <v>1208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2156549</v>
      </c>
      <c r="BO15" s="379"/>
      <c r="BP15" s="379"/>
      <c r="BQ15" s="379"/>
      <c r="BR15" s="379"/>
      <c r="BS15" s="379"/>
      <c r="BT15" s="379"/>
      <c r="BU15" s="380"/>
      <c r="BV15" s="378">
        <v>2146019</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17.399999999999999</v>
      </c>
      <c r="AD16" s="500"/>
      <c r="AE16" s="500"/>
      <c r="AF16" s="500"/>
      <c r="AG16" s="501"/>
      <c r="AH16" s="499">
        <v>20.399999999999999</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4335059</v>
      </c>
      <c r="BO16" s="416"/>
      <c r="BP16" s="416"/>
      <c r="BQ16" s="416"/>
      <c r="BR16" s="416"/>
      <c r="BS16" s="416"/>
      <c r="BT16" s="416"/>
      <c r="BU16" s="417"/>
      <c r="BV16" s="415">
        <v>4120457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2614</v>
      </c>
      <c r="AD17" s="467"/>
      <c r="AE17" s="467"/>
      <c r="AF17" s="467"/>
      <c r="AG17" s="506"/>
      <c r="AH17" s="466">
        <v>2581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2798032</v>
      </c>
      <c r="BO17" s="416"/>
      <c r="BP17" s="416"/>
      <c r="BQ17" s="416"/>
      <c r="BR17" s="416"/>
      <c r="BS17" s="416"/>
      <c r="BT17" s="416"/>
      <c r="BU17" s="417"/>
      <c r="BV17" s="415">
        <v>2802642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93.98</v>
      </c>
      <c r="M18" s="528"/>
      <c r="N18" s="528"/>
      <c r="O18" s="528"/>
      <c r="P18" s="528"/>
      <c r="Q18" s="528"/>
      <c r="R18" s="529"/>
      <c r="S18" s="529"/>
      <c r="T18" s="529"/>
      <c r="U18" s="529"/>
      <c r="V18" s="530"/>
      <c r="W18" s="433"/>
      <c r="X18" s="434"/>
      <c r="Y18" s="434"/>
      <c r="Z18" s="434"/>
      <c r="AA18" s="434"/>
      <c r="AB18" s="425"/>
      <c r="AC18" s="531">
        <v>49.2</v>
      </c>
      <c r="AD18" s="532"/>
      <c r="AE18" s="532"/>
      <c r="AF18" s="532"/>
      <c r="AG18" s="533"/>
      <c r="AH18" s="531">
        <v>43.7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5104986</v>
      </c>
      <c r="BO18" s="416"/>
      <c r="BP18" s="416"/>
      <c r="BQ18" s="416"/>
      <c r="BR18" s="416"/>
      <c r="BS18" s="416"/>
      <c r="BT18" s="416"/>
      <c r="BU18" s="417"/>
      <c r="BV18" s="415">
        <v>5120054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102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8553180</v>
      </c>
      <c r="BO19" s="416"/>
      <c r="BP19" s="416"/>
      <c r="BQ19" s="416"/>
      <c r="BR19" s="416"/>
      <c r="BS19" s="416"/>
      <c r="BT19" s="416"/>
      <c r="BU19" s="417"/>
      <c r="BV19" s="415">
        <v>8549267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4488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10693422</v>
      </c>
      <c r="BO23" s="416"/>
      <c r="BP23" s="416"/>
      <c r="BQ23" s="416"/>
      <c r="BR23" s="416"/>
      <c r="BS23" s="416"/>
      <c r="BT23" s="416"/>
      <c r="BU23" s="417"/>
      <c r="BV23" s="415">
        <v>11110840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7850</v>
      </c>
      <c r="R24" s="467"/>
      <c r="S24" s="467"/>
      <c r="T24" s="467"/>
      <c r="U24" s="467"/>
      <c r="V24" s="506"/>
      <c r="W24" s="561"/>
      <c r="X24" s="549"/>
      <c r="Y24" s="550"/>
      <c r="Z24" s="465" t="s">
        <v>151</v>
      </c>
      <c r="AA24" s="445"/>
      <c r="AB24" s="445"/>
      <c r="AC24" s="445"/>
      <c r="AD24" s="445"/>
      <c r="AE24" s="445"/>
      <c r="AF24" s="445"/>
      <c r="AG24" s="446"/>
      <c r="AH24" s="466">
        <v>161</v>
      </c>
      <c r="AI24" s="467"/>
      <c r="AJ24" s="467"/>
      <c r="AK24" s="467"/>
      <c r="AL24" s="506"/>
      <c r="AM24" s="466">
        <v>472696</v>
      </c>
      <c r="AN24" s="467"/>
      <c r="AO24" s="467"/>
      <c r="AP24" s="467"/>
      <c r="AQ24" s="467"/>
      <c r="AR24" s="506"/>
      <c r="AS24" s="466">
        <v>2936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7528700</v>
      </c>
      <c r="BO24" s="416"/>
      <c r="BP24" s="416"/>
      <c r="BQ24" s="416"/>
      <c r="BR24" s="416"/>
      <c r="BS24" s="416"/>
      <c r="BT24" s="416"/>
      <c r="BU24" s="417"/>
      <c r="BV24" s="415">
        <v>7851567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6260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248179</v>
      </c>
      <c r="BO25" s="379"/>
      <c r="BP25" s="379"/>
      <c r="BQ25" s="379"/>
      <c r="BR25" s="379"/>
      <c r="BS25" s="379"/>
      <c r="BT25" s="379"/>
      <c r="BU25" s="380"/>
      <c r="BV25" s="378">
        <v>163862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5530</v>
      </c>
      <c r="R26" s="467"/>
      <c r="S26" s="467"/>
      <c r="T26" s="467"/>
      <c r="U26" s="467"/>
      <c r="V26" s="506"/>
      <c r="W26" s="561"/>
      <c r="X26" s="549"/>
      <c r="Y26" s="550"/>
      <c r="Z26" s="465" t="s">
        <v>157</v>
      </c>
      <c r="AA26" s="571"/>
      <c r="AB26" s="571"/>
      <c r="AC26" s="571"/>
      <c r="AD26" s="571"/>
      <c r="AE26" s="571"/>
      <c r="AF26" s="571"/>
      <c r="AG26" s="572"/>
      <c r="AH26" s="466">
        <v>4</v>
      </c>
      <c r="AI26" s="467"/>
      <c r="AJ26" s="467"/>
      <c r="AK26" s="467"/>
      <c r="AL26" s="506"/>
      <c r="AM26" s="466">
        <v>8952</v>
      </c>
      <c r="AN26" s="467"/>
      <c r="AO26" s="467"/>
      <c r="AP26" s="467"/>
      <c r="AQ26" s="467"/>
      <c r="AR26" s="506"/>
      <c r="AS26" s="466">
        <v>2238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2720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332290</v>
      </c>
      <c r="BO27" s="585"/>
      <c r="BP27" s="585"/>
      <c r="BQ27" s="585"/>
      <c r="BR27" s="585"/>
      <c r="BS27" s="585"/>
      <c r="BT27" s="585"/>
      <c r="BU27" s="586"/>
      <c r="BV27" s="584">
        <v>331009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2250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2869783</v>
      </c>
      <c r="BO28" s="379"/>
      <c r="BP28" s="379"/>
      <c r="BQ28" s="379"/>
      <c r="BR28" s="379"/>
      <c r="BS28" s="379"/>
      <c r="BT28" s="379"/>
      <c r="BU28" s="380"/>
      <c r="BV28" s="378">
        <v>2698369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14</v>
      </c>
      <c r="M29" s="467"/>
      <c r="N29" s="467"/>
      <c r="O29" s="467"/>
      <c r="P29" s="506"/>
      <c r="Q29" s="466">
        <v>2080</v>
      </c>
      <c r="R29" s="467"/>
      <c r="S29" s="467"/>
      <c r="T29" s="467"/>
      <c r="U29" s="467"/>
      <c r="V29" s="506"/>
      <c r="W29" s="562"/>
      <c r="X29" s="563"/>
      <c r="Y29" s="564"/>
      <c r="Z29" s="465" t="s">
        <v>167</v>
      </c>
      <c r="AA29" s="445"/>
      <c r="AB29" s="445"/>
      <c r="AC29" s="445"/>
      <c r="AD29" s="445"/>
      <c r="AE29" s="445"/>
      <c r="AF29" s="445"/>
      <c r="AG29" s="446"/>
      <c r="AH29" s="466">
        <v>161</v>
      </c>
      <c r="AI29" s="467"/>
      <c r="AJ29" s="467"/>
      <c r="AK29" s="467"/>
      <c r="AL29" s="506"/>
      <c r="AM29" s="466">
        <v>472696</v>
      </c>
      <c r="AN29" s="467"/>
      <c r="AO29" s="467"/>
      <c r="AP29" s="467"/>
      <c r="AQ29" s="467"/>
      <c r="AR29" s="506"/>
      <c r="AS29" s="466">
        <v>2936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695309</v>
      </c>
      <c r="BO29" s="416"/>
      <c r="BP29" s="416"/>
      <c r="BQ29" s="416"/>
      <c r="BR29" s="416"/>
      <c r="BS29" s="416"/>
      <c r="BT29" s="416"/>
      <c r="BU29" s="417"/>
      <c r="BV29" s="415">
        <v>652670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89.3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7013685</v>
      </c>
      <c r="BO30" s="585"/>
      <c r="BP30" s="585"/>
      <c r="BQ30" s="585"/>
      <c r="BR30" s="585"/>
      <c r="BS30" s="585"/>
      <c r="BT30" s="585"/>
      <c r="BU30" s="586"/>
      <c r="BV30" s="584">
        <v>6868552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風力発電事業特別会計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愛媛県市町総合事務組合(退職手当事業分)</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クリエイト伊方</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学校給食特別会計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国民健康保険（直診）特別会計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IF('各会計、関係団体の財政状況及び健全化判断比率'!B35="","",'各会計、関係団体の財政状況及び健全化判断比率'!B35)</f>
        <v>港湾整備事業特別会計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愛媛県市町総合事務組合(消防補償事業分)</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IF('各会計、関係団体の財政状況及び健全化判断比率'!B36="","",'各会計、関係団体の財政状況及び健全化判断比率'!B36)</f>
        <v>公共下水道事業特別会計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愛媛県市町総合事務組合(交通災害事業分)</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介護保険特別会計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IF('各会計、関係団体の財政状況及び健全化判断比率'!B37="","",'各会計、関係団体の財政状況及び健全化判断比率'!B37)</f>
        <v>小規模下水道事業特別会計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愛媛県市町総合事務組合(自治会館事業分)</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介護サービス特別会計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13</v>
      </c>
      <c r="BF38" s="596"/>
      <c r="BG38" s="597" t="str">
        <f>IF('各会計、関係団体の財政状況及び健全化判断比率'!B38="","",'各会計、関係団体の財政状況及び健全化判断比率'!B38)</f>
        <v>特定地域生活排水処理事業特別会計</v>
      </c>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愛媛県市町総合事務組合(議員公務災害事業分)</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愛媛県市町総合事務組合(共通経費分)</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八幡浜地区施設事務組合(一般会計)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八幡浜地区施設事務組合(消防事業特別会計)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八幡浜地区施設事務組合(休日夜間急患センター事業特別会計)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23</v>
      </c>
      <c r="BX43" s="596"/>
      <c r="BY43" s="597" t="str">
        <f>IF('各会計、関係団体の財政状況及び健全化判断比率'!B77="","",'各会計、関係団体の財政状況及び健全化判断比率'!B77)</f>
        <v>八幡浜地区施設事務組合(し尿処理事業特別会計)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181" t="s">
        <v>540</v>
      </c>
      <c r="D34" s="1181"/>
      <c r="E34" s="1182"/>
      <c r="F34" s="32">
        <v>3.37</v>
      </c>
      <c r="G34" s="33">
        <v>1.9</v>
      </c>
      <c r="H34" s="33">
        <v>2.46</v>
      </c>
      <c r="I34" s="33">
        <v>2.0099999999999998</v>
      </c>
      <c r="J34" s="34">
        <v>2.66</v>
      </c>
      <c r="K34" s="22"/>
      <c r="L34" s="22"/>
      <c r="M34" s="22"/>
      <c r="N34" s="22"/>
      <c r="O34" s="22"/>
      <c r="P34" s="22"/>
    </row>
    <row r="35" spans="1:16" ht="39" customHeight="1">
      <c r="A35" s="22"/>
      <c r="B35" s="35"/>
      <c r="C35" s="1175" t="s">
        <v>541</v>
      </c>
      <c r="D35" s="1176"/>
      <c r="E35" s="1177"/>
      <c r="F35" s="36">
        <v>1.01</v>
      </c>
      <c r="G35" s="37">
        <v>1.04</v>
      </c>
      <c r="H35" s="37">
        <v>1.4</v>
      </c>
      <c r="I35" s="37">
        <v>1.46</v>
      </c>
      <c r="J35" s="38">
        <v>1.58</v>
      </c>
      <c r="K35" s="22"/>
      <c r="L35" s="22"/>
      <c r="M35" s="22"/>
      <c r="N35" s="22"/>
      <c r="O35" s="22"/>
      <c r="P35" s="22"/>
    </row>
    <row r="36" spans="1:16" ht="39" customHeight="1">
      <c r="A36" s="22"/>
      <c r="B36" s="35"/>
      <c r="C36" s="1175" t="s">
        <v>542</v>
      </c>
      <c r="D36" s="1176"/>
      <c r="E36" s="1177"/>
      <c r="F36" s="36">
        <v>0.18</v>
      </c>
      <c r="G36" s="37">
        <v>0.28000000000000003</v>
      </c>
      <c r="H36" s="37">
        <v>0.44</v>
      </c>
      <c r="I36" s="37">
        <v>0.44</v>
      </c>
      <c r="J36" s="38">
        <v>0.68</v>
      </c>
      <c r="K36" s="22"/>
      <c r="L36" s="22"/>
      <c r="M36" s="22"/>
      <c r="N36" s="22"/>
      <c r="O36" s="22"/>
      <c r="P36" s="22"/>
    </row>
    <row r="37" spans="1:16" ht="39" customHeight="1">
      <c r="A37" s="22"/>
      <c r="B37" s="35"/>
      <c r="C37" s="1175" t="s">
        <v>543</v>
      </c>
      <c r="D37" s="1176"/>
      <c r="E37" s="1177"/>
      <c r="F37" s="36">
        <v>0.03</v>
      </c>
      <c r="G37" s="37">
        <v>0.12</v>
      </c>
      <c r="H37" s="37">
        <v>0.33</v>
      </c>
      <c r="I37" s="37">
        <v>0.48</v>
      </c>
      <c r="J37" s="38">
        <v>0.63</v>
      </c>
      <c r="K37" s="22"/>
      <c r="L37" s="22"/>
      <c r="M37" s="22"/>
      <c r="N37" s="22"/>
      <c r="O37" s="22"/>
      <c r="P37" s="22"/>
    </row>
    <row r="38" spans="1:16" ht="39" customHeight="1">
      <c r="A38" s="22"/>
      <c r="B38" s="35"/>
      <c r="C38" s="1175" t="s">
        <v>544</v>
      </c>
      <c r="D38" s="1176"/>
      <c r="E38" s="1177"/>
      <c r="F38" s="36">
        <v>7.0000000000000007E-2</v>
      </c>
      <c r="G38" s="37">
        <v>0.06</v>
      </c>
      <c r="H38" s="37">
        <v>0.04</v>
      </c>
      <c r="I38" s="37">
        <v>0.43</v>
      </c>
      <c r="J38" s="38">
        <v>0.44</v>
      </c>
      <c r="K38" s="22"/>
      <c r="L38" s="22"/>
      <c r="M38" s="22"/>
      <c r="N38" s="22"/>
      <c r="O38" s="22"/>
      <c r="P38" s="22"/>
    </row>
    <row r="39" spans="1:16" ht="39" customHeight="1">
      <c r="A39" s="22"/>
      <c r="B39" s="35"/>
      <c r="C39" s="1175" t="s">
        <v>545</v>
      </c>
      <c r="D39" s="1176"/>
      <c r="E39" s="1177"/>
      <c r="F39" s="36">
        <v>0.34</v>
      </c>
      <c r="G39" s="37">
        <v>0.08</v>
      </c>
      <c r="H39" s="37">
        <v>0.48</v>
      </c>
      <c r="I39" s="37">
        <v>0.14000000000000001</v>
      </c>
      <c r="J39" s="38">
        <v>0.16</v>
      </c>
      <c r="K39" s="22"/>
      <c r="L39" s="22"/>
      <c r="M39" s="22"/>
      <c r="N39" s="22"/>
      <c r="O39" s="22"/>
      <c r="P39" s="22"/>
    </row>
    <row r="40" spans="1:16" ht="39" customHeight="1">
      <c r="A40" s="22"/>
      <c r="B40" s="35"/>
      <c r="C40" s="1175" t="s">
        <v>546</v>
      </c>
      <c r="D40" s="1176"/>
      <c r="E40" s="1177"/>
      <c r="F40" s="36">
        <v>0</v>
      </c>
      <c r="G40" s="37">
        <v>0</v>
      </c>
      <c r="H40" s="37">
        <v>0</v>
      </c>
      <c r="I40" s="37">
        <v>0</v>
      </c>
      <c r="J40" s="38">
        <v>0</v>
      </c>
      <c r="K40" s="22"/>
      <c r="L40" s="22"/>
      <c r="M40" s="22"/>
      <c r="N40" s="22"/>
      <c r="O40" s="22"/>
      <c r="P40" s="22"/>
    </row>
    <row r="41" spans="1:16" ht="39" customHeight="1">
      <c r="A41" s="22"/>
      <c r="B41" s="35"/>
      <c r="C41" s="1175" t="s">
        <v>547</v>
      </c>
      <c r="D41" s="1176"/>
      <c r="E41" s="1177"/>
      <c r="F41" s="36">
        <v>0</v>
      </c>
      <c r="G41" s="37">
        <v>0</v>
      </c>
      <c r="H41" s="37">
        <v>0.01</v>
      </c>
      <c r="I41" s="37">
        <v>0</v>
      </c>
      <c r="J41" s="38">
        <v>0</v>
      </c>
      <c r="K41" s="22"/>
      <c r="L41" s="22"/>
      <c r="M41" s="22"/>
      <c r="N41" s="22"/>
      <c r="O41" s="22"/>
      <c r="P41" s="22"/>
    </row>
    <row r="42" spans="1:16" ht="39" customHeight="1">
      <c r="A42" s="22"/>
      <c r="B42" s="39"/>
      <c r="C42" s="1175" t="s">
        <v>548</v>
      </c>
      <c r="D42" s="1176"/>
      <c r="E42" s="1177"/>
      <c r="F42" s="36" t="s">
        <v>494</v>
      </c>
      <c r="G42" s="37" t="s">
        <v>494</v>
      </c>
      <c r="H42" s="37" t="s">
        <v>494</v>
      </c>
      <c r="I42" s="37" t="s">
        <v>494</v>
      </c>
      <c r="J42" s="38" t="s">
        <v>494</v>
      </c>
      <c r="K42" s="22"/>
      <c r="L42" s="22"/>
      <c r="M42" s="22"/>
      <c r="N42" s="22"/>
      <c r="O42" s="22"/>
      <c r="P42" s="22"/>
    </row>
    <row r="43" spans="1:16" ht="39" customHeight="1" thickBot="1">
      <c r="A43" s="22"/>
      <c r="B43" s="40"/>
      <c r="C43" s="1178" t="s">
        <v>549</v>
      </c>
      <c r="D43" s="1179"/>
      <c r="E43" s="1180"/>
      <c r="F43" s="41">
        <v>0.36</v>
      </c>
      <c r="G43" s="42">
        <v>0.12</v>
      </c>
      <c r="H43" s="42">
        <v>0.09</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191" t="s">
        <v>11</v>
      </c>
      <c r="C45" s="1192"/>
      <c r="D45" s="58"/>
      <c r="E45" s="1197" t="s">
        <v>12</v>
      </c>
      <c r="F45" s="1197"/>
      <c r="G45" s="1197"/>
      <c r="H45" s="1197"/>
      <c r="I45" s="1197"/>
      <c r="J45" s="1198"/>
      <c r="K45" s="59">
        <v>1425</v>
      </c>
      <c r="L45" s="60">
        <v>1413</v>
      </c>
      <c r="M45" s="60">
        <v>1306</v>
      </c>
      <c r="N45" s="60">
        <v>1297</v>
      </c>
      <c r="O45" s="61">
        <v>1188</v>
      </c>
      <c r="P45" s="48"/>
      <c r="Q45" s="48"/>
      <c r="R45" s="48"/>
      <c r="S45" s="48"/>
      <c r="T45" s="48"/>
      <c r="U45" s="48"/>
    </row>
    <row r="46" spans="1:21" ht="30.75" customHeight="1">
      <c r="A46" s="48"/>
      <c r="B46" s="1193"/>
      <c r="C46" s="1194"/>
      <c r="D46" s="62"/>
      <c r="E46" s="1185" t="s">
        <v>13</v>
      </c>
      <c r="F46" s="1185"/>
      <c r="G46" s="1185"/>
      <c r="H46" s="1185"/>
      <c r="I46" s="1185"/>
      <c r="J46" s="1186"/>
      <c r="K46" s="63" t="s">
        <v>494</v>
      </c>
      <c r="L46" s="64" t="s">
        <v>494</v>
      </c>
      <c r="M46" s="64" t="s">
        <v>494</v>
      </c>
      <c r="N46" s="64" t="s">
        <v>494</v>
      </c>
      <c r="O46" s="65" t="s">
        <v>494</v>
      </c>
      <c r="P46" s="48"/>
      <c r="Q46" s="48"/>
      <c r="R46" s="48"/>
      <c r="S46" s="48"/>
      <c r="T46" s="48"/>
      <c r="U46" s="48"/>
    </row>
    <row r="47" spans="1:21" ht="30.75" customHeight="1">
      <c r="A47" s="48"/>
      <c r="B47" s="1193"/>
      <c r="C47" s="1194"/>
      <c r="D47" s="62"/>
      <c r="E47" s="1185" t="s">
        <v>14</v>
      </c>
      <c r="F47" s="1185"/>
      <c r="G47" s="1185"/>
      <c r="H47" s="1185"/>
      <c r="I47" s="1185"/>
      <c r="J47" s="1186"/>
      <c r="K47" s="63" t="s">
        <v>494</v>
      </c>
      <c r="L47" s="64" t="s">
        <v>494</v>
      </c>
      <c r="M47" s="64" t="s">
        <v>494</v>
      </c>
      <c r="N47" s="64" t="s">
        <v>494</v>
      </c>
      <c r="O47" s="65" t="s">
        <v>494</v>
      </c>
      <c r="P47" s="48"/>
      <c r="Q47" s="48"/>
      <c r="R47" s="48"/>
      <c r="S47" s="48"/>
      <c r="T47" s="48"/>
      <c r="U47" s="48"/>
    </row>
    <row r="48" spans="1:21" ht="30.75" customHeight="1">
      <c r="A48" s="48"/>
      <c r="B48" s="1193"/>
      <c r="C48" s="1194"/>
      <c r="D48" s="62"/>
      <c r="E48" s="1185" t="s">
        <v>15</v>
      </c>
      <c r="F48" s="1185"/>
      <c r="G48" s="1185"/>
      <c r="H48" s="1185"/>
      <c r="I48" s="1185"/>
      <c r="J48" s="1186"/>
      <c r="K48" s="63">
        <v>130</v>
      </c>
      <c r="L48" s="64">
        <v>149</v>
      </c>
      <c r="M48" s="64">
        <v>166</v>
      </c>
      <c r="N48" s="64">
        <v>174</v>
      </c>
      <c r="O48" s="65">
        <v>197</v>
      </c>
      <c r="P48" s="48"/>
      <c r="Q48" s="48"/>
      <c r="R48" s="48"/>
      <c r="S48" s="48"/>
      <c r="T48" s="48"/>
      <c r="U48" s="48"/>
    </row>
    <row r="49" spans="1:21" ht="30.75" customHeight="1">
      <c r="A49" s="48"/>
      <c r="B49" s="1193"/>
      <c r="C49" s="1194"/>
      <c r="D49" s="62"/>
      <c r="E49" s="1185" t="s">
        <v>16</v>
      </c>
      <c r="F49" s="1185"/>
      <c r="G49" s="1185"/>
      <c r="H49" s="1185"/>
      <c r="I49" s="1185"/>
      <c r="J49" s="1186"/>
      <c r="K49" s="63">
        <v>42</v>
      </c>
      <c r="L49" s="64">
        <v>16</v>
      </c>
      <c r="M49" s="64">
        <v>8</v>
      </c>
      <c r="N49" s="64">
        <v>3</v>
      </c>
      <c r="O49" s="65">
        <v>0</v>
      </c>
      <c r="P49" s="48"/>
      <c r="Q49" s="48"/>
      <c r="R49" s="48"/>
      <c r="S49" s="48"/>
      <c r="T49" s="48"/>
      <c r="U49" s="48"/>
    </row>
    <row r="50" spans="1:21" ht="30.75" customHeight="1">
      <c r="A50" s="48"/>
      <c r="B50" s="1193"/>
      <c r="C50" s="1194"/>
      <c r="D50" s="62"/>
      <c r="E50" s="1185" t="s">
        <v>17</v>
      </c>
      <c r="F50" s="1185"/>
      <c r="G50" s="1185"/>
      <c r="H50" s="1185"/>
      <c r="I50" s="1185"/>
      <c r="J50" s="1186"/>
      <c r="K50" s="63">
        <v>113</v>
      </c>
      <c r="L50" s="64">
        <v>98</v>
      </c>
      <c r="M50" s="64">
        <v>89</v>
      </c>
      <c r="N50" s="64">
        <v>52</v>
      </c>
      <c r="O50" s="65">
        <v>20</v>
      </c>
      <c r="P50" s="48"/>
      <c r="Q50" s="48"/>
      <c r="R50" s="48"/>
      <c r="S50" s="48"/>
      <c r="T50" s="48"/>
      <c r="U50" s="48"/>
    </row>
    <row r="51" spans="1:21" ht="30.75" customHeight="1">
      <c r="A51" s="48"/>
      <c r="B51" s="1195"/>
      <c r="C51" s="1196"/>
      <c r="D51" s="66"/>
      <c r="E51" s="1185" t="s">
        <v>18</v>
      </c>
      <c r="F51" s="1185"/>
      <c r="G51" s="1185"/>
      <c r="H51" s="1185"/>
      <c r="I51" s="1185"/>
      <c r="J51" s="1186"/>
      <c r="K51" s="63" t="s">
        <v>494</v>
      </c>
      <c r="L51" s="64" t="s">
        <v>494</v>
      </c>
      <c r="M51" s="64" t="s">
        <v>494</v>
      </c>
      <c r="N51" s="64" t="s">
        <v>494</v>
      </c>
      <c r="O51" s="65" t="s">
        <v>494</v>
      </c>
      <c r="P51" s="48"/>
      <c r="Q51" s="48"/>
      <c r="R51" s="48"/>
      <c r="S51" s="48"/>
      <c r="T51" s="48"/>
      <c r="U51" s="48"/>
    </row>
    <row r="52" spans="1:21" ht="30.75" customHeight="1">
      <c r="A52" s="48"/>
      <c r="B52" s="1183" t="s">
        <v>19</v>
      </c>
      <c r="C52" s="1184"/>
      <c r="D52" s="66"/>
      <c r="E52" s="1185" t="s">
        <v>20</v>
      </c>
      <c r="F52" s="1185"/>
      <c r="G52" s="1185"/>
      <c r="H52" s="1185"/>
      <c r="I52" s="1185"/>
      <c r="J52" s="1186"/>
      <c r="K52" s="63">
        <v>1139</v>
      </c>
      <c r="L52" s="64">
        <v>1157</v>
      </c>
      <c r="M52" s="64">
        <v>1157</v>
      </c>
      <c r="N52" s="64">
        <v>1186</v>
      </c>
      <c r="O52" s="65">
        <v>1140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571</v>
      </c>
      <c r="L53" s="69">
        <v>519</v>
      </c>
      <c r="M53" s="69">
        <v>412</v>
      </c>
      <c r="N53" s="69">
        <v>340</v>
      </c>
      <c r="O53" s="70">
        <v>265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534</v>
      </c>
      <c r="J40" s="79" t="s">
        <v>535</v>
      </c>
      <c r="K40" s="79" t="s">
        <v>536</v>
      </c>
      <c r="L40" s="79" t="s">
        <v>537</v>
      </c>
      <c r="M40" s="80" t="s">
        <v>538</v>
      </c>
    </row>
    <row r="41" spans="2:13" ht="27.75" customHeight="1">
      <c r="B41" s="1199" t="s">
        <v>24</v>
      </c>
      <c r="C41" s="1200"/>
      <c r="D41" s="81"/>
      <c r="E41" s="1205" t="s">
        <v>25</v>
      </c>
      <c r="F41" s="1205"/>
      <c r="G41" s="1205"/>
      <c r="H41" s="1206"/>
      <c r="I41" s="82">
        <v>12182</v>
      </c>
      <c r="J41" s="83">
        <v>11972</v>
      </c>
      <c r="K41" s="83">
        <v>11485</v>
      </c>
      <c r="L41" s="83">
        <v>11169</v>
      </c>
      <c r="M41" s="84">
        <v>10747</v>
      </c>
    </row>
    <row r="42" spans="2:13" ht="27.75" customHeight="1">
      <c r="B42" s="1201"/>
      <c r="C42" s="1202"/>
      <c r="D42" s="85"/>
      <c r="E42" s="1207" t="s">
        <v>26</v>
      </c>
      <c r="F42" s="1207"/>
      <c r="G42" s="1207"/>
      <c r="H42" s="1208"/>
      <c r="I42" s="86">
        <v>336</v>
      </c>
      <c r="J42" s="87">
        <v>237</v>
      </c>
      <c r="K42" s="87">
        <v>151</v>
      </c>
      <c r="L42" s="87">
        <v>97</v>
      </c>
      <c r="M42" s="88">
        <v>62</v>
      </c>
    </row>
    <row r="43" spans="2:13" ht="27.75" customHeight="1">
      <c r="B43" s="1201"/>
      <c r="C43" s="1202"/>
      <c r="D43" s="85"/>
      <c r="E43" s="1207" t="s">
        <v>27</v>
      </c>
      <c r="F43" s="1207"/>
      <c r="G43" s="1207"/>
      <c r="H43" s="1208"/>
      <c r="I43" s="86">
        <v>2754</v>
      </c>
      <c r="J43" s="87">
        <v>2660</v>
      </c>
      <c r="K43" s="87">
        <v>2679</v>
      </c>
      <c r="L43" s="87">
        <v>2709</v>
      </c>
      <c r="M43" s="88">
        <v>2590</v>
      </c>
    </row>
    <row r="44" spans="2:13" ht="27.75" customHeight="1">
      <c r="B44" s="1201"/>
      <c r="C44" s="1202"/>
      <c r="D44" s="85"/>
      <c r="E44" s="1207" t="s">
        <v>28</v>
      </c>
      <c r="F44" s="1207"/>
      <c r="G44" s="1207"/>
      <c r="H44" s="1208"/>
      <c r="I44" s="86">
        <v>117</v>
      </c>
      <c r="J44" s="87">
        <v>82</v>
      </c>
      <c r="K44" s="87">
        <v>68</v>
      </c>
      <c r="L44" s="87">
        <v>59</v>
      </c>
      <c r="M44" s="88">
        <v>50</v>
      </c>
    </row>
    <row r="45" spans="2:13" ht="27.75" customHeight="1">
      <c r="B45" s="1201"/>
      <c r="C45" s="1202"/>
      <c r="D45" s="85"/>
      <c r="E45" s="1207" t="s">
        <v>29</v>
      </c>
      <c r="F45" s="1207"/>
      <c r="G45" s="1207"/>
      <c r="H45" s="1208"/>
      <c r="I45" s="86">
        <v>2362</v>
      </c>
      <c r="J45" s="87">
        <v>2207</v>
      </c>
      <c r="K45" s="87">
        <v>1952</v>
      </c>
      <c r="L45" s="87">
        <v>1688</v>
      </c>
      <c r="M45" s="88">
        <v>1606</v>
      </c>
    </row>
    <row r="46" spans="2:13" ht="27.75" customHeight="1">
      <c r="B46" s="1201"/>
      <c r="C46" s="1202"/>
      <c r="D46" s="85"/>
      <c r="E46" s="1207" t="s">
        <v>30</v>
      </c>
      <c r="F46" s="1207"/>
      <c r="G46" s="1207"/>
      <c r="H46" s="1208"/>
      <c r="I46" s="86" t="s">
        <v>494</v>
      </c>
      <c r="J46" s="87" t="s">
        <v>494</v>
      </c>
      <c r="K46" s="87" t="s">
        <v>494</v>
      </c>
      <c r="L46" s="87" t="s">
        <v>494</v>
      </c>
      <c r="M46" s="88" t="s">
        <v>494</v>
      </c>
    </row>
    <row r="47" spans="2:13" ht="27.75" customHeight="1">
      <c r="B47" s="1201"/>
      <c r="C47" s="1202"/>
      <c r="D47" s="85"/>
      <c r="E47" s="1207" t="s">
        <v>31</v>
      </c>
      <c r="F47" s="1207"/>
      <c r="G47" s="1207"/>
      <c r="H47" s="1208"/>
      <c r="I47" s="86" t="s">
        <v>494</v>
      </c>
      <c r="J47" s="87" t="s">
        <v>494</v>
      </c>
      <c r="K47" s="87" t="s">
        <v>494</v>
      </c>
      <c r="L47" s="87" t="s">
        <v>494</v>
      </c>
      <c r="M47" s="88" t="s">
        <v>494</v>
      </c>
    </row>
    <row r="48" spans="2:13" ht="27.75" customHeight="1">
      <c r="B48" s="1203"/>
      <c r="C48" s="1204"/>
      <c r="D48" s="85"/>
      <c r="E48" s="1207" t="s">
        <v>32</v>
      </c>
      <c r="F48" s="1207"/>
      <c r="G48" s="1207"/>
      <c r="H48" s="1208"/>
      <c r="I48" s="86" t="s">
        <v>494</v>
      </c>
      <c r="J48" s="87" t="s">
        <v>494</v>
      </c>
      <c r="K48" s="87" t="s">
        <v>494</v>
      </c>
      <c r="L48" s="87" t="s">
        <v>494</v>
      </c>
      <c r="M48" s="88" t="s">
        <v>494</v>
      </c>
    </row>
    <row r="49" spans="2:13" ht="27.75" customHeight="1">
      <c r="B49" s="1209" t="s">
        <v>33</v>
      </c>
      <c r="C49" s="1210"/>
      <c r="D49" s="89"/>
      <c r="E49" s="1207" t="s">
        <v>34</v>
      </c>
      <c r="F49" s="1207"/>
      <c r="G49" s="1207"/>
      <c r="H49" s="1208"/>
      <c r="I49" s="86">
        <v>8094</v>
      </c>
      <c r="J49" s="87">
        <v>7634</v>
      </c>
      <c r="K49" s="87">
        <v>7852</v>
      </c>
      <c r="L49" s="87">
        <v>8222</v>
      </c>
      <c r="M49" s="88">
        <v>8606</v>
      </c>
    </row>
    <row r="50" spans="2:13" ht="27.75" customHeight="1">
      <c r="B50" s="1201"/>
      <c r="C50" s="1202"/>
      <c r="D50" s="85"/>
      <c r="E50" s="1207" t="s">
        <v>35</v>
      </c>
      <c r="F50" s="1207"/>
      <c r="G50" s="1207"/>
      <c r="H50" s="1208"/>
      <c r="I50" s="86">
        <v>362</v>
      </c>
      <c r="J50" s="87">
        <v>345</v>
      </c>
      <c r="K50" s="87">
        <v>318</v>
      </c>
      <c r="L50" s="87">
        <v>291</v>
      </c>
      <c r="M50" s="88">
        <v>263</v>
      </c>
    </row>
    <row r="51" spans="2:13" ht="27.75" customHeight="1">
      <c r="B51" s="1203"/>
      <c r="C51" s="1204"/>
      <c r="D51" s="85"/>
      <c r="E51" s="1207" t="s">
        <v>36</v>
      </c>
      <c r="F51" s="1207"/>
      <c r="G51" s="1207"/>
      <c r="H51" s="1208"/>
      <c r="I51" s="86">
        <v>11044</v>
      </c>
      <c r="J51" s="87">
        <v>10932</v>
      </c>
      <c r="K51" s="87">
        <v>10583</v>
      </c>
      <c r="L51" s="87">
        <v>10293</v>
      </c>
      <c r="M51" s="88">
        <v>9928</v>
      </c>
    </row>
    <row r="52" spans="2:13" ht="27.75" customHeight="1" thickBot="1">
      <c r="B52" s="1211" t="s">
        <v>37</v>
      </c>
      <c r="C52" s="1212"/>
      <c r="D52" s="90"/>
      <c r="E52" s="1213" t="s">
        <v>38</v>
      </c>
      <c r="F52" s="1213"/>
      <c r="G52" s="1213"/>
      <c r="H52" s="1214"/>
      <c r="I52" s="91">
        <v>-1749</v>
      </c>
      <c r="J52" s="92">
        <v>-1753</v>
      </c>
      <c r="K52" s="92">
        <v>-2419</v>
      </c>
      <c r="L52" s="92">
        <v>-3085</v>
      </c>
      <c r="M52" s="93">
        <v>-3742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583</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583</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582</v>
      </c>
      <c r="C41" s="246"/>
      <c r="D41" s="246"/>
      <c r="E41" s="246"/>
      <c r="F41" s="246"/>
      <c r="G41" s="246"/>
      <c r="H41" s="246"/>
      <c r="I41" s="246"/>
      <c r="J41" s="246"/>
      <c r="K41" s="246"/>
      <c r="L41" s="246"/>
      <c r="M41" s="246"/>
      <c r="N41" s="246"/>
      <c r="O41" s="246"/>
      <c r="P41" s="247"/>
    </row>
    <row r="42" spans="2:17" ht="13.5">
      <c r="B42" s="248"/>
      <c r="C42" s="244"/>
      <c r="D42" s="244"/>
      <c r="E42" s="244"/>
      <c r="F42" s="244"/>
      <c r="G42" s="353" t="s">
        <v>577</v>
      </c>
      <c r="I42" s="352"/>
      <c r="J42" s="352"/>
      <c r="K42" s="352"/>
      <c r="L42" s="244"/>
      <c r="M42" s="244"/>
      <c r="N42" s="244"/>
      <c r="O42" s="244"/>
    </row>
    <row r="43" spans="2:17" ht="13.5">
      <c r="B43" s="248"/>
      <c r="C43" s="244"/>
      <c r="D43" s="244"/>
      <c r="E43" s="244"/>
      <c r="F43" s="244"/>
      <c r="G43" s="1251"/>
      <c r="H43" s="1220"/>
      <c r="I43" s="1220"/>
      <c r="J43" s="1220"/>
      <c r="K43" s="1220"/>
      <c r="L43" s="1220"/>
      <c r="M43" s="1220"/>
      <c r="N43" s="1220"/>
      <c r="O43" s="1221"/>
    </row>
    <row r="44" spans="2:17" ht="13.5">
      <c r="B44" s="248"/>
      <c r="C44" s="244"/>
      <c r="D44" s="244"/>
      <c r="E44" s="244"/>
      <c r="F44" s="244"/>
      <c r="G44" s="1222"/>
      <c r="H44" s="1223"/>
      <c r="I44" s="1223"/>
      <c r="J44" s="1223"/>
      <c r="K44" s="1223"/>
      <c r="L44" s="1223"/>
      <c r="M44" s="1223"/>
      <c r="N44" s="1223"/>
      <c r="O44" s="1224"/>
    </row>
    <row r="45" spans="2:17" ht="13.5">
      <c r="B45" s="248"/>
      <c r="C45" s="244"/>
      <c r="D45" s="244"/>
      <c r="E45" s="244"/>
      <c r="F45" s="244"/>
      <c r="G45" s="1222"/>
      <c r="H45" s="1223"/>
      <c r="I45" s="1223"/>
      <c r="J45" s="1223"/>
      <c r="K45" s="1223"/>
      <c r="L45" s="1223"/>
      <c r="M45" s="1223"/>
      <c r="N45" s="1223"/>
      <c r="O45" s="1224"/>
    </row>
    <row r="46" spans="2:17" ht="13.5">
      <c r="B46" s="248"/>
      <c r="C46" s="244"/>
      <c r="D46" s="244"/>
      <c r="E46" s="244"/>
      <c r="F46" s="244"/>
      <c r="G46" s="1222"/>
      <c r="H46" s="1223"/>
      <c r="I46" s="1223"/>
      <c r="J46" s="1223"/>
      <c r="K46" s="1223"/>
      <c r="L46" s="1223"/>
      <c r="M46" s="1223"/>
      <c r="N46" s="1223"/>
      <c r="O46" s="1224"/>
    </row>
    <row r="47" spans="2:17" ht="13.5">
      <c r="B47" s="248"/>
      <c r="C47" s="244"/>
      <c r="D47" s="244"/>
      <c r="E47" s="244"/>
      <c r="F47" s="244"/>
      <c r="G47" s="1225"/>
      <c r="H47" s="1226"/>
      <c r="I47" s="1226"/>
      <c r="J47" s="1226"/>
      <c r="K47" s="1226"/>
      <c r="L47" s="1226"/>
      <c r="M47" s="1226"/>
      <c r="N47" s="1226"/>
      <c r="O47" s="1227"/>
    </row>
    <row r="48" spans="2:17" ht="13.5">
      <c r="B48" s="248"/>
      <c r="C48" s="244"/>
      <c r="D48" s="244"/>
      <c r="E48" s="244"/>
      <c r="F48" s="244"/>
      <c r="G48" s="244"/>
      <c r="H48" s="363"/>
      <c r="I48" s="363"/>
      <c r="J48" s="363"/>
    </row>
    <row r="49" spans="1:17" ht="13.5">
      <c r="B49" s="248"/>
      <c r="C49" s="244"/>
      <c r="D49" s="244"/>
      <c r="E49" s="244"/>
      <c r="F49" s="244"/>
      <c r="G49" s="243" t="s">
        <v>581</v>
      </c>
    </row>
    <row r="50" spans="1:17" ht="13.5">
      <c r="B50" s="248"/>
      <c r="C50" s="244"/>
      <c r="D50" s="244"/>
      <c r="E50" s="244"/>
      <c r="F50" s="244"/>
      <c r="G50" s="1228"/>
      <c r="H50" s="1229"/>
      <c r="I50" s="1229"/>
      <c r="J50" s="1230"/>
      <c r="K50" s="345" t="s">
        <v>534</v>
      </c>
      <c r="L50" s="345" t="s">
        <v>535</v>
      </c>
      <c r="M50" s="345" t="s">
        <v>536</v>
      </c>
      <c r="N50" s="345" t="s">
        <v>537</v>
      </c>
      <c r="O50" s="345" t="s">
        <v>538</v>
      </c>
    </row>
    <row r="51" spans="1:17" ht="13.5">
      <c r="B51" s="248"/>
      <c r="C51" s="244"/>
      <c r="D51" s="244"/>
      <c r="E51" s="244"/>
      <c r="F51" s="244"/>
      <c r="G51" s="1231" t="s">
        <v>574</v>
      </c>
      <c r="H51" s="1232"/>
      <c r="I51" s="1237" t="s">
        <v>572</v>
      </c>
      <c r="J51" s="1237"/>
      <c r="K51" s="1249"/>
      <c r="L51" s="1249"/>
      <c r="M51" s="1249"/>
      <c r="N51" s="1249"/>
      <c r="O51" s="1249"/>
    </row>
    <row r="52" spans="1:17" ht="13.5">
      <c r="B52" s="248"/>
      <c r="C52" s="244"/>
      <c r="D52" s="244"/>
      <c r="E52" s="244"/>
      <c r="F52" s="244"/>
      <c r="G52" s="1233"/>
      <c r="H52" s="1234"/>
      <c r="I52" s="1238"/>
      <c r="J52" s="1238"/>
      <c r="K52" s="1215"/>
      <c r="L52" s="1215"/>
      <c r="M52" s="1215"/>
      <c r="N52" s="1215"/>
      <c r="O52" s="1215"/>
    </row>
    <row r="53" spans="1:17" ht="13.5">
      <c r="A53" s="355"/>
      <c r="B53" s="248"/>
      <c r="C53" s="244"/>
      <c r="D53" s="244"/>
      <c r="E53" s="244"/>
      <c r="F53" s="244"/>
      <c r="G53" s="1233"/>
      <c r="H53" s="1234"/>
      <c r="I53" s="1246" t="s">
        <v>580</v>
      </c>
      <c r="J53" s="1246"/>
      <c r="K53" s="1250"/>
      <c r="L53" s="1250"/>
      <c r="M53" s="1250"/>
      <c r="N53" s="1250"/>
      <c r="O53" s="1250"/>
    </row>
    <row r="54" spans="1:17" ht="13.5">
      <c r="A54" s="355"/>
      <c r="B54" s="248"/>
      <c r="C54" s="244"/>
      <c r="D54" s="244"/>
      <c r="E54" s="244"/>
      <c r="F54" s="244"/>
      <c r="G54" s="1235"/>
      <c r="H54" s="1236"/>
      <c r="I54" s="1246"/>
      <c r="J54" s="1246"/>
      <c r="K54" s="1248"/>
      <c r="L54" s="1248"/>
      <c r="M54" s="1248"/>
      <c r="N54" s="1248"/>
      <c r="O54" s="1248"/>
    </row>
    <row r="55" spans="1:17" ht="13.5">
      <c r="A55" s="355"/>
      <c r="B55" s="248"/>
      <c r="C55" s="244"/>
      <c r="D55" s="244"/>
      <c r="E55" s="244"/>
      <c r="F55" s="244"/>
      <c r="G55" s="1240" t="s">
        <v>573</v>
      </c>
      <c r="H55" s="1241"/>
      <c r="I55" s="1246" t="s">
        <v>572</v>
      </c>
      <c r="J55" s="1246"/>
      <c r="K55" s="1249"/>
      <c r="L55" s="1249"/>
      <c r="M55" s="1249"/>
      <c r="N55" s="1249"/>
      <c r="O55" s="1249"/>
    </row>
    <row r="56" spans="1:17" ht="13.5">
      <c r="A56" s="355"/>
      <c r="B56" s="248"/>
      <c r="C56" s="244"/>
      <c r="D56" s="244"/>
      <c r="E56" s="244"/>
      <c r="F56" s="244"/>
      <c r="G56" s="1242"/>
      <c r="H56" s="1243"/>
      <c r="I56" s="1246"/>
      <c r="J56" s="1246"/>
      <c r="K56" s="1215"/>
      <c r="L56" s="1215"/>
      <c r="M56" s="1215"/>
      <c r="N56" s="1215"/>
      <c r="O56" s="1215"/>
    </row>
    <row r="57" spans="1:17" s="355" customFormat="1" ht="13.5">
      <c r="B57" s="356"/>
      <c r="C57" s="352"/>
      <c r="D57" s="352"/>
      <c r="E57" s="352"/>
      <c r="F57" s="352"/>
      <c r="G57" s="1242"/>
      <c r="H57" s="1243"/>
      <c r="I57" s="1217" t="s">
        <v>579</v>
      </c>
      <c r="J57" s="1217"/>
      <c r="K57" s="1250"/>
      <c r="L57" s="1250"/>
      <c r="M57" s="1250"/>
      <c r="N57" s="1250"/>
      <c r="O57" s="1250"/>
      <c r="P57" s="361"/>
      <c r="Q57" s="356"/>
    </row>
    <row r="58" spans="1:17" s="355" customFormat="1" ht="13.5">
      <c r="A58" s="243"/>
      <c r="B58" s="356"/>
      <c r="C58" s="352"/>
      <c r="D58" s="352"/>
      <c r="E58" s="352"/>
      <c r="F58" s="352"/>
      <c r="G58" s="1244"/>
      <c r="H58" s="1245"/>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578</v>
      </c>
      <c r="C63" s="244"/>
      <c r="D63" s="244"/>
      <c r="E63" s="244"/>
      <c r="F63" s="244"/>
      <c r="G63" s="244"/>
      <c r="H63" s="244"/>
      <c r="I63" s="244"/>
      <c r="J63" s="244"/>
      <c r="K63" s="244"/>
      <c r="L63" s="244"/>
      <c r="M63" s="244"/>
      <c r="N63" s="244"/>
      <c r="O63" s="244"/>
    </row>
    <row r="64" spans="1:17" ht="13.5">
      <c r="B64" s="248"/>
      <c r="C64" s="244"/>
      <c r="D64" s="244"/>
      <c r="E64" s="244"/>
      <c r="F64" s="244"/>
      <c r="G64" s="353" t="s">
        <v>577</v>
      </c>
      <c r="I64" s="352"/>
      <c r="J64" s="352"/>
      <c r="K64" s="352"/>
      <c r="L64" s="244"/>
      <c r="M64" s="244"/>
      <c r="N64" s="244"/>
      <c r="O64" s="244"/>
    </row>
    <row r="65" spans="2:30" ht="13.5">
      <c r="B65" s="248"/>
      <c r="C65" s="244"/>
      <c r="D65" s="244"/>
      <c r="E65" s="244"/>
      <c r="F65" s="244"/>
      <c r="G65" s="1219" t="s">
        <v>576</v>
      </c>
      <c r="H65" s="1220"/>
      <c r="I65" s="1220"/>
      <c r="J65" s="1220"/>
      <c r="K65" s="1220"/>
      <c r="L65" s="1220"/>
      <c r="M65" s="1220"/>
      <c r="N65" s="1220"/>
      <c r="O65" s="1221"/>
    </row>
    <row r="66" spans="2:30" ht="13.5">
      <c r="B66" s="248"/>
      <c r="C66" s="244"/>
      <c r="D66" s="244"/>
      <c r="E66" s="244"/>
      <c r="F66" s="244"/>
      <c r="G66" s="1222"/>
      <c r="H66" s="1223"/>
      <c r="I66" s="1223"/>
      <c r="J66" s="1223"/>
      <c r="K66" s="1223"/>
      <c r="L66" s="1223"/>
      <c r="M66" s="1223"/>
      <c r="N66" s="1223"/>
      <c r="O66" s="1224"/>
    </row>
    <row r="67" spans="2:30" ht="13.5">
      <c r="B67" s="248"/>
      <c r="C67" s="244"/>
      <c r="D67" s="244"/>
      <c r="E67" s="244"/>
      <c r="F67" s="244"/>
      <c r="G67" s="1222"/>
      <c r="H67" s="1223"/>
      <c r="I67" s="1223"/>
      <c r="J67" s="1223"/>
      <c r="K67" s="1223"/>
      <c r="L67" s="1223"/>
      <c r="M67" s="1223"/>
      <c r="N67" s="1223"/>
      <c r="O67" s="1224"/>
    </row>
    <row r="68" spans="2:30" ht="13.5">
      <c r="B68" s="248"/>
      <c r="C68" s="244"/>
      <c r="D68" s="244"/>
      <c r="E68" s="244"/>
      <c r="F68" s="244"/>
      <c r="G68" s="1222"/>
      <c r="H68" s="1223"/>
      <c r="I68" s="1223"/>
      <c r="J68" s="1223"/>
      <c r="K68" s="1223"/>
      <c r="L68" s="1223"/>
      <c r="M68" s="1223"/>
      <c r="N68" s="1223"/>
      <c r="O68" s="1224"/>
    </row>
    <row r="69" spans="2:30" ht="13.5">
      <c r="B69" s="248"/>
      <c r="C69" s="244"/>
      <c r="D69" s="244"/>
      <c r="E69" s="244"/>
      <c r="F69" s="244"/>
      <c r="G69" s="1225"/>
      <c r="H69" s="1226"/>
      <c r="I69" s="1226"/>
      <c r="J69" s="1226"/>
      <c r="K69" s="1226"/>
      <c r="L69" s="1226"/>
      <c r="M69" s="1226"/>
      <c r="N69" s="1226"/>
      <c r="O69" s="1227"/>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575</v>
      </c>
      <c r="I71" s="349"/>
      <c r="J71" s="348"/>
      <c r="K71" s="348"/>
      <c r="L71" s="347"/>
      <c r="M71" s="348"/>
      <c r="N71" s="347"/>
      <c r="O71" s="346"/>
    </row>
    <row r="72" spans="2:30" ht="13.5">
      <c r="B72" s="248"/>
      <c r="C72" s="244"/>
      <c r="D72" s="244"/>
      <c r="E72" s="244"/>
      <c r="F72" s="244"/>
      <c r="G72" s="1228"/>
      <c r="H72" s="1229"/>
      <c r="I72" s="1229"/>
      <c r="J72" s="1230"/>
      <c r="K72" s="345" t="s">
        <v>534</v>
      </c>
      <c r="L72" s="345" t="s">
        <v>535</v>
      </c>
      <c r="M72" s="345" t="s">
        <v>536</v>
      </c>
      <c r="N72" s="345" t="s">
        <v>537</v>
      </c>
      <c r="O72" s="345" t="s">
        <v>538</v>
      </c>
    </row>
    <row r="73" spans="2:30" ht="13.5">
      <c r="B73" s="248"/>
      <c r="C73" s="244"/>
      <c r="D73" s="244"/>
      <c r="E73" s="244"/>
      <c r="F73" s="244"/>
      <c r="G73" s="1231" t="s">
        <v>574</v>
      </c>
      <c r="H73" s="1232"/>
      <c r="I73" s="1237" t="s">
        <v>572</v>
      </c>
      <c r="J73" s="1237"/>
      <c r="K73" s="1239"/>
      <c r="L73" s="1239"/>
      <c r="M73" s="1215"/>
      <c r="N73" s="1215"/>
      <c r="O73" s="1215"/>
      <c r="S73" s="243">
        <v>9.9</v>
      </c>
    </row>
    <row r="74" spans="2:30" ht="13.5">
      <c r="B74" s="248"/>
      <c r="C74" s="244"/>
      <c r="D74" s="244"/>
      <c r="E74" s="244"/>
      <c r="F74" s="244"/>
      <c r="G74" s="1233"/>
      <c r="H74" s="1234"/>
      <c r="I74" s="1238"/>
      <c r="J74" s="1238"/>
      <c r="K74" s="1239"/>
      <c r="L74" s="1239"/>
      <c r="M74" s="1215"/>
      <c r="N74" s="1215"/>
      <c r="O74" s="1215"/>
    </row>
    <row r="75" spans="2:30" ht="13.5">
      <c r="B75" s="248"/>
      <c r="C75" s="244"/>
      <c r="D75" s="244"/>
      <c r="E75" s="244"/>
      <c r="F75" s="244"/>
      <c r="G75" s="1233"/>
      <c r="H75" s="1234"/>
      <c r="I75" s="1246" t="s">
        <v>571</v>
      </c>
      <c r="J75" s="1246"/>
      <c r="K75" s="1247">
        <v>11.4</v>
      </c>
      <c r="L75" s="1247">
        <v>10.7</v>
      </c>
      <c r="M75" s="1247">
        <v>9.9</v>
      </c>
      <c r="N75" s="1247">
        <v>8.5</v>
      </c>
      <c r="O75" s="1247">
        <v>6.8</v>
      </c>
      <c r="U75" s="243">
        <v>81.2</v>
      </c>
      <c r="W75" s="243">
        <v>87.2</v>
      </c>
      <c r="Y75" s="243">
        <v>99.8</v>
      </c>
      <c r="AA75" s="243">
        <v>109.5</v>
      </c>
      <c r="AC75" s="243">
        <v>115.2</v>
      </c>
    </row>
    <row r="76" spans="2:30" ht="13.5">
      <c r="B76" s="248"/>
      <c r="C76" s="244"/>
      <c r="D76" s="244"/>
      <c r="E76" s="244"/>
      <c r="F76" s="244"/>
      <c r="G76" s="1235"/>
      <c r="H76" s="1236"/>
      <c r="I76" s="1246"/>
      <c r="J76" s="1246"/>
      <c r="K76" s="1248"/>
      <c r="L76" s="1248"/>
      <c r="M76" s="1248"/>
      <c r="N76" s="1248"/>
      <c r="O76" s="1248"/>
    </row>
    <row r="77" spans="2:30" ht="13.5">
      <c r="B77" s="248"/>
      <c r="C77" s="244"/>
      <c r="D77" s="244"/>
      <c r="E77" s="244"/>
      <c r="F77" s="244"/>
      <c r="G77" s="1240" t="s">
        <v>573</v>
      </c>
      <c r="H77" s="1241"/>
      <c r="I77" s="1246" t="s">
        <v>572</v>
      </c>
      <c r="J77" s="1246"/>
      <c r="K77" s="1239">
        <v>74.8</v>
      </c>
      <c r="L77" s="1239">
        <v>64.7</v>
      </c>
      <c r="M77" s="1215">
        <v>55.2</v>
      </c>
      <c r="N77" s="1215">
        <v>54</v>
      </c>
      <c r="O77" s="1215">
        <v>0</v>
      </c>
      <c r="R77" s="243">
        <v>12.3</v>
      </c>
      <c r="T77" s="243">
        <v>11.1</v>
      </c>
    </row>
    <row r="78" spans="2:30" ht="13.5">
      <c r="B78" s="248"/>
      <c r="C78" s="244"/>
      <c r="D78" s="244"/>
      <c r="E78" s="244"/>
      <c r="F78" s="244"/>
      <c r="G78" s="1242"/>
      <c r="H78" s="1243"/>
      <c r="I78" s="1246"/>
      <c r="J78" s="1246"/>
      <c r="K78" s="1239"/>
      <c r="L78" s="1239"/>
      <c r="M78" s="1215"/>
      <c r="N78" s="1215"/>
      <c r="O78" s="1215"/>
    </row>
    <row r="79" spans="2:30" ht="13.5">
      <c r="B79" s="248"/>
      <c r="C79" s="244"/>
      <c r="D79" s="244"/>
      <c r="E79" s="244"/>
      <c r="F79" s="244"/>
      <c r="G79" s="1242"/>
      <c r="H79" s="1243"/>
      <c r="I79" s="1216" t="s">
        <v>571</v>
      </c>
      <c r="J79" s="1217"/>
      <c r="K79" s="1218">
        <v>14.5</v>
      </c>
      <c r="L79" s="1218">
        <v>13.3</v>
      </c>
      <c r="M79" s="1218">
        <v>12.5</v>
      </c>
      <c r="N79" s="1218">
        <v>11.5</v>
      </c>
      <c r="O79" s="1218">
        <v>8.6</v>
      </c>
      <c r="V79" s="243">
        <v>53.5</v>
      </c>
      <c r="X79" s="243">
        <v>48.2</v>
      </c>
      <c r="Z79" s="243">
        <v>34.200000000000003</v>
      </c>
      <c r="AB79" s="243">
        <v>30.3</v>
      </c>
      <c r="AD79" s="243">
        <v>28.9</v>
      </c>
    </row>
    <row r="80" spans="2:30" ht="13.5">
      <c r="B80" s="248"/>
      <c r="C80" s="244"/>
      <c r="D80" s="244"/>
      <c r="E80" s="244"/>
      <c r="F80" s="244"/>
      <c r="G80" s="1244"/>
      <c r="H80" s="1245"/>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533</v>
      </c>
      <c r="G2" s="111"/>
      <c r="H2" s="112"/>
    </row>
    <row r="3" spans="1:8">
      <c r="A3" s="108" t="s">
        <v>526</v>
      </c>
      <c r="B3" s="113"/>
      <c r="C3" s="114"/>
      <c r="D3" s="115">
        <v>152825</v>
      </c>
      <c r="E3" s="116"/>
      <c r="F3" s="117">
        <v>117242</v>
      </c>
      <c r="G3" s="118"/>
      <c r="H3" s="119"/>
    </row>
    <row r="4" spans="1:8">
      <c r="A4" s="120"/>
      <c r="B4" s="121"/>
      <c r="C4" s="122"/>
      <c r="D4" s="123">
        <v>109844</v>
      </c>
      <c r="E4" s="124"/>
      <c r="F4" s="125">
        <v>59388</v>
      </c>
      <c r="G4" s="126"/>
      <c r="H4" s="127"/>
    </row>
    <row r="5" spans="1:8">
      <c r="A5" s="108" t="s">
        <v>528</v>
      </c>
      <c r="B5" s="113"/>
      <c r="C5" s="114"/>
      <c r="D5" s="115">
        <v>336295</v>
      </c>
      <c r="E5" s="116"/>
      <c r="F5" s="117">
        <v>114097</v>
      </c>
      <c r="G5" s="118"/>
      <c r="H5" s="119"/>
    </row>
    <row r="6" spans="1:8">
      <c r="A6" s="120"/>
      <c r="B6" s="121"/>
      <c r="C6" s="122"/>
      <c r="D6" s="123">
        <v>228299</v>
      </c>
      <c r="E6" s="124"/>
      <c r="F6" s="125">
        <v>61630</v>
      </c>
      <c r="G6" s="126"/>
      <c r="H6" s="127"/>
    </row>
    <row r="7" spans="1:8">
      <c r="A7" s="108" t="s">
        <v>529</v>
      </c>
      <c r="B7" s="113"/>
      <c r="C7" s="114"/>
      <c r="D7" s="115">
        <v>184942</v>
      </c>
      <c r="E7" s="116"/>
      <c r="F7" s="117">
        <v>136577</v>
      </c>
      <c r="G7" s="118"/>
      <c r="H7" s="119"/>
    </row>
    <row r="8" spans="1:8">
      <c r="A8" s="120"/>
      <c r="B8" s="121"/>
      <c r="C8" s="122"/>
      <c r="D8" s="123">
        <v>150102</v>
      </c>
      <c r="E8" s="124"/>
      <c r="F8" s="125">
        <v>59645</v>
      </c>
      <c r="G8" s="126"/>
      <c r="H8" s="127"/>
    </row>
    <row r="9" spans="1:8">
      <c r="A9" s="108" t="s">
        <v>530</v>
      </c>
      <c r="B9" s="113"/>
      <c r="C9" s="114"/>
      <c r="D9" s="115">
        <v>213543</v>
      </c>
      <c r="E9" s="116"/>
      <c r="F9" s="117">
        <v>132212</v>
      </c>
      <c r="G9" s="118"/>
      <c r="H9" s="119"/>
    </row>
    <row r="10" spans="1:8">
      <c r="A10" s="120"/>
      <c r="B10" s="121"/>
      <c r="C10" s="122"/>
      <c r="D10" s="123">
        <v>169324</v>
      </c>
      <c r="E10" s="124"/>
      <c r="F10" s="125">
        <v>67114</v>
      </c>
      <c r="G10" s="126"/>
      <c r="H10" s="127"/>
    </row>
    <row r="11" spans="1:8">
      <c r="A11" s="108" t="s">
        <v>531</v>
      </c>
      <c r="B11" s="113"/>
      <c r="C11" s="114"/>
      <c r="D11" s="115">
        <v>191787</v>
      </c>
      <c r="E11" s="116"/>
      <c r="F11" s="117">
        <v>162193</v>
      </c>
      <c r="G11" s="118"/>
      <c r="H11" s="119"/>
    </row>
    <row r="12" spans="1:8">
      <c r="A12" s="120"/>
      <c r="B12" s="121"/>
      <c r="C12" s="128"/>
      <c r="D12" s="123">
        <v>160709</v>
      </c>
      <c r="E12" s="124"/>
      <c r="F12" s="125">
        <v>79985</v>
      </c>
      <c r="G12" s="126"/>
      <c r="H12" s="127"/>
    </row>
    <row r="13" spans="1:8">
      <c r="A13" s="108"/>
      <c r="B13" s="113"/>
      <c r="C13" s="129"/>
      <c r="D13" s="130">
        <v>215878</v>
      </c>
      <c r="E13" s="131"/>
      <c r="F13" s="132">
        <v>132464</v>
      </c>
      <c r="G13" s="133"/>
      <c r="H13" s="119"/>
    </row>
    <row r="14" spans="1:8">
      <c r="A14" s="120"/>
      <c r="B14" s="121"/>
      <c r="C14" s="122"/>
      <c r="D14" s="123">
        <v>163656</v>
      </c>
      <c r="E14" s="124"/>
      <c r="F14" s="125">
        <v>65552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3.38</v>
      </c>
      <c r="C19" s="134">
        <f>ROUND(VALUE(SUBSTITUTE(実質収支比率等に係る経年分析!G$48,"▲","-")),2)</f>
        <v>1.92</v>
      </c>
      <c r="D19" s="134">
        <f>ROUND(VALUE(SUBSTITUTE(実質収支比率等に係る経年分析!H$48,"▲","-")),2)</f>
        <v>2.4700000000000002</v>
      </c>
      <c r="E19" s="134">
        <f>ROUND(VALUE(SUBSTITUTE(実質収支比率等に係る経年分析!I$48,"▲","-")),2)</f>
        <v>2.02</v>
      </c>
      <c r="F19" s="134">
        <f>ROUND(VALUE(SUBSTITUTE(実質収支比率等に係る経年分析!J$48,"▲","-")),2)</f>
        <v>2.67</v>
      </c>
    </row>
    <row r="20" spans="1:11">
      <c r="A20" s="134" t="s">
        <v>43</v>
      </c>
      <c r="B20" s="134">
        <f>ROUND(VALUE(SUBSTITUTE(実質収支比率等に係る経年分析!F$47,"▲","-")),2)</f>
        <v>43.24</v>
      </c>
      <c r="C20" s="134">
        <f>ROUND(VALUE(SUBSTITUTE(実質収支比率等に係る経年分析!G$47,"▲","-")),2)</f>
        <v>38.380000000000003</v>
      </c>
      <c r="D20" s="134">
        <f>ROUND(VALUE(SUBSTITUTE(実質収支比率等に係る経年分析!H$47,"▲","-")),2)</f>
        <v>39.85</v>
      </c>
      <c r="E20" s="134">
        <f>ROUND(VALUE(SUBSTITUTE(実質収支比率等に係る経年分析!I$47,"▲","-")),2)</f>
        <v>44.73</v>
      </c>
      <c r="F20" s="134">
        <f>ROUND(VALUE(SUBSTITUTE(実質収支比率等に係る経年分析!J$47,"▲","-")),2)</f>
        <v>47.22</v>
      </c>
    </row>
    <row r="21" spans="1:11">
      <c r="A21" s="134" t="s">
        <v>44</v>
      </c>
      <c r="B21" s="134">
        <f>IF(ISNUMBER(VALUE(SUBSTITUTE(実質収支比率等に係る経年分析!F$49,"▲","-"))),ROUND(VALUE(SUBSTITUTE(実質収支比率等に係る経年分析!F$49,"▲","-")),2),NA())</f>
        <v>6.33</v>
      </c>
      <c r="C21" s="134">
        <f>IF(ISNUMBER(VALUE(SUBSTITUTE(実質収支比率等に係る経年分析!G$49,"▲","-"))),ROUND(VALUE(SUBSTITUTE(実質収支比率等に係る経年分析!G$49,"▲","-")),2),NA())</f>
        <v>-7.42</v>
      </c>
      <c r="D21" s="134">
        <f>IF(ISNUMBER(VALUE(SUBSTITUTE(実質収支比率等に係る経年分析!H$49,"▲","-"))),ROUND(VALUE(SUBSTITUTE(実質収支比率等に係る経年分析!H$49,"▲","-")),2),NA())</f>
        <v>1.66</v>
      </c>
      <c r="E21" s="134">
        <f>IF(ISNUMBER(VALUE(SUBSTITUTE(実質収支比率等に係る経年分析!I$49,"▲","-"))),ROUND(VALUE(SUBSTITUTE(実質収支比率等に係る経年分析!I$49,"▲","-")),2),NA())</f>
        <v>4.34</v>
      </c>
      <c r="F21" s="134">
        <f>IF(ISNUMBER(VALUE(SUBSTITUTE(実質収支比率等に係る経年分析!J$49,"▲","-"))),ROUND(VALUE(SUBSTITUTE(実質収支比率等に係る経年分析!J$49,"▲","-")),2),NA())</f>
        <v>3.49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学校給食特別会計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0.44</v>
      </c>
    </row>
    <row r="33" spans="1:16">
      <c r="A33" s="135" t="str">
        <f>IF(連結実質赤字比率に係る赤字・黒字の構成分析!C$37="",NA(),連結実質赤字比率に係る赤字・黒字の構成分析!C$37)</f>
        <v>風力発電事業特別会計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0.63</v>
      </c>
    </row>
    <row r="34" spans="1:16">
      <c r="A34" s="135" t="str">
        <f>IF(連結実質赤字比率に係る赤字・黒字の構成分析!C$36="",NA(),連結実質赤字比率に係る赤字・黒字の構成分析!C$36)</f>
        <v>港湾整備事業特別会計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2.0099999999999998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1139</v>
      </c>
      <c r="E42" s="136"/>
      <c r="F42" s="136"/>
      <c r="G42" s="136">
        <f>'実質公債費比率（分子）の構造'!L$52</f>
        <v>1157</v>
      </c>
      <c r="H42" s="136"/>
      <c r="I42" s="136"/>
      <c r="J42" s="136">
        <f>'実質公債費比率（分子）の構造'!M$52</f>
        <v>1157</v>
      </c>
      <c r="K42" s="136"/>
      <c r="L42" s="136"/>
      <c r="M42" s="136">
        <f>'実質公債費比率（分子）の構造'!N$52</f>
        <v>1186</v>
      </c>
      <c r="N42" s="136"/>
      <c r="O42" s="136"/>
      <c r="P42" s="136">
        <f>'実質公債費比率（分子）の構造'!O$52</f>
        <v>1140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113</v>
      </c>
      <c r="C44" s="136"/>
      <c r="D44" s="136"/>
      <c r="E44" s="136">
        <f>'実質公債費比率（分子）の構造'!L$50</f>
        <v>98</v>
      </c>
      <c r="F44" s="136"/>
      <c r="G44" s="136"/>
      <c r="H44" s="136">
        <f>'実質公債費比率（分子）の構造'!M$50</f>
        <v>89</v>
      </c>
      <c r="I44" s="136"/>
      <c r="J44" s="136"/>
      <c r="K44" s="136">
        <f>'実質公債費比率（分子）の構造'!N$50</f>
        <v>52</v>
      </c>
      <c r="L44" s="136"/>
      <c r="M44" s="136"/>
      <c r="N44" s="136">
        <f>'実質公債費比率（分子）の構造'!O$50</f>
        <v>20</v>
      </c>
      <c r="O44" s="136"/>
      <c r="P44" s="136"/>
    </row>
    <row r="45" spans="1:16">
      <c r="A45" s="136" t="s">
        <v>54</v>
      </c>
      <c r="B45" s="136">
        <f>'実質公債費比率（分子）の構造'!K$49</f>
        <v>42</v>
      </c>
      <c r="C45" s="136"/>
      <c r="D45" s="136"/>
      <c r="E45" s="136">
        <f>'実質公債費比率（分子）の構造'!L$49</f>
        <v>16</v>
      </c>
      <c r="F45" s="136"/>
      <c r="G45" s="136"/>
      <c r="H45" s="136">
        <f>'実質公債費比率（分子）の構造'!M$49</f>
        <v>8</v>
      </c>
      <c r="I45" s="136"/>
      <c r="J45" s="136"/>
      <c r="K45" s="136">
        <f>'実質公債費比率（分子）の構造'!N$49</f>
        <v>3</v>
      </c>
      <c r="L45" s="136"/>
      <c r="M45" s="136"/>
      <c r="N45" s="136">
        <f>'実質公債費比率（分子）の構造'!O$49</f>
        <v>0</v>
      </c>
      <c r="O45" s="136"/>
      <c r="P45" s="136"/>
    </row>
    <row r="46" spans="1:16">
      <c r="A46" s="136" t="s">
        <v>55</v>
      </c>
      <c r="B46" s="136">
        <f>'実質公債費比率（分子）の構造'!K$48</f>
        <v>130</v>
      </c>
      <c r="C46" s="136"/>
      <c r="D46" s="136"/>
      <c r="E46" s="136">
        <f>'実質公債費比率（分子）の構造'!L$48</f>
        <v>149</v>
      </c>
      <c r="F46" s="136"/>
      <c r="G46" s="136"/>
      <c r="H46" s="136">
        <f>'実質公債費比率（分子）の構造'!M$48</f>
        <v>166</v>
      </c>
      <c r="I46" s="136"/>
      <c r="J46" s="136"/>
      <c r="K46" s="136">
        <f>'実質公債費比率（分子）の構造'!N$48</f>
        <v>174</v>
      </c>
      <c r="L46" s="136"/>
      <c r="M46" s="136"/>
      <c r="N46" s="136">
        <f>'実質公債費比率（分子）の構造'!O$48</f>
        <v>197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1425</v>
      </c>
      <c r="C49" s="136"/>
      <c r="D49" s="136"/>
      <c r="E49" s="136">
        <f>'実質公債費比率（分子）の構造'!L$45</f>
        <v>1413</v>
      </c>
      <c r="F49" s="136"/>
      <c r="G49" s="136"/>
      <c r="H49" s="136">
        <f>'実質公債費比率（分子）の構造'!M$45</f>
        <v>1306</v>
      </c>
      <c r="I49" s="136"/>
      <c r="J49" s="136"/>
      <c r="K49" s="136">
        <f>'実質公債費比率（分子）の構造'!N$45</f>
        <v>1297</v>
      </c>
      <c r="L49" s="136"/>
      <c r="M49" s="136"/>
      <c r="N49" s="136">
        <f>'実質公債費比率（分子）の構造'!O$45</f>
        <v>1188</v>
      </c>
      <c r="O49" s="136"/>
      <c r="P49" s="136"/>
    </row>
    <row r="50" spans="1:16">
      <c r="A50" s="136" t="s">
        <v>59</v>
      </c>
      <c r="B50" s="136" t="e">
        <f>NA()</f>
        <v>#N/A</v>
      </c>
      <c r="C50" s="136">
        <f>IF(ISNUMBER('実質公債費比率（分子）の構造'!K$53),'実質公債費比率（分子）の構造'!K$53,NA())</f>
        <v>571</v>
      </c>
      <c r="D50" s="136" t="e">
        <f>NA()</f>
        <v>#N/A</v>
      </c>
      <c r="E50" s="136" t="e">
        <f>NA()</f>
        <v>#N/A</v>
      </c>
      <c r="F50" s="136">
        <f>IF(ISNUMBER('実質公債費比率（分子）の構造'!L$53),'実質公債費比率（分子）の構造'!L$53,NA())</f>
        <v>519</v>
      </c>
      <c r="G50" s="136" t="e">
        <f>NA()</f>
        <v>#N/A</v>
      </c>
      <c r="H50" s="136" t="e">
        <f>NA()</f>
        <v>#N/A</v>
      </c>
      <c r="I50" s="136">
        <f>IF(ISNUMBER('実質公債費比率（分子）の構造'!M$53),'実質公債費比率（分子）の構造'!M$53,NA())</f>
        <v>412</v>
      </c>
      <c r="J50" s="136" t="e">
        <f>NA()</f>
        <v>#N/A</v>
      </c>
      <c r="K50" s="136" t="e">
        <f>NA()</f>
        <v>#N/A</v>
      </c>
      <c r="L50" s="136">
        <f>IF(ISNUMBER('実質公債費比率（分子）の構造'!N$53),'実質公債費比率（分子）の構造'!N$53,NA())</f>
        <v>340</v>
      </c>
      <c r="M50" s="136" t="e">
        <f>NA()</f>
        <v>#N/A</v>
      </c>
      <c r="N50" s="136" t="e">
        <f>NA()</f>
        <v>#N/A</v>
      </c>
      <c r="O50" s="136">
        <f>IF(ISNUMBER('実質公債費比率（分子）の構造'!O$53),'実質公債費比率（分子）の構造'!O$53,NA())</f>
        <v>265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11044</v>
      </c>
      <c r="E56" s="135"/>
      <c r="F56" s="135"/>
      <c r="G56" s="135">
        <f>'将来負担比率（分子）の構造'!J$51</f>
        <v>10932</v>
      </c>
      <c r="H56" s="135"/>
      <c r="I56" s="135"/>
      <c r="J56" s="135">
        <f>'将来負担比率（分子）の構造'!K$51</f>
        <v>10583</v>
      </c>
      <c r="K56" s="135"/>
      <c r="L56" s="135"/>
      <c r="M56" s="135">
        <f>'将来負担比率（分子）の構造'!L$51</f>
        <v>10293</v>
      </c>
      <c r="N56" s="135"/>
      <c r="O56" s="135"/>
      <c r="P56" s="135">
        <f>'将来負担比率（分子）の構造'!M$51</f>
        <v>9928</v>
      </c>
    </row>
    <row r="57" spans="1:16">
      <c r="A57" s="135" t="s">
        <v>35</v>
      </c>
      <c r="B57" s="135"/>
      <c r="C57" s="135"/>
      <c r="D57" s="135">
        <f>'将来負担比率（分子）の構造'!I$50</f>
        <v>362</v>
      </c>
      <c r="E57" s="135"/>
      <c r="F57" s="135"/>
      <c r="G57" s="135">
        <f>'将来負担比率（分子）の構造'!J$50</f>
        <v>345</v>
      </c>
      <c r="H57" s="135"/>
      <c r="I57" s="135"/>
      <c r="J57" s="135">
        <f>'将来負担比率（分子）の構造'!K$50</f>
        <v>318</v>
      </c>
      <c r="K57" s="135"/>
      <c r="L57" s="135"/>
      <c r="M57" s="135">
        <f>'将来負担比率（分子）の構造'!L$50</f>
        <v>291</v>
      </c>
      <c r="N57" s="135"/>
      <c r="O57" s="135"/>
      <c r="P57" s="135">
        <f>'将来負担比率（分子）の構造'!M$50</f>
        <v>263</v>
      </c>
    </row>
    <row r="58" spans="1:16">
      <c r="A58" s="135" t="s">
        <v>34</v>
      </c>
      <c r="B58" s="135"/>
      <c r="C58" s="135"/>
      <c r="D58" s="135">
        <f>'将来負担比率（分子）の構造'!I$49</f>
        <v>8094</v>
      </c>
      <c r="E58" s="135"/>
      <c r="F58" s="135"/>
      <c r="G58" s="135">
        <f>'将来負担比率（分子）の構造'!J$49</f>
        <v>7634</v>
      </c>
      <c r="H58" s="135"/>
      <c r="I58" s="135"/>
      <c r="J58" s="135">
        <f>'将来負担比率（分子）の構造'!K$49</f>
        <v>7852</v>
      </c>
      <c r="K58" s="135"/>
      <c r="L58" s="135"/>
      <c r="M58" s="135">
        <f>'将来負担比率（分子）の構造'!L$49</f>
        <v>8222</v>
      </c>
      <c r="N58" s="135"/>
      <c r="O58" s="135"/>
      <c r="P58" s="135">
        <f>'将来負担比率（分子）の構造'!M$49</f>
        <v>8606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2362</v>
      </c>
      <c r="C62" s="135"/>
      <c r="D62" s="135"/>
      <c r="E62" s="135">
        <f>'将来負担比率（分子）の構造'!J$45</f>
        <v>2207</v>
      </c>
      <c r="F62" s="135"/>
      <c r="G62" s="135"/>
      <c r="H62" s="135">
        <f>'将来負担比率（分子）の構造'!K$45</f>
        <v>1952</v>
      </c>
      <c r="I62" s="135"/>
      <c r="J62" s="135"/>
      <c r="K62" s="135">
        <f>'将来負担比率（分子）の構造'!L$45</f>
        <v>1688</v>
      </c>
      <c r="L62" s="135"/>
      <c r="M62" s="135"/>
      <c r="N62" s="135">
        <f>'将来負担比率（分子）の構造'!M$45</f>
        <v>1606</v>
      </c>
      <c r="O62" s="135"/>
      <c r="P62" s="135"/>
    </row>
    <row r="63" spans="1:16">
      <c r="A63" s="135" t="s">
        <v>28</v>
      </c>
      <c r="B63" s="135">
        <f>'将来負担比率（分子）の構造'!I$44</f>
        <v>117</v>
      </c>
      <c r="C63" s="135"/>
      <c r="D63" s="135"/>
      <c r="E63" s="135">
        <f>'将来負担比率（分子）の構造'!J$44</f>
        <v>82</v>
      </c>
      <c r="F63" s="135"/>
      <c r="G63" s="135"/>
      <c r="H63" s="135">
        <f>'将来負担比率（分子）の構造'!K$44</f>
        <v>68</v>
      </c>
      <c r="I63" s="135"/>
      <c r="J63" s="135"/>
      <c r="K63" s="135">
        <f>'将来負担比率（分子）の構造'!L$44</f>
        <v>59</v>
      </c>
      <c r="L63" s="135"/>
      <c r="M63" s="135"/>
      <c r="N63" s="135">
        <f>'将来負担比率（分子）の構造'!M$44</f>
        <v>50</v>
      </c>
      <c r="O63" s="135"/>
      <c r="P63" s="135"/>
    </row>
    <row r="64" spans="1:16">
      <c r="A64" s="135" t="s">
        <v>27</v>
      </c>
      <c r="B64" s="135">
        <f>'将来負担比率（分子）の構造'!I$43</f>
        <v>2754</v>
      </c>
      <c r="C64" s="135"/>
      <c r="D64" s="135"/>
      <c r="E64" s="135">
        <f>'将来負担比率（分子）の構造'!J$43</f>
        <v>2660</v>
      </c>
      <c r="F64" s="135"/>
      <c r="G64" s="135"/>
      <c r="H64" s="135">
        <f>'将来負担比率（分子）の構造'!K$43</f>
        <v>2679</v>
      </c>
      <c r="I64" s="135"/>
      <c r="J64" s="135"/>
      <c r="K64" s="135">
        <f>'将来負担比率（分子）の構造'!L$43</f>
        <v>2709</v>
      </c>
      <c r="L64" s="135"/>
      <c r="M64" s="135"/>
      <c r="N64" s="135">
        <f>'将来負担比率（分子）の構造'!M$43</f>
        <v>2590</v>
      </c>
      <c r="O64" s="135"/>
      <c r="P64" s="135"/>
    </row>
    <row r="65" spans="1:16">
      <c r="A65" s="135" t="s">
        <v>26</v>
      </c>
      <c r="B65" s="135">
        <f>'将来負担比率（分子）の構造'!I$42</f>
        <v>336</v>
      </c>
      <c r="C65" s="135"/>
      <c r="D65" s="135"/>
      <c r="E65" s="135">
        <f>'将来負担比率（分子）の構造'!J$42</f>
        <v>237</v>
      </c>
      <c r="F65" s="135"/>
      <c r="G65" s="135"/>
      <c r="H65" s="135">
        <f>'将来負担比率（分子）の構造'!K$42</f>
        <v>151</v>
      </c>
      <c r="I65" s="135"/>
      <c r="J65" s="135"/>
      <c r="K65" s="135">
        <f>'将来負担比率（分子）の構造'!L$42</f>
        <v>97</v>
      </c>
      <c r="L65" s="135"/>
      <c r="M65" s="135"/>
      <c r="N65" s="135">
        <f>'将来負担比率（分子）の構造'!M$42</f>
        <v>62</v>
      </c>
      <c r="O65" s="135"/>
      <c r="P65" s="135"/>
    </row>
    <row r="66" spans="1:16">
      <c r="A66" s="135" t="s">
        <v>25</v>
      </c>
      <c r="B66" s="135">
        <f>'将来負担比率（分子）の構造'!I$41</f>
        <v>12182</v>
      </c>
      <c r="C66" s="135"/>
      <c r="D66" s="135"/>
      <c r="E66" s="135">
        <f>'将来負担比率（分子）の構造'!J$41</f>
        <v>11972</v>
      </c>
      <c r="F66" s="135"/>
      <c r="G66" s="135"/>
      <c r="H66" s="135">
        <f>'将来負担比率（分子）の構造'!K$41</f>
        <v>11485</v>
      </c>
      <c r="I66" s="135"/>
      <c r="J66" s="135"/>
      <c r="K66" s="135">
        <f>'将来負担比率（分子）の構造'!L$41</f>
        <v>11169</v>
      </c>
      <c r="L66" s="135"/>
      <c r="M66" s="135"/>
      <c r="N66" s="135">
        <f>'将来負担比率（分子）の構造'!M$41</f>
        <v>10747</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2527992</v>
      </c>
      <c r="S5" s="613"/>
      <c r="T5" s="613"/>
      <c r="U5" s="613"/>
      <c r="V5" s="613"/>
      <c r="W5" s="613"/>
      <c r="X5" s="613"/>
      <c r="Y5" s="614"/>
      <c r="Z5" s="615">
        <v>24</v>
      </c>
      <c r="AA5" s="615"/>
      <c r="AB5" s="615"/>
      <c r="AC5" s="615"/>
      <c r="AD5" s="616">
        <v>2527992</v>
      </c>
      <c r="AE5" s="616"/>
      <c r="AF5" s="616"/>
      <c r="AG5" s="616"/>
      <c r="AH5" s="616"/>
      <c r="AI5" s="616"/>
      <c r="AJ5" s="616"/>
      <c r="AK5" s="616"/>
      <c r="AL5" s="617">
        <v>44.2</v>
      </c>
      <c r="AM5" s="618"/>
      <c r="AN5" s="618"/>
      <c r="AO5" s="619"/>
      <c r="AP5" s="609" t="s">
        <v>206</v>
      </c>
      <c r="AQ5" s="610"/>
      <c r="AR5" s="610"/>
      <c r="AS5" s="610"/>
      <c r="AT5" s="610"/>
      <c r="AU5" s="610"/>
      <c r="AV5" s="610"/>
      <c r="AW5" s="610"/>
      <c r="AX5" s="610"/>
      <c r="AY5" s="610"/>
      <c r="AZ5" s="610"/>
      <c r="BA5" s="610"/>
      <c r="BB5" s="610"/>
      <c r="BC5" s="610"/>
      <c r="BD5" s="610"/>
      <c r="BE5" s="610"/>
      <c r="BF5" s="611"/>
      <c r="BG5" s="623">
        <v>2527992</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83037</v>
      </c>
      <c r="S6" s="624"/>
      <c r="T6" s="624"/>
      <c r="U6" s="624"/>
      <c r="V6" s="624"/>
      <c r="W6" s="624"/>
      <c r="X6" s="624"/>
      <c r="Y6" s="625"/>
      <c r="Z6" s="626">
        <v>0.8</v>
      </c>
      <c r="AA6" s="626"/>
      <c r="AB6" s="626"/>
      <c r="AC6" s="626"/>
      <c r="AD6" s="627">
        <v>83037</v>
      </c>
      <c r="AE6" s="627"/>
      <c r="AF6" s="627"/>
      <c r="AG6" s="627"/>
      <c r="AH6" s="627"/>
      <c r="AI6" s="627"/>
      <c r="AJ6" s="627"/>
      <c r="AK6" s="627"/>
      <c r="AL6" s="628">
        <v>1.5</v>
      </c>
      <c r="AM6" s="629"/>
      <c r="AN6" s="629"/>
      <c r="AO6" s="630"/>
      <c r="AP6" s="620" t="s">
        <v>212</v>
      </c>
      <c r="AQ6" s="621"/>
      <c r="AR6" s="621"/>
      <c r="AS6" s="621"/>
      <c r="AT6" s="621"/>
      <c r="AU6" s="621"/>
      <c r="AV6" s="621"/>
      <c r="AW6" s="621"/>
      <c r="AX6" s="621"/>
      <c r="AY6" s="621"/>
      <c r="AZ6" s="621"/>
      <c r="BA6" s="621"/>
      <c r="BB6" s="621"/>
      <c r="BC6" s="621"/>
      <c r="BD6" s="621"/>
      <c r="BE6" s="621"/>
      <c r="BF6" s="622"/>
      <c r="BG6" s="623">
        <v>2527992</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103107</v>
      </c>
      <c r="CS6" s="624"/>
      <c r="CT6" s="624"/>
      <c r="CU6" s="624"/>
      <c r="CV6" s="624"/>
      <c r="CW6" s="624"/>
      <c r="CX6" s="624"/>
      <c r="CY6" s="625"/>
      <c r="CZ6" s="626">
        <v>1</v>
      </c>
      <c r="DA6" s="626"/>
      <c r="DB6" s="626"/>
      <c r="DC6" s="626"/>
      <c r="DD6" s="632" t="s">
        <v>207</v>
      </c>
      <c r="DE6" s="624"/>
      <c r="DF6" s="624"/>
      <c r="DG6" s="624"/>
      <c r="DH6" s="624"/>
      <c r="DI6" s="624"/>
      <c r="DJ6" s="624"/>
      <c r="DK6" s="624"/>
      <c r="DL6" s="624"/>
      <c r="DM6" s="624"/>
      <c r="DN6" s="624"/>
      <c r="DO6" s="624"/>
      <c r="DP6" s="625"/>
      <c r="DQ6" s="632">
        <v>103107</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2261</v>
      </c>
      <c r="S7" s="624"/>
      <c r="T7" s="624"/>
      <c r="U7" s="624"/>
      <c r="V7" s="624"/>
      <c r="W7" s="624"/>
      <c r="X7" s="624"/>
      <c r="Y7" s="625"/>
      <c r="Z7" s="626">
        <v>0</v>
      </c>
      <c r="AA7" s="626"/>
      <c r="AB7" s="626"/>
      <c r="AC7" s="626"/>
      <c r="AD7" s="627">
        <v>2261</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375111</v>
      </c>
      <c r="BH7" s="624"/>
      <c r="BI7" s="624"/>
      <c r="BJ7" s="624"/>
      <c r="BK7" s="624"/>
      <c r="BL7" s="624"/>
      <c r="BM7" s="624"/>
      <c r="BN7" s="625"/>
      <c r="BO7" s="626">
        <v>14.8</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2498079</v>
      </c>
      <c r="CS7" s="624"/>
      <c r="CT7" s="624"/>
      <c r="CU7" s="624"/>
      <c r="CV7" s="624"/>
      <c r="CW7" s="624"/>
      <c r="CX7" s="624"/>
      <c r="CY7" s="625"/>
      <c r="CZ7" s="626">
        <v>24.4</v>
      </c>
      <c r="DA7" s="626"/>
      <c r="DB7" s="626"/>
      <c r="DC7" s="626"/>
      <c r="DD7" s="632">
        <v>141040</v>
      </c>
      <c r="DE7" s="624"/>
      <c r="DF7" s="624"/>
      <c r="DG7" s="624"/>
      <c r="DH7" s="624"/>
      <c r="DI7" s="624"/>
      <c r="DJ7" s="624"/>
      <c r="DK7" s="624"/>
      <c r="DL7" s="624"/>
      <c r="DM7" s="624"/>
      <c r="DN7" s="624"/>
      <c r="DO7" s="624"/>
      <c r="DP7" s="625"/>
      <c r="DQ7" s="632">
        <v>2287107</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4493</v>
      </c>
      <c r="S8" s="624"/>
      <c r="T8" s="624"/>
      <c r="U8" s="624"/>
      <c r="V8" s="624"/>
      <c r="W8" s="624"/>
      <c r="X8" s="624"/>
      <c r="Y8" s="625"/>
      <c r="Z8" s="626">
        <v>0</v>
      </c>
      <c r="AA8" s="626"/>
      <c r="AB8" s="626"/>
      <c r="AC8" s="626"/>
      <c r="AD8" s="627">
        <v>4493</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13572</v>
      </c>
      <c r="BH8" s="624"/>
      <c r="BI8" s="624"/>
      <c r="BJ8" s="624"/>
      <c r="BK8" s="624"/>
      <c r="BL8" s="624"/>
      <c r="BM8" s="624"/>
      <c r="BN8" s="625"/>
      <c r="BO8" s="626">
        <v>0.5</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1760130</v>
      </c>
      <c r="CS8" s="624"/>
      <c r="CT8" s="624"/>
      <c r="CU8" s="624"/>
      <c r="CV8" s="624"/>
      <c r="CW8" s="624"/>
      <c r="CX8" s="624"/>
      <c r="CY8" s="625"/>
      <c r="CZ8" s="626">
        <v>17.2</v>
      </c>
      <c r="DA8" s="626"/>
      <c r="DB8" s="626"/>
      <c r="DC8" s="626"/>
      <c r="DD8" s="632">
        <v>8472</v>
      </c>
      <c r="DE8" s="624"/>
      <c r="DF8" s="624"/>
      <c r="DG8" s="624"/>
      <c r="DH8" s="624"/>
      <c r="DI8" s="624"/>
      <c r="DJ8" s="624"/>
      <c r="DK8" s="624"/>
      <c r="DL8" s="624"/>
      <c r="DM8" s="624"/>
      <c r="DN8" s="624"/>
      <c r="DO8" s="624"/>
      <c r="DP8" s="625"/>
      <c r="DQ8" s="632">
        <v>1005897</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4506</v>
      </c>
      <c r="S9" s="624"/>
      <c r="T9" s="624"/>
      <c r="U9" s="624"/>
      <c r="V9" s="624"/>
      <c r="W9" s="624"/>
      <c r="X9" s="624"/>
      <c r="Y9" s="625"/>
      <c r="Z9" s="626">
        <v>0</v>
      </c>
      <c r="AA9" s="626"/>
      <c r="AB9" s="626"/>
      <c r="AC9" s="626"/>
      <c r="AD9" s="627">
        <v>4506</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259467</v>
      </c>
      <c r="BH9" s="624"/>
      <c r="BI9" s="624"/>
      <c r="BJ9" s="624"/>
      <c r="BK9" s="624"/>
      <c r="BL9" s="624"/>
      <c r="BM9" s="624"/>
      <c r="BN9" s="625"/>
      <c r="BO9" s="626">
        <v>10.3</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710916</v>
      </c>
      <c r="CS9" s="624"/>
      <c r="CT9" s="624"/>
      <c r="CU9" s="624"/>
      <c r="CV9" s="624"/>
      <c r="CW9" s="624"/>
      <c r="CX9" s="624"/>
      <c r="CY9" s="625"/>
      <c r="CZ9" s="626">
        <v>6.9</v>
      </c>
      <c r="DA9" s="626"/>
      <c r="DB9" s="626"/>
      <c r="DC9" s="626"/>
      <c r="DD9" s="632">
        <v>90659</v>
      </c>
      <c r="DE9" s="624"/>
      <c r="DF9" s="624"/>
      <c r="DG9" s="624"/>
      <c r="DH9" s="624"/>
      <c r="DI9" s="624"/>
      <c r="DJ9" s="624"/>
      <c r="DK9" s="624"/>
      <c r="DL9" s="624"/>
      <c r="DM9" s="624"/>
      <c r="DN9" s="624"/>
      <c r="DO9" s="624"/>
      <c r="DP9" s="625"/>
      <c r="DQ9" s="632">
        <v>481917</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196339</v>
      </c>
      <c r="S10" s="624"/>
      <c r="T10" s="624"/>
      <c r="U10" s="624"/>
      <c r="V10" s="624"/>
      <c r="W10" s="624"/>
      <c r="X10" s="624"/>
      <c r="Y10" s="625"/>
      <c r="Z10" s="626">
        <v>1.9</v>
      </c>
      <c r="AA10" s="626"/>
      <c r="AB10" s="626"/>
      <c r="AC10" s="626"/>
      <c r="AD10" s="627">
        <v>196339</v>
      </c>
      <c r="AE10" s="627"/>
      <c r="AF10" s="627"/>
      <c r="AG10" s="627"/>
      <c r="AH10" s="627"/>
      <c r="AI10" s="627"/>
      <c r="AJ10" s="627"/>
      <c r="AK10" s="627"/>
      <c r="AL10" s="628">
        <v>3.4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27486</v>
      </c>
      <c r="BH10" s="624"/>
      <c r="BI10" s="624"/>
      <c r="BJ10" s="624"/>
      <c r="BK10" s="624"/>
      <c r="BL10" s="624"/>
      <c r="BM10" s="624"/>
      <c r="BN10" s="625"/>
      <c r="BO10" s="626">
        <v>1.1000000000000001</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74586</v>
      </c>
      <c r="BH11" s="624"/>
      <c r="BI11" s="624"/>
      <c r="BJ11" s="624"/>
      <c r="BK11" s="624"/>
      <c r="BL11" s="624"/>
      <c r="BM11" s="624"/>
      <c r="BN11" s="625"/>
      <c r="BO11" s="626">
        <v>3</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670804</v>
      </c>
      <c r="CS11" s="624"/>
      <c r="CT11" s="624"/>
      <c r="CU11" s="624"/>
      <c r="CV11" s="624"/>
      <c r="CW11" s="624"/>
      <c r="CX11" s="624"/>
      <c r="CY11" s="625"/>
      <c r="CZ11" s="626">
        <v>6.5</v>
      </c>
      <c r="DA11" s="626"/>
      <c r="DB11" s="626"/>
      <c r="DC11" s="626"/>
      <c r="DD11" s="632">
        <v>229137</v>
      </c>
      <c r="DE11" s="624"/>
      <c r="DF11" s="624"/>
      <c r="DG11" s="624"/>
      <c r="DH11" s="624"/>
      <c r="DI11" s="624"/>
      <c r="DJ11" s="624"/>
      <c r="DK11" s="624"/>
      <c r="DL11" s="624"/>
      <c r="DM11" s="624"/>
      <c r="DN11" s="624"/>
      <c r="DO11" s="624"/>
      <c r="DP11" s="625"/>
      <c r="DQ11" s="632">
        <v>383877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2079637</v>
      </c>
      <c r="BH12" s="624"/>
      <c r="BI12" s="624"/>
      <c r="BJ12" s="624"/>
      <c r="BK12" s="624"/>
      <c r="BL12" s="624"/>
      <c r="BM12" s="624"/>
      <c r="BN12" s="625"/>
      <c r="BO12" s="626">
        <v>82.3</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559016</v>
      </c>
      <c r="CS12" s="624"/>
      <c r="CT12" s="624"/>
      <c r="CU12" s="624"/>
      <c r="CV12" s="624"/>
      <c r="CW12" s="624"/>
      <c r="CX12" s="624"/>
      <c r="CY12" s="625"/>
      <c r="CZ12" s="626">
        <v>5.5</v>
      </c>
      <c r="DA12" s="626"/>
      <c r="DB12" s="626"/>
      <c r="DC12" s="626"/>
      <c r="DD12" s="632">
        <v>327049</v>
      </c>
      <c r="DE12" s="624"/>
      <c r="DF12" s="624"/>
      <c r="DG12" s="624"/>
      <c r="DH12" s="624"/>
      <c r="DI12" s="624"/>
      <c r="DJ12" s="624"/>
      <c r="DK12" s="624"/>
      <c r="DL12" s="624"/>
      <c r="DM12" s="624"/>
      <c r="DN12" s="624"/>
      <c r="DO12" s="624"/>
      <c r="DP12" s="625"/>
      <c r="DQ12" s="632">
        <v>497546</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12913</v>
      </c>
      <c r="S13" s="624"/>
      <c r="T13" s="624"/>
      <c r="U13" s="624"/>
      <c r="V13" s="624"/>
      <c r="W13" s="624"/>
      <c r="X13" s="624"/>
      <c r="Y13" s="625"/>
      <c r="Z13" s="626">
        <v>0.1</v>
      </c>
      <c r="AA13" s="626"/>
      <c r="AB13" s="626"/>
      <c r="AC13" s="626"/>
      <c r="AD13" s="627">
        <v>12913</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2079378</v>
      </c>
      <c r="BH13" s="624"/>
      <c r="BI13" s="624"/>
      <c r="BJ13" s="624"/>
      <c r="BK13" s="624"/>
      <c r="BL13" s="624"/>
      <c r="BM13" s="624"/>
      <c r="BN13" s="625"/>
      <c r="BO13" s="626">
        <v>82.3</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1286385</v>
      </c>
      <c r="CS13" s="624"/>
      <c r="CT13" s="624"/>
      <c r="CU13" s="624"/>
      <c r="CV13" s="624"/>
      <c r="CW13" s="624"/>
      <c r="CX13" s="624"/>
      <c r="CY13" s="625"/>
      <c r="CZ13" s="626">
        <v>12.6</v>
      </c>
      <c r="DA13" s="626"/>
      <c r="DB13" s="626"/>
      <c r="DC13" s="626"/>
      <c r="DD13" s="632">
        <v>858997</v>
      </c>
      <c r="DE13" s="624"/>
      <c r="DF13" s="624"/>
      <c r="DG13" s="624"/>
      <c r="DH13" s="624"/>
      <c r="DI13" s="624"/>
      <c r="DJ13" s="624"/>
      <c r="DK13" s="624"/>
      <c r="DL13" s="624"/>
      <c r="DM13" s="624"/>
      <c r="DN13" s="624"/>
      <c r="DO13" s="624"/>
      <c r="DP13" s="625"/>
      <c r="DQ13" s="632">
        <v>1180013</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25794</v>
      </c>
      <c r="BH14" s="624"/>
      <c r="BI14" s="624"/>
      <c r="BJ14" s="624"/>
      <c r="BK14" s="624"/>
      <c r="BL14" s="624"/>
      <c r="BM14" s="624"/>
      <c r="BN14" s="625"/>
      <c r="BO14" s="626">
        <v>1</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488310</v>
      </c>
      <c r="CS14" s="624"/>
      <c r="CT14" s="624"/>
      <c r="CU14" s="624"/>
      <c r="CV14" s="624"/>
      <c r="CW14" s="624"/>
      <c r="CX14" s="624"/>
      <c r="CY14" s="625"/>
      <c r="CZ14" s="626">
        <v>4.8</v>
      </c>
      <c r="DA14" s="626"/>
      <c r="DB14" s="626"/>
      <c r="DC14" s="626"/>
      <c r="DD14" s="632">
        <v>79936</v>
      </c>
      <c r="DE14" s="624"/>
      <c r="DF14" s="624"/>
      <c r="DG14" s="624"/>
      <c r="DH14" s="624"/>
      <c r="DI14" s="624"/>
      <c r="DJ14" s="624"/>
      <c r="DK14" s="624"/>
      <c r="DL14" s="624"/>
      <c r="DM14" s="624"/>
      <c r="DN14" s="624"/>
      <c r="DO14" s="624"/>
      <c r="DP14" s="625"/>
      <c r="DQ14" s="632">
        <v>420000</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1214</v>
      </c>
      <c r="S15" s="624"/>
      <c r="T15" s="624"/>
      <c r="U15" s="624"/>
      <c r="V15" s="624"/>
      <c r="W15" s="624"/>
      <c r="X15" s="624"/>
      <c r="Y15" s="625"/>
      <c r="Z15" s="626">
        <v>0</v>
      </c>
      <c r="AA15" s="626"/>
      <c r="AB15" s="626"/>
      <c r="AC15" s="626"/>
      <c r="AD15" s="627">
        <v>1214</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47450</v>
      </c>
      <c r="BH15" s="624"/>
      <c r="BI15" s="624"/>
      <c r="BJ15" s="624"/>
      <c r="BK15" s="624"/>
      <c r="BL15" s="624"/>
      <c r="BM15" s="624"/>
      <c r="BN15" s="625"/>
      <c r="BO15" s="626">
        <v>1.9</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986392</v>
      </c>
      <c r="CS15" s="624"/>
      <c r="CT15" s="624"/>
      <c r="CU15" s="624"/>
      <c r="CV15" s="624"/>
      <c r="CW15" s="624"/>
      <c r="CX15" s="624"/>
      <c r="CY15" s="625"/>
      <c r="CZ15" s="626">
        <v>9.6</v>
      </c>
      <c r="DA15" s="626"/>
      <c r="DB15" s="626"/>
      <c r="DC15" s="626"/>
      <c r="DD15" s="632">
        <v>225543</v>
      </c>
      <c r="DE15" s="624"/>
      <c r="DF15" s="624"/>
      <c r="DG15" s="624"/>
      <c r="DH15" s="624"/>
      <c r="DI15" s="624"/>
      <c r="DJ15" s="624"/>
      <c r="DK15" s="624"/>
      <c r="DL15" s="624"/>
      <c r="DM15" s="624"/>
      <c r="DN15" s="624"/>
      <c r="DO15" s="624"/>
      <c r="DP15" s="625"/>
      <c r="DQ15" s="632">
        <v>753251</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3101387</v>
      </c>
      <c r="S16" s="624"/>
      <c r="T16" s="624"/>
      <c r="U16" s="624"/>
      <c r="V16" s="624"/>
      <c r="W16" s="624"/>
      <c r="X16" s="624"/>
      <c r="Y16" s="625"/>
      <c r="Z16" s="626">
        <v>29.4</v>
      </c>
      <c r="AA16" s="626"/>
      <c r="AB16" s="626"/>
      <c r="AC16" s="626"/>
      <c r="AD16" s="627">
        <v>2859561</v>
      </c>
      <c r="AE16" s="627"/>
      <c r="AF16" s="627"/>
      <c r="AG16" s="627"/>
      <c r="AH16" s="627"/>
      <c r="AI16" s="627"/>
      <c r="AJ16" s="627"/>
      <c r="AK16" s="627"/>
      <c r="AL16" s="628">
        <v>50</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4147</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1465</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2859561</v>
      </c>
      <c r="S17" s="624"/>
      <c r="T17" s="624"/>
      <c r="U17" s="624"/>
      <c r="V17" s="624"/>
      <c r="W17" s="624"/>
      <c r="X17" s="624"/>
      <c r="Y17" s="625"/>
      <c r="Z17" s="626">
        <v>27.1</v>
      </c>
      <c r="AA17" s="626"/>
      <c r="AB17" s="626"/>
      <c r="AC17" s="626"/>
      <c r="AD17" s="627">
        <v>2859561</v>
      </c>
      <c r="AE17" s="627"/>
      <c r="AF17" s="627"/>
      <c r="AG17" s="627"/>
      <c r="AH17" s="627"/>
      <c r="AI17" s="627"/>
      <c r="AJ17" s="627"/>
      <c r="AK17" s="627"/>
      <c r="AL17" s="628">
        <v>50</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1181929</v>
      </c>
      <c r="CS17" s="624"/>
      <c r="CT17" s="624"/>
      <c r="CU17" s="624"/>
      <c r="CV17" s="624"/>
      <c r="CW17" s="624"/>
      <c r="CX17" s="624"/>
      <c r="CY17" s="625"/>
      <c r="CZ17" s="626">
        <v>11.5</v>
      </c>
      <c r="DA17" s="626"/>
      <c r="DB17" s="626"/>
      <c r="DC17" s="626"/>
      <c r="DD17" s="632" t="s">
        <v>109</v>
      </c>
      <c r="DE17" s="624"/>
      <c r="DF17" s="624"/>
      <c r="DG17" s="624"/>
      <c r="DH17" s="624"/>
      <c r="DI17" s="624"/>
      <c r="DJ17" s="624"/>
      <c r="DK17" s="624"/>
      <c r="DL17" s="624"/>
      <c r="DM17" s="624"/>
      <c r="DN17" s="624"/>
      <c r="DO17" s="624"/>
      <c r="DP17" s="625"/>
      <c r="DQ17" s="632">
        <v>1147804</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241826</v>
      </c>
      <c r="S18" s="624"/>
      <c r="T18" s="624"/>
      <c r="U18" s="624"/>
      <c r="V18" s="624"/>
      <c r="W18" s="624"/>
      <c r="X18" s="624"/>
      <c r="Y18" s="625"/>
      <c r="Z18" s="626">
        <v>2.2999999999999998</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5934142</v>
      </c>
      <c r="S20" s="624"/>
      <c r="T20" s="624"/>
      <c r="U20" s="624"/>
      <c r="V20" s="624"/>
      <c r="W20" s="624"/>
      <c r="X20" s="624"/>
      <c r="Y20" s="625"/>
      <c r="Z20" s="626">
        <v>56.3</v>
      </c>
      <c r="AA20" s="626"/>
      <c r="AB20" s="626"/>
      <c r="AC20" s="626"/>
      <c r="AD20" s="627">
        <v>5692316</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10249215</v>
      </c>
      <c r="CS20" s="624"/>
      <c r="CT20" s="624"/>
      <c r="CU20" s="624"/>
      <c r="CV20" s="624"/>
      <c r="CW20" s="624"/>
      <c r="CX20" s="624"/>
      <c r="CY20" s="625"/>
      <c r="CZ20" s="626">
        <v>100</v>
      </c>
      <c r="DA20" s="626"/>
      <c r="DB20" s="626"/>
      <c r="DC20" s="626"/>
      <c r="DD20" s="632">
        <v>1960833</v>
      </c>
      <c r="DE20" s="624"/>
      <c r="DF20" s="624"/>
      <c r="DG20" s="624"/>
      <c r="DH20" s="624"/>
      <c r="DI20" s="624"/>
      <c r="DJ20" s="624"/>
      <c r="DK20" s="624"/>
      <c r="DL20" s="624"/>
      <c r="DM20" s="624"/>
      <c r="DN20" s="624"/>
      <c r="DO20" s="624"/>
      <c r="DP20" s="625"/>
      <c r="DQ20" s="632">
        <v>8261984</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1389</v>
      </c>
      <c r="S21" s="624"/>
      <c r="T21" s="624"/>
      <c r="U21" s="624"/>
      <c r="V21" s="624"/>
      <c r="W21" s="624"/>
      <c r="X21" s="624"/>
      <c r="Y21" s="625"/>
      <c r="Z21" s="626">
        <v>0</v>
      </c>
      <c r="AA21" s="626"/>
      <c r="AB21" s="626"/>
      <c r="AC21" s="626"/>
      <c r="AD21" s="627">
        <v>1389</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17652</v>
      </c>
      <c r="S22" s="624"/>
      <c r="T22" s="624"/>
      <c r="U22" s="624"/>
      <c r="V22" s="624"/>
      <c r="W22" s="624"/>
      <c r="X22" s="624"/>
      <c r="Y22" s="625"/>
      <c r="Z22" s="626">
        <v>0.2</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106568</v>
      </c>
      <c r="S23" s="624"/>
      <c r="T23" s="624"/>
      <c r="U23" s="624"/>
      <c r="V23" s="624"/>
      <c r="W23" s="624"/>
      <c r="X23" s="624"/>
      <c r="Y23" s="625"/>
      <c r="Z23" s="626">
        <v>1</v>
      </c>
      <c r="AA23" s="626"/>
      <c r="AB23" s="626"/>
      <c r="AC23" s="626"/>
      <c r="AD23" s="627">
        <v>19198</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15840</v>
      </c>
      <c r="S24" s="624"/>
      <c r="T24" s="624"/>
      <c r="U24" s="624"/>
      <c r="V24" s="624"/>
      <c r="W24" s="624"/>
      <c r="X24" s="624"/>
      <c r="Y24" s="625"/>
      <c r="Z24" s="626">
        <v>0.2</v>
      </c>
      <c r="AA24" s="626"/>
      <c r="AB24" s="626"/>
      <c r="AC24" s="626"/>
      <c r="AD24" s="627">
        <v>20</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3355941</v>
      </c>
      <c r="CS24" s="613"/>
      <c r="CT24" s="613"/>
      <c r="CU24" s="613"/>
      <c r="CV24" s="613"/>
      <c r="CW24" s="613"/>
      <c r="CX24" s="613"/>
      <c r="CY24" s="614"/>
      <c r="CZ24" s="650">
        <v>32.700000000000003</v>
      </c>
      <c r="DA24" s="651"/>
      <c r="DB24" s="651"/>
      <c r="DC24" s="652"/>
      <c r="DD24" s="649">
        <v>2490023</v>
      </c>
      <c r="DE24" s="613"/>
      <c r="DF24" s="613"/>
      <c r="DG24" s="613"/>
      <c r="DH24" s="613"/>
      <c r="DI24" s="613"/>
      <c r="DJ24" s="613"/>
      <c r="DK24" s="614"/>
      <c r="DL24" s="649">
        <v>2488661</v>
      </c>
      <c r="DM24" s="613"/>
      <c r="DN24" s="613"/>
      <c r="DO24" s="613"/>
      <c r="DP24" s="613"/>
      <c r="DQ24" s="613"/>
      <c r="DR24" s="613"/>
      <c r="DS24" s="613"/>
      <c r="DT24" s="613"/>
      <c r="DU24" s="613"/>
      <c r="DV24" s="614"/>
      <c r="DW24" s="617">
        <v>40.5</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1763899</v>
      </c>
      <c r="S25" s="624"/>
      <c r="T25" s="624"/>
      <c r="U25" s="624"/>
      <c r="V25" s="624"/>
      <c r="W25" s="624"/>
      <c r="X25" s="624"/>
      <c r="Y25" s="625"/>
      <c r="Z25" s="626">
        <v>16.7</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1549699</v>
      </c>
      <c r="CS25" s="655"/>
      <c r="CT25" s="655"/>
      <c r="CU25" s="655"/>
      <c r="CV25" s="655"/>
      <c r="CW25" s="655"/>
      <c r="CX25" s="655"/>
      <c r="CY25" s="656"/>
      <c r="CZ25" s="657">
        <v>15.1</v>
      </c>
      <c r="DA25" s="658"/>
      <c r="DB25" s="658"/>
      <c r="DC25" s="659"/>
      <c r="DD25" s="632">
        <v>1172129</v>
      </c>
      <c r="DE25" s="655"/>
      <c r="DF25" s="655"/>
      <c r="DG25" s="655"/>
      <c r="DH25" s="655"/>
      <c r="DI25" s="655"/>
      <c r="DJ25" s="655"/>
      <c r="DK25" s="656"/>
      <c r="DL25" s="632">
        <v>1170767</v>
      </c>
      <c r="DM25" s="655"/>
      <c r="DN25" s="655"/>
      <c r="DO25" s="655"/>
      <c r="DP25" s="655"/>
      <c r="DQ25" s="655"/>
      <c r="DR25" s="655"/>
      <c r="DS25" s="655"/>
      <c r="DT25" s="655"/>
      <c r="DU25" s="655"/>
      <c r="DV25" s="656"/>
      <c r="DW25" s="628">
        <v>19.100000000000001</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882624</v>
      </c>
      <c r="CS26" s="624"/>
      <c r="CT26" s="624"/>
      <c r="CU26" s="624"/>
      <c r="CV26" s="624"/>
      <c r="CW26" s="624"/>
      <c r="CX26" s="624"/>
      <c r="CY26" s="625"/>
      <c r="CZ26" s="657">
        <v>8.6</v>
      </c>
      <c r="DA26" s="658"/>
      <c r="DB26" s="658"/>
      <c r="DC26" s="659"/>
      <c r="DD26" s="632">
        <v>882624</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814265</v>
      </c>
      <c r="S27" s="624"/>
      <c r="T27" s="624"/>
      <c r="U27" s="624"/>
      <c r="V27" s="624"/>
      <c r="W27" s="624"/>
      <c r="X27" s="624"/>
      <c r="Y27" s="625"/>
      <c r="Z27" s="626">
        <v>7.7</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2527992</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624313</v>
      </c>
      <c r="CS27" s="655"/>
      <c r="CT27" s="655"/>
      <c r="CU27" s="655"/>
      <c r="CV27" s="655"/>
      <c r="CW27" s="655"/>
      <c r="CX27" s="655"/>
      <c r="CY27" s="656"/>
      <c r="CZ27" s="657">
        <v>6.1</v>
      </c>
      <c r="DA27" s="658"/>
      <c r="DB27" s="658"/>
      <c r="DC27" s="659"/>
      <c r="DD27" s="632">
        <v>170090</v>
      </c>
      <c r="DE27" s="655"/>
      <c r="DF27" s="655"/>
      <c r="DG27" s="655"/>
      <c r="DH27" s="655"/>
      <c r="DI27" s="655"/>
      <c r="DJ27" s="655"/>
      <c r="DK27" s="656"/>
      <c r="DL27" s="632">
        <v>170090</v>
      </c>
      <c r="DM27" s="655"/>
      <c r="DN27" s="655"/>
      <c r="DO27" s="655"/>
      <c r="DP27" s="655"/>
      <c r="DQ27" s="655"/>
      <c r="DR27" s="655"/>
      <c r="DS27" s="655"/>
      <c r="DT27" s="655"/>
      <c r="DU27" s="655"/>
      <c r="DV27" s="656"/>
      <c r="DW27" s="628">
        <v>2.8</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43955</v>
      </c>
      <c r="S28" s="624"/>
      <c r="T28" s="624"/>
      <c r="U28" s="624"/>
      <c r="V28" s="624"/>
      <c r="W28" s="624"/>
      <c r="X28" s="624"/>
      <c r="Y28" s="625"/>
      <c r="Z28" s="626">
        <v>0.4</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1181929</v>
      </c>
      <c r="CS28" s="624"/>
      <c r="CT28" s="624"/>
      <c r="CU28" s="624"/>
      <c r="CV28" s="624"/>
      <c r="CW28" s="624"/>
      <c r="CX28" s="624"/>
      <c r="CY28" s="625"/>
      <c r="CZ28" s="657">
        <v>11.5</v>
      </c>
      <c r="DA28" s="658"/>
      <c r="DB28" s="658"/>
      <c r="DC28" s="659"/>
      <c r="DD28" s="632">
        <v>1147804</v>
      </c>
      <c r="DE28" s="624"/>
      <c r="DF28" s="624"/>
      <c r="DG28" s="624"/>
      <c r="DH28" s="624"/>
      <c r="DI28" s="624"/>
      <c r="DJ28" s="624"/>
      <c r="DK28" s="625"/>
      <c r="DL28" s="632">
        <v>1147804</v>
      </c>
      <c r="DM28" s="624"/>
      <c r="DN28" s="624"/>
      <c r="DO28" s="624"/>
      <c r="DP28" s="624"/>
      <c r="DQ28" s="624"/>
      <c r="DR28" s="624"/>
      <c r="DS28" s="624"/>
      <c r="DT28" s="624"/>
      <c r="DU28" s="624"/>
      <c r="DV28" s="625"/>
      <c r="DW28" s="628">
        <v>18.7</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26690</v>
      </c>
      <c r="S29" s="624"/>
      <c r="T29" s="624"/>
      <c r="U29" s="624"/>
      <c r="V29" s="624"/>
      <c r="W29" s="624"/>
      <c r="X29" s="624"/>
      <c r="Y29" s="625"/>
      <c r="Z29" s="626">
        <v>0.3</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1181929</v>
      </c>
      <c r="CS29" s="655"/>
      <c r="CT29" s="655"/>
      <c r="CU29" s="655"/>
      <c r="CV29" s="655"/>
      <c r="CW29" s="655"/>
      <c r="CX29" s="655"/>
      <c r="CY29" s="656"/>
      <c r="CZ29" s="657">
        <v>11.5</v>
      </c>
      <c r="DA29" s="658"/>
      <c r="DB29" s="658"/>
      <c r="DC29" s="659"/>
      <c r="DD29" s="632">
        <v>1147804</v>
      </c>
      <c r="DE29" s="655"/>
      <c r="DF29" s="655"/>
      <c r="DG29" s="655"/>
      <c r="DH29" s="655"/>
      <c r="DI29" s="655"/>
      <c r="DJ29" s="655"/>
      <c r="DK29" s="656"/>
      <c r="DL29" s="632">
        <v>1147804</v>
      </c>
      <c r="DM29" s="655"/>
      <c r="DN29" s="655"/>
      <c r="DO29" s="655"/>
      <c r="DP29" s="655"/>
      <c r="DQ29" s="655"/>
      <c r="DR29" s="655"/>
      <c r="DS29" s="655"/>
      <c r="DT29" s="655"/>
      <c r="DU29" s="655"/>
      <c r="DV29" s="656"/>
      <c r="DW29" s="628">
        <v>18.7</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749354</v>
      </c>
      <c r="S30" s="624"/>
      <c r="T30" s="624"/>
      <c r="U30" s="624"/>
      <c r="V30" s="624"/>
      <c r="W30" s="624"/>
      <c r="X30" s="624"/>
      <c r="Y30" s="625"/>
      <c r="Z30" s="626">
        <v>7.1</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99.4</v>
      </c>
      <c r="BH30" s="682"/>
      <c r="BI30" s="682"/>
      <c r="BJ30" s="682"/>
      <c r="BK30" s="682"/>
      <c r="BL30" s="682"/>
      <c r="BM30" s="618">
        <v>96.5</v>
      </c>
      <c r="BN30" s="682"/>
      <c r="BO30" s="682"/>
      <c r="BP30" s="682"/>
      <c r="BQ30" s="683"/>
      <c r="BR30" s="681">
        <v>99.3</v>
      </c>
      <c r="BS30" s="682"/>
      <c r="BT30" s="682"/>
      <c r="BU30" s="682"/>
      <c r="BV30" s="682"/>
      <c r="BW30" s="682"/>
      <c r="BX30" s="618">
        <v>96.5</v>
      </c>
      <c r="BY30" s="682"/>
      <c r="BZ30" s="682"/>
      <c r="CA30" s="682"/>
      <c r="CB30" s="683"/>
      <c r="CD30" s="686"/>
      <c r="CE30" s="687"/>
      <c r="CF30" s="637" t="s">
        <v>290</v>
      </c>
      <c r="CG30" s="638"/>
      <c r="CH30" s="638"/>
      <c r="CI30" s="638"/>
      <c r="CJ30" s="638"/>
      <c r="CK30" s="638"/>
      <c r="CL30" s="638"/>
      <c r="CM30" s="638"/>
      <c r="CN30" s="638"/>
      <c r="CO30" s="638"/>
      <c r="CP30" s="638"/>
      <c r="CQ30" s="639"/>
      <c r="CR30" s="623">
        <v>1038918</v>
      </c>
      <c r="CS30" s="624"/>
      <c r="CT30" s="624"/>
      <c r="CU30" s="624"/>
      <c r="CV30" s="624"/>
      <c r="CW30" s="624"/>
      <c r="CX30" s="624"/>
      <c r="CY30" s="625"/>
      <c r="CZ30" s="657">
        <v>10.1</v>
      </c>
      <c r="DA30" s="658"/>
      <c r="DB30" s="658"/>
      <c r="DC30" s="659"/>
      <c r="DD30" s="632">
        <v>1010847</v>
      </c>
      <c r="DE30" s="624"/>
      <c r="DF30" s="624"/>
      <c r="DG30" s="624"/>
      <c r="DH30" s="624"/>
      <c r="DI30" s="624"/>
      <c r="DJ30" s="624"/>
      <c r="DK30" s="625"/>
      <c r="DL30" s="632">
        <v>1010847</v>
      </c>
      <c r="DM30" s="624"/>
      <c r="DN30" s="624"/>
      <c r="DO30" s="624"/>
      <c r="DP30" s="624"/>
      <c r="DQ30" s="624"/>
      <c r="DR30" s="624"/>
      <c r="DS30" s="624"/>
      <c r="DT30" s="624"/>
      <c r="DU30" s="624"/>
      <c r="DV30" s="625"/>
      <c r="DW30" s="628">
        <v>16.5</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259006</v>
      </c>
      <c r="S31" s="624"/>
      <c r="T31" s="624"/>
      <c r="U31" s="624"/>
      <c r="V31" s="624"/>
      <c r="W31" s="624"/>
      <c r="X31" s="624"/>
      <c r="Y31" s="625"/>
      <c r="Z31" s="626">
        <v>2.5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97.1</v>
      </c>
      <c r="BN31" s="679"/>
      <c r="BO31" s="679"/>
      <c r="BP31" s="679"/>
      <c r="BQ31" s="680"/>
      <c r="BR31" s="678">
        <v>98.6</v>
      </c>
      <c r="BS31" s="655"/>
      <c r="BT31" s="655"/>
      <c r="BU31" s="655"/>
      <c r="BV31" s="655"/>
      <c r="BW31" s="655"/>
      <c r="BX31" s="629">
        <v>96.7</v>
      </c>
      <c r="BY31" s="679"/>
      <c r="BZ31" s="679"/>
      <c r="CA31" s="679"/>
      <c r="CB31" s="680"/>
      <c r="CD31" s="686"/>
      <c r="CE31" s="687"/>
      <c r="CF31" s="637" t="s">
        <v>294</v>
      </c>
      <c r="CG31" s="638"/>
      <c r="CH31" s="638"/>
      <c r="CI31" s="638"/>
      <c r="CJ31" s="638"/>
      <c r="CK31" s="638"/>
      <c r="CL31" s="638"/>
      <c r="CM31" s="638"/>
      <c r="CN31" s="638"/>
      <c r="CO31" s="638"/>
      <c r="CP31" s="638"/>
      <c r="CQ31" s="639"/>
      <c r="CR31" s="623">
        <v>143011</v>
      </c>
      <c r="CS31" s="655"/>
      <c r="CT31" s="655"/>
      <c r="CU31" s="655"/>
      <c r="CV31" s="655"/>
      <c r="CW31" s="655"/>
      <c r="CX31" s="655"/>
      <c r="CY31" s="656"/>
      <c r="CZ31" s="657">
        <v>1.4</v>
      </c>
      <c r="DA31" s="658"/>
      <c r="DB31" s="658"/>
      <c r="DC31" s="659"/>
      <c r="DD31" s="632">
        <v>136957</v>
      </c>
      <c r="DE31" s="655"/>
      <c r="DF31" s="655"/>
      <c r="DG31" s="655"/>
      <c r="DH31" s="655"/>
      <c r="DI31" s="655"/>
      <c r="DJ31" s="655"/>
      <c r="DK31" s="656"/>
      <c r="DL31" s="632">
        <v>136957</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186151</v>
      </c>
      <c r="S32" s="624"/>
      <c r="T32" s="624"/>
      <c r="U32" s="624"/>
      <c r="V32" s="624"/>
      <c r="W32" s="624"/>
      <c r="X32" s="624"/>
      <c r="Y32" s="625"/>
      <c r="Z32" s="626">
        <v>1.8</v>
      </c>
      <c r="AA32" s="626"/>
      <c r="AB32" s="626"/>
      <c r="AC32" s="626"/>
      <c r="AD32" s="627">
        <v>10638</v>
      </c>
      <c r="AE32" s="627"/>
      <c r="AF32" s="627"/>
      <c r="AG32" s="627"/>
      <c r="AH32" s="627"/>
      <c r="AI32" s="627"/>
      <c r="AJ32" s="627"/>
      <c r="AK32" s="627"/>
      <c r="AL32" s="628">
        <v>0.2</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99.5</v>
      </c>
      <c r="BH32" s="691"/>
      <c r="BI32" s="691"/>
      <c r="BJ32" s="691"/>
      <c r="BK32" s="691"/>
      <c r="BL32" s="691"/>
      <c r="BM32" s="692">
        <v>96.4</v>
      </c>
      <c r="BN32" s="691"/>
      <c r="BO32" s="691"/>
      <c r="BP32" s="691"/>
      <c r="BQ32" s="693"/>
      <c r="BR32" s="690">
        <v>99.5</v>
      </c>
      <c r="BS32" s="691"/>
      <c r="BT32" s="691"/>
      <c r="BU32" s="691"/>
      <c r="BV32" s="691"/>
      <c r="BW32" s="691"/>
      <c r="BX32" s="692">
        <v>96.4</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621500</v>
      </c>
      <c r="S33" s="624"/>
      <c r="T33" s="624"/>
      <c r="U33" s="624"/>
      <c r="V33" s="624"/>
      <c r="W33" s="624"/>
      <c r="X33" s="624"/>
      <c r="Y33" s="625"/>
      <c r="Z33" s="626">
        <v>5.9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4928294</v>
      </c>
      <c r="CS33" s="655"/>
      <c r="CT33" s="655"/>
      <c r="CU33" s="655"/>
      <c r="CV33" s="655"/>
      <c r="CW33" s="655"/>
      <c r="CX33" s="655"/>
      <c r="CY33" s="656"/>
      <c r="CZ33" s="657">
        <v>48.1</v>
      </c>
      <c r="DA33" s="658"/>
      <c r="DB33" s="658"/>
      <c r="DC33" s="659"/>
      <c r="DD33" s="632">
        <v>4104101</v>
      </c>
      <c r="DE33" s="655"/>
      <c r="DF33" s="655"/>
      <c r="DG33" s="655"/>
      <c r="DH33" s="655"/>
      <c r="DI33" s="655"/>
      <c r="DJ33" s="655"/>
      <c r="DK33" s="656"/>
      <c r="DL33" s="632">
        <v>2616325</v>
      </c>
      <c r="DM33" s="655"/>
      <c r="DN33" s="655"/>
      <c r="DO33" s="655"/>
      <c r="DP33" s="655"/>
      <c r="DQ33" s="655"/>
      <c r="DR33" s="655"/>
      <c r="DS33" s="655"/>
      <c r="DT33" s="655"/>
      <c r="DU33" s="655"/>
      <c r="DV33" s="656"/>
      <c r="DW33" s="628">
        <v>42.6</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1490884</v>
      </c>
      <c r="CS34" s="624"/>
      <c r="CT34" s="624"/>
      <c r="CU34" s="624"/>
      <c r="CV34" s="624"/>
      <c r="CW34" s="624"/>
      <c r="CX34" s="624"/>
      <c r="CY34" s="625"/>
      <c r="CZ34" s="657">
        <v>14.5</v>
      </c>
      <c r="DA34" s="658"/>
      <c r="DB34" s="658"/>
      <c r="DC34" s="659"/>
      <c r="DD34" s="632">
        <v>1215758</v>
      </c>
      <c r="DE34" s="624"/>
      <c r="DF34" s="624"/>
      <c r="DG34" s="624"/>
      <c r="DH34" s="624"/>
      <c r="DI34" s="624"/>
      <c r="DJ34" s="624"/>
      <c r="DK34" s="625"/>
      <c r="DL34" s="632">
        <v>1101689</v>
      </c>
      <c r="DM34" s="624"/>
      <c r="DN34" s="624"/>
      <c r="DO34" s="624"/>
      <c r="DP34" s="624"/>
      <c r="DQ34" s="624"/>
      <c r="DR34" s="624"/>
      <c r="DS34" s="624"/>
      <c r="DT34" s="624"/>
      <c r="DU34" s="624"/>
      <c r="DV34" s="625"/>
      <c r="DW34" s="628">
        <v>17.899999999999999</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420400</v>
      </c>
      <c r="S35" s="624"/>
      <c r="T35" s="624"/>
      <c r="U35" s="624"/>
      <c r="V35" s="624"/>
      <c r="W35" s="624"/>
      <c r="X35" s="624"/>
      <c r="Y35" s="625"/>
      <c r="Z35" s="626">
        <v>4</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1139264</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10011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72794</v>
      </c>
      <c r="CS35" s="655"/>
      <c r="CT35" s="655"/>
      <c r="CU35" s="655"/>
      <c r="CV35" s="655"/>
      <c r="CW35" s="655"/>
      <c r="CX35" s="655"/>
      <c r="CY35" s="656"/>
      <c r="CZ35" s="657">
        <v>0.7</v>
      </c>
      <c r="DA35" s="658"/>
      <c r="DB35" s="658"/>
      <c r="DC35" s="659"/>
      <c r="DD35" s="632">
        <v>64816</v>
      </c>
      <c r="DE35" s="655"/>
      <c r="DF35" s="655"/>
      <c r="DG35" s="655"/>
      <c r="DH35" s="655"/>
      <c r="DI35" s="655"/>
      <c r="DJ35" s="655"/>
      <c r="DK35" s="656"/>
      <c r="DL35" s="632">
        <v>64816</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10540411</v>
      </c>
      <c r="S36" s="696"/>
      <c r="T36" s="696"/>
      <c r="U36" s="696"/>
      <c r="V36" s="696"/>
      <c r="W36" s="696"/>
      <c r="X36" s="696"/>
      <c r="Y36" s="697"/>
      <c r="Z36" s="698">
        <v>100</v>
      </c>
      <c r="AA36" s="698"/>
      <c r="AB36" s="698"/>
      <c r="AC36" s="698"/>
      <c r="AD36" s="699">
        <v>5723561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288282</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-31507</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1188610</v>
      </c>
      <c r="CS36" s="624"/>
      <c r="CT36" s="624"/>
      <c r="CU36" s="624"/>
      <c r="CV36" s="624"/>
      <c r="CW36" s="624"/>
      <c r="CX36" s="624"/>
      <c r="CY36" s="625"/>
      <c r="CZ36" s="657">
        <v>11.6</v>
      </c>
      <c r="DA36" s="658"/>
      <c r="DB36" s="658"/>
      <c r="DC36" s="659"/>
      <c r="DD36" s="632">
        <v>902099</v>
      </c>
      <c r="DE36" s="624"/>
      <c r="DF36" s="624"/>
      <c r="DG36" s="624"/>
      <c r="DH36" s="624"/>
      <c r="DI36" s="624"/>
      <c r="DJ36" s="624"/>
      <c r="DK36" s="625"/>
      <c r="DL36" s="632">
        <v>865362</v>
      </c>
      <c r="DM36" s="624"/>
      <c r="DN36" s="624"/>
      <c r="DO36" s="624"/>
      <c r="DP36" s="624"/>
      <c r="DQ36" s="624"/>
      <c r="DR36" s="624"/>
      <c r="DS36" s="624"/>
      <c r="DT36" s="624"/>
      <c r="DU36" s="624"/>
      <c r="DV36" s="625"/>
      <c r="DW36" s="628">
        <v>14.1</v>
      </c>
      <c r="DX36" s="653"/>
      <c r="DY36" s="653"/>
      <c r="DZ36" s="653"/>
      <c r="EA36" s="653"/>
      <c r="EB36" s="653"/>
      <c r="EC36" s="654"/>
    </row>
    <row r="37" spans="2:133" ht="11.25" customHeight="1">
      <c r="AQ37" s="702" t="s">
        <v>312</v>
      </c>
      <c r="AR37" s="703"/>
      <c r="AS37" s="703"/>
      <c r="AT37" s="703"/>
      <c r="AU37" s="703"/>
      <c r="AV37" s="703"/>
      <c r="AW37" s="703"/>
      <c r="AX37" s="703"/>
      <c r="AY37" s="704"/>
      <c r="AZ37" s="623">
        <v>88990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2029</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351490</v>
      </c>
      <c r="CS37" s="655"/>
      <c r="CT37" s="655"/>
      <c r="CU37" s="655"/>
      <c r="CV37" s="655"/>
      <c r="CW37" s="655"/>
      <c r="CX37" s="655"/>
      <c r="CY37" s="656"/>
      <c r="CZ37" s="657">
        <v>3.4</v>
      </c>
      <c r="DA37" s="658"/>
      <c r="DB37" s="658"/>
      <c r="DC37" s="659"/>
      <c r="DD37" s="632">
        <v>290884</v>
      </c>
      <c r="DE37" s="655"/>
      <c r="DF37" s="655"/>
      <c r="DG37" s="655"/>
      <c r="DH37" s="655"/>
      <c r="DI37" s="655"/>
      <c r="DJ37" s="655"/>
      <c r="DK37" s="656"/>
      <c r="DL37" s="632">
        <v>290884</v>
      </c>
      <c r="DM37" s="655"/>
      <c r="DN37" s="655"/>
      <c r="DO37" s="655"/>
      <c r="DP37" s="655"/>
      <c r="DQ37" s="655"/>
      <c r="DR37" s="655"/>
      <c r="DS37" s="655"/>
      <c r="DT37" s="655"/>
      <c r="DU37" s="655"/>
      <c r="DV37" s="656"/>
      <c r="DW37" s="628">
        <v>4.7</v>
      </c>
      <c r="DX37" s="653"/>
      <c r="DY37" s="653"/>
      <c r="DZ37" s="653"/>
      <c r="EA37" s="653"/>
      <c r="EB37" s="653"/>
      <c r="EC37" s="654"/>
    </row>
    <row r="38" spans="2:133" ht="11.25" customHeight="1">
      <c r="AQ38" s="702" t="s">
        <v>315</v>
      </c>
      <c r="AR38" s="703"/>
      <c r="AS38" s="703"/>
      <c r="AT38" s="703"/>
      <c r="AU38" s="703"/>
      <c r="AV38" s="703"/>
      <c r="AW38" s="703"/>
      <c r="AX38" s="703"/>
      <c r="AY38" s="704"/>
      <c r="AZ38" s="623">
        <v>13331</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3380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1048593</v>
      </c>
      <c r="CS38" s="624"/>
      <c r="CT38" s="624"/>
      <c r="CU38" s="624"/>
      <c r="CV38" s="624"/>
      <c r="CW38" s="624"/>
      <c r="CX38" s="624"/>
      <c r="CY38" s="625"/>
      <c r="CZ38" s="657">
        <v>10.199999999999999</v>
      </c>
      <c r="DA38" s="658"/>
      <c r="DB38" s="658"/>
      <c r="DC38" s="659"/>
      <c r="DD38" s="632">
        <v>835402</v>
      </c>
      <c r="DE38" s="624"/>
      <c r="DF38" s="624"/>
      <c r="DG38" s="624"/>
      <c r="DH38" s="624"/>
      <c r="DI38" s="624"/>
      <c r="DJ38" s="624"/>
      <c r="DK38" s="625"/>
      <c r="DL38" s="632">
        <v>584458</v>
      </c>
      <c r="DM38" s="624"/>
      <c r="DN38" s="624"/>
      <c r="DO38" s="624"/>
      <c r="DP38" s="624"/>
      <c r="DQ38" s="624"/>
      <c r="DR38" s="624"/>
      <c r="DS38" s="624"/>
      <c r="DT38" s="624"/>
      <c r="DU38" s="624"/>
      <c r="DV38" s="625"/>
      <c r="DW38" s="628">
        <v>9.5</v>
      </c>
      <c r="DX38" s="653"/>
      <c r="DY38" s="653"/>
      <c r="DZ38" s="653"/>
      <c r="EA38" s="653"/>
      <c r="EB38" s="653"/>
      <c r="EC38" s="654"/>
    </row>
    <row r="39" spans="2:133" ht="11.25" customHeight="1">
      <c r="AQ39" s="702" t="s">
        <v>318</v>
      </c>
      <c r="AR39" s="703"/>
      <c r="AS39" s="703"/>
      <c r="AT39" s="703"/>
      <c r="AU39" s="703"/>
      <c r="AV39" s="703"/>
      <c r="AW39" s="703"/>
      <c r="AX39" s="703"/>
      <c r="AY39" s="704"/>
      <c r="AZ39" s="623">
        <v>1675</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1095790</v>
      </c>
      <c r="CS39" s="655"/>
      <c r="CT39" s="655"/>
      <c r="CU39" s="655"/>
      <c r="CV39" s="655"/>
      <c r="CW39" s="655"/>
      <c r="CX39" s="655"/>
      <c r="CY39" s="656"/>
      <c r="CZ39" s="657">
        <v>10.7</v>
      </c>
      <c r="DA39" s="658"/>
      <c r="DB39" s="658"/>
      <c r="DC39" s="659"/>
      <c r="DD39" s="632">
        <v>1065903</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281552</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130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31623</v>
      </c>
      <c r="CS40" s="624"/>
      <c r="CT40" s="624"/>
      <c r="CU40" s="624"/>
      <c r="CV40" s="624"/>
      <c r="CW40" s="624"/>
      <c r="CX40" s="624"/>
      <c r="CY40" s="625"/>
      <c r="CZ40" s="657">
        <v>0.3</v>
      </c>
      <c r="DA40" s="658"/>
      <c r="DB40" s="658"/>
      <c r="DC40" s="659"/>
      <c r="DD40" s="632">
        <v>20123</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318</v>
      </c>
      <c r="AR41" s="644"/>
      <c r="AS41" s="644"/>
      <c r="AT41" s="644"/>
      <c r="AU41" s="644"/>
      <c r="AV41" s="644"/>
      <c r="AW41" s="644"/>
      <c r="AX41" s="644"/>
      <c r="AY41" s="645"/>
      <c r="AZ41" s="695">
        <v>465434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358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1964980</v>
      </c>
      <c r="CS42" s="624"/>
      <c r="CT42" s="624"/>
      <c r="CU42" s="624"/>
      <c r="CV42" s="624"/>
      <c r="CW42" s="624"/>
      <c r="CX42" s="624"/>
      <c r="CY42" s="625"/>
      <c r="CZ42" s="657">
        <v>19.2</v>
      </c>
      <c r="DA42" s="706"/>
      <c r="DB42" s="706"/>
      <c r="DC42" s="707"/>
      <c r="DD42" s="632">
        <v>1667860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t="s">
        <v>118</v>
      </c>
      <c r="CS43" s="655"/>
      <c r="CT43" s="655"/>
      <c r="CU43" s="655"/>
      <c r="CV43" s="655"/>
      <c r="CW43" s="655"/>
      <c r="CX43" s="655"/>
      <c r="CY43" s="656"/>
      <c r="CZ43" s="657" t="s">
        <v>118</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285</v>
      </c>
      <c r="CE44" s="730"/>
      <c r="CF44" s="620" t="s">
        <v>332</v>
      </c>
      <c r="CG44" s="621"/>
      <c r="CH44" s="621"/>
      <c r="CI44" s="621"/>
      <c r="CJ44" s="621"/>
      <c r="CK44" s="621"/>
      <c r="CL44" s="621"/>
      <c r="CM44" s="621"/>
      <c r="CN44" s="621"/>
      <c r="CO44" s="621"/>
      <c r="CP44" s="621"/>
      <c r="CQ44" s="622"/>
      <c r="CR44" s="623">
        <v>1960833</v>
      </c>
      <c r="CS44" s="624"/>
      <c r="CT44" s="624"/>
      <c r="CU44" s="624"/>
      <c r="CV44" s="624"/>
      <c r="CW44" s="624"/>
      <c r="CX44" s="624"/>
      <c r="CY44" s="625"/>
      <c r="CZ44" s="657">
        <v>19.100000000000001</v>
      </c>
      <c r="DA44" s="706"/>
      <c r="DB44" s="706"/>
      <c r="DC44" s="707"/>
      <c r="DD44" s="632">
        <v>1666395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265349</v>
      </c>
      <c r="CS45" s="655"/>
      <c r="CT45" s="655"/>
      <c r="CU45" s="655"/>
      <c r="CV45" s="655"/>
      <c r="CW45" s="655"/>
      <c r="CX45" s="655"/>
      <c r="CY45" s="656"/>
      <c r="CZ45" s="657">
        <v>2.6</v>
      </c>
      <c r="DA45" s="658"/>
      <c r="DB45" s="658"/>
      <c r="DC45" s="659"/>
      <c r="DD45" s="632">
        <v>134223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1643085</v>
      </c>
      <c r="CS46" s="624"/>
      <c r="CT46" s="624"/>
      <c r="CU46" s="624"/>
      <c r="CV46" s="624"/>
      <c r="CW46" s="624"/>
      <c r="CX46" s="624"/>
      <c r="CY46" s="625"/>
      <c r="CZ46" s="657">
        <v>16</v>
      </c>
      <c r="DA46" s="706"/>
      <c r="DB46" s="706"/>
      <c r="DC46" s="707"/>
      <c r="DD46" s="632">
        <v>1526638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4147</v>
      </c>
      <c r="CS47" s="655"/>
      <c r="CT47" s="655"/>
      <c r="CU47" s="655"/>
      <c r="CV47" s="655"/>
      <c r="CW47" s="655"/>
      <c r="CX47" s="655"/>
      <c r="CY47" s="656"/>
      <c r="CZ47" s="657">
        <v>0</v>
      </c>
      <c r="DA47" s="658"/>
      <c r="DB47" s="658"/>
      <c r="DC47" s="659"/>
      <c r="DD47" s="632">
        <v>1465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10249215</v>
      </c>
      <c r="CS49" s="691"/>
      <c r="CT49" s="691"/>
      <c r="CU49" s="691"/>
      <c r="CV49" s="691"/>
      <c r="CW49" s="691"/>
      <c r="CX49" s="691"/>
      <c r="CY49" s="718"/>
      <c r="CZ49" s="719">
        <v>100</v>
      </c>
      <c r="DA49" s="720"/>
      <c r="DB49" s="720"/>
      <c r="DC49" s="721"/>
      <c r="DD49" s="722">
        <v>8261984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10503</v>
      </c>
      <c r="R7" s="753"/>
      <c r="S7" s="753"/>
      <c r="T7" s="753"/>
      <c r="U7" s="753"/>
      <c r="V7" s="753">
        <v>10212</v>
      </c>
      <c r="W7" s="753"/>
      <c r="X7" s="753"/>
      <c r="Y7" s="753"/>
      <c r="Z7" s="753"/>
      <c r="AA7" s="753">
        <v>291</v>
      </c>
      <c r="AB7" s="753"/>
      <c r="AC7" s="753"/>
      <c r="AD7" s="753"/>
      <c r="AE7" s="754"/>
      <c r="AF7" s="755">
        <v>162</v>
      </c>
      <c r="AG7" s="756"/>
      <c r="AH7" s="756"/>
      <c r="AI7" s="756"/>
      <c r="AJ7" s="757"/>
      <c r="AK7" s="792">
        <v>662</v>
      </c>
      <c r="AL7" s="793"/>
      <c r="AM7" s="793"/>
      <c r="AN7" s="793"/>
      <c r="AO7" s="793"/>
      <c r="AP7" s="793">
        <v>10747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569</v>
      </c>
      <c r="BT7" s="797"/>
      <c r="BU7" s="797"/>
      <c r="BV7" s="797"/>
      <c r="BW7" s="797"/>
      <c r="BX7" s="797"/>
      <c r="BY7" s="797"/>
      <c r="BZ7" s="797"/>
      <c r="CA7" s="797"/>
      <c r="CB7" s="797"/>
      <c r="CC7" s="797"/>
      <c r="CD7" s="797"/>
      <c r="CE7" s="797"/>
      <c r="CF7" s="797"/>
      <c r="CG7" s="798"/>
      <c r="CH7" s="789">
        <v>12</v>
      </c>
      <c r="CI7" s="790"/>
      <c r="CJ7" s="790"/>
      <c r="CK7" s="790"/>
      <c r="CL7" s="791"/>
      <c r="CM7" s="789">
        <v>52</v>
      </c>
      <c r="CN7" s="790"/>
      <c r="CO7" s="790"/>
      <c r="CP7" s="790"/>
      <c r="CQ7" s="791"/>
      <c r="CR7" s="789">
        <v>5</v>
      </c>
      <c r="CS7" s="790"/>
      <c r="CT7" s="790"/>
      <c r="CU7" s="790"/>
      <c r="CV7" s="791"/>
      <c r="CW7" s="789">
        <v>14</v>
      </c>
      <c r="CX7" s="790"/>
      <c r="CY7" s="790"/>
      <c r="CZ7" s="790"/>
      <c r="DA7" s="791"/>
      <c r="DB7" s="789" t="s">
        <v>494</v>
      </c>
      <c r="DC7" s="790"/>
      <c r="DD7" s="790"/>
      <c r="DE7" s="790"/>
      <c r="DF7" s="791"/>
      <c r="DG7" s="789" t="s">
        <v>494</v>
      </c>
      <c r="DH7" s="790"/>
      <c r="DI7" s="790"/>
      <c r="DJ7" s="790"/>
      <c r="DK7" s="791"/>
      <c r="DL7" s="789" t="s">
        <v>494</v>
      </c>
      <c r="DM7" s="790"/>
      <c r="DN7" s="790"/>
      <c r="DO7" s="790"/>
      <c r="DP7" s="791"/>
      <c r="DQ7" s="789" t="s">
        <v>494</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33</v>
      </c>
      <c r="R8" s="777"/>
      <c r="S8" s="777"/>
      <c r="T8" s="777"/>
      <c r="U8" s="777"/>
      <c r="V8" s="777">
        <v>33</v>
      </c>
      <c r="W8" s="777"/>
      <c r="X8" s="777"/>
      <c r="Y8" s="777"/>
      <c r="Z8" s="777"/>
      <c r="AA8" s="777">
        <v>0</v>
      </c>
      <c r="AB8" s="777"/>
      <c r="AC8" s="777"/>
      <c r="AD8" s="777"/>
      <c r="AE8" s="778"/>
      <c r="AF8" s="779">
        <v>0</v>
      </c>
      <c r="AG8" s="780"/>
      <c r="AH8" s="780"/>
      <c r="AI8" s="780"/>
      <c r="AJ8" s="781"/>
      <c r="AK8" s="782">
        <v>0</v>
      </c>
      <c r="AL8" s="783"/>
      <c r="AM8" s="783"/>
      <c r="AN8" s="783"/>
      <c r="AO8" s="783"/>
      <c r="AP8" s="783" t="s">
        <v>494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10536</v>
      </c>
      <c r="R23" s="812"/>
      <c r="S23" s="812"/>
      <c r="T23" s="812"/>
      <c r="U23" s="812"/>
      <c r="V23" s="812">
        <v>10245</v>
      </c>
      <c r="W23" s="812"/>
      <c r="X23" s="812"/>
      <c r="Y23" s="812"/>
      <c r="Z23" s="812"/>
      <c r="AA23" s="812">
        <v>291</v>
      </c>
      <c r="AB23" s="812"/>
      <c r="AC23" s="812"/>
      <c r="AD23" s="812"/>
      <c r="AE23" s="813"/>
      <c r="AF23" s="814">
        <v>162</v>
      </c>
      <c r="AG23" s="812"/>
      <c r="AH23" s="812"/>
      <c r="AI23" s="812"/>
      <c r="AJ23" s="815"/>
      <c r="AK23" s="816"/>
      <c r="AL23" s="817"/>
      <c r="AM23" s="817"/>
      <c r="AN23" s="817"/>
      <c r="AO23" s="817"/>
      <c r="AP23" s="812">
        <v>10747</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2037</v>
      </c>
      <c r="R28" s="841"/>
      <c r="S28" s="841"/>
      <c r="T28" s="841"/>
      <c r="U28" s="841"/>
      <c r="V28" s="841">
        <v>2027</v>
      </c>
      <c r="W28" s="841"/>
      <c r="X28" s="841"/>
      <c r="Y28" s="841"/>
      <c r="Z28" s="841"/>
      <c r="AA28" s="841">
        <v>10</v>
      </c>
      <c r="AB28" s="841"/>
      <c r="AC28" s="841"/>
      <c r="AD28" s="841"/>
      <c r="AE28" s="842"/>
      <c r="AF28" s="843">
        <v>10</v>
      </c>
      <c r="AG28" s="841"/>
      <c r="AH28" s="841"/>
      <c r="AI28" s="841"/>
      <c r="AJ28" s="844"/>
      <c r="AK28" s="845">
        <v>186</v>
      </c>
      <c r="AL28" s="836"/>
      <c r="AM28" s="836"/>
      <c r="AN28" s="836"/>
      <c r="AO28" s="836"/>
      <c r="AP28" s="836" t="s">
        <v>494</v>
      </c>
      <c r="AQ28" s="836"/>
      <c r="AR28" s="836"/>
      <c r="AS28" s="836"/>
      <c r="AT28" s="836"/>
      <c r="AU28" s="836" t="s">
        <v>494</v>
      </c>
      <c r="AV28" s="836"/>
      <c r="AW28" s="836"/>
      <c r="AX28" s="836"/>
      <c r="AY28" s="836"/>
      <c r="AZ28" s="837" t="s">
        <v>494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492</v>
      </c>
      <c r="R29" s="777"/>
      <c r="S29" s="777"/>
      <c r="T29" s="777"/>
      <c r="U29" s="777"/>
      <c r="V29" s="777">
        <v>492</v>
      </c>
      <c r="W29" s="777"/>
      <c r="X29" s="777"/>
      <c r="Y29" s="777"/>
      <c r="Z29" s="777"/>
      <c r="AA29" s="777" t="s">
        <v>494</v>
      </c>
      <c r="AB29" s="777"/>
      <c r="AC29" s="777"/>
      <c r="AD29" s="777"/>
      <c r="AE29" s="778"/>
      <c r="AF29" s="779" t="s">
        <v>378</v>
      </c>
      <c r="AG29" s="780"/>
      <c r="AH29" s="780"/>
      <c r="AI29" s="780"/>
      <c r="AJ29" s="781"/>
      <c r="AK29" s="848">
        <v>96</v>
      </c>
      <c r="AL29" s="849"/>
      <c r="AM29" s="849"/>
      <c r="AN29" s="849"/>
      <c r="AO29" s="849"/>
      <c r="AP29" s="849">
        <v>19</v>
      </c>
      <c r="AQ29" s="849"/>
      <c r="AR29" s="849"/>
      <c r="AS29" s="849"/>
      <c r="AT29" s="849"/>
      <c r="AU29" s="849">
        <v>4</v>
      </c>
      <c r="AV29" s="849"/>
      <c r="AW29" s="849"/>
      <c r="AX29" s="849"/>
      <c r="AY29" s="849"/>
      <c r="AZ29" s="850" t="s">
        <v>494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165</v>
      </c>
      <c r="R30" s="777"/>
      <c r="S30" s="777"/>
      <c r="T30" s="777"/>
      <c r="U30" s="777"/>
      <c r="V30" s="777">
        <v>165</v>
      </c>
      <c r="W30" s="777"/>
      <c r="X30" s="777"/>
      <c r="Y30" s="777"/>
      <c r="Z30" s="777"/>
      <c r="AA30" s="777">
        <v>0</v>
      </c>
      <c r="AB30" s="777"/>
      <c r="AC30" s="777"/>
      <c r="AD30" s="777"/>
      <c r="AE30" s="778"/>
      <c r="AF30" s="779">
        <v>0</v>
      </c>
      <c r="AG30" s="780"/>
      <c r="AH30" s="780"/>
      <c r="AI30" s="780"/>
      <c r="AJ30" s="781"/>
      <c r="AK30" s="848">
        <v>75</v>
      </c>
      <c r="AL30" s="849"/>
      <c r="AM30" s="849"/>
      <c r="AN30" s="849"/>
      <c r="AO30" s="849"/>
      <c r="AP30" s="849" t="s">
        <v>494</v>
      </c>
      <c r="AQ30" s="849"/>
      <c r="AR30" s="849"/>
      <c r="AS30" s="849"/>
      <c r="AT30" s="849"/>
      <c r="AU30" s="849" t="s">
        <v>494</v>
      </c>
      <c r="AV30" s="849"/>
      <c r="AW30" s="849"/>
      <c r="AX30" s="849"/>
      <c r="AY30" s="849"/>
      <c r="AZ30" s="850" t="s">
        <v>494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1268</v>
      </c>
      <c r="R31" s="777"/>
      <c r="S31" s="777"/>
      <c r="T31" s="777"/>
      <c r="U31" s="777"/>
      <c r="V31" s="777">
        <v>1240</v>
      </c>
      <c r="W31" s="777"/>
      <c r="X31" s="777"/>
      <c r="Y31" s="777"/>
      <c r="Z31" s="777"/>
      <c r="AA31" s="777">
        <v>27</v>
      </c>
      <c r="AB31" s="777"/>
      <c r="AC31" s="777"/>
      <c r="AD31" s="777"/>
      <c r="AE31" s="778"/>
      <c r="AF31" s="779">
        <v>27</v>
      </c>
      <c r="AG31" s="780"/>
      <c r="AH31" s="780"/>
      <c r="AI31" s="780"/>
      <c r="AJ31" s="781"/>
      <c r="AK31" s="848">
        <v>205</v>
      </c>
      <c r="AL31" s="849"/>
      <c r="AM31" s="849"/>
      <c r="AN31" s="849"/>
      <c r="AO31" s="849"/>
      <c r="AP31" s="849" t="s">
        <v>494</v>
      </c>
      <c r="AQ31" s="849"/>
      <c r="AR31" s="849"/>
      <c r="AS31" s="849"/>
      <c r="AT31" s="849"/>
      <c r="AU31" s="849" t="s">
        <v>494</v>
      </c>
      <c r="AV31" s="849"/>
      <c r="AW31" s="849"/>
      <c r="AX31" s="849"/>
      <c r="AY31" s="849"/>
      <c r="AZ31" s="850" t="s">
        <v>494</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12</v>
      </c>
      <c r="R32" s="777"/>
      <c r="S32" s="777"/>
      <c r="T32" s="777"/>
      <c r="U32" s="777"/>
      <c r="V32" s="777">
        <v>12</v>
      </c>
      <c r="W32" s="777"/>
      <c r="X32" s="777"/>
      <c r="Y32" s="777"/>
      <c r="Z32" s="777"/>
      <c r="AA32" s="777" t="s">
        <v>494</v>
      </c>
      <c r="AB32" s="777"/>
      <c r="AC32" s="777"/>
      <c r="AD32" s="777"/>
      <c r="AE32" s="778"/>
      <c r="AF32" s="779" t="s">
        <v>378</v>
      </c>
      <c r="AG32" s="780"/>
      <c r="AH32" s="780"/>
      <c r="AI32" s="780"/>
      <c r="AJ32" s="781"/>
      <c r="AK32" s="848">
        <v>0</v>
      </c>
      <c r="AL32" s="849"/>
      <c r="AM32" s="849"/>
      <c r="AN32" s="849"/>
      <c r="AO32" s="849"/>
      <c r="AP32" s="849" t="s">
        <v>494</v>
      </c>
      <c r="AQ32" s="849"/>
      <c r="AR32" s="849"/>
      <c r="AS32" s="849"/>
      <c r="AT32" s="849"/>
      <c r="AU32" s="849" t="s">
        <v>494</v>
      </c>
      <c r="AV32" s="849"/>
      <c r="AW32" s="849"/>
      <c r="AX32" s="849"/>
      <c r="AY32" s="849"/>
      <c r="AZ32" s="850" t="s">
        <v>494</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335</v>
      </c>
      <c r="R33" s="777"/>
      <c r="S33" s="777"/>
      <c r="T33" s="777"/>
      <c r="U33" s="777"/>
      <c r="V33" s="777">
        <v>307</v>
      </c>
      <c r="W33" s="777"/>
      <c r="X33" s="777"/>
      <c r="Y33" s="777"/>
      <c r="Z33" s="777"/>
      <c r="AA33" s="777">
        <v>28</v>
      </c>
      <c r="AB33" s="777"/>
      <c r="AC33" s="777"/>
      <c r="AD33" s="777"/>
      <c r="AE33" s="778"/>
      <c r="AF33" s="779">
        <v>96</v>
      </c>
      <c r="AG33" s="780"/>
      <c r="AH33" s="780"/>
      <c r="AI33" s="780"/>
      <c r="AJ33" s="781"/>
      <c r="AK33" s="848">
        <v>58</v>
      </c>
      <c r="AL33" s="849"/>
      <c r="AM33" s="849"/>
      <c r="AN33" s="849"/>
      <c r="AO33" s="849"/>
      <c r="AP33" s="849">
        <v>91</v>
      </c>
      <c r="AQ33" s="849"/>
      <c r="AR33" s="849"/>
      <c r="AS33" s="849"/>
      <c r="AT33" s="849"/>
      <c r="AU33" s="849">
        <v>45</v>
      </c>
      <c r="AV33" s="849"/>
      <c r="AW33" s="849"/>
      <c r="AX33" s="849"/>
      <c r="AY33" s="849"/>
      <c r="AZ33" s="850" t="s">
        <v>494</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92</v>
      </c>
      <c r="R34" s="777"/>
      <c r="S34" s="777"/>
      <c r="T34" s="777"/>
      <c r="U34" s="777"/>
      <c r="V34" s="777">
        <v>53</v>
      </c>
      <c r="W34" s="777"/>
      <c r="X34" s="777"/>
      <c r="Y34" s="777"/>
      <c r="Z34" s="777"/>
      <c r="AA34" s="777">
        <v>39</v>
      </c>
      <c r="AB34" s="777"/>
      <c r="AC34" s="777"/>
      <c r="AD34" s="777"/>
      <c r="AE34" s="778"/>
      <c r="AF34" s="779">
        <v>39</v>
      </c>
      <c r="AG34" s="780"/>
      <c r="AH34" s="780"/>
      <c r="AI34" s="780"/>
      <c r="AJ34" s="781"/>
      <c r="AK34" s="848" t="s">
        <v>494</v>
      </c>
      <c r="AL34" s="849"/>
      <c r="AM34" s="849"/>
      <c r="AN34" s="849"/>
      <c r="AO34" s="849"/>
      <c r="AP34" s="849">
        <v>88</v>
      </c>
      <c r="AQ34" s="849"/>
      <c r="AR34" s="849"/>
      <c r="AS34" s="849"/>
      <c r="AT34" s="849"/>
      <c r="AU34" s="849" t="s">
        <v>494</v>
      </c>
      <c r="AV34" s="849"/>
      <c r="AW34" s="849"/>
      <c r="AX34" s="849"/>
      <c r="AY34" s="849"/>
      <c r="AZ34" s="850" t="s">
        <v>494</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50</v>
      </c>
      <c r="R35" s="777"/>
      <c r="S35" s="777"/>
      <c r="T35" s="777"/>
      <c r="U35" s="777"/>
      <c r="V35" s="777">
        <v>8</v>
      </c>
      <c r="W35" s="777"/>
      <c r="X35" s="777"/>
      <c r="Y35" s="777"/>
      <c r="Z35" s="777"/>
      <c r="AA35" s="777">
        <v>42</v>
      </c>
      <c r="AB35" s="777"/>
      <c r="AC35" s="777"/>
      <c r="AD35" s="777"/>
      <c r="AE35" s="778"/>
      <c r="AF35" s="779">
        <v>42</v>
      </c>
      <c r="AG35" s="780"/>
      <c r="AH35" s="780"/>
      <c r="AI35" s="780"/>
      <c r="AJ35" s="781"/>
      <c r="AK35" s="848" t="s">
        <v>494</v>
      </c>
      <c r="AL35" s="849"/>
      <c r="AM35" s="849"/>
      <c r="AN35" s="849"/>
      <c r="AO35" s="849"/>
      <c r="AP35" s="849" t="s">
        <v>494</v>
      </c>
      <c r="AQ35" s="849"/>
      <c r="AR35" s="849"/>
      <c r="AS35" s="849"/>
      <c r="AT35" s="849"/>
      <c r="AU35" s="849" t="s">
        <v>494</v>
      </c>
      <c r="AV35" s="849"/>
      <c r="AW35" s="849"/>
      <c r="AX35" s="849"/>
      <c r="AY35" s="849"/>
      <c r="AZ35" s="850" t="s">
        <v>494</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387</v>
      </c>
      <c r="C36" s="774"/>
      <c r="D36" s="774"/>
      <c r="E36" s="774"/>
      <c r="F36" s="774"/>
      <c r="G36" s="774"/>
      <c r="H36" s="774"/>
      <c r="I36" s="774"/>
      <c r="J36" s="774"/>
      <c r="K36" s="774"/>
      <c r="L36" s="774"/>
      <c r="M36" s="774"/>
      <c r="N36" s="774"/>
      <c r="O36" s="774"/>
      <c r="P36" s="775"/>
      <c r="Q36" s="776">
        <v>347</v>
      </c>
      <c r="R36" s="777"/>
      <c r="S36" s="777"/>
      <c r="T36" s="777"/>
      <c r="U36" s="777"/>
      <c r="V36" s="777">
        <v>347</v>
      </c>
      <c r="W36" s="777"/>
      <c r="X36" s="777"/>
      <c r="Y36" s="777"/>
      <c r="Z36" s="777"/>
      <c r="AA36" s="777" t="s">
        <v>494</v>
      </c>
      <c r="AB36" s="777"/>
      <c r="AC36" s="777"/>
      <c r="AD36" s="777"/>
      <c r="AE36" s="778"/>
      <c r="AF36" s="779" t="s">
        <v>378</v>
      </c>
      <c r="AG36" s="780"/>
      <c r="AH36" s="780"/>
      <c r="AI36" s="780"/>
      <c r="AJ36" s="781"/>
      <c r="AK36" s="848">
        <v>104</v>
      </c>
      <c r="AL36" s="849"/>
      <c r="AM36" s="849"/>
      <c r="AN36" s="849"/>
      <c r="AO36" s="849"/>
      <c r="AP36" s="849">
        <v>2190</v>
      </c>
      <c r="AQ36" s="849"/>
      <c r="AR36" s="849"/>
      <c r="AS36" s="849"/>
      <c r="AT36" s="849"/>
      <c r="AU36" s="849">
        <v>1349</v>
      </c>
      <c r="AV36" s="849"/>
      <c r="AW36" s="849"/>
      <c r="AX36" s="849"/>
      <c r="AY36" s="849"/>
      <c r="AZ36" s="850" t="s">
        <v>494</v>
      </c>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388</v>
      </c>
      <c r="C37" s="774"/>
      <c r="D37" s="774"/>
      <c r="E37" s="774"/>
      <c r="F37" s="774"/>
      <c r="G37" s="774"/>
      <c r="H37" s="774"/>
      <c r="I37" s="774"/>
      <c r="J37" s="774"/>
      <c r="K37" s="774"/>
      <c r="L37" s="774"/>
      <c r="M37" s="774"/>
      <c r="N37" s="774"/>
      <c r="O37" s="774"/>
      <c r="P37" s="775"/>
      <c r="Q37" s="776">
        <v>87</v>
      </c>
      <c r="R37" s="777"/>
      <c r="S37" s="777"/>
      <c r="T37" s="777"/>
      <c r="U37" s="777"/>
      <c r="V37" s="777">
        <v>87</v>
      </c>
      <c r="W37" s="777"/>
      <c r="X37" s="777"/>
      <c r="Y37" s="777"/>
      <c r="Z37" s="777"/>
      <c r="AA37" s="777">
        <v>0</v>
      </c>
      <c r="AB37" s="777"/>
      <c r="AC37" s="777"/>
      <c r="AD37" s="777"/>
      <c r="AE37" s="778"/>
      <c r="AF37" s="779">
        <v>0</v>
      </c>
      <c r="AG37" s="780"/>
      <c r="AH37" s="780"/>
      <c r="AI37" s="780"/>
      <c r="AJ37" s="781"/>
      <c r="AK37" s="848">
        <v>20</v>
      </c>
      <c r="AL37" s="849"/>
      <c r="AM37" s="849"/>
      <c r="AN37" s="849"/>
      <c r="AO37" s="849"/>
      <c r="AP37" s="849">
        <v>516</v>
      </c>
      <c r="AQ37" s="849"/>
      <c r="AR37" s="849"/>
      <c r="AS37" s="849"/>
      <c r="AT37" s="849"/>
      <c r="AU37" s="849">
        <v>309</v>
      </c>
      <c r="AV37" s="849"/>
      <c r="AW37" s="849"/>
      <c r="AX37" s="849"/>
      <c r="AY37" s="849"/>
      <c r="AZ37" s="850" t="s">
        <v>494</v>
      </c>
      <c r="BA37" s="850"/>
      <c r="BB37" s="850"/>
      <c r="BC37" s="850"/>
      <c r="BD37" s="850"/>
      <c r="BE37" s="846" t="s">
        <v>385</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389</v>
      </c>
      <c r="C38" s="774"/>
      <c r="D38" s="774"/>
      <c r="E38" s="774"/>
      <c r="F38" s="774"/>
      <c r="G38" s="774"/>
      <c r="H38" s="774"/>
      <c r="I38" s="774"/>
      <c r="J38" s="774"/>
      <c r="K38" s="774"/>
      <c r="L38" s="774"/>
      <c r="M38" s="774"/>
      <c r="N38" s="774"/>
      <c r="O38" s="774"/>
      <c r="P38" s="775"/>
      <c r="Q38" s="776">
        <v>33</v>
      </c>
      <c r="R38" s="777"/>
      <c r="S38" s="777"/>
      <c r="T38" s="777"/>
      <c r="U38" s="777"/>
      <c r="V38" s="777">
        <v>33</v>
      </c>
      <c r="W38" s="777"/>
      <c r="X38" s="777"/>
      <c r="Y38" s="777"/>
      <c r="Z38" s="777"/>
      <c r="AA38" s="777" t="s">
        <v>494</v>
      </c>
      <c r="AB38" s="777"/>
      <c r="AC38" s="777"/>
      <c r="AD38" s="777"/>
      <c r="AE38" s="778"/>
      <c r="AF38" s="779" t="s">
        <v>378</v>
      </c>
      <c r="AG38" s="780"/>
      <c r="AH38" s="780"/>
      <c r="AI38" s="780"/>
      <c r="AJ38" s="781"/>
      <c r="AK38" s="848">
        <v>6</v>
      </c>
      <c r="AL38" s="849"/>
      <c r="AM38" s="849"/>
      <c r="AN38" s="849"/>
      <c r="AO38" s="849"/>
      <c r="AP38" s="849">
        <v>67</v>
      </c>
      <c r="AQ38" s="849"/>
      <c r="AR38" s="849"/>
      <c r="AS38" s="849"/>
      <c r="AT38" s="849"/>
      <c r="AU38" s="849">
        <v>42</v>
      </c>
      <c r="AV38" s="849"/>
      <c r="AW38" s="849"/>
      <c r="AX38" s="849"/>
      <c r="AY38" s="849"/>
      <c r="AZ38" s="850" t="s">
        <v>494</v>
      </c>
      <c r="BA38" s="850"/>
      <c r="BB38" s="850"/>
      <c r="BC38" s="850"/>
      <c r="BD38" s="850"/>
      <c r="BE38" s="846" t="s">
        <v>385</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391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214</v>
      </c>
      <c r="AG63" s="860"/>
      <c r="AH63" s="860"/>
      <c r="AI63" s="860"/>
      <c r="AJ63" s="861"/>
      <c r="AK63" s="862"/>
      <c r="AL63" s="857"/>
      <c r="AM63" s="857"/>
      <c r="AN63" s="857"/>
      <c r="AO63" s="857"/>
      <c r="AP63" s="860">
        <v>2971</v>
      </c>
      <c r="AQ63" s="860"/>
      <c r="AR63" s="860"/>
      <c r="AS63" s="860"/>
      <c r="AT63" s="860"/>
      <c r="AU63" s="860">
        <v>1749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393</v>
      </c>
      <c r="B66" s="759"/>
      <c r="C66" s="759"/>
      <c r="D66" s="759"/>
      <c r="E66" s="759"/>
      <c r="F66" s="759"/>
      <c r="G66" s="759"/>
      <c r="H66" s="759"/>
      <c r="I66" s="759"/>
      <c r="J66" s="759"/>
      <c r="K66" s="759"/>
      <c r="L66" s="759"/>
      <c r="M66" s="759"/>
      <c r="N66" s="759"/>
      <c r="O66" s="759"/>
      <c r="P66" s="760"/>
      <c r="Q66" s="735" t="s">
        <v>394</v>
      </c>
      <c r="R66" s="736"/>
      <c r="S66" s="736"/>
      <c r="T66" s="736"/>
      <c r="U66" s="737"/>
      <c r="V66" s="735" t="s">
        <v>395</v>
      </c>
      <c r="W66" s="736"/>
      <c r="X66" s="736"/>
      <c r="Y66" s="736"/>
      <c r="Z66" s="737"/>
      <c r="AA66" s="735" t="s">
        <v>396</v>
      </c>
      <c r="AB66" s="736"/>
      <c r="AC66" s="736"/>
      <c r="AD66" s="736"/>
      <c r="AE66" s="737"/>
      <c r="AF66" s="870" t="s">
        <v>397</v>
      </c>
      <c r="AG66" s="831"/>
      <c r="AH66" s="831"/>
      <c r="AI66" s="831"/>
      <c r="AJ66" s="871"/>
      <c r="AK66" s="735" t="s">
        <v>398</v>
      </c>
      <c r="AL66" s="759"/>
      <c r="AM66" s="759"/>
      <c r="AN66" s="759"/>
      <c r="AO66" s="760"/>
      <c r="AP66" s="735" t="s">
        <v>399</v>
      </c>
      <c r="AQ66" s="736"/>
      <c r="AR66" s="736"/>
      <c r="AS66" s="736"/>
      <c r="AT66" s="737"/>
      <c r="AU66" s="735" t="s">
        <v>400</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550</v>
      </c>
      <c r="C68" s="888"/>
      <c r="D68" s="888"/>
      <c r="E68" s="888"/>
      <c r="F68" s="888"/>
      <c r="G68" s="888"/>
      <c r="H68" s="888"/>
      <c r="I68" s="888"/>
      <c r="J68" s="888"/>
      <c r="K68" s="888"/>
      <c r="L68" s="888"/>
      <c r="M68" s="888"/>
      <c r="N68" s="888"/>
      <c r="O68" s="888"/>
      <c r="P68" s="889"/>
      <c r="Q68" s="890">
        <v>10186</v>
      </c>
      <c r="R68" s="884"/>
      <c r="S68" s="884"/>
      <c r="T68" s="884"/>
      <c r="U68" s="884"/>
      <c r="V68" s="884">
        <v>9252</v>
      </c>
      <c r="W68" s="884"/>
      <c r="X68" s="884"/>
      <c r="Y68" s="884"/>
      <c r="Z68" s="884"/>
      <c r="AA68" s="884">
        <v>934</v>
      </c>
      <c r="AB68" s="884"/>
      <c r="AC68" s="884"/>
      <c r="AD68" s="884"/>
      <c r="AE68" s="884"/>
      <c r="AF68" s="884">
        <v>934</v>
      </c>
      <c r="AG68" s="884"/>
      <c r="AH68" s="884"/>
      <c r="AI68" s="884"/>
      <c r="AJ68" s="884"/>
      <c r="AK68" s="884">
        <v>3700</v>
      </c>
      <c r="AL68" s="884"/>
      <c r="AM68" s="884"/>
      <c r="AN68" s="884"/>
      <c r="AO68" s="884"/>
      <c r="AP68" s="884" t="s">
        <v>494</v>
      </c>
      <c r="AQ68" s="884"/>
      <c r="AR68" s="884"/>
      <c r="AS68" s="884"/>
      <c r="AT68" s="884"/>
      <c r="AU68" s="884" t="s">
        <v>494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551</v>
      </c>
      <c r="C69" s="892"/>
      <c r="D69" s="892"/>
      <c r="E69" s="892"/>
      <c r="F69" s="892"/>
      <c r="G69" s="892"/>
      <c r="H69" s="892"/>
      <c r="I69" s="892"/>
      <c r="J69" s="892"/>
      <c r="K69" s="892"/>
      <c r="L69" s="892"/>
      <c r="M69" s="892"/>
      <c r="N69" s="892"/>
      <c r="O69" s="892"/>
      <c r="P69" s="893"/>
      <c r="Q69" s="894">
        <v>570</v>
      </c>
      <c r="R69" s="849"/>
      <c r="S69" s="849"/>
      <c r="T69" s="849"/>
      <c r="U69" s="849"/>
      <c r="V69" s="849">
        <v>566</v>
      </c>
      <c r="W69" s="849"/>
      <c r="X69" s="849"/>
      <c r="Y69" s="849"/>
      <c r="Z69" s="849"/>
      <c r="AA69" s="849">
        <v>4</v>
      </c>
      <c r="AB69" s="849"/>
      <c r="AC69" s="849"/>
      <c r="AD69" s="849"/>
      <c r="AE69" s="849"/>
      <c r="AF69" s="849">
        <v>4</v>
      </c>
      <c r="AG69" s="849"/>
      <c r="AH69" s="849"/>
      <c r="AI69" s="849"/>
      <c r="AJ69" s="849"/>
      <c r="AK69" s="849" t="s">
        <v>494</v>
      </c>
      <c r="AL69" s="849"/>
      <c r="AM69" s="849"/>
      <c r="AN69" s="849"/>
      <c r="AO69" s="849"/>
      <c r="AP69" s="849" t="s">
        <v>494</v>
      </c>
      <c r="AQ69" s="849"/>
      <c r="AR69" s="849"/>
      <c r="AS69" s="849"/>
      <c r="AT69" s="849"/>
      <c r="AU69" s="849" t="s">
        <v>494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552</v>
      </c>
      <c r="C70" s="892"/>
      <c r="D70" s="892"/>
      <c r="E70" s="892"/>
      <c r="F70" s="892"/>
      <c r="G70" s="892"/>
      <c r="H70" s="892"/>
      <c r="I70" s="892"/>
      <c r="J70" s="892"/>
      <c r="K70" s="892"/>
      <c r="L70" s="892"/>
      <c r="M70" s="892"/>
      <c r="N70" s="892"/>
      <c r="O70" s="892"/>
      <c r="P70" s="893"/>
      <c r="Q70" s="894">
        <v>58</v>
      </c>
      <c r="R70" s="849"/>
      <c r="S70" s="849"/>
      <c r="T70" s="849"/>
      <c r="U70" s="849"/>
      <c r="V70" s="849">
        <v>47</v>
      </c>
      <c r="W70" s="849"/>
      <c r="X70" s="849"/>
      <c r="Y70" s="849"/>
      <c r="Z70" s="849"/>
      <c r="AA70" s="849">
        <v>11</v>
      </c>
      <c r="AB70" s="849"/>
      <c r="AC70" s="849"/>
      <c r="AD70" s="849"/>
      <c r="AE70" s="849"/>
      <c r="AF70" s="849">
        <v>11</v>
      </c>
      <c r="AG70" s="849"/>
      <c r="AH70" s="849"/>
      <c r="AI70" s="849"/>
      <c r="AJ70" s="849"/>
      <c r="AK70" s="849" t="s">
        <v>494</v>
      </c>
      <c r="AL70" s="849"/>
      <c r="AM70" s="849"/>
      <c r="AN70" s="849"/>
      <c r="AO70" s="849"/>
      <c r="AP70" s="849" t="s">
        <v>494</v>
      </c>
      <c r="AQ70" s="849"/>
      <c r="AR70" s="849"/>
      <c r="AS70" s="849"/>
      <c r="AT70" s="849"/>
      <c r="AU70" s="849" t="s">
        <v>494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553</v>
      </c>
      <c r="C71" s="892"/>
      <c r="D71" s="892"/>
      <c r="E71" s="892"/>
      <c r="F71" s="892"/>
      <c r="G71" s="892"/>
      <c r="H71" s="892"/>
      <c r="I71" s="892"/>
      <c r="J71" s="892"/>
      <c r="K71" s="892"/>
      <c r="L71" s="892"/>
      <c r="M71" s="892"/>
      <c r="N71" s="892"/>
      <c r="O71" s="892"/>
      <c r="P71" s="893"/>
      <c r="Q71" s="894">
        <v>23</v>
      </c>
      <c r="R71" s="849"/>
      <c r="S71" s="849"/>
      <c r="T71" s="849"/>
      <c r="U71" s="849"/>
      <c r="V71" s="849">
        <v>20</v>
      </c>
      <c r="W71" s="849"/>
      <c r="X71" s="849"/>
      <c r="Y71" s="849"/>
      <c r="Z71" s="849"/>
      <c r="AA71" s="849">
        <v>3</v>
      </c>
      <c r="AB71" s="849"/>
      <c r="AC71" s="849"/>
      <c r="AD71" s="849"/>
      <c r="AE71" s="849"/>
      <c r="AF71" s="849">
        <v>3</v>
      </c>
      <c r="AG71" s="849"/>
      <c r="AH71" s="849"/>
      <c r="AI71" s="849"/>
      <c r="AJ71" s="849"/>
      <c r="AK71" s="849" t="s">
        <v>494</v>
      </c>
      <c r="AL71" s="849"/>
      <c r="AM71" s="849"/>
      <c r="AN71" s="849"/>
      <c r="AO71" s="849"/>
      <c r="AP71" s="849" t="s">
        <v>494</v>
      </c>
      <c r="AQ71" s="849"/>
      <c r="AR71" s="849"/>
      <c r="AS71" s="849"/>
      <c r="AT71" s="849"/>
      <c r="AU71" s="849" t="s">
        <v>494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554</v>
      </c>
      <c r="C72" s="892"/>
      <c r="D72" s="892"/>
      <c r="E72" s="892"/>
      <c r="F72" s="892"/>
      <c r="G72" s="892"/>
      <c r="H72" s="892"/>
      <c r="I72" s="892"/>
      <c r="J72" s="892"/>
      <c r="K72" s="892"/>
      <c r="L72" s="892"/>
      <c r="M72" s="892"/>
      <c r="N72" s="892"/>
      <c r="O72" s="892"/>
      <c r="P72" s="893"/>
      <c r="Q72" s="894">
        <v>1</v>
      </c>
      <c r="R72" s="849"/>
      <c r="S72" s="849"/>
      <c r="T72" s="849"/>
      <c r="U72" s="849"/>
      <c r="V72" s="849">
        <v>0</v>
      </c>
      <c r="W72" s="849"/>
      <c r="X72" s="849"/>
      <c r="Y72" s="849"/>
      <c r="Z72" s="849"/>
      <c r="AA72" s="849">
        <v>0</v>
      </c>
      <c r="AB72" s="849"/>
      <c r="AC72" s="849"/>
      <c r="AD72" s="849"/>
      <c r="AE72" s="849"/>
      <c r="AF72" s="849">
        <v>0</v>
      </c>
      <c r="AG72" s="849"/>
      <c r="AH72" s="849"/>
      <c r="AI72" s="849"/>
      <c r="AJ72" s="849"/>
      <c r="AK72" s="849" t="s">
        <v>494</v>
      </c>
      <c r="AL72" s="849"/>
      <c r="AM72" s="849"/>
      <c r="AN72" s="849"/>
      <c r="AO72" s="849"/>
      <c r="AP72" s="849" t="s">
        <v>494</v>
      </c>
      <c r="AQ72" s="849"/>
      <c r="AR72" s="849"/>
      <c r="AS72" s="849"/>
      <c r="AT72" s="849"/>
      <c r="AU72" s="849" t="s">
        <v>494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555</v>
      </c>
      <c r="C73" s="892"/>
      <c r="D73" s="892"/>
      <c r="E73" s="892"/>
      <c r="F73" s="892"/>
      <c r="G73" s="892"/>
      <c r="H73" s="892"/>
      <c r="I73" s="892"/>
      <c r="J73" s="892"/>
      <c r="K73" s="892"/>
      <c r="L73" s="892"/>
      <c r="M73" s="892"/>
      <c r="N73" s="892"/>
      <c r="O73" s="892"/>
      <c r="P73" s="893"/>
      <c r="Q73" s="894">
        <v>50</v>
      </c>
      <c r="R73" s="849"/>
      <c r="S73" s="849"/>
      <c r="T73" s="849"/>
      <c r="U73" s="849"/>
      <c r="V73" s="849">
        <v>50</v>
      </c>
      <c r="W73" s="849"/>
      <c r="X73" s="849"/>
      <c r="Y73" s="849"/>
      <c r="Z73" s="849"/>
      <c r="AA73" s="849" t="s">
        <v>494</v>
      </c>
      <c r="AB73" s="849"/>
      <c r="AC73" s="849"/>
      <c r="AD73" s="849"/>
      <c r="AE73" s="849"/>
      <c r="AF73" s="849" t="s">
        <v>494</v>
      </c>
      <c r="AG73" s="849"/>
      <c r="AH73" s="849"/>
      <c r="AI73" s="849"/>
      <c r="AJ73" s="849"/>
      <c r="AK73" s="849" t="s">
        <v>494</v>
      </c>
      <c r="AL73" s="849"/>
      <c r="AM73" s="849"/>
      <c r="AN73" s="849"/>
      <c r="AO73" s="849"/>
      <c r="AP73" s="849" t="s">
        <v>494</v>
      </c>
      <c r="AQ73" s="849"/>
      <c r="AR73" s="849"/>
      <c r="AS73" s="849"/>
      <c r="AT73" s="849"/>
      <c r="AU73" s="849" t="s">
        <v>494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556</v>
      </c>
      <c r="C74" s="892"/>
      <c r="D74" s="892"/>
      <c r="E74" s="892"/>
      <c r="F74" s="892"/>
      <c r="G74" s="892"/>
      <c r="H74" s="892"/>
      <c r="I74" s="892"/>
      <c r="J74" s="892"/>
      <c r="K74" s="892"/>
      <c r="L74" s="892"/>
      <c r="M74" s="892"/>
      <c r="N74" s="892"/>
      <c r="O74" s="892"/>
      <c r="P74" s="893"/>
      <c r="Q74" s="894">
        <v>23</v>
      </c>
      <c r="R74" s="849"/>
      <c r="S74" s="849"/>
      <c r="T74" s="849"/>
      <c r="U74" s="849"/>
      <c r="V74" s="849">
        <v>21</v>
      </c>
      <c r="W74" s="849"/>
      <c r="X74" s="849"/>
      <c r="Y74" s="849"/>
      <c r="Z74" s="849"/>
      <c r="AA74" s="849">
        <v>3</v>
      </c>
      <c r="AB74" s="849"/>
      <c r="AC74" s="849"/>
      <c r="AD74" s="849"/>
      <c r="AE74" s="849"/>
      <c r="AF74" s="849">
        <v>3</v>
      </c>
      <c r="AG74" s="849"/>
      <c r="AH74" s="849"/>
      <c r="AI74" s="849"/>
      <c r="AJ74" s="849"/>
      <c r="AK74" s="849" t="s">
        <v>494</v>
      </c>
      <c r="AL74" s="849"/>
      <c r="AM74" s="849"/>
      <c r="AN74" s="849"/>
      <c r="AO74" s="849"/>
      <c r="AP74" s="849" t="s">
        <v>494</v>
      </c>
      <c r="AQ74" s="849"/>
      <c r="AR74" s="849"/>
      <c r="AS74" s="849"/>
      <c r="AT74" s="849"/>
      <c r="AU74" s="849" t="s">
        <v>494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557</v>
      </c>
      <c r="C75" s="892"/>
      <c r="D75" s="892"/>
      <c r="E75" s="892"/>
      <c r="F75" s="892"/>
      <c r="G75" s="892"/>
      <c r="H75" s="892"/>
      <c r="I75" s="892"/>
      <c r="J75" s="892"/>
      <c r="K75" s="892"/>
      <c r="L75" s="892"/>
      <c r="M75" s="892"/>
      <c r="N75" s="892"/>
      <c r="O75" s="892"/>
      <c r="P75" s="893"/>
      <c r="Q75" s="897">
        <v>1049</v>
      </c>
      <c r="R75" s="898"/>
      <c r="S75" s="898"/>
      <c r="T75" s="898"/>
      <c r="U75" s="848"/>
      <c r="V75" s="899">
        <v>1032</v>
      </c>
      <c r="W75" s="898"/>
      <c r="X75" s="898"/>
      <c r="Y75" s="898"/>
      <c r="Z75" s="848"/>
      <c r="AA75" s="899">
        <v>16</v>
      </c>
      <c r="AB75" s="898"/>
      <c r="AC75" s="898"/>
      <c r="AD75" s="898"/>
      <c r="AE75" s="848"/>
      <c r="AF75" s="899">
        <v>16</v>
      </c>
      <c r="AG75" s="898"/>
      <c r="AH75" s="898"/>
      <c r="AI75" s="898"/>
      <c r="AJ75" s="848"/>
      <c r="AK75" s="899" t="s">
        <v>494</v>
      </c>
      <c r="AL75" s="898"/>
      <c r="AM75" s="898"/>
      <c r="AN75" s="898"/>
      <c r="AO75" s="848"/>
      <c r="AP75" s="899">
        <v>1</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558</v>
      </c>
      <c r="C76" s="892"/>
      <c r="D76" s="892"/>
      <c r="E76" s="892"/>
      <c r="F76" s="892"/>
      <c r="G76" s="892"/>
      <c r="H76" s="892"/>
      <c r="I76" s="892"/>
      <c r="J76" s="892"/>
      <c r="K76" s="892"/>
      <c r="L76" s="892"/>
      <c r="M76" s="892"/>
      <c r="N76" s="892"/>
      <c r="O76" s="892"/>
      <c r="P76" s="893"/>
      <c r="Q76" s="897">
        <v>89</v>
      </c>
      <c r="R76" s="898"/>
      <c r="S76" s="898"/>
      <c r="T76" s="898"/>
      <c r="U76" s="848"/>
      <c r="V76" s="899">
        <v>84</v>
      </c>
      <c r="W76" s="898"/>
      <c r="X76" s="898"/>
      <c r="Y76" s="898"/>
      <c r="Z76" s="848"/>
      <c r="AA76" s="899">
        <v>5</v>
      </c>
      <c r="AB76" s="898"/>
      <c r="AC76" s="898"/>
      <c r="AD76" s="898"/>
      <c r="AE76" s="848"/>
      <c r="AF76" s="899">
        <v>5</v>
      </c>
      <c r="AG76" s="898"/>
      <c r="AH76" s="898"/>
      <c r="AI76" s="898"/>
      <c r="AJ76" s="848"/>
      <c r="AK76" s="899" t="s">
        <v>494</v>
      </c>
      <c r="AL76" s="898"/>
      <c r="AM76" s="898"/>
      <c r="AN76" s="898"/>
      <c r="AO76" s="848"/>
      <c r="AP76" s="899" t="s">
        <v>494</v>
      </c>
      <c r="AQ76" s="898"/>
      <c r="AR76" s="898"/>
      <c r="AS76" s="898"/>
      <c r="AT76" s="848"/>
      <c r="AU76" s="899" t="s">
        <v>494</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559</v>
      </c>
      <c r="C77" s="892"/>
      <c r="D77" s="892"/>
      <c r="E77" s="892"/>
      <c r="F77" s="892"/>
      <c r="G77" s="892"/>
      <c r="H77" s="892"/>
      <c r="I77" s="892"/>
      <c r="J77" s="892"/>
      <c r="K77" s="892"/>
      <c r="L77" s="892"/>
      <c r="M77" s="892"/>
      <c r="N77" s="892"/>
      <c r="O77" s="892"/>
      <c r="P77" s="893"/>
      <c r="Q77" s="897">
        <v>168</v>
      </c>
      <c r="R77" s="898"/>
      <c r="S77" s="898"/>
      <c r="T77" s="898"/>
      <c r="U77" s="848"/>
      <c r="V77" s="899">
        <v>148</v>
      </c>
      <c r="W77" s="898"/>
      <c r="X77" s="898"/>
      <c r="Y77" s="898"/>
      <c r="Z77" s="848"/>
      <c r="AA77" s="899">
        <v>20</v>
      </c>
      <c r="AB77" s="898"/>
      <c r="AC77" s="898"/>
      <c r="AD77" s="898"/>
      <c r="AE77" s="848"/>
      <c r="AF77" s="899">
        <v>20</v>
      </c>
      <c r="AG77" s="898"/>
      <c r="AH77" s="898"/>
      <c r="AI77" s="898"/>
      <c r="AJ77" s="848"/>
      <c r="AK77" s="899" t="s">
        <v>494</v>
      </c>
      <c r="AL77" s="898"/>
      <c r="AM77" s="898"/>
      <c r="AN77" s="898"/>
      <c r="AO77" s="848"/>
      <c r="AP77" s="899" t="s">
        <v>494</v>
      </c>
      <c r="AQ77" s="898"/>
      <c r="AR77" s="898"/>
      <c r="AS77" s="898"/>
      <c r="AT77" s="848"/>
      <c r="AU77" s="899" t="s">
        <v>494</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560</v>
      </c>
      <c r="C78" s="892"/>
      <c r="D78" s="892"/>
      <c r="E78" s="892"/>
      <c r="F78" s="892"/>
      <c r="G78" s="892"/>
      <c r="H78" s="892"/>
      <c r="I78" s="892"/>
      <c r="J78" s="892"/>
      <c r="K78" s="892"/>
      <c r="L78" s="892"/>
      <c r="M78" s="892"/>
      <c r="N78" s="892"/>
      <c r="O78" s="892"/>
      <c r="P78" s="893"/>
      <c r="Q78" s="894">
        <v>705</v>
      </c>
      <c r="R78" s="849"/>
      <c r="S78" s="849"/>
      <c r="T78" s="849"/>
      <c r="U78" s="849"/>
      <c r="V78" s="849">
        <v>664</v>
      </c>
      <c r="W78" s="849"/>
      <c r="X78" s="849"/>
      <c r="Y78" s="849"/>
      <c r="Z78" s="849"/>
      <c r="AA78" s="849">
        <v>42</v>
      </c>
      <c r="AB78" s="849"/>
      <c r="AC78" s="849"/>
      <c r="AD78" s="849"/>
      <c r="AE78" s="849"/>
      <c r="AF78" s="849">
        <v>42</v>
      </c>
      <c r="AG78" s="849"/>
      <c r="AH78" s="849"/>
      <c r="AI78" s="849"/>
      <c r="AJ78" s="849"/>
      <c r="AK78" s="849" t="s">
        <v>494</v>
      </c>
      <c r="AL78" s="849"/>
      <c r="AM78" s="849"/>
      <c r="AN78" s="849"/>
      <c r="AO78" s="849"/>
      <c r="AP78" s="849">
        <v>256</v>
      </c>
      <c r="AQ78" s="849"/>
      <c r="AR78" s="849"/>
      <c r="AS78" s="849"/>
      <c r="AT78" s="849"/>
      <c r="AU78" s="849">
        <v>45</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561</v>
      </c>
      <c r="C79" s="892"/>
      <c r="D79" s="892"/>
      <c r="E79" s="892"/>
      <c r="F79" s="892"/>
      <c r="G79" s="892"/>
      <c r="H79" s="892"/>
      <c r="I79" s="892"/>
      <c r="J79" s="892"/>
      <c r="K79" s="892"/>
      <c r="L79" s="892"/>
      <c r="M79" s="892"/>
      <c r="N79" s="892"/>
      <c r="O79" s="892"/>
      <c r="P79" s="893"/>
      <c r="Q79" s="894">
        <v>7</v>
      </c>
      <c r="R79" s="849"/>
      <c r="S79" s="849"/>
      <c r="T79" s="849"/>
      <c r="U79" s="849"/>
      <c r="V79" s="849">
        <v>6</v>
      </c>
      <c r="W79" s="849"/>
      <c r="X79" s="849"/>
      <c r="Y79" s="849"/>
      <c r="Z79" s="849"/>
      <c r="AA79" s="849">
        <v>1</v>
      </c>
      <c r="AB79" s="849"/>
      <c r="AC79" s="849"/>
      <c r="AD79" s="849"/>
      <c r="AE79" s="849"/>
      <c r="AF79" s="849">
        <v>1</v>
      </c>
      <c r="AG79" s="849"/>
      <c r="AH79" s="849"/>
      <c r="AI79" s="849"/>
      <c r="AJ79" s="849"/>
      <c r="AK79" s="849" t="s">
        <v>494</v>
      </c>
      <c r="AL79" s="849"/>
      <c r="AM79" s="849"/>
      <c r="AN79" s="849"/>
      <c r="AO79" s="849"/>
      <c r="AP79" s="849" t="s">
        <v>494</v>
      </c>
      <c r="AQ79" s="849"/>
      <c r="AR79" s="849"/>
      <c r="AS79" s="849"/>
      <c r="AT79" s="849"/>
      <c r="AU79" s="849" t="s">
        <v>494</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562</v>
      </c>
      <c r="C80" s="892"/>
      <c r="D80" s="892"/>
      <c r="E80" s="892"/>
      <c r="F80" s="892"/>
      <c r="G80" s="892"/>
      <c r="H80" s="892"/>
      <c r="I80" s="892"/>
      <c r="J80" s="892"/>
      <c r="K80" s="892"/>
      <c r="L80" s="892"/>
      <c r="M80" s="892"/>
      <c r="N80" s="892"/>
      <c r="O80" s="892"/>
      <c r="P80" s="893"/>
      <c r="Q80" s="894">
        <v>1</v>
      </c>
      <c r="R80" s="849"/>
      <c r="S80" s="849"/>
      <c r="T80" s="849"/>
      <c r="U80" s="849"/>
      <c r="V80" s="849">
        <v>0</v>
      </c>
      <c r="W80" s="849"/>
      <c r="X80" s="849"/>
      <c r="Y80" s="849"/>
      <c r="Z80" s="849"/>
      <c r="AA80" s="849">
        <v>1</v>
      </c>
      <c r="AB80" s="849"/>
      <c r="AC80" s="849"/>
      <c r="AD80" s="849"/>
      <c r="AE80" s="849"/>
      <c r="AF80" s="849">
        <v>1</v>
      </c>
      <c r="AG80" s="849"/>
      <c r="AH80" s="849"/>
      <c r="AI80" s="849"/>
      <c r="AJ80" s="849"/>
      <c r="AK80" s="849" t="s">
        <v>494</v>
      </c>
      <c r="AL80" s="849"/>
      <c r="AM80" s="849"/>
      <c r="AN80" s="849"/>
      <c r="AO80" s="849"/>
      <c r="AP80" s="849" t="s">
        <v>494</v>
      </c>
      <c r="AQ80" s="849"/>
      <c r="AR80" s="849"/>
      <c r="AS80" s="849"/>
      <c r="AT80" s="849"/>
      <c r="AU80" s="849" t="s">
        <v>494</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563</v>
      </c>
      <c r="C81" s="892"/>
      <c r="D81" s="892"/>
      <c r="E81" s="892"/>
      <c r="F81" s="892"/>
      <c r="G81" s="892"/>
      <c r="H81" s="892"/>
      <c r="I81" s="892"/>
      <c r="J81" s="892"/>
      <c r="K81" s="892"/>
      <c r="L81" s="892"/>
      <c r="M81" s="892"/>
      <c r="N81" s="892"/>
      <c r="O81" s="892"/>
      <c r="P81" s="893"/>
      <c r="Q81" s="894">
        <v>19</v>
      </c>
      <c r="R81" s="849"/>
      <c r="S81" s="849"/>
      <c r="T81" s="849"/>
      <c r="U81" s="849"/>
      <c r="V81" s="849">
        <v>14</v>
      </c>
      <c r="W81" s="849"/>
      <c r="X81" s="849"/>
      <c r="Y81" s="849"/>
      <c r="Z81" s="849"/>
      <c r="AA81" s="849">
        <v>5</v>
      </c>
      <c r="AB81" s="849"/>
      <c r="AC81" s="849"/>
      <c r="AD81" s="849"/>
      <c r="AE81" s="849"/>
      <c r="AF81" s="849">
        <v>5</v>
      </c>
      <c r="AG81" s="849"/>
      <c r="AH81" s="849"/>
      <c r="AI81" s="849"/>
      <c r="AJ81" s="849"/>
      <c r="AK81" s="849">
        <v>12</v>
      </c>
      <c r="AL81" s="849"/>
      <c r="AM81" s="849"/>
      <c r="AN81" s="849"/>
      <c r="AO81" s="849"/>
      <c r="AP81" s="849" t="s">
        <v>494</v>
      </c>
      <c r="AQ81" s="849"/>
      <c r="AR81" s="849"/>
      <c r="AS81" s="849"/>
      <c r="AT81" s="849"/>
      <c r="AU81" s="849" t="s">
        <v>494</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564</v>
      </c>
      <c r="C82" s="892"/>
      <c r="D82" s="892"/>
      <c r="E82" s="892"/>
      <c r="F82" s="892"/>
      <c r="G82" s="892"/>
      <c r="H82" s="892"/>
      <c r="I82" s="892"/>
      <c r="J82" s="892"/>
      <c r="K82" s="892"/>
      <c r="L82" s="892"/>
      <c r="M82" s="892"/>
      <c r="N82" s="892"/>
      <c r="O82" s="892"/>
      <c r="P82" s="893"/>
      <c r="Q82" s="894">
        <v>383</v>
      </c>
      <c r="R82" s="849"/>
      <c r="S82" s="849"/>
      <c r="T82" s="849"/>
      <c r="U82" s="849"/>
      <c r="V82" s="849">
        <v>357</v>
      </c>
      <c r="W82" s="849"/>
      <c r="X82" s="849"/>
      <c r="Y82" s="849"/>
      <c r="Z82" s="849"/>
      <c r="AA82" s="849">
        <v>26</v>
      </c>
      <c r="AB82" s="849"/>
      <c r="AC82" s="849"/>
      <c r="AD82" s="849"/>
      <c r="AE82" s="849"/>
      <c r="AF82" s="849">
        <v>26</v>
      </c>
      <c r="AG82" s="849"/>
      <c r="AH82" s="849"/>
      <c r="AI82" s="849"/>
      <c r="AJ82" s="849"/>
      <c r="AK82" s="849" t="s">
        <v>494</v>
      </c>
      <c r="AL82" s="849"/>
      <c r="AM82" s="849"/>
      <c r="AN82" s="849"/>
      <c r="AO82" s="849"/>
      <c r="AP82" s="849" t="s">
        <v>494</v>
      </c>
      <c r="AQ82" s="849"/>
      <c r="AR82" s="849"/>
      <c r="AS82" s="849"/>
      <c r="AT82" s="849"/>
      <c r="AU82" s="849" t="s">
        <v>494</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t="s">
        <v>565</v>
      </c>
      <c r="C83" s="892"/>
      <c r="D83" s="892"/>
      <c r="E83" s="892"/>
      <c r="F83" s="892"/>
      <c r="G83" s="892"/>
      <c r="H83" s="892"/>
      <c r="I83" s="892"/>
      <c r="J83" s="892"/>
      <c r="K83" s="892"/>
      <c r="L83" s="892"/>
      <c r="M83" s="892"/>
      <c r="N83" s="892"/>
      <c r="O83" s="892"/>
      <c r="P83" s="893"/>
      <c r="Q83" s="894">
        <v>187</v>
      </c>
      <c r="R83" s="849"/>
      <c r="S83" s="849"/>
      <c r="T83" s="849"/>
      <c r="U83" s="849"/>
      <c r="V83" s="849">
        <v>98</v>
      </c>
      <c r="W83" s="849"/>
      <c r="X83" s="849"/>
      <c r="Y83" s="849"/>
      <c r="Z83" s="849"/>
      <c r="AA83" s="849">
        <v>90</v>
      </c>
      <c r="AB83" s="849"/>
      <c r="AC83" s="849"/>
      <c r="AD83" s="849"/>
      <c r="AE83" s="849"/>
      <c r="AF83" s="849">
        <v>90</v>
      </c>
      <c r="AG83" s="849"/>
      <c r="AH83" s="849"/>
      <c r="AI83" s="849"/>
      <c r="AJ83" s="849"/>
      <c r="AK83" s="849" t="s">
        <v>494</v>
      </c>
      <c r="AL83" s="849"/>
      <c r="AM83" s="849"/>
      <c r="AN83" s="849"/>
      <c r="AO83" s="849"/>
      <c r="AP83" s="849" t="s">
        <v>494</v>
      </c>
      <c r="AQ83" s="849"/>
      <c r="AR83" s="849"/>
      <c r="AS83" s="849"/>
      <c r="AT83" s="849"/>
      <c r="AU83" s="849" t="s">
        <v>494</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t="s">
        <v>566</v>
      </c>
      <c r="C84" s="892"/>
      <c r="D84" s="892"/>
      <c r="E84" s="892"/>
      <c r="F84" s="892"/>
      <c r="G84" s="892"/>
      <c r="H84" s="892"/>
      <c r="I84" s="892"/>
      <c r="J84" s="892"/>
      <c r="K84" s="892"/>
      <c r="L84" s="892"/>
      <c r="M84" s="892"/>
      <c r="N84" s="892"/>
      <c r="O84" s="892"/>
      <c r="P84" s="893"/>
      <c r="Q84" s="894">
        <v>187</v>
      </c>
      <c r="R84" s="849"/>
      <c r="S84" s="849"/>
      <c r="T84" s="849"/>
      <c r="U84" s="849"/>
      <c r="V84" s="849">
        <v>181</v>
      </c>
      <c r="W84" s="849"/>
      <c r="X84" s="849"/>
      <c r="Y84" s="849"/>
      <c r="Z84" s="849"/>
      <c r="AA84" s="849">
        <v>7</v>
      </c>
      <c r="AB84" s="849"/>
      <c r="AC84" s="849"/>
      <c r="AD84" s="849"/>
      <c r="AE84" s="849"/>
      <c r="AF84" s="849">
        <v>7</v>
      </c>
      <c r="AG84" s="849"/>
      <c r="AH84" s="849"/>
      <c r="AI84" s="849"/>
      <c r="AJ84" s="849"/>
      <c r="AK84" s="849" t="s">
        <v>494</v>
      </c>
      <c r="AL84" s="849"/>
      <c r="AM84" s="849"/>
      <c r="AN84" s="849"/>
      <c r="AO84" s="849"/>
      <c r="AP84" s="849" t="s">
        <v>494</v>
      </c>
      <c r="AQ84" s="849"/>
      <c r="AR84" s="849"/>
      <c r="AS84" s="849"/>
      <c r="AT84" s="849"/>
      <c r="AU84" s="849" t="s">
        <v>494</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t="s">
        <v>567</v>
      </c>
      <c r="C85" s="892"/>
      <c r="D85" s="892"/>
      <c r="E85" s="892"/>
      <c r="F85" s="892"/>
      <c r="G85" s="892"/>
      <c r="H85" s="892"/>
      <c r="I85" s="892"/>
      <c r="J85" s="892"/>
      <c r="K85" s="892"/>
      <c r="L85" s="892"/>
      <c r="M85" s="892"/>
      <c r="N85" s="892"/>
      <c r="O85" s="892"/>
      <c r="P85" s="893"/>
      <c r="Q85" s="894">
        <v>208312</v>
      </c>
      <c r="R85" s="849"/>
      <c r="S85" s="849"/>
      <c r="T85" s="849"/>
      <c r="U85" s="849"/>
      <c r="V85" s="849">
        <v>200160</v>
      </c>
      <c r="W85" s="849"/>
      <c r="X85" s="849"/>
      <c r="Y85" s="849"/>
      <c r="Z85" s="849"/>
      <c r="AA85" s="849">
        <v>8152</v>
      </c>
      <c r="AB85" s="849"/>
      <c r="AC85" s="849"/>
      <c r="AD85" s="849"/>
      <c r="AE85" s="849"/>
      <c r="AF85" s="849">
        <v>8152</v>
      </c>
      <c r="AG85" s="849"/>
      <c r="AH85" s="849"/>
      <c r="AI85" s="849"/>
      <c r="AJ85" s="849"/>
      <c r="AK85" s="849">
        <v>212</v>
      </c>
      <c r="AL85" s="849"/>
      <c r="AM85" s="849"/>
      <c r="AN85" s="849"/>
      <c r="AO85" s="849"/>
      <c r="AP85" s="849" t="s">
        <v>494</v>
      </c>
      <c r="AQ85" s="849"/>
      <c r="AR85" s="849"/>
      <c r="AS85" s="849"/>
      <c r="AT85" s="849"/>
      <c r="AU85" s="849" t="s">
        <v>494</v>
      </c>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t="s">
        <v>568</v>
      </c>
      <c r="C86" s="892"/>
      <c r="D86" s="892"/>
      <c r="E86" s="892"/>
      <c r="F86" s="892"/>
      <c r="G86" s="892"/>
      <c r="H86" s="892"/>
      <c r="I86" s="892"/>
      <c r="J86" s="892"/>
      <c r="K86" s="892"/>
      <c r="L86" s="892"/>
      <c r="M86" s="892"/>
      <c r="N86" s="892"/>
      <c r="O86" s="892"/>
      <c r="P86" s="893"/>
      <c r="Q86" s="894">
        <v>915</v>
      </c>
      <c r="R86" s="849"/>
      <c r="S86" s="849"/>
      <c r="T86" s="849"/>
      <c r="U86" s="849"/>
      <c r="V86" s="849">
        <v>784</v>
      </c>
      <c r="W86" s="849"/>
      <c r="X86" s="849"/>
      <c r="Y86" s="849"/>
      <c r="Z86" s="849"/>
      <c r="AA86" s="849">
        <v>131</v>
      </c>
      <c r="AB86" s="849"/>
      <c r="AC86" s="849"/>
      <c r="AD86" s="849"/>
      <c r="AE86" s="849"/>
      <c r="AF86" s="849">
        <v>1310</v>
      </c>
      <c r="AG86" s="849"/>
      <c r="AH86" s="849"/>
      <c r="AI86" s="849"/>
      <c r="AJ86" s="849"/>
      <c r="AK86" s="849">
        <v>10</v>
      </c>
      <c r="AL86" s="849"/>
      <c r="AM86" s="849"/>
      <c r="AN86" s="849"/>
      <c r="AO86" s="849"/>
      <c r="AP86" s="849">
        <v>44</v>
      </c>
      <c r="AQ86" s="849"/>
      <c r="AR86" s="849"/>
      <c r="AS86" s="849"/>
      <c r="AT86" s="849"/>
      <c r="AU86" s="849">
        <v>4</v>
      </c>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401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10630</v>
      </c>
      <c r="AG88" s="860"/>
      <c r="AH88" s="860"/>
      <c r="AI88" s="860"/>
      <c r="AJ88" s="860"/>
      <c r="AK88" s="857"/>
      <c r="AL88" s="857"/>
      <c r="AM88" s="857"/>
      <c r="AN88" s="857"/>
      <c r="AO88" s="857"/>
      <c r="AP88" s="860">
        <v>301</v>
      </c>
      <c r="AQ88" s="860"/>
      <c r="AR88" s="860"/>
      <c r="AS88" s="860"/>
      <c r="AT88" s="860"/>
      <c r="AU88" s="860">
        <v>50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402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v>14</v>
      </c>
      <c r="CX102" s="868"/>
      <c r="CY102" s="868"/>
      <c r="CZ102" s="868"/>
      <c r="DA102" s="911"/>
      <c r="DB102" s="910" t="s">
        <v>570</v>
      </c>
      <c r="DC102" s="868"/>
      <c r="DD102" s="868"/>
      <c r="DE102" s="868"/>
      <c r="DF102" s="911"/>
      <c r="DG102" s="910" t="s">
        <v>570</v>
      </c>
      <c r="DH102" s="868"/>
      <c r="DI102" s="868"/>
      <c r="DJ102" s="868"/>
      <c r="DK102" s="911"/>
      <c r="DL102" s="910" t="s">
        <v>570</v>
      </c>
      <c r="DM102" s="868"/>
      <c r="DN102" s="868"/>
      <c r="DO102" s="868"/>
      <c r="DP102" s="911"/>
      <c r="DQ102" s="910" t="s">
        <v>570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410</v>
      </c>
      <c r="AB109" s="913"/>
      <c r="AC109" s="913"/>
      <c r="AD109" s="913"/>
      <c r="AE109" s="914"/>
      <c r="AF109" s="912" t="s">
        <v>284</v>
      </c>
      <c r="AG109" s="913"/>
      <c r="AH109" s="913"/>
      <c r="AI109" s="913"/>
      <c r="AJ109" s="914"/>
      <c r="AK109" s="912" t="s">
        <v>283</v>
      </c>
      <c r="AL109" s="913"/>
      <c r="AM109" s="913"/>
      <c r="AN109" s="913"/>
      <c r="AO109" s="914"/>
      <c r="AP109" s="912" t="s">
        <v>411</v>
      </c>
      <c r="AQ109" s="913"/>
      <c r="AR109" s="913"/>
      <c r="AS109" s="913"/>
      <c r="AT109" s="915"/>
      <c r="AU109" s="934" t="s">
        <v>409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410</v>
      </c>
      <c r="BR109" s="913"/>
      <c r="BS109" s="913"/>
      <c r="BT109" s="913"/>
      <c r="BU109" s="914"/>
      <c r="BV109" s="912" t="s">
        <v>284</v>
      </c>
      <c r="BW109" s="913"/>
      <c r="BX109" s="913"/>
      <c r="BY109" s="913"/>
      <c r="BZ109" s="914"/>
      <c r="CA109" s="912" t="s">
        <v>283</v>
      </c>
      <c r="CB109" s="913"/>
      <c r="CC109" s="913"/>
      <c r="CD109" s="913"/>
      <c r="CE109" s="914"/>
      <c r="CF109" s="935" t="s">
        <v>411</v>
      </c>
      <c r="CG109" s="935"/>
      <c r="CH109" s="935"/>
      <c r="CI109" s="935"/>
      <c r="CJ109" s="935"/>
      <c r="CK109" s="912" t="s">
        <v>412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410</v>
      </c>
      <c r="DH109" s="913"/>
      <c r="DI109" s="913"/>
      <c r="DJ109" s="913"/>
      <c r="DK109" s="914"/>
      <c r="DL109" s="912" t="s">
        <v>284</v>
      </c>
      <c r="DM109" s="913"/>
      <c r="DN109" s="913"/>
      <c r="DO109" s="913"/>
      <c r="DP109" s="914"/>
      <c r="DQ109" s="912" t="s">
        <v>283</v>
      </c>
      <c r="DR109" s="913"/>
      <c r="DS109" s="913"/>
      <c r="DT109" s="913"/>
      <c r="DU109" s="914"/>
      <c r="DV109" s="912" t="s">
        <v>411</v>
      </c>
      <c r="DW109" s="913"/>
      <c r="DX109" s="913"/>
      <c r="DY109" s="913"/>
      <c r="DZ109" s="915"/>
    </row>
    <row r="110" spans="1:131" s="197" customFormat="1" ht="26.25" customHeight="1">
      <c r="A110" s="916" t="s">
        <v>413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1306351</v>
      </c>
      <c r="AB110" s="920"/>
      <c r="AC110" s="920"/>
      <c r="AD110" s="920"/>
      <c r="AE110" s="921"/>
      <c r="AF110" s="922">
        <v>1297424</v>
      </c>
      <c r="AG110" s="920"/>
      <c r="AH110" s="920"/>
      <c r="AI110" s="920"/>
      <c r="AJ110" s="921"/>
      <c r="AK110" s="922">
        <v>1187628</v>
      </c>
      <c r="AL110" s="920"/>
      <c r="AM110" s="920"/>
      <c r="AN110" s="920"/>
      <c r="AO110" s="921"/>
      <c r="AP110" s="923">
        <v>23.9</v>
      </c>
      <c r="AQ110" s="924"/>
      <c r="AR110" s="924"/>
      <c r="AS110" s="924"/>
      <c r="AT110" s="925"/>
      <c r="AU110" s="926" t="s">
        <v>61</v>
      </c>
      <c r="AV110" s="927"/>
      <c r="AW110" s="927"/>
      <c r="AX110" s="927"/>
      <c r="AY110" s="928"/>
      <c r="AZ110" s="970" t="s">
        <v>414</v>
      </c>
      <c r="BA110" s="917"/>
      <c r="BB110" s="917"/>
      <c r="BC110" s="917"/>
      <c r="BD110" s="917"/>
      <c r="BE110" s="917"/>
      <c r="BF110" s="917"/>
      <c r="BG110" s="917"/>
      <c r="BH110" s="917"/>
      <c r="BI110" s="917"/>
      <c r="BJ110" s="917"/>
      <c r="BK110" s="917"/>
      <c r="BL110" s="917"/>
      <c r="BM110" s="917"/>
      <c r="BN110" s="917"/>
      <c r="BO110" s="917"/>
      <c r="BP110" s="918"/>
      <c r="BQ110" s="956">
        <v>11484619</v>
      </c>
      <c r="BR110" s="957"/>
      <c r="BS110" s="957"/>
      <c r="BT110" s="957"/>
      <c r="BU110" s="957"/>
      <c r="BV110" s="957">
        <v>11169266</v>
      </c>
      <c r="BW110" s="957"/>
      <c r="BX110" s="957"/>
      <c r="BY110" s="957"/>
      <c r="BZ110" s="957"/>
      <c r="CA110" s="957">
        <v>10746667</v>
      </c>
      <c r="CB110" s="957"/>
      <c r="CC110" s="957"/>
      <c r="CD110" s="957"/>
      <c r="CE110" s="957"/>
      <c r="CF110" s="971">
        <v>216.2</v>
      </c>
      <c r="CG110" s="972"/>
      <c r="CH110" s="972"/>
      <c r="CI110" s="972"/>
      <c r="CJ110" s="972"/>
      <c r="CK110" s="973" t="s">
        <v>415</v>
      </c>
      <c r="CL110" s="974"/>
      <c r="CM110" s="953" t="s">
        <v>416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417</v>
      </c>
      <c r="DH110" s="957"/>
      <c r="DI110" s="957"/>
      <c r="DJ110" s="957"/>
      <c r="DK110" s="957"/>
      <c r="DL110" s="957" t="s">
        <v>417</v>
      </c>
      <c r="DM110" s="957"/>
      <c r="DN110" s="957"/>
      <c r="DO110" s="957"/>
      <c r="DP110" s="957"/>
      <c r="DQ110" s="957" t="s">
        <v>417</v>
      </c>
      <c r="DR110" s="957"/>
      <c r="DS110" s="957"/>
      <c r="DT110" s="957"/>
      <c r="DU110" s="957"/>
      <c r="DV110" s="958" t="s">
        <v>417</v>
      </c>
      <c r="DW110" s="958"/>
      <c r="DX110" s="958"/>
      <c r="DY110" s="958"/>
      <c r="DZ110" s="959"/>
    </row>
    <row r="111" spans="1:131" s="197" customFormat="1" ht="26.25" customHeight="1">
      <c r="A111" s="960" t="s">
        <v>418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419</v>
      </c>
      <c r="BA111" s="980"/>
      <c r="BB111" s="980"/>
      <c r="BC111" s="980"/>
      <c r="BD111" s="980"/>
      <c r="BE111" s="980"/>
      <c r="BF111" s="980"/>
      <c r="BG111" s="980"/>
      <c r="BH111" s="980"/>
      <c r="BI111" s="980"/>
      <c r="BJ111" s="980"/>
      <c r="BK111" s="980"/>
      <c r="BL111" s="980"/>
      <c r="BM111" s="980"/>
      <c r="BN111" s="980"/>
      <c r="BO111" s="980"/>
      <c r="BP111" s="981"/>
      <c r="BQ111" s="949">
        <v>151476</v>
      </c>
      <c r="BR111" s="950"/>
      <c r="BS111" s="950"/>
      <c r="BT111" s="950"/>
      <c r="BU111" s="950"/>
      <c r="BV111" s="950">
        <v>97062</v>
      </c>
      <c r="BW111" s="950"/>
      <c r="BX111" s="950"/>
      <c r="BY111" s="950"/>
      <c r="BZ111" s="950"/>
      <c r="CA111" s="950">
        <v>62217</v>
      </c>
      <c r="CB111" s="950"/>
      <c r="CC111" s="950"/>
      <c r="CD111" s="950"/>
      <c r="CE111" s="950"/>
      <c r="CF111" s="944">
        <v>1.3</v>
      </c>
      <c r="CG111" s="945"/>
      <c r="CH111" s="945"/>
      <c r="CI111" s="945"/>
      <c r="CJ111" s="945"/>
      <c r="CK111" s="975"/>
      <c r="CL111" s="976"/>
      <c r="CM111" s="946" t="s">
        <v>420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421</v>
      </c>
      <c r="DH111" s="950"/>
      <c r="DI111" s="950"/>
      <c r="DJ111" s="950"/>
      <c r="DK111" s="950"/>
      <c r="DL111" s="950" t="s">
        <v>421</v>
      </c>
      <c r="DM111" s="950"/>
      <c r="DN111" s="950"/>
      <c r="DO111" s="950"/>
      <c r="DP111" s="950"/>
      <c r="DQ111" s="950" t="s">
        <v>421</v>
      </c>
      <c r="DR111" s="950"/>
      <c r="DS111" s="950"/>
      <c r="DT111" s="950"/>
      <c r="DU111" s="950"/>
      <c r="DV111" s="951" t="s">
        <v>421</v>
      </c>
      <c r="DW111" s="951"/>
      <c r="DX111" s="951"/>
      <c r="DY111" s="951"/>
      <c r="DZ111" s="952"/>
    </row>
    <row r="112" spans="1:131" s="197" customFormat="1" ht="26.25" customHeight="1">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417</v>
      </c>
      <c r="AB112" s="989"/>
      <c r="AC112" s="989"/>
      <c r="AD112" s="989"/>
      <c r="AE112" s="990"/>
      <c r="AF112" s="991" t="s">
        <v>417</v>
      </c>
      <c r="AG112" s="989"/>
      <c r="AH112" s="989"/>
      <c r="AI112" s="989"/>
      <c r="AJ112" s="990"/>
      <c r="AK112" s="991" t="s">
        <v>417</v>
      </c>
      <c r="AL112" s="989"/>
      <c r="AM112" s="989"/>
      <c r="AN112" s="989"/>
      <c r="AO112" s="990"/>
      <c r="AP112" s="992" t="s">
        <v>417</v>
      </c>
      <c r="AQ112" s="993"/>
      <c r="AR112" s="993"/>
      <c r="AS112" s="993"/>
      <c r="AT112" s="994"/>
      <c r="AU112" s="929"/>
      <c r="AV112" s="930"/>
      <c r="AW112" s="930"/>
      <c r="AX112" s="930"/>
      <c r="AY112" s="931"/>
      <c r="AZ112" s="979" t="s">
        <v>424</v>
      </c>
      <c r="BA112" s="980"/>
      <c r="BB112" s="980"/>
      <c r="BC112" s="980"/>
      <c r="BD112" s="980"/>
      <c r="BE112" s="980"/>
      <c r="BF112" s="980"/>
      <c r="BG112" s="980"/>
      <c r="BH112" s="980"/>
      <c r="BI112" s="980"/>
      <c r="BJ112" s="980"/>
      <c r="BK112" s="980"/>
      <c r="BL112" s="980"/>
      <c r="BM112" s="980"/>
      <c r="BN112" s="980"/>
      <c r="BO112" s="980"/>
      <c r="BP112" s="981"/>
      <c r="BQ112" s="949">
        <v>2678830</v>
      </c>
      <c r="BR112" s="950"/>
      <c r="BS112" s="950"/>
      <c r="BT112" s="950"/>
      <c r="BU112" s="950"/>
      <c r="BV112" s="950">
        <v>2708505</v>
      </c>
      <c r="BW112" s="950"/>
      <c r="BX112" s="950"/>
      <c r="BY112" s="950"/>
      <c r="BZ112" s="950"/>
      <c r="CA112" s="950">
        <v>2590284</v>
      </c>
      <c r="CB112" s="950"/>
      <c r="CC112" s="950"/>
      <c r="CD112" s="950"/>
      <c r="CE112" s="950"/>
      <c r="CF112" s="944">
        <v>52.1</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417</v>
      </c>
      <c r="DH112" s="950"/>
      <c r="DI112" s="950"/>
      <c r="DJ112" s="950"/>
      <c r="DK112" s="950"/>
      <c r="DL112" s="950" t="s">
        <v>417</v>
      </c>
      <c r="DM112" s="950"/>
      <c r="DN112" s="950"/>
      <c r="DO112" s="950"/>
      <c r="DP112" s="950"/>
      <c r="DQ112" s="950" t="s">
        <v>417</v>
      </c>
      <c r="DR112" s="950"/>
      <c r="DS112" s="950"/>
      <c r="DT112" s="950"/>
      <c r="DU112" s="950"/>
      <c r="DV112" s="951" t="s">
        <v>417</v>
      </c>
      <c r="DW112" s="951"/>
      <c r="DX112" s="951"/>
      <c r="DY112" s="951"/>
      <c r="DZ112" s="952"/>
    </row>
    <row r="113" spans="1:130" s="197" customFormat="1" ht="26.25" customHeight="1">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166111</v>
      </c>
      <c r="AB113" s="964"/>
      <c r="AC113" s="964"/>
      <c r="AD113" s="964"/>
      <c r="AE113" s="965"/>
      <c r="AF113" s="966">
        <v>173588</v>
      </c>
      <c r="AG113" s="964"/>
      <c r="AH113" s="964"/>
      <c r="AI113" s="964"/>
      <c r="AJ113" s="965"/>
      <c r="AK113" s="966">
        <v>196796</v>
      </c>
      <c r="AL113" s="964"/>
      <c r="AM113" s="964"/>
      <c r="AN113" s="964"/>
      <c r="AO113" s="965"/>
      <c r="AP113" s="967">
        <v>4</v>
      </c>
      <c r="AQ113" s="968"/>
      <c r="AR113" s="968"/>
      <c r="AS113" s="968"/>
      <c r="AT113" s="969"/>
      <c r="AU113" s="929"/>
      <c r="AV113" s="930"/>
      <c r="AW113" s="930"/>
      <c r="AX113" s="930"/>
      <c r="AY113" s="931"/>
      <c r="AZ113" s="979" t="s">
        <v>427</v>
      </c>
      <c r="BA113" s="980"/>
      <c r="BB113" s="980"/>
      <c r="BC113" s="980"/>
      <c r="BD113" s="980"/>
      <c r="BE113" s="980"/>
      <c r="BF113" s="980"/>
      <c r="BG113" s="980"/>
      <c r="BH113" s="980"/>
      <c r="BI113" s="980"/>
      <c r="BJ113" s="980"/>
      <c r="BK113" s="980"/>
      <c r="BL113" s="980"/>
      <c r="BM113" s="980"/>
      <c r="BN113" s="980"/>
      <c r="BO113" s="980"/>
      <c r="BP113" s="981"/>
      <c r="BQ113" s="949">
        <v>67662</v>
      </c>
      <c r="BR113" s="950"/>
      <c r="BS113" s="950"/>
      <c r="BT113" s="950"/>
      <c r="BU113" s="950"/>
      <c r="BV113" s="950">
        <v>58807</v>
      </c>
      <c r="BW113" s="950"/>
      <c r="BX113" s="950"/>
      <c r="BY113" s="950"/>
      <c r="BZ113" s="950"/>
      <c r="CA113" s="950">
        <v>49822</v>
      </c>
      <c r="CB113" s="950"/>
      <c r="CC113" s="950"/>
      <c r="CD113" s="950"/>
      <c r="CE113" s="950"/>
      <c r="CF113" s="944">
        <v>1</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417</v>
      </c>
      <c r="DH113" s="989"/>
      <c r="DI113" s="989"/>
      <c r="DJ113" s="989"/>
      <c r="DK113" s="990"/>
      <c r="DL113" s="991" t="s">
        <v>417</v>
      </c>
      <c r="DM113" s="989"/>
      <c r="DN113" s="989"/>
      <c r="DO113" s="989"/>
      <c r="DP113" s="990"/>
      <c r="DQ113" s="991" t="s">
        <v>417</v>
      </c>
      <c r="DR113" s="989"/>
      <c r="DS113" s="989"/>
      <c r="DT113" s="989"/>
      <c r="DU113" s="990"/>
      <c r="DV113" s="992" t="s">
        <v>417</v>
      </c>
      <c r="DW113" s="993"/>
      <c r="DX113" s="993"/>
      <c r="DY113" s="993"/>
      <c r="DZ113" s="994"/>
    </row>
    <row r="114" spans="1:130" s="197" customFormat="1" ht="26.25" customHeight="1">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8026</v>
      </c>
      <c r="AB114" s="989"/>
      <c r="AC114" s="989"/>
      <c r="AD114" s="989"/>
      <c r="AE114" s="990"/>
      <c r="AF114" s="991">
        <v>2714</v>
      </c>
      <c r="AG114" s="989"/>
      <c r="AH114" s="989"/>
      <c r="AI114" s="989"/>
      <c r="AJ114" s="990"/>
      <c r="AK114" s="991">
        <v>318</v>
      </c>
      <c r="AL114" s="989"/>
      <c r="AM114" s="989"/>
      <c r="AN114" s="989"/>
      <c r="AO114" s="990"/>
      <c r="AP114" s="992">
        <v>0</v>
      </c>
      <c r="AQ114" s="993"/>
      <c r="AR114" s="993"/>
      <c r="AS114" s="993"/>
      <c r="AT114" s="994"/>
      <c r="AU114" s="929"/>
      <c r="AV114" s="930"/>
      <c r="AW114" s="930"/>
      <c r="AX114" s="930"/>
      <c r="AY114" s="931"/>
      <c r="AZ114" s="979" t="s">
        <v>430</v>
      </c>
      <c r="BA114" s="980"/>
      <c r="BB114" s="980"/>
      <c r="BC114" s="980"/>
      <c r="BD114" s="980"/>
      <c r="BE114" s="980"/>
      <c r="BF114" s="980"/>
      <c r="BG114" s="980"/>
      <c r="BH114" s="980"/>
      <c r="BI114" s="980"/>
      <c r="BJ114" s="980"/>
      <c r="BK114" s="980"/>
      <c r="BL114" s="980"/>
      <c r="BM114" s="980"/>
      <c r="BN114" s="980"/>
      <c r="BO114" s="980"/>
      <c r="BP114" s="981"/>
      <c r="BQ114" s="949">
        <v>1951967</v>
      </c>
      <c r="BR114" s="950"/>
      <c r="BS114" s="950"/>
      <c r="BT114" s="950"/>
      <c r="BU114" s="950"/>
      <c r="BV114" s="950">
        <v>1687674</v>
      </c>
      <c r="BW114" s="950"/>
      <c r="BX114" s="950"/>
      <c r="BY114" s="950"/>
      <c r="BZ114" s="950"/>
      <c r="CA114" s="950">
        <v>1606427</v>
      </c>
      <c r="CB114" s="950"/>
      <c r="CC114" s="950"/>
      <c r="CD114" s="950"/>
      <c r="CE114" s="950"/>
      <c r="CF114" s="944">
        <v>32.299999999999997</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417</v>
      </c>
      <c r="DH114" s="989"/>
      <c r="DI114" s="989"/>
      <c r="DJ114" s="989"/>
      <c r="DK114" s="990"/>
      <c r="DL114" s="991" t="s">
        <v>417</v>
      </c>
      <c r="DM114" s="989"/>
      <c r="DN114" s="989"/>
      <c r="DO114" s="989"/>
      <c r="DP114" s="990"/>
      <c r="DQ114" s="991" t="s">
        <v>417</v>
      </c>
      <c r="DR114" s="989"/>
      <c r="DS114" s="989"/>
      <c r="DT114" s="989"/>
      <c r="DU114" s="990"/>
      <c r="DV114" s="992" t="s">
        <v>417</v>
      </c>
      <c r="DW114" s="993"/>
      <c r="DX114" s="993"/>
      <c r="DY114" s="993"/>
      <c r="DZ114" s="994"/>
    </row>
    <row r="115" spans="1:130" s="197" customFormat="1" ht="26.25" customHeight="1">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89190</v>
      </c>
      <c r="AB115" s="964"/>
      <c r="AC115" s="964"/>
      <c r="AD115" s="964"/>
      <c r="AE115" s="965"/>
      <c r="AF115" s="966">
        <v>52190</v>
      </c>
      <c r="AG115" s="964"/>
      <c r="AH115" s="964"/>
      <c r="AI115" s="964"/>
      <c r="AJ115" s="965"/>
      <c r="AK115" s="966">
        <v>19931</v>
      </c>
      <c r="AL115" s="964"/>
      <c r="AM115" s="964"/>
      <c r="AN115" s="964"/>
      <c r="AO115" s="965"/>
      <c r="AP115" s="967">
        <v>0.4</v>
      </c>
      <c r="AQ115" s="968"/>
      <c r="AR115" s="968"/>
      <c r="AS115" s="968"/>
      <c r="AT115" s="969"/>
      <c r="AU115" s="929"/>
      <c r="AV115" s="930"/>
      <c r="AW115" s="930"/>
      <c r="AX115" s="930"/>
      <c r="AY115" s="931"/>
      <c r="AZ115" s="979" t="s">
        <v>433</v>
      </c>
      <c r="BA115" s="980"/>
      <c r="BB115" s="980"/>
      <c r="BC115" s="980"/>
      <c r="BD115" s="980"/>
      <c r="BE115" s="980"/>
      <c r="BF115" s="980"/>
      <c r="BG115" s="980"/>
      <c r="BH115" s="980"/>
      <c r="BI115" s="980"/>
      <c r="BJ115" s="980"/>
      <c r="BK115" s="980"/>
      <c r="BL115" s="980"/>
      <c r="BM115" s="980"/>
      <c r="BN115" s="980"/>
      <c r="BO115" s="980"/>
      <c r="BP115" s="981"/>
      <c r="BQ115" s="949" t="s">
        <v>417</v>
      </c>
      <c r="BR115" s="950"/>
      <c r="BS115" s="950"/>
      <c r="BT115" s="950"/>
      <c r="BU115" s="950"/>
      <c r="BV115" s="950" t="s">
        <v>417</v>
      </c>
      <c r="BW115" s="950"/>
      <c r="BX115" s="950"/>
      <c r="BY115" s="950"/>
      <c r="BZ115" s="950"/>
      <c r="CA115" s="950" t="s">
        <v>417</v>
      </c>
      <c r="CB115" s="950"/>
      <c r="CC115" s="950"/>
      <c r="CD115" s="950"/>
      <c r="CE115" s="950"/>
      <c r="CF115" s="944" t="s">
        <v>417</v>
      </c>
      <c r="CG115" s="945"/>
      <c r="CH115" s="945"/>
      <c r="CI115" s="945"/>
      <c r="CJ115" s="945"/>
      <c r="CK115" s="975"/>
      <c r="CL115" s="976"/>
      <c r="CM115" s="979" t="s">
        <v>434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417</v>
      </c>
      <c r="DH115" s="989"/>
      <c r="DI115" s="989"/>
      <c r="DJ115" s="989"/>
      <c r="DK115" s="990"/>
      <c r="DL115" s="991" t="s">
        <v>417</v>
      </c>
      <c r="DM115" s="989"/>
      <c r="DN115" s="989"/>
      <c r="DO115" s="989"/>
      <c r="DP115" s="990"/>
      <c r="DQ115" s="991" t="s">
        <v>417</v>
      </c>
      <c r="DR115" s="989"/>
      <c r="DS115" s="989"/>
      <c r="DT115" s="989"/>
      <c r="DU115" s="990"/>
      <c r="DV115" s="992" t="s">
        <v>417</v>
      </c>
      <c r="DW115" s="993"/>
      <c r="DX115" s="993"/>
      <c r="DY115" s="993"/>
      <c r="DZ115" s="994"/>
    </row>
    <row r="116" spans="1:130" s="197" customFormat="1" ht="26.25" customHeight="1">
      <c r="A116" s="986"/>
      <c r="B116" s="987"/>
      <c r="C116" s="1001" t="s">
        <v>435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417</v>
      </c>
      <c r="AB116" s="989"/>
      <c r="AC116" s="989"/>
      <c r="AD116" s="989"/>
      <c r="AE116" s="990"/>
      <c r="AF116" s="991" t="s">
        <v>417</v>
      </c>
      <c r="AG116" s="989"/>
      <c r="AH116" s="989"/>
      <c r="AI116" s="989"/>
      <c r="AJ116" s="990"/>
      <c r="AK116" s="991" t="s">
        <v>417</v>
      </c>
      <c r="AL116" s="989"/>
      <c r="AM116" s="989"/>
      <c r="AN116" s="989"/>
      <c r="AO116" s="990"/>
      <c r="AP116" s="992" t="s">
        <v>417</v>
      </c>
      <c r="AQ116" s="993"/>
      <c r="AR116" s="993"/>
      <c r="AS116" s="993"/>
      <c r="AT116" s="994"/>
      <c r="AU116" s="929"/>
      <c r="AV116" s="930"/>
      <c r="AW116" s="930"/>
      <c r="AX116" s="930"/>
      <c r="AY116" s="931"/>
      <c r="AZ116" s="979" t="s">
        <v>436</v>
      </c>
      <c r="BA116" s="980"/>
      <c r="BB116" s="980"/>
      <c r="BC116" s="980"/>
      <c r="BD116" s="980"/>
      <c r="BE116" s="980"/>
      <c r="BF116" s="980"/>
      <c r="BG116" s="980"/>
      <c r="BH116" s="980"/>
      <c r="BI116" s="980"/>
      <c r="BJ116" s="980"/>
      <c r="BK116" s="980"/>
      <c r="BL116" s="980"/>
      <c r="BM116" s="980"/>
      <c r="BN116" s="980"/>
      <c r="BO116" s="980"/>
      <c r="BP116" s="981"/>
      <c r="BQ116" s="949" t="s">
        <v>417</v>
      </c>
      <c r="BR116" s="950"/>
      <c r="BS116" s="950"/>
      <c r="BT116" s="950"/>
      <c r="BU116" s="950"/>
      <c r="BV116" s="950" t="s">
        <v>417</v>
      </c>
      <c r="BW116" s="950"/>
      <c r="BX116" s="950"/>
      <c r="BY116" s="950"/>
      <c r="BZ116" s="950"/>
      <c r="CA116" s="950" t="s">
        <v>417</v>
      </c>
      <c r="CB116" s="950"/>
      <c r="CC116" s="950"/>
      <c r="CD116" s="950"/>
      <c r="CE116" s="950"/>
      <c r="CF116" s="944" t="s">
        <v>417</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417</v>
      </c>
      <c r="DH116" s="989"/>
      <c r="DI116" s="989"/>
      <c r="DJ116" s="989"/>
      <c r="DK116" s="990"/>
      <c r="DL116" s="991" t="s">
        <v>417</v>
      </c>
      <c r="DM116" s="989"/>
      <c r="DN116" s="989"/>
      <c r="DO116" s="989"/>
      <c r="DP116" s="990"/>
      <c r="DQ116" s="991" t="s">
        <v>417</v>
      </c>
      <c r="DR116" s="989"/>
      <c r="DS116" s="989"/>
      <c r="DT116" s="989"/>
      <c r="DU116" s="990"/>
      <c r="DV116" s="992" t="s">
        <v>417</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438</v>
      </c>
      <c r="Z117" s="914"/>
      <c r="AA117" s="1026">
        <v>1569678</v>
      </c>
      <c r="AB117" s="996"/>
      <c r="AC117" s="996"/>
      <c r="AD117" s="996"/>
      <c r="AE117" s="997"/>
      <c r="AF117" s="995">
        <v>1525916</v>
      </c>
      <c r="AG117" s="996"/>
      <c r="AH117" s="996"/>
      <c r="AI117" s="996"/>
      <c r="AJ117" s="997"/>
      <c r="AK117" s="995">
        <v>1404673</v>
      </c>
      <c r="AL117" s="996"/>
      <c r="AM117" s="996"/>
      <c r="AN117" s="996"/>
      <c r="AO117" s="997"/>
      <c r="AP117" s="998"/>
      <c r="AQ117" s="999"/>
      <c r="AR117" s="999"/>
      <c r="AS117" s="999"/>
      <c r="AT117" s="1000"/>
      <c r="AU117" s="929"/>
      <c r="AV117" s="930"/>
      <c r="AW117" s="930"/>
      <c r="AX117" s="930"/>
      <c r="AY117" s="931"/>
      <c r="AZ117" s="1025" t="s">
        <v>439</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440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412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410</v>
      </c>
      <c r="AB118" s="913"/>
      <c r="AC118" s="913"/>
      <c r="AD118" s="913"/>
      <c r="AE118" s="914"/>
      <c r="AF118" s="912" t="s">
        <v>284</v>
      </c>
      <c r="AG118" s="913"/>
      <c r="AH118" s="913"/>
      <c r="AI118" s="913"/>
      <c r="AJ118" s="914"/>
      <c r="AK118" s="912" t="s">
        <v>283</v>
      </c>
      <c r="AL118" s="913"/>
      <c r="AM118" s="913"/>
      <c r="AN118" s="913"/>
      <c r="AO118" s="914"/>
      <c r="AP118" s="1020" t="s">
        <v>411</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441</v>
      </c>
      <c r="BP118" s="1024"/>
      <c r="BQ118" s="1015">
        <v>16334554</v>
      </c>
      <c r="BR118" s="1016"/>
      <c r="BS118" s="1016"/>
      <c r="BT118" s="1016"/>
      <c r="BU118" s="1016"/>
      <c r="BV118" s="1016">
        <v>15721314</v>
      </c>
      <c r="BW118" s="1016"/>
      <c r="BX118" s="1016"/>
      <c r="BY118" s="1016"/>
      <c r="BZ118" s="1016"/>
      <c r="CA118" s="1016">
        <v>15055417</v>
      </c>
      <c r="CB118" s="1016"/>
      <c r="CC118" s="1016"/>
      <c r="CD118" s="1016"/>
      <c r="CE118" s="1016"/>
      <c r="CF118" s="1017"/>
      <c r="CG118" s="1018"/>
      <c r="CH118" s="1018"/>
      <c r="CI118" s="1018"/>
      <c r="CJ118" s="1019"/>
      <c r="CK118" s="975"/>
      <c r="CL118" s="976"/>
      <c r="CM118" s="946" t="s">
        <v>442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415</v>
      </c>
      <c r="B119" s="974"/>
      <c r="C119" s="953" t="s">
        <v>416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443</v>
      </c>
      <c r="AV119" s="1008"/>
      <c r="AW119" s="1008"/>
      <c r="AX119" s="1008"/>
      <c r="AY119" s="1009"/>
      <c r="AZ119" s="970" t="s">
        <v>444</v>
      </c>
      <c r="BA119" s="917"/>
      <c r="BB119" s="917"/>
      <c r="BC119" s="917"/>
      <c r="BD119" s="917"/>
      <c r="BE119" s="917"/>
      <c r="BF119" s="917"/>
      <c r="BG119" s="917"/>
      <c r="BH119" s="917"/>
      <c r="BI119" s="917"/>
      <c r="BJ119" s="917"/>
      <c r="BK119" s="917"/>
      <c r="BL119" s="917"/>
      <c r="BM119" s="917"/>
      <c r="BN119" s="917"/>
      <c r="BO119" s="917"/>
      <c r="BP119" s="918"/>
      <c r="BQ119" s="956">
        <v>7851752</v>
      </c>
      <c r="BR119" s="957"/>
      <c r="BS119" s="957"/>
      <c r="BT119" s="957"/>
      <c r="BU119" s="957"/>
      <c r="BV119" s="957">
        <v>8222100</v>
      </c>
      <c r="BW119" s="957"/>
      <c r="BX119" s="957"/>
      <c r="BY119" s="957"/>
      <c r="BZ119" s="957"/>
      <c r="CA119" s="957">
        <v>8606455</v>
      </c>
      <c r="CB119" s="957"/>
      <c r="CC119" s="957"/>
      <c r="CD119" s="957"/>
      <c r="CE119" s="957"/>
      <c r="CF119" s="971">
        <v>173.1</v>
      </c>
      <c r="CG119" s="972"/>
      <c r="CH119" s="972"/>
      <c r="CI119" s="972"/>
      <c r="CJ119" s="972"/>
      <c r="CK119" s="977"/>
      <c r="CL119" s="978"/>
      <c r="CM119" s="1034" t="s">
        <v>445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151476</v>
      </c>
      <c r="DH119" s="1028"/>
      <c r="DI119" s="1028"/>
      <c r="DJ119" s="1028"/>
      <c r="DK119" s="1029"/>
      <c r="DL119" s="1030">
        <v>97062</v>
      </c>
      <c r="DM119" s="1028"/>
      <c r="DN119" s="1028"/>
      <c r="DO119" s="1028"/>
      <c r="DP119" s="1029"/>
      <c r="DQ119" s="1030">
        <v>62217</v>
      </c>
      <c r="DR119" s="1028"/>
      <c r="DS119" s="1028"/>
      <c r="DT119" s="1028"/>
      <c r="DU119" s="1029"/>
      <c r="DV119" s="1031">
        <v>1.3</v>
      </c>
      <c r="DW119" s="1032"/>
      <c r="DX119" s="1032"/>
      <c r="DY119" s="1032"/>
      <c r="DZ119" s="1033"/>
    </row>
    <row r="120" spans="1:130" s="197" customFormat="1" ht="26.25" customHeight="1">
      <c r="A120" s="1005"/>
      <c r="B120" s="976"/>
      <c r="C120" s="946" t="s">
        <v>420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446</v>
      </c>
      <c r="BA120" s="980"/>
      <c r="BB120" s="980"/>
      <c r="BC120" s="980"/>
      <c r="BD120" s="980"/>
      <c r="BE120" s="980"/>
      <c r="BF120" s="980"/>
      <c r="BG120" s="980"/>
      <c r="BH120" s="980"/>
      <c r="BI120" s="980"/>
      <c r="BJ120" s="980"/>
      <c r="BK120" s="980"/>
      <c r="BL120" s="980"/>
      <c r="BM120" s="980"/>
      <c r="BN120" s="980"/>
      <c r="BO120" s="980"/>
      <c r="BP120" s="981"/>
      <c r="BQ120" s="949">
        <v>318376</v>
      </c>
      <c r="BR120" s="950"/>
      <c r="BS120" s="950"/>
      <c r="BT120" s="950"/>
      <c r="BU120" s="950"/>
      <c r="BV120" s="950">
        <v>291059</v>
      </c>
      <c r="BW120" s="950"/>
      <c r="BX120" s="950"/>
      <c r="BY120" s="950"/>
      <c r="BZ120" s="950"/>
      <c r="CA120" s="950">
        <v>262988</v>
      </c>
      <c r="CB120" s="950"/>
      <c r="CC120" s="950"/>
      <c r="CD120" s="950"/>
      <c r="CE120" s="950"/>
      <c r="CF120" s="944">
        <v>5.3</v>
      </c>
      <c r="CG120" s="945"/>
      <c r="CH120" s="945"/>
      <c r="CI120" s="945"/>
      <c r="CJ120" s="945"/>
      <c r="CK120" s="1043" t="s">
        <v>447</v>
      </c>
      <c r="CL120" s="1044"/>
      <c r="CM120" s="1044"/>
      <c r="CN120" s="1044"/>
      <c r="CO120" s="1045"/>
      <c r="CP120" s="1051" t="s">
        <v>448</v>
      </c>
      <c r="CQ120" s="1052"/>
      <c r="CR120" s="1052"/>
      <c r="CS120" s="1052"/>
      <c r="CT120" s="1052"/>
      <c r="CU120" s="1052"/>
      <c r="CV120" s="1052"/>
      <c r="CW120" s="1052"/>
      <c r="CX120" s="1052"/>
      <c r="CY120" s="1052"/>
      <c r="CZ120" s="1052"/>
      <c r="DA120" s="1052"/>
      <c r="DB120" s="1052"/>
      <c r="DC120" s="1052"/>
      <c r="DD120" s="1052"/>
      <c r="DE120" s="1052"/>
      <c r="DF120" s="1053"/>
      <c r="DG120" s="956">
        <v>2026782</v>
      </c>
      <c r="DH120" s="957"/>
      <c r="DI120" s="957"/>
      <c r="DJ120" s="957"/>
      <c r="DK120" s="957"/>
      <c r="DL120" s="957">
        <v>2101143</v>
      </c>
      <c r="DM120" s="957"/>
      <c r="DN120" s="957"/>
      <c r="DO120" s="957"/>
      <c r="DP120" s="957"/>
      <c r="DQ120" s="957">
        <v>2025783</v>
      </c>
      <c r="DR120" s="957"/>
      <c r="DS120" s="957"/>
      <c r="DT120" s="957"/>
      <c r="DU120" s="957"/>
      <c r="DV120" s="958">
        <v>40.700000000000003</v>
      </c>
      <c r="DW120" s="958"/>
      <c r="DX120" s="958"/>
      <c r="DY120" s="958"/>
      <c r="DZ120" s="959"/>
    </row>
    <row r="121" spans="1:130" s="197" customFormat="1" ht="26.25" customHeight="1">
      <c r="A121" s="1005"/>
      <c r="B121" s="976"/>
      <c r="C121" s="1040" t="s">
        <v>449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450</v>
      </c>
      <c r="BA121" s="1001"/>
      <c r="BB121" s="1001"/>
      <c r="BC121" s="1001"/>
      <c r="BD121" s="1001"/>
      <c r="BE121" s="1001"/>
      <c r="BF121" s="1001"/>
      <c r="BG121" s="1001"/>
      <c r="BH121" s="1001"/>
      <c r="BI121" s="1001"/>
      <c r="BJ121" s="1001"/>
      <c r="BK121" s="1001"/>
      <c r="BL121" s="1001"/>
      <c r="BM121" s="1001"/>
      <c r="BN121" s="1001"/>
      <c r="BO121" s="1001"/>
      <c r="BP121" s="1002"/>
      <c r="BQ121" s="1015">
        <v>10583037</v>
      </c>
      <c r="BR121" s="1016"/>
      <c r="BS121" s="1016"/>
      <c r="BT121" s="1016"/>
      <c r="BU121" s="1016"/>
      <c r="BV121" s="1016">
        <v>10293078</v>
      </c>
      <c r="BW121" s="1016"/>
      <c r="BX121" s="1016"/>
      <c r="BY121" s="1016"/>
      <c r="BZ121" s="1016"/>
      <c r="CA121" s="1016">
        <v>9927962</v>
      </c>
      <c r="CB121" s="1016"/>
      <c r="CC121" s="1016"/>
      <c r="CD121" s="1016"/>
      <c r="CE121" s="1016"/>
      <c r="CF121" s="1054">
        <v>199.7</v>
      </c>
      <c r="CG121" s="1055"/>
      <c r="CH121" s="1055"/>
      <c r="CI121" s="1055"/>
      <c r="CJ121" s="1055"/>
      <c r="CK121" s="1046"/>
      <c r="CL121" s="1047"/>
      <c r="CM121" s="1047"/>
      <c r="CN121" s="1047"/>
      <c r="CO121" s="1048"/>
      <c r="CP121" s="1037" t="s">
        <v>451</v>
      </c>
      <c r="CQ121" s="1038"/>
      <c r="CR121" s="1038"/>
      <c r="CS121" s="1038"/>
      <c r="CT121" s="1038"/>
      <c r="CU121" s="1038"/>
      <c r="CV121" s="1038"/>
      <c r="CW121" s="1038"/>
      <c r="CX121" s="1038"/>
      <c r="CY121" s="1038"/>
      <c r="CZ121" s="1038"/>
      <c r="DA121" s="1038"/>
      <c r="DB121" s="1038"/>
      <c r="DC121" s="1038"/>
      <c r="DD121" s="1038"/>
      <c r="DE121" s="1038"/>
      <c r="DF121" s="1039"/>
      <c r="DG121" s="949">
        <v>516490</v>
      </c>
      <c r="DH121" s="950"/>
      <c r="DI121" s="950"/>
      <c r="DJ121" s="950"/>
      <c r="DK121" s="950"/>
      <c r="DL121" s="950">
        <v>490238</v>
      </c>
      <c r="DM121" s="950"/>
      <c r="DN121" s="950"/>
      <c r="DO121" s="950"/>
      <c r="DP121" s="950"/>
      <c r="DQ121" s="950">
        <v>439988</v>
      </c>
      <c r="DR121" s="950"/>
      <c r="DS121" s="950"/>
      <c r="DT121" s="950"/>
      <c r="DU121" s="950"/>
      <c r="DV121" s="951">
        <v>8.8000000000000007</v>
      </c>
      <c r="DW121" s="951"/>
      <c r="DX121" s="951"/>
      <c r="DY121" s="951"/>
      <c r="DZ121" s="952"/>
    </row>
    <row r="122" spans="1:130" s="197" customFormat="1" ht="26.25" customHeight="1">
      <c r="A122" s="1005"/>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452</v>
      </c>
      <c r="BP122" s="1024"/>
      <c r="BQ122" s="1064">
        <v>18753165</v>
      </c>
      <c r="BR122" s="1065"/>
      <c r="BS122" s="1065"/>
      <c r="BT122" s="1065"/>
      <c r="BU122" s="1065"/>
      <c r="BV122" s="1065">
        <v>18806237</v>
      </c>
      <c r="BW122" s="1065"/>
      <c r="BX122" s="1065"/>
      <c r="BY122" s="1065"/>
      <c r="BZ122" s="1065"/>
      <c r="CA122" s="1065">
        <v>18797405</v>
      </c>
      <c r="CB122" s="1065"/>
      <c r="CC122" s="1065"/>
      <c r="CD122" s="1065"/>
      <c r="CE122" s="1065"/>
      <c r="CF122" s="1017"/>
      <c r="CG122" s="1018"/>
      <c r="CH122" s="1018"/>
      <c r="CI122" s="1018"/>
      <c r="CJ122" s="1019"/>
      <c r="CK122" s="1046"/>
      <c r="CL122" s="1047"/>
      <c r="CM122" s="1047"/>
      <c r="CN122" s="1047"/>
      <c r="CO122" s="1048"/>
      <c r="CP122" s="1037" t="s">
        <v>453</v>
      </c>
      <c r="CQ122" s="1038"/>
      <c r="CR122" s="1038"/>
      <c r="CS122" s="1038"/>
      <c r="CT122" s="1038"/>
      <c r="CU122" s="1038"/>
      <c r="CV122" s="1038"/>
      <c r="CW122" s="1038"/>
      <c r="CX122" s="1038"/>
      <c r="CY122" s="1038"/>
      <c r="CZ122" s="1038"/>
      <c r="DA122" s="1038"/>
      <c r="DB122" s="1038"/>
      <c r="DC122" s="1038"/>
      <c r="DD122" s="1038"/>
      <c r="DE122" s="1038"/>
      <c r="DF122" s="1039"/>
      <c r="DG122" s="949">
        <v>73475</v>
      </c>
      <c r="DH122" s="950"/>
      <c r="DI122" s="950"/>
      <c r="DJ122" s="950"/>
      <c r="DK122" s="950"/>
      <c r="DL122" s="950">
        <v>59912</v>
      </c>
      <c r="DM122" s="950"/>
      <c r="DN122" s="950"/>
      <c r="DO122" s="950"/>
      <c r="DP122" s="950"/>
      <c r="DQ122" s="950">
        <v>67632</v>
      </c>
      <c r="DR122" s="950"/>
      <c r="DS122" s="950"/>
      <c r="DT122" s="950"/>
      <c r="DU122" s="950"/>
      <c r="DV122" s="951">
        <v>1.4</v>
      </c>
      <c r="DW122" s="951"/>
      <c r="DX122" s="951"/>
      <c r="DY122" s="951"/>
      <c r="DZ122" s="952"/>
    </row>
    <row r="123" spans="1:130" s="197" customFormat="1" ht="26.25" customHeight="1" thickBot="1">
      <c r="A123" s="1005"/>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454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455</v>
      </c>
      <c r="CQ123" s="1038"/>
      <c r="CR123" s="1038"/>
      <c r="CS123" s="1038"/>
      <c r="CT123" s="1038"/>
      <c r="CU123" s="1038"/>
      <c r="CV123" s="1038"/>
      <c r="CW123" s="1038"/>
      <c r="CX123" s="1038"/>
      <c r="CY123" s="1038"/>
      <c r="CZ123" s="1038"/>
      <c r="DA123" s="1038"/>
      <c r="DB123" s="1038"/>
      <c r="DC123" s="1038"/>
      <c r="DD123" s="1038"/>
      <c r="DE123" s="1038"/>
      <c r="DF123" s="1039"/>
      <c r="DG123" s="988">
        <v>51057</v>
      </c>
      <c r="DH123" s="989"/>
      <c r="DI123" s="989"/>
      <c r="DJ123" s="989"/>
      <c r="DK123" s="990"/>
      <c r="DL123" s="991">
        <v>52036</v>
      </c>
      <c r="DM123" s="989"/>
      <c r="DN123" s="989"/>
      <c r="DO123" s="989"/>
      <c r="DP123" s="990"/>
      <c r="DQ123" s="991">
        <v>52958</v>
      </c>
      <c r="DR123" s="989"/>
      <c r="DS123" s="989"/>
      <c r="DT123" s="989"/>
      <c r="DU123" s="990"/>
      <c r="DV123" s="992">
        <v>1.1000000000000001</v>
      </c>
      <c r="DW123" s="993"/>
      <c r="DX123" s="993"/>
      <c r="DY123" s="993"/>
      <c r="DZ123" s="994"/>
    </row>
    <row r="124" spans="1:130" s="197" customFormat="1" ht="26.25" customHeight="1">
      <c r="A124" s="1005"/>
      <c r="B124" s="976"/>
      <c r="C124" s="946" t="s">
        <v>440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456</v>
      </c>
      <c r="AB124" s="989"/>
      <c r="AC124" s="989"/>
      <c r="AD124" s="989"/>
      <c r="AE124" s="990"/>
      <c r="AF124" s="991" t="s">
        <v>456</v>
      </c>
      <c r="AG124" s="989"/>
      <c r="AH124" s="989"/>
      <c r="AI124" s="989"/>
      <c r="AJ124" s="990"/>
      <c r="AK124" s="991" t="s">
        <v>456</v>
      </c>
      <c r="AL124" s="989"/>
      <c r="AM124" s="989"/>
      <c r="AN124" s="989"/>
      <c r="AO124" s="990"/>
      <c r="AP124" s="992" t="s">
        <v>456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457</v>
      </c>
      <c r="CQ124" s="1038"/>
      <c r="CR124" s="1038"/>
      <c r="CS124" s="1038"/>
      <c r="CT124" s="1038"/>
      <c r="CU124" s="1038"/>
      <c r="CV124" s="1038"/>
      <c r="CW124" s="1038"/>
      <c r="CX124" s="1038"/>
      <c r="CY124" s="1038"/>
      <c r="CZ124" s="1038"/>
      <c r="DA124" s="1038"/>
      <c r="DB124" s="1038"/>
      <c r="DC124" s="1038"/>
      <c r="DD124" s="1038"/>
      <c r="DE124" s="1038"/>
      <c r="DF124" s="1039"/>
      <c r="DG124" s="1027">
        <v>11026</v>
      </c>
      <c r="DH124" s="1028"/>
      <c r="DI124" s="1028"/>
      <c r="DJ124" s="1028"/>
      <c r="DK124" s="1029"/>
      <c r="DL124" s="1030">
        <v>5176</v>
      </c>
      <c r="DM124" s="1028"/>
      <c r="DN124" s="1028"/>
      <c r="DO124" s="1028"/>
      <c r="DP124" s="1029"/>
      <c r="DQ124" s="1030">
        <v>3923</v>
      </c>
      <c r="DR124" s="1028"/>
      <c r="DS124" s="1028"/>
      <c r="DT124" s="1028"/>
      <c r="DU124" s="1029"/>
      <c r="DV124" s="1031">
        <v>0.1</v>
      </c>
      <c r="DW124" s="1032"/>
      <c r="DX124" s="1032"/>
      <c r="DY124" s="1032"/>
      <c r="DZ124" s="1033"/>
    </row>
    <row r="125" spans="1:130" s="197" customFormat="1" ht="26.25" customHeight="1" thickBot="1">
      <c r="A125" s="1005"/>
      <c r="B125" s="976"/>
      <c r="C125" s="946" t="s">
        <v>442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456</v>
      </c>
      <c r="AB125" s="989"/>
      <c r="AC125" s="989"/>
      <c r="AD125" s="989"/>
      <c r="AE125" s="990"/>
      <c r="AF125" s="991" t="s">
        <v>456</v>
      </c>
      <c r="AG125" s="989"/>
      <c r="AH125" s="989"/>
      <c r="AI125" s="989"/>
      <c r="AJ125" s="990"/>
      <c r="AK125" s="991" t="s">
        <v>456</v>
      </c>
      <c r="AL125" s="989"/>
      <c r="AM125" s="989"/>
      <c r="AN125" s="989"/>
      <c r="AO125" s="990"/>
      <c r="AP125" s="992" t="s">
        <v>456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458</v>
      </c>
      <c r="CL125" s="1044"/>
      <c r="CM125" s="1044"/>
      <c r="CN125" s="1044"/>
      <c r="CO125" s="1045"/>
      <c r="CP125" s="970" t="s">
        <v>459</v>
      </c>
      <c r="CQ125" s="917"/>
      <c r="CR125" s="917"/>
      <c r="CS125" s="917"/>
      <c r="CT125" s="917"/>
      <c r="CU125" s="917"/>
      <c r="CV125" s="917"/>
      <c r="CW125" s="917"/>
      <c r="CX125" s="917"/>
      <c r="CY125" s="917"/>
      <c r="CZ125" s="917"/>
      <c r="DA125" s="917"/>
      <c r="DB125" s="917"/>
      <c r="DC125" s="917"/>
      <c r="DD125" s="917"/>
      <c r="DE125" s="917"/>
      <c r="DF125" s="918"/>
      <c r="DG125" s="956" t="s">
        <v>456</v>
      </c>
      <c r="DH125" s="957"/>
      <c r="DI125" s="957"/>
      <c r="DJ125" s="957"/>
      <c r="DK125" s="957"/>
      <c r="DL125" s="957" t="s">
        <v>456</v>
      </c>
      <c r="DM125" s="957"/>
      <c r="DN125" s="957"/>
      <c r="DO125" s="957"/>
      <c r="DP125" s="957"/>
      <c r="DQ125" s="957" t="s">
        <v>456</v>
      </c>
      <c r="DR125" s="957"/>
      <c r="DS125" s="957"/>
      <c r="DT125" s="957"/>
      <c r="DU125" s="957"/>
      <c r="DV125" s="958" t="s">
        <v>456</v>
      </c>
      <c r="DW125" s="958"/>
      <c r="DX125" s="958"/>
      <c r="DY125" s="958"/>
      <c r="DZ125" s="959"/>
    </row>
    <row r="126" spans="1:130" s="197" customFormat="1" ht="26.25" customHeight="1">
      <c r="A126" s="1005"/>
      <c r="B126" s="976"/>
      <c r="C126" s="946" t="s">
        <v>445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89190</v>
      </c>
      <c r="AB126" s="989"/>
      <c r="AC126" s="989"/>
      <c r="AD126" s="989"/>
      <c r="AE126" s="990"/>
      <c r="AF126" s="991">
        <v>52190</v>
      </c>
      <c r="AG126" s="989"/>
      <c r="AH126" s="989"/>
      <c r="AI126" s="989"/>
      <c r="AJ126" s="990"/>
      <c r="AK126" s="991">
        <v>19931</v>
      </c>
      <c r="AL126" s="989"/>
      <c r="AM126" s="989"/>
      <c r="AN126" s="989"/>
      <c r="AO126" s="990"/>
      <c r="AP126" s="992">
        <v>0.4</v>
      </c>
      <c r="AQ126" s="993"/>
      <c r="AR126" s="993"/>
      <c r="AS126" s="993"/>
      <c r="AT126" s="994"/>
      <c r="AU126" s="233"/>
      <c r="AV126" s="233"/>
      <c r="AW126" s="233"/>
      <c r="AX126" s="1066" t="s">
        <v>460</v>
      </c>
      <c r="AY126" s="1067"/>
      <c r="AZ126" s="1067"/>
      <c r="BA126" s="1067"/>
      <c r="BB126" s="1067"/>
      <c r="BC126" s="1067"/>
      <c r="BD126" s="1067"/>
      <c r="BE126" s="1068"/>
      <c r="BF126" s="1082" t="s">
        <v>461</v>
      </c>
      <c r="BG126" s="1067"/>
      <c r="BH126" s="1067"/>
      <c r="BI126" s="1067"/>
      <c r="BJ126" s="1067"/>
      <c r="BK126" s="1067"/>
      <c r="BL126" s="1068"/>
      <c r="BM126" s="1082" t="s">
        <v>462</v>
      </c>
      <c r="BN126" s="1067"/>
      <c r="BO126" s="1067"/>
      <c r="BP126" s="1067"/>
      <c r="BQ126" s="1067"/>
      <c r="BR126" s="1067"/>
      <c r="BS126" s="1068"/>
      <c r="BT126" s="1082" t="s">
        <v>463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464</v>
      </c>
      <c r="CQ126" s="980"/>
      <c r="CR126" s="980"/>
      <c r="CS126" s="980"/>
      <c r="CT126" s="980"/>
      <c r="CU126" s="980"/>
      <c r="CV126" s="980"/>
      <c r="CW126" s="980"/>
      <c r="CX126" s="980"/>
      <c r="CY126" s="980"/>
      <c r="CZ126" s="980"/>
      <c r="DA126" s="980"/>
      <c r="DB126" s="980"/>
      <c r="DC126" s="980"/>
      <c r="DD126" s="980"/>
      <c r="DE126" s="980"/>
      <c r="DF126" s="981"/>
      <c r="DG126" s="949" t="s">
        <v>456</v>
      </c>
      <c r="DH126" s="950"/>
      <c r="DI126" s="950"/>
      <c r="DJ126" s="950"/>
      <c r="DK126" s="950"/>
      <c r="DL126" s="950" t="s">
        <v>456</v>
      </c>
      <c r="DM126" s="950"/>
      <c r="DN126" s="950"/>
      <c r="DO126" s="950"/>
      <c r="DP126" s="950"/>
      <c r="DQ126" s="950" t="s">
        <v>456</v>
      </c>
      <c r="DR126" s="950"/>
      <c r="DS126" s="950"/>
      <c r="DT126" s="950"/>
      <c r="DU126" s="950"/>
      <c r="DV126" s="951" t="s">
        <v>456</v>
      </c>
      <c r="DW126" s="951"/>
      <c r="DX126" s="951"/>
      <c r="DY126" s="951"/>
      <c r="DZ126" s="952"/>
    </row>
    <row r="127" spans="1:130" s="197" customFormat="1" ht="26.25" customHeight="1" thickBot="1">
      <c r="A127" s="1006"/>
      <c r="B127" s="978"/>
      <c r="C127" s="1034" t="s">
        <v>465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456</v>
      </c>
      <c r="AB127" s="989"/>
      <c r="AC127" s="989"/>
      <c r="AD127" s="989"/>
      <c r="AE127" s="990"/>
      <c r="AF127" s="991" t="s">
        <v>456</v>
      </c>
      <c r="AG127" s="989"/>
      <c r="AH127" s="989"/>
      <c r="AI127" s="989"/>
      <c r="AJ127" s="990"/>
      <c r="AK127" s="991" t="s">
        <v>456</v>
      </c>
      <c r="AL127" s="989"/>
      <c r="AM127" s="989"/>
      <c r="AN127" s="989"/>
      <c r="AO127" s="990"/>
      <c r="AP127" s="992" t="s">
        <v>456</v>
      </c>
      <c r="AQ127" s="993"/>
      <c r="AR127" s="993"/>
      <c r="AS127" s="993"/>
      <c r="AT127" s="994"/>
      <c r="AU127" s="233"/>
      <c r="AV127" s="233"/>
      <c r="AW127" s="233"/>
      <c r="AX127" s="916" t="s">
        <v>466</v>
      </c>
      <c r="AY127" s="917"/>
      <c r="AZ127" s="917"/>
      <c r="BA127" s="917"/>
      <c r="BB127" s="917"/>
      <c r="BC127" s="917"/>
      <c r="BD127" s="917"/>
      <c r="BE127" s="918"/>
      <c r="BF127" s="1071" t="s">
        <v>456</v>
      </c>
      <c r="BG127" s="1072"/>
      <c r="BH127" s="1072"/>
      <c r="BI127" s="1072"/>
      <c r="BJ127" s="1072"/>
      <c r="BK127" s="1072"/>
      <c r="BL127" s="1081"/>
      <c r="BM127" s="1071">
        <v>14.41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467</v>
      </c>
      <c r="CQ127" s="1075"/>
      <c r="CR127" s="1075"/>
      <c r="CS127" s="1075"/>
      <c r="CT127" s="1075"/>
      <c r="CU127" s="1075"/>
      <c r="CV127" s="1075"/>
      <c r="CW127" s="1075"/>
      <c r="CX127" s="1075"/>
      <c r="CY127" s="1075"/>
      <c r="CZ127" s="1075"/>
      <c r="DA127" s="1075"/>
      <c r="DB127" s="1075"/>
      <c r="DC127" s="1075"/>
      <c r="DD127" s="1075"/>
      <c r="DE127" s="1075"/>
      <c r="DF127" s="1076"/>
      <c r="DG127" s="1077" t="s">
        <v>468</v>
      </c>
      <c r="DH127" s="1078"/>
      <c r="DI127" s="1078"/>
      <c r="DJ127" s="1078"/>
      <c r="DK127" s="1078"/>
      <c r="DL127" s="1078" t="s">
        <v>469</v>
      </c>
      <c r="DM127" s="1078"/>
      <c r="DN127" s="1078"/>
      <c r="DO127" s="1078"/>
      <c r="DP127" s="1078"/>
      <c r="DQ127" s="1078" t="s">
        <v>469</v>
      </c>
      <c r="DR127" s="1078"/>
      <c r="DS127" s="1078"/>
      <c r="DT127" s="1078"/>
      <c r="DU127" s="1078"/>
      <c r="DV127" s="1079" t="s">
        <v>469</v>
      </c>
      <c r="DW127" s="1079"/>
      <c r="DX127" s="1079"/>
      <c r="DY127" s="1079"/>
      <c r="DZ127" s="1080"/>
    </row>
    <row r="128" spans="1:130" s="197" customFormat="1" ht="26.25" customHeight="1">
      <c r="A128" s="1101" t="s">
        <v>470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471</v>
      </c>
      <c r="X128" s="1103"/>
      <c r="Y128" s="1103"/>
      <c r="Z128" s="1104"/>
      <c r="AA128" s="1119">
        <v>34125</v>
      </c>
      <c r="AB128" s="1120"/>
      <c r="AC128" s="1120"/>
      <c r="AD128" s="1120"/>
      <c r="AE128" s="1121"/>
      <c r="AF128" s="1122">
        <v>34125</v>
      </c>
      <c r="AG128" s="1120"/>
      <c r="AH128" s="1120"/>
      <c r="AI128" s="1120"/>
      <c r="AJ128" s="1121"/>
      <c r="AK128" s="1122">
        <v>34125</v>
      </c>
      <c r="AL128" s="1120"/>
      <c r="AM128" s="1120"/>
      <c r="AN128" s="1120"/>
      <c r="AO128" s="1121"/>
      <c r="AP128" s="1123"/>
      <c r="AQ128" s="1124"/>
      <c r="AR128" s="1124"/>
      <c r="AS128" s="1124"/>
      <c r="AT128" s="1125"/>
      <c r="AU128" s="235"/>
      <c r="AV128" s="235"/>
      <c r="AW128" s="235"/>
      <c r="AX128" s="1084" t="s">
        <v>472</v>
      </c>
      <c r="AY128" s="980"/>
      <c r="AZ128" s="980"/>
      <c r="BA128" s="980"/>
      <c r="BB128" s="980"/>
      <c r="BC128" s="980"/>
      <c r="BD128" s="980"/>
      <c r="BE128" s="981"/>
      <c r="BF128" s="1096" t="s">
        <v>456</v>
      </c>
      <c r="BG128" s="1097"/>
      <c r="BH128" s="1097"/>
      <c r="BI128" s="1097"/>
      <c r="BJ128" s="1097"/>
      <c r="BK128" s="1097"/>
      <c r="BL128" s="1098"/>
      <c r="BM128" s="1096">
        <v>19.41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473</v>
      </c>
      <c r="X129" s="1091"/>
      <c r="Y129" s="1091"/>
      <c r="Z129" s="1092"/>
      <c r="AA129" s="988">
        <v>6044694</v>
      </c>
      <c r="AB129" s="989"/>
      <c r="AC129" s="989"/>
      <c r="AD129" s="989"/>
      <c r="AE129" s="990"/>
      <c r="AF129" s="991">
        <v>6032016</v>
      </c>
      <c r="AG129" s="989"/>
      <c r="AH129" s="989"/>
      <c r="AI129" s="989"/>
      <c r="AJ129" s="990"/>
      <c r="AK129" s="991">
        <v>6078027</v>
      </c>
      <c r="AL129" s="989"/>
      <c r="AM129" s="989"/>
      <c r="AN129" s="989"/>
      <c r="AO129" s="990"/>
      <c r="AP129" s="1093"/>
      <c r="AQ129" s="1094"/>
      <c r="AR129" s="1094"/>
      <c r="AS129" s="1094"/>
      <c r="AT129" s="1095"/>
      <c r="AU129" s="235"/>
      <c r="AV129" s="235"/>
      <c r="AW129" s="235"/>
      <c r="AX129" s="1084" t="s">
        <v>474</v>
      </c>
      <c r="AY129" s="980"/>
      <c r="AZ129" s="980"/>
      <c r="BA129" s="980"/>
      <c r="BB129" s="980"/>
      <c r="BC129" s="980"/>
      <c r="BD129" s="980"/>
      <c r="BE129" s="981"/>
      <c r="BF129" s="1085">
        <v>6.8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476</v>
      </c>
      <c r="X130" s="1091"/>
      <c r="Y130" s="1091"/>
      <c r="Z130" s="1092"/>
      <c r="AA130" s="988">
        <v>1123340</v>
      </c>
      <c r="AB130" s="989"/>
      <c r="AC130" s="989"/>
      <c r="AD130" s="989"/>
      <c r="AE130" s="990"/>
      <c r="AF130" s="991">
        <v>1150849</v>
      </c>
      <c r="AG130" s="989"/>
      <c r="AH130" s="989"/>
      <c r="AI130" s="989"/>
      <c r="AJ130" s="990"/>
      <c r="AK130" s="991">
        <v>1106307</v>
      </c>
      <c r="AL130" s="989"/>
      <c r="AM130" s="989"/>
      <c r="AN130" s="989"/>
      <c r="AO130" s="990"/>
      <c r="AP130" s="1093"/>
      <c r="AQ130" s="1094"/>
      <c r="AR130" s="1094"/>
      <c r="AS130" s="1094"/>
      <c r="AT130" s="1095"/>
      <c r="AU130" s="235"/>
      <c r="AV130" s="235"/>
      <c r="AW130" s="235"/>
      <c r="AX130" s="1143" t="s">
        <v>477</v>
      </c>
      <c r="AY130" s="1075"/>
      <c r="AZ130" s="1075"/>
      <c r="BA130" s="1075"/>
      <c r="BB130" s="1075"/>
      <c r="BC130" s="1075"/>
      <c r="BD130" s="1075"/>
      <c r="BE130" s="1076"/>
      <c r="BF130" s="1105" t="s">
        <v>478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479</v>
      </c>
      <c r="X131" s="1114"/>
      <c r="Y131" s="1114"/>
      <c r="Z131" s="1115"/>
      <c r="AA131" s="1027">
        <v>4921354</v>
      </c>
      <c r="AB131" s="1028"/>
      <c r="AC131" s="1028"/>
      <c r="AD131" s="1028"/>
      <c r="AE131" s="1029"/>
      <c r="AF131" s="1030">
        <v>4881167</v>
      </c>
      <c r="AG131" s="1028"/>
      <c r="AH131" s="1028"/>
      <c r="AI131" s="1028"/>
      <c r="AJ131" s="1029"/>
      <c r="AK131" s="1030">
        <v>4971720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480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481</v>
      </c>
      <c r="W132" s="1131"/>
      <c r="X132" s="1131"/>
      <c r="Y132" s="1131"/>
      <c r="Z132" s="1132"/>
      <c r="AA132" s="1133">
        <v>8.3760079039999997</v>
      </c>
      <c r="AB132" s="1134"/>
      <c r="AC132" s="1134"/>
      <c r="AD132" s="1134"/>
      <c r="AE132" s="1135"/>
      <c r="AF132" s="1136">
        <v>6.984846042</v>
      </c>
      <c r="AG132" s="1134"/>
      <c r="AH132" s="1134"/>
      <c r="AI132" s="1134"/>
      <c r="AJ132" s="1135"/>
      <c r="AK132" s="1136">
        <v>5.3148809669999997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482</v>
      </c>
      <c r="W133" s="1138"/>
      <c r="X133" s="1138"/>
      <c r="Y133" s="1138"/>
      <c r="Z133" s="1139"/>
      <c r="AA133" s="1140">
        <v>9.9</v>
      </c>
      <c r="AB133" s="1141"/>
      <c r="AC133" s="1141"/>
      <c r="AD133" s="1141"/>
      <c r="AE133" s="1142"/>
      <c r="AF133" s="1140">
        <v>8.5</v>
      </c>
      <c r="AG133" s="1141"/>
      <c r="AH133" s="1141"/>
      <c r="AI133" s="1141"/>
      <c r="AJ133" s="1142"/>
      <c r="AK133" s="1140">
        <v>6.8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483</v>
      </c>
      <c r="B5" s="246"/>
      <c r="C5" s="246"/>
      <c r="D5" s="246"/>
      <c r="E5" s="246"/>
      <c r="F5" s="246"/>
      <c r="G5" s="246"/>
      <c r="H5" s="246"/>
      <c r="I5" s="246"/>
      <c r="J5" s="246"/>
      <c r="K5" s="246"/>
      <c r="L5" s="246"/>
      <c r="M5" s="246"/>
      <c r="N5" s="246"/>
      <c r="O5" s="247"/>
    </row>
    <row r="6" spans="1:16">
      <c r="A6" s="248"/>
      <c r="B6" s="244"/>
      <c r="C6" s="244"/>
      <c r="D6" s="244"/>
      <c r="E6" s="244"/>
      <c r="F6" s="244"/>
      <c r="G6" s="249" t="s">
        <v>484</v>
      </c>
      <c r="H6" s="249"/>
      <c r="I6" s="249"/>
      <c r="J6" s="249"/>
      <c r="K6" s="244"/>
      <c r="L6" s="244"/>
      <c r="M6" s="244"/>
      <c r="N6" s="244"/>
    </row>
    <row r="7" spans="1:16">
      <c r="A7" s="248"/>
      <c r="B7" s="244"/>
      <c r="C7" s="244"/>
      <c r="D7" s="244"/>
      <c r="E7" s="244"/>
      <c r="F7" s="244"/>
      <c r="G7" s="251"/>
      <c r="H7" s="252"/>
      <c r="I7" s="252"/>
      <c r="J7" s="253"/>
      <c r="K7" s="1147" t="s">
        <v>485</v>
      </c>
      <c r="L7" s="254"/>
      <c r="M7" s="255" t="s">
        <v>486</v>
      </c>
      <c r="N7" s="256"/>
    </row>
    <row r="8" spans="1:16">
      <c r="A8" s="248"/>
      <c r="B8" s="244"/>
      <c r="C8" s="244"/>
      <c r="D8" s="244"/>
      <c r="E8" s="244"/>
      <c r="F8" s="244"/>
      <c r="G8" s="257"/>
      <c r="H8" s="258"/>
      <c r="I8" s="258"/>
      <c r="J8" s="259"/>
      <c r="K8" s="1148"/>
      <c r="L8" s="260" t="s">
        <v>487</v>
      </c>
      <c r="M8" s="261" t="s">
        <v>488</v>
      </c>
      <c r="N8" s="262" t="s">
        <v>489</v>
      </c>
    </row>
    <row r="9" spans="1:16">
      <c r="A9" s="248"/>
      <c r="B9" s="244"/>
      <c r="C9" s="244"/>
      <c r="D9" s="244"/>
      <c r="E9" s="244"/>
      <c r="F9" s="244"/>
      <c r="G9" s="1149" t="s">
        <v>490</v>
      </c>
      <c r="H9" s="1150"/>
      <c r="I9" s="1150"/>
      <c r="J9" s="1151"/>
      <c r="K9" s="263">
        <v>1549699</v>
      </c>
      <c r="L9" s="264">
        <v>151575</v>
      </c>
      <c r="M9" s="265">
        <v>133600</v>
      </c>
      <c r="N9" s="266">
        <v>13.5</v>
      </c>
    </row>
    <row r="10" spans="1:16">
      <c r="A10" s="248"/>
      <c r="B10" s="244"/>
      <c r="C10" s="244"/>
      <c r="D10" s="244"/>
      <c r="E10" s="244"/>
      <c r="F10" s="244"/>
      <c r="G10" s="1149" t="s">
        <v>491</v>
      </c>
      <c r="H10" s="1150"/>
      <c r="I10" s="1150"/>
      <c r="J10" s="1151"/>
      <c r="K10" s="267">
        <v>130317</v>
      </c>
      <c r="L10" s="268">
        <v>12746</v>
      </c>
      <c r="M10" s="269">
        <v>14806</v>
      </c>
      <c r="N10" s="270">
        <v>-13.9</v>
      </c>
    </row>
    <row r="11" spans="1:16" ht="13.5" customHeight="1">
      <c r="A11" s="248"/>
      <c r="B11" s="244"/>
      <c r="C11" s="244"/>
      <c r="D11" s="244"/>
      <c r="E11" s="244"/>
      <c r="F11" s="244"/>
      <c r="G11" s="1149" t="s">
        <v>492</v>
      </c>
      <c r="H11" s="1150"/>
      <c r="I11" s="1150"/>
      <c r="J11" s="1151"/>
      <c r="K11" s="267">
        <v>246159</v>
      </c>
      <c r="L11" s="268">
        <v>24077</v>
      </c>
      <c r="M11" s="269">
        <v>22006</v>
      </c>
      <c r="N11" s="270">
        <v>9.4</v>
      </c>
    </row>
    <row r="12" spans="1:16" ht="13.5" customHeight="1">
      <c r="A12" s="248"/>
      <c r="B12" s="244"/>
      <c r="C12" s="244"/>
      <c r="D12" s="244"/>
      <c r="E12" s="244"/>
      <c r="F12" s="244"/>
      <c r="G12" s="1149" t="s">
        <v>493</v>
      </c>
      <c r="H12" s="1150"/>
      <c r="I12" s="1150"/>
      <c r="J12" s="1151"/>
      <c r="K12" s="267" t="s">
        <v>494</v>
      </c>
      <c r="L12" s="268" t="s">
        <v>494</v>
      </c>
      <c r="M12" s="269">
        <v>3064</v>
      </c>
      <c r="N12" s="270" t="s">
        <v>494</v>
      </c>
    </row>
    <row r="13" spans="1:16" ht="13.5" customHeight="1">
      <c r="A13" s="248"/>
      <c r="B13" s="244"/>
      <c r="C13" s="244"/>
      <c r="D13" s="244"/>
      <c r="E13" s="244"/>
      <c r="F13" s="244"/>
      <c r="G13" s="1149" t="s">
        <v>495</v>
      </c>
      <c r="H13" s="1150"/>
      <c r="I13" s="1150"/>
      <c r="J13" s="1151"/>
      <c r="K13" s="267" t="s">
        <v>494</v>
      </c>
      <c r="L13" s="268" t="s">
        <v>494</v>
      </c>
      <c r="M13" s="269" t="s">
        <v>494</v>
      </c>
      <c r="N13" s="270" t="s">
        <v>494</v>
      </c>
    </row>
    <row r="14" spans="1:16" ht="13.5" customHeight="1">
      <c r="A14" s="248"/>
      <c r="B14" s="244"/>
      <c r="C14" s="244"/>
      <c r="D14" s="244"/>
      <c r="E14" s="244"/>
      <c r="F14" s="244"/>
      <c r="G14" s="1149" t="s">
        <v>496</v>
      </c>
      <c r="H14" s="1150"/>
      <c r="I14" s="1150"/>
      <c r="J14" s="1151"/>
      <c r="K14" s="267">
        <v>199156</v>
      </c>
      <c r="L14" s="268">
        <v>19479</v>
      </c>
      <c r="M14" s="269">
        <v>5782</v>
      </c>
      <c r="N14" s="270">
        <v>236.9</v>
      </c>
    </row>
    <row r="15" spans="1:16" ht="13.5" customHeight="1">
      <c r="A15" s="248"/>
      <c r="B15" s="244"/>
      <c r="C15" s="244"/>
      <c r="D15" s="244"/>
      <c r="E15" s="244"/>
      <c r="F15" s="244"/>
      <c r="G15" s="1149" t="s">
        <v>497</v>
      </c>
      <c r="H15" s="1150"/>
      <c r="I15" s="1150"/>
      <c r="J15" s="1151"/>
      <c r="K15" s="267" t="s">
        <v>494</v>
      </c>
      <c r="L15" s="268" t="s">
        <v>494</v>
      </c>
      <c r="M15" s="269">
        <v>3053</v>
      </c>
      <c r="N15" s="270" t="s">
        <v>494</v>
      </c>
    </row>
    <row r="16" spans="1:16">
      <c r="A16" s="248"/>
      <c r="B16" s="244"/>
      <c r="C16" s="244"/>
      <c r="D16" s="244"/>
      <c r="E16" s="244"/>
      <c r="F16" s="244"/>
      <c r="G16" s="1152" t="s">
        <v>498</v>
      </c>
      <c r="H16" s="1153"/>
      <c r="I16" s="1153"/>
      <c r="J16" s="1154"/>
      <c r="K16" s="268">
        <v>-280589</v>
      </c>
      <c r="L16" s="268">
        <v>-27444</v>
      </c>
      <c r="M16" s="269">
        <v>-14525</v>
      </c>
      <c r="N16" s="270">
        <v>88.9</v>
      </c>
    </row>
    <row r="17" spans="1:16">
      <c r="A17" s="248"/>
      <c r="B17" s="244"/>
      <c r="C17" s="244"/>
      <c r="D17" s="244"/>
      <c r="E17" s="244"/>
      <c r="F17" s="244"/>
      <c r="G17" s="1152" t="s">
        <v>167</v>
      </c>
      <c r="H17" s="1153"/>
      <c r="I17" s="1153"/>
      <c r="J17" s="1154"/>
      <c r="K17" s="268">
        <v>1844742</v>
      </c>
      <c r="L17" s="268">
        <v>180433</v>
      </c>
      <c r="M17" s="269">
        <v>167785</v>
      </c>
      <c r="N17" s="270">
        <v>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499</v>
      </c>
      <c r="H19" s="244"/>
      <c r="I19" s="244"/>
      <c r="J19" s="244"/>
      <c r="K19" s="244"/>
      <c r="L19" s="244"/>
      <c r="M19" s="244"/>
      <c r="N19" s="244"/>
    </row>
    <row r="20" spans="1:16">
      <c r="A20" s="248"/>
      <c r="B20" s="244"/>
      <c r="C20" s="244"/>
      <c r="D20" s="244"/>
      <c r="E20" s="244"/>
      <c r="F20" s="244"/>
      <c r="G20" s="272"/>
      <c r="H20" s="273"/>
      <c r="I20" s="273"/>
      <c r="J20" s="274"/>
      <c r="K20" s="275" t="s">
        <v>500</v>
      </c>
      <c r="L20" s="276" t="s">
        <v>501</v>
      </c>
      <c r="M20" s="277" t="s">
        <v>502</v>
      </c>
      <c r="N20" s="278"/>
    </row>
    <row r="21" spans="1:16" s="284" customFormat="1">
      <c r="A21" s="279"/>
      <c r="B21" s="249"/>
      <c r="C21" s="249"/>
      <c r="D21" s="249"/>
      <c r="E21" s="249"/>
      <c r="F21" s="249"/>
      <c r="G21" s="1144" t="s">
        <v>503</v>
      </c>
      <c r="H21" s="1145"/>
      <c r="I21" s="1145"/>
      <c r="J21" s="1146"/>
      <c r="K21" s="280">
        <v>15.75</v>
      </c>
      <c r="L21" s="281">
        <v>15.11</v>
      </c>
      <c r="M21" s="282">
        <v>0.64</v>
      </c>
      <c r="N21" s="249"/>
      <c r="O21" s="283"/>
      <c r="P21" s="279"/>
    </row>
    <row r="22" spans="1:16" s="284" customFormat="1">
      <c r="A22" s="279"/>
      <c r="B22" s="249"/>
      <c r="C22" s="249"/>
      <c r="D22" s="249"/>
      <c r="E22" s="249"/>
      <c r="F22" s="249"/>
      <c r="G22" s="1144" t="s">
        <v>504</v>
      </c>
      <c r="H22" s="1145"/>
      <c r="I22" s="1145"/>
      <c r="J22" s="1146"/>
      <c r="K22" s="285">
        <v>89.3</v>
      </c>
      <c r="L22" s="286">
        <v>96.1</v>
      </c>
      <c r="M22" s="287">
        <v>-6.8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507</v>
      </c>
      <c r="H29" s="249"/>
      <c r="I29" s="249"/>
      <c r="J29" s="249"/>
      <c r="K29" s="244"/>
      <c r="L29" s="244"/>
      <c r="M29" s="244"/>
      <c r="N29" s="244"/>
      <c r="O29" s="293"/>
    </row>
    <row r="30" spans="1:16">
      <c r="A30" s="248"/>
      <c r="B30" s="244"/>
      <c r="C30" s="244"/>
      <c r="D30" s="244"/>
      <c r="E30" s="244"/>
      <c r="F30" s="244"/>
      <c r="G30" s="251"/>
      <c r="H30" s="252"/>
      <c r="I30" s="252"/>
      <c r="J30" s="253"/>
      <c r="K30" s="1147" t="s">
        <v>485</v>
      </c>
      <c r="L30" s="254"/>
      <c r="M30" s="255" t="s">
        <v>486</v>
      </c>
      <c r="N30" s="256"/>
    </row>
    <row r="31" spans="1:16">
      <c r="A31" s="248"/>
      <c r="B31" s="244"/>
      <c r="C31" s="244"/>
      <c r="D31" s="244"/>
      <c r="E31" s="244"/>
      <c r="F31" s="244"/>
      <c r="G31" s="257"/>
      <c r="H31" s="258"/>
      <c r="I31" s="258"/>
      <c r="J31" s="259"/>
      <c r="K31" s="1148"/>
      <c r="L31" s="260" t="s">
        <v>487</v>
      </c>
      <c r="M31" s="261" t="s">
        <v>488</v>
      </c>
      <c r="N31" s="262" t="s">
        <v>489</v>
      </c>
    </row>
    <row r="32" spans="1:16" ht="27" customHeight="1">
      <c r="A32" s="248"/>
      <c r="B32" s="244"/>
      <c r="C32" s="244"/>
      <c r="D32" s="244"/>
      <c r="E32" s="244"/>
      <c r="F32" s="244"/>
      <c r="G32" s="1160" t="s">
        <v>508</v>
      </c>
      <c r="H32" s="1161"/>
      <c r="I32" s="1161"/>
      <c r="J32" s="1162"/>
      <c r="K32" s="294">
        <v>1187628</v>
      </c>
      <c r="L32" s="294">
        <v>116161</v>
      </c>
      <c r="M32" s="295">
        <v>102348</v>
      </c>
      <c r="N32" s="296">
        <v>13.5</v>
      </c>
    </row>
    <row r="33" spans="1:16" ht="13.5" customHeight="1">
      <c r="A33" s="248"/>
      <c r="B33" s="244"/>
      <c r="C33" s="244"/>
      <c r="D33" s="244"/>
      <c r="E33" s="244"/>
      <c r="F33" s="244"/>
      <c r="G33" s="1160" t="s">
        <v>509</v>
      </c>
      <c r="H33" s="1161"/>
      <c r="I33" s="1161"/>
      <c r="J33" s="1162"/>
      <c r="K33" s="294" t="s">
        <v>494</v>
      </c>
      <c r="L33" s="294" t="s">
        <v>494</v>
      </c>
      <c r="M33" s="295" t="s">
        <v>494</v>
      </c>
      <c r="N33" s="296" t="s">
        <v>494</v>
      </c>
    </row>
    <row r="34" spans="1:16" ht="27" customHeight="1">
      <c r="A34" s="248"/>
      <c r="B34" s="244"/>
      <c r="C34" s="244"/>
      <c r="D34" s="244"/>
      <c r="E34" s="244"/>
      <c r="F34" s="244"/>
      <c r="G34" s="1160" t="s">
        <v>510</v>
      </c>
      <c r="H34" s="1161"/>
      <c r="I34" s="1161"/>
      <c r="J34" s="1162"/>
      <c r="K34" s="294" t="s">
        <v>494</v>
      </c>
      <c r="L34" s="294" t="s">
        <v>494</v>
      </c>
      <c r="M34" s="295">
        <v>242</v>
      </c>
      <c r="N34" s="296" t="s">
        <v>494</v>
      </c>
    </row>
    <row r="35" spans="1:16" ht="27" customHeight="1">
      <c r="A35" s="248"/>
      <c r="B35" s="244"/>
      <c r="C35" s="244"/>
      <c r="D35" s="244"/>
      <c r="E35" s="244"/>
      <c r="F35" s="244"/>
      <c r="G35" s="1160" t="s">
        <v>511</v>
      </c>
      <c r="H35" s="1161"/>
      <c r="I35" s="1161"/>
      <c r="J35" s="1162"/>
      <c r="K35" s="294">
        <v>196796</v>
      </c>
      <c r="L35" s="294">
        <v>19248</v>
      </c>
      <c r="M35" s="295">
        <v>23122</v>
      </c>
      <c r="N35" s="296">
        <v>-16.8</v>
      </c>
    </row>
    <row r="36" spans="1:16" ht="27" customHeight="1">
      <c r="A36" s="248"/>
      <c r="B36" s="244"/>
      <c r="C36" s="244"/>
      <c r="D36" s="244"/>
      <c r="E36" s="244"/>
      <c r="F36" s="244"/>
      <c r="G36" s="1160" t="s">
        <v>512</v>
      </c>
      <c r="H36" s="1161"/>
      <c r="I36" s="1161"/>
      <c r="J36" s="1162"/>
      <c r="K36" s="294">
        <v>318</v>
      </c>
      <c r="L36" s="294">
        <v>31</v>
      </c>
      <c r="M36" s="295">
        <v>5214</v>
      </c>
      <c r="N36" s="296">
        <v>-99.4</v>
      </c>
    </row>
    <row r="37" spans="1:16" ht="13.5" customHeight="1">
      <c r="A37" s="248"/>
      <c r="B37" s="244"/>
      <c r="C37" s="244"/>
      <c r="D37" s="244"/>
      <c r="E37" s="244"/>
      <c r="F37" s="244"/>
      <c r="G37" s="1160" t="s">
        <v>513</v>
      </c>
      <c r="H37" s="1161"/>
      <c r="I37" s="1161"/>
      <c r="J37" s="1162"/>
      <c r="K37" s="294">
        <v>19931</v>
      </c>
      <c r="L37" s="294">
        <v>1949</v>
      </c>
      <c r="M37" s="295">
        <v>1563</v>
      </c>
      <c r="N37" s="296">
        <v>24.7</v>
      </c>
    </row>
    <row r="38" spans="1:16" ht="27" customHeight="1">
      <c r="A38" s="248"/>
      <c r="B38" s="244"/>
      <c r="C38" s="244"/>
      <c r="D38" s="244"/>
      <c r="E38" s="244"/>
      <c r="F38" s="244"/>
      <c r="G38" s="1163" t="s">
        <v>514</v>
      </c>
      <c r="H38" s="1164"/>
      <c r="I38" s="1164"/>
      <c r="J38" s="1165"/>
      <c r="K38" s="297" t="s">
        <v>494</v>
      </c>
      <c r="L38" s="297" t="s">
        <v>494</v>
      </c>
      <c r="M38" s="298">
        <v>19</v>
      </c>
      <c r="N38" s="299" t="s">
        <v>494</v>
      </c>
      <c r="O38" s="293"/>
    </row>
    <row r="39" spans="1:16">
      <c r="A39" s="248"/>
      <c r="B39" s="244"/>
      <c r="C39" s="244"/>
      <c r="D39" s="244"/>
      <c r="E39" s="244"/>
      <c r="F39" s="244"/>
      <c r="G39" s="1163" t="s">
        <v>515</v>
      </c>
      <c r="H39" s="1164"/>
      <c r="I39" s="1164"/>
      <c r="J39" s="1165"/>
      <c r="K39" s="300">
        <v>-34125</v>
      </c>
      <c r="L39" s="300">
        <v>-3338</v>
      </c>
      <c r="M39" s="301">
        <v>-4672</v>
      </c>
      <c r="N39" s="302">
        <v>-28.6</v>
      </c>
      <c r="O39" s="293"/>
    </row>
    <row r="40" spans="1:16" ht="27" customHeight="1">
      <c r="A40" s="248"/>
      <c r="B40" s="244"/>
      <c r="C40" s="244"/>
      <c r="D40" s="244"/>
      <c r="E40" s="244"/>
      <c r="F40" s="244"/>
      <c r="G40" s="1160" t="s">
        <v>516</v>
      </c>
      <c r="H40" s="1161"/>
      <c r="I40" s="1161"/>
      <c r="J40" s="1162"/>
      <c r="K40" s="300">
        <v>-1106307</v>
      </c>
      <c r="L40" s="300">
        <v>-108207</v>
      </c>
      <c r="M40" s="301">
        <v>-92903</v>
      </c>
      <c r="N40" s="302">
        <v>16.5</v>
      </c>
      <c r="O40" s="293"/>
    </row>
    <row r="41" spans="1:16">
      <c r="A41" s="248"/>
      <c r="B41" s="244"/>
      <c r="C41" s="244"/>
      <c r="D41" s="244"/>
      <c r="E41" s="244"/>
      <c r="F41" s="244"/>
      <c r="G41" s="1166" t="s">
        <v>278</v>
      </c>
      <c r="H41" s="1167"/>
      <c r="I41" s="1167"/>
      <c r="J41" s="1168"/>
      <c r="K41" s="294">
        <v>264241</v>
      </c>
      <c r="L41" s="300">
        <v>25845</v>
      </c>
      <c r="M41" s="301">
        <v>34934</v>
      </c>
      <c r="N41" s="302">
        <v>-26</v>
      </c>
      <c r="O41" s="293"/>
    </row>
    <row r="42" spans="1:16">
      <c r="A42" s="248"/>
      <c r="B42" s="244"/>
      <c r="C42" s="244"/>
      <c r="D42" s="244"/>
      <c r="E42" s="244"/>
      <c r="F42" s="244"/>
      <c r="G42" s="303" t="s">
        <v>517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518</v>
      </c>
      <c r="B47" s="244"/>
      <c r="C47" s="244"/>
      <c r="D47" s="244"/>
      <c r="E47" s="244"/>
      <c r="F47" s="244"/>
      <c r="G47" s="244"/>
      <c r="H47" s="244"/>
      <c r="I47" s="244"/>
      <c r="J47" s="244"/>
      <c r="K47" s="244"/>
      <c r="L47" s="244"/>
      <c r="M47" s="244"/>
      <c r="N47" s="244"/>
    </row>
    <row r="48" spans="1:16">
      <c r="A48" s="248"/>
      <c r="B48" s="244"/>
      <c r="C48" s="244"/>
      <c r="D48" s="244"/>
      <c r="E48" s="244"/>
      <c r="F48" s="244"/>
      <c r="G48" s="308" t="s">
        <v>519</v>
      </c>
      <c r="H48" s="308"/>
      <c r="I48" s="308"/>
      <c r="J48" s="308"/>
      <c r="K48" s="308"/>
      <c r="L48" s="308"/>
      <c r="M48" s="309"/>
      <c r="N48" s="308"/>
    </row>
    <row r="49" spans="1:14" ht="13.5" customHeight="1">
      <c r="A49" s="248"/>
      <c r="B49" s="244"/>
      <c r="C49" s="244"/>
      <c r="D49" s="244"/>
      <c r="E49" s="244"/>
      <c r="F49" s="244"/>
      <c r="G49" s="310"/>
      <c r="H49" s="311"/>
      <c r="I49" s="1155" t="s">
        <v>485</v>
      </c>
      <c r="J49" s="1157" t="s">
        <v>520</v>
      </c>
      <c r="K49" s="1158"/>
      <c r="L49" s="1158"/>
      <c r="M49" s="1158"/>
      <c r="N49" s="1159"/>
    </row>
    <row r="50" spans="1:14">
      <c r="A50" s="248"/>
      <c r="B50" s="244"/>
      <c r="C50" s="244"/>
      <c r="D50" s="244"/>
      <c r="E50" s="244"/>
      <c r="F50" s="244"/>
      <c r="G50" s="312"/>
      <c r="H50" s="313"/>
      <c r="I50" s="1156"/>
      <c r="J50" s="314" t="s">
        <v>521</v>
      </c>
      <c r="K50" s="315" t="s">
        <v>522</v>
      </c>
      <c r="L50" s="316" t="s">
        <v>523</v>
      </c>
      <c r="M50" s="317" t="s">
        <v>524</v>
      </c>
      <c r="N50" s="318" t="s">
        <v>525</v>
      </c>
    </row>
    <row r="51" spans="1:14">
      <c r="A51" s="248"/>
      <c r="B51" s="244"/>
      <c r="C51" s="244"/>
      <c r="D51" s="244"/>
      <c r="E51" s="244"/>
      <c r="F51" s="244"/>
      <c r="G51" s="310" t="s">
        <v>526</v>
      </c>
      <c r="H51" s="311"/>
      <c r="I51" s="319">
        <v>1699111</v>
      </c>
      <c r="J51" s="320">
        <v>152825</v>
      </c>
      <c r="K51" s="321">
        <v>-34</v>
      </c>
      <c r="L51" s="322">
        <v>117242</v>
      </c>
      <c r="M51" s="323">
        <v>-20.7</v>
      </c>
      <c r="N51" s="324">
        <v>-13.3</v>
      </c>
    </row>
    <row r="52" spans="1:14">
      <c r="A52" s="248"/>
      <c r="B52" s="244"/>
      <c r="C52" s="244"/>
      <c r="D52" s="244"/>
      <c r="E52" s="244"/>
      <c r="F52" s="244"/>
      <c r="G52" s="325"/>
      <c r="H52" s="326" t="s">
        <v>527</v>
      </c>
      <c r="I52" s="327">
        <v>1221248</v>
      </c>
      <c r="J52" s="328">
        <v>109844</v>
      </c>
      <c r="K52" s="329">
        <v>-34.6</v>
      </c>
      <c r="L52" s="330">
        <v>59388</v>
      </c>
      <c r="M52" s="331">
        <v>-6.1</v>
      </c>
      <c r="N52" s="332">
        <v>-28.5</v>
      </c>
    </row>
    <row r="53" spans="1:14">
      <c r="A53" s="248"/>
      <c r="B53" s="244"/>
      <c r="C53" s="244"/>
      <c r="D53" s="244"/>
      <c r="E53" s="244"/>
      <c r="F53" s="244"/>
      <c r="G53" s="310" t="s">
        <v>528</v>
      </c>
      <c r="H53" s="311"/>
      <c r="I53" s="319">
        <v>3665279</v>
      </c>
      <c r="J53" s="320">
        <v>336295</v>
      </c>
      <c r="K53" s="321">
        <v>120.1</v>
      </c>
      <c r="L53" s="322">
        <v>114097</v>
      </c>
      <c r="M53" s="323">
        <v>-2.7</v>
      </c>
      <c r="N53" s="324">
        <v>122.8</v>
      </c>
    </row>
    <row r="54" spans="1:14">
      <c r="A54" s="248"/>
      <c r="B54" s="244"/>
      <c r="C54" s="244"/>
      <c r="D54" s="244"/>
      <c r="E54" s="244"/>
      <c r="F54" s="244"/>
      <c r="G54" s="325"/>
      <c r="H54" s="326" t="s">
        <v>527</v>
      </c>
      <c r="I54" s="327">
        <v>2488231</v>
      </c>
      <c r="J54" s="328">
        <v>228299</v>
      </c>
      <c r="K54" s="329">
        <v>107.8</v>
      </c>
      <c r="L54" s="330">
        <v>61630</v>
      </c>
      <c r="M54" s="331">
        <v>3.8</v>
      </c>
      <c r="N54" s="332">
        <v>104</v>
      </c>
    </row>
    <row r="55" spans="1:14">
      <c r="A55" s="248"/>
      <c r="B55" s="244"/>
      <c r="C55" s="244"/>
      <c r="D55" s="244"/>
      <c r="E55" s="244"/>
      <c r="F55" s="244"/>
      <c r="G55" s="310" t="s">
        <v>529</v>
      </c>
      <c r="H55" s="311"/>
      <c r="I55" s="319">
        <v>1991460</v>
      </c>
      <c r="J55" s="320">
        <v>184942</v>
      </c>
      <c r="K55" s="321">
        <v>-45</v>
      </c>
      <c r="L55" s="322">
        <v>136577</v>
      </c>
      <c r="M55" s="323">
        <v>19.7</v>
      </c>
      <c r="N55" s="324">
        <v>-64.7</v>
      </c>
    </row>
    <row r="56" spans="1:14">
      <c r="A56" s="248"/>
      <c r="B56" s="244"/>
      <c r="C56" s="244"/>
      <c r="D56" s="244"/>
      <c r="E56" s="244"/>
      <c r="F56" s="244"/>
      <c r="G56" s="325"/>
      <c r="H56" s="326" t="s">
        <v>527</v>
      </c>
      <c r="I56" s="327">
        <v>1616301</v>
      </c>
      <c r="J56" s="328">
        <v>150102</v>
      </c>
      <c r="K56" s="329">
        <v>-34.299999999999997</v>
      </c>
      <c r="L56" s="330">
        <v>59645</v>
      </c>
      <c r="M56" s="331">
        <v>-3.2</v>
      </c>
      <c r="N56" s="332">
        <v>-31.1</v>
      </c>
    </row>
    <row r="57" spans="1:14">
      <c r="A57" s="248"/>
      <c r="B57" s="244"/>
      <c r="C57" s="244"/>
      <c r="D57" s="244"/>
      <c r="E57" s="244"/>
      <c r="F57" s="244"/>
      <c r="G57" s="310" t="s">
        <v>530</v>
      </c>
      <c r="H57" s="311"/>
      <c r="I57" s="319">
        <v>2239853</v>
      </c>
      <c r="J57" s="320">
        <v>213543</v>
      </c>
      <c r="K57" s="321">
        <v>15.5</v>
      </c>
      <c r="L57" s="322">
        <v>132212</v>
      </c>
      <c r="M57" s="323">
        <v>-3.2</v>
      </c>
      <c r="N57" s="324">
        <v>18.7</v>
      </c>
    </row>
    <row r="58" spans="1:14">
      <c r="A58" s="248"/>
      <c r="B58" s="244"/>
      <c r="C58" s="244"/>
      <c r="D58" s="244"/>
      <c r="E58" s="244"/>
      <c r="F58" s="244"/>
      <c r="G58" s="325"/>
      <c r="H58" s="326" t="s">
        <v>527</v>
      </c>
      <c r="I58" s="327">
        <v>1776044</v>
      </c>
      <c r="J58" s="328">
        <v>169324</v>
      </c>
      <c r="K58" s="329">
        <v>12.8</v>
      </c>
      <c r="L58" s="330">
        <v>67114</v>
      </c>
      <c r="M58" s="331">
        <v>12.5</v>
      </c>
      <c r="N58" s="332">
        <v>0.3</v>
      </c>
    </row>
    <row r="59" spans="1:14">
      <c r="A59" s="248"/>
      <c r="B59" s="244"/>
      <c r="C59" s="244"/>
      <c r="D59" s="244"/>
      <c r="E59" s="244"/>
      <c r="F59" s="244"/>
      <c r="G59" s="310" t="s">
        <v>531</v>
      </c>
      <c r="H59" s="311"/>
      <c r="I59" s="319">
        <v>1960833</v>
      </c>
      <c r="J59" s="320">
        <v>191787</v>
      </c>
      <c r="K59" s="321">
        <v>-10.199999999999999</v>
      </c>
      <c r="L59" s="322">
        <v>162193</v>
      </c>
      <c r="M59" s="323">
        <v>22.7</v>
      </c>
      <c r="N59" s="324">
        <v>-32.9</v>
      </c>
    </row>
    <row r="60" spans="1:14">
      <c r="A60" s="248"/>
      <c r="B60" s="244"/>
      <c r="C60" s="244"/>
      <c r="D60" s="244"/>
      <c r="E60" s="244"/>
      <c r="F60" s="244"/>
      <c r="G60" s="325"/>
      <c r="H60" s="326" t="s">
        <v>527</v>
      </c>
      <c r="I60" s="333">
        <v>1643085</v>
      </c>
      <c r="J60" s="328">
        <v>160709</v>
      </c>
      <c r="K60" s="329">
        <v>-5.0999999999999996</v>
      </c>
      <c r="L60" s="330">
        <v>79985</v>
      </c>
      <c r="M60" s="331">
        <v>19.2</v>
      </c>
      <c r="N60" s="332">
        <v>-24.3</v>
      </c>
    </row>
    <row r="61" spans="1:14">
      <c r="A61" s="248"/>
      <c r="B61" s="244"/>
      <c r="C61" s="244"/>
      <c r="D61" s="244"/>
      <c r="E61" s="244"/>
      <c r="F61" s="244"/>
      <c r="G61" s="310" t="s">
        <v>532</v>
      </c>
      <c r="H61" s="334"/>
      <c r="I61" s="335">
        <v>2311307</v>
      </c>
      <c r="J61" s="336">
        <v>215878</v>
      </c>
      <c r="K61" s="337">
        <v>9.3000000000000007</v>
      </c>
      <c r="L61" s="338">
        <v>132464</v>
      </c>
      <c r="M61" s="339">
        <v>3.2</v>
      </c>
      <c r="N61" s="324">
        <v>6.1</v>
      </c>
    </row>
    <row r="62" spans="1:14">
      <c r="A62" s="248"/>
      <c r="B62" s="244"/>
      <c r="C62" s="244"/>
      <c r="D62" s="244"/>
      <c r="E62" s="244"/>
      <c r="F62" s="244"/>
      <c r="G62" s="325"/>
      <c r="H62" s="326" t="s">
        <v>527</v>
      </c>
      <c r="I62" s="327">
        <v>1748982</v>
      </c>
      <c r="J62" s="328">
        <v>163656</v>
      </c>
      <c r="K62" s="329">
        <v>9.3000000000000007</v>
      </c>
      <c r="L62" s="330">
        <v>65552</v>
      </c>
      <c r="M62" s="331">
        <v>5.2</v>
      </c>
      <c r="N62" s="332">
        <v>4.0999999999999996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169" t="s">
        <v>3</v>
      </c>
      <c r="D47" s="1169"/>
      <c r="E47" s="1170"/>
      <c r="F47" s="11">
        <v>43.24</v>
      </c>
      <c r="G47" s="12">
        <v>38.380000000000003</v>
      </c>
      <c r="H47" s="12">
        <v>39.85</v>
      </c>
      <c r="I47" s="12">
        <v>44.73</v>
      </c>
      <c r="J47" s="13">
        <v>47.22</v>
      </c>
    </row>
    <row r="48" spans="2:10" ht="57.75" customHeight="1">
      <c r="B48" s="14"/>
      <c r="C48" s="1171" t="s">
        <v>4</v>
      </c>
      <c r="D48" s="1171"/>
      <c r="E48" s="1172"/>
      <c r="F48" s="15">
        <v>3.38</v>
      </c>
      <c r="G48" s="16">
        <v>1.92</v>
      </c>
      <c r="H48" s="16">
        <v>2.4700000000000002</v>
      </c>
      <c r="I48" s="16">
        <v>2.02</v>
      </c>
      <c r="J48" s="17">
        <v>2.67</v>
      </c>
    </row>
    <row r="49" spans="2:10" ht="57.75" customHeight="1" thickBot="1">
      <c r="B49" s="18"/>
      <c r="C49" s="1173" t="s">
        <v>5</v>
      </c>
      <c r="D49" s="1173"/>
      <c r="E49" s="1174"/>
      <c r="F49" s="19">
        <v>6.33</v>
      </c>
      <c r="G49" s="20" t="s">
        <v>539</v>
      </c>
      <c r="H49" s="20">
        <v>1.66</v>
      </c>
      <c r="I49" s="20">
        <v>4.34</v>
      </c>
      <c r="J49" s="21">
        <v>3.49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2017-03-16T02:43:18Z</cp:lastPrinted>
  <dcterms:created xsi:type="dcterms:W3CDTF">2017-02-15T22:10:36Z</dcterms:created>
  <dcterms:modified xsi:type="dcterms:W3CDTF">2017-05-25T00:27:36Z</dcterms:modified>
  <cp:category/>
</cp:coreProperties>
</file>