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O37" i="9"/>
  <c r="BE37" i="9"/>
  <c r="AM37" i="9"/>
  <c r="BE36" i="9"/>
  <c r="AM36" i="9"/>
  <c r="BE35" i="9"/>
  <c r="C34" i="9"/>
  <c r="C35" i="9" s="1"/>
  <c r="U34" i="9" l="1"/>
  <c r="U35" i="9" s="1"/>
  <c r="U36" i="9" s="1"/>
  <c r="U37" i="9" s="1"/>
  <c r="U38"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<sst xmlns="http://schemas.openxmlformats.org/spreadsheetml/2006/main" count="1074" uniqueCount="562">
  <si>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</si>
  <si>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</si>
  <si>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</si>
  <si>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</si>
  <si>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</si>
  <si>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</si>
  <si>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</si>
  <si>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</si>
  <si>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</si>
  <si>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</si>
  <si>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</si>
  <si>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</si>
  <si>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</si>
  <si>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</si>
  <si>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</si>
  <si>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</si>
  <si>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</si>
  <si>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</si>
  <si>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</si>
  <si>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</si>
  <si>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</si>
  <si>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</si>
  <si>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</si>
  <si>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</si>
  <si>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</si>
  <si>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</si>
  <si>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</si>
  <si>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</si>
  <si>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</si>
  <si>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</si>
  <si>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</si>
  <si>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</si>
  <si>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</si>
  <si>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</si>
  <si>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</si>
  <si>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</si>
  <si>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</si>
  <si>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</si>
  <si>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</si>
  <si>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</si>
  <si>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</si>
  <si>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</si>
  <si>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</si>
  <si>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</si>
  <si>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</si>
  <si>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</si>
  <si>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</si>
  <si>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</si>
  <si>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</si>
  <si>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</si>
  <si>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</si>
  <si>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</si>
  <si>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</si>
  <si>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</si>
  <si>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</si>
  <si>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</si>
  <si>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</si>
  <si>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</si>
  <si>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</si>
  <si>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</si>
  <si>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</si>
  <si>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</si>
  <si>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</si>
  <si>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</si>
  <si>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</si>
  <si>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</si>
  <si>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</si>
  <si>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</si>
  <si>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</si>
  <si>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</si>
  <si>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</si>
  <si>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</si>
  <si>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</si>
  <si>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</si>
  <si>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</si>
  <si>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</si>
  <si>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</si>
  <si>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</si>
  <si>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</si>
  <si>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</si>
  <si>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</si>
  <si>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</si>
  <si>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</si>
  <si>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</si>
  <si>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</si>
  <si>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</si>
  <si>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</si>
  <si>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</si>
  <si>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</si>
  <si>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</si>
  <si>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</si>
  <si>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</si>
  <si>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</si>
  <si>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</si>
  <si>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</si>
  <si>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</si>
  <si>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</si>
  <si>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</si>
  <si>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</si>
  <si>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</si>
  <si>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</si>
  <si>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</si>
  <si>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</si>
  <si>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</si>
  <si>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</si>
  <si>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</si>
  <si>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</si>
  <si>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</si>
  <si>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</si>
  <si>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</si>
  <si>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</si>
  <si>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</si>
  <si>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</si>
  <si>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</si>
  <si>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</si>
  <si>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</si>
  <si>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</si>
  <si>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</si>
  <si>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</si>
  <si>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</si>
  <si>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</si>
  <si>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</si>
  <si>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</si>
  <si>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</si>
  <si>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</si>
  <si>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</si>
  <si>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</si>
  <si>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</si>
  <si>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</si>
  <si>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</si>
  <si>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</si>
  <si>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</si>
  <si>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</si>
  <si>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</si>
  <si>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</si>
  <si>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</si>
  <si>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</si>
  <si>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</si>
  <si>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</si>
  <si>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</si>
  <si>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</si>
  <si>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</si>
  <si>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</si>
  <si>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</si>
  <si>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</si>
  <si>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</si>
  <si>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</si>
  <si>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</si>
  <si>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</si>
  <si>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</si>
  <si>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</si>
  <si>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</si>
  <si>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</si>
  <si>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</si>
  <si>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</si>
  <si>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</si>
  <si>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</si>
  <si>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</si>
  <si>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</si>
  <si>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</si>
  <si>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</si>
  <si>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</si>
  <si>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</si>
  <si>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</si>
  <si>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</si>
  <si>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</si>
  <si>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</si>
  <si>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</si>
  <si>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</si>
  <si>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</si>
  <si>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</si>
  <si>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</si>
  <si>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</si>
  <si>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</si>
  <si>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</si>
  <si>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</si>
  <si>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</si>
  <si>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</si>
  <si>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</si>
  <si>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</si>
  <si>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</si>
  <si>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</si>
  <si>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</si>
  <si>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</si>
  <si>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</si>
  <si>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</si>
  <si>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</si>
  <si>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</si>
  <si>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</si>
  <si>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</si>
  <si>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</si>
  <si>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</si>
  <si>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</si>
  <si>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</si>
  <si>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</si>
  <si>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愛媛県砥部町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</si>
  <si>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</si>
  <si>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</si>
  <si>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</si>
  <si>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</si>
  <si>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</si>
  <si>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</si>
  <si>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</si>
  <si>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</si>
  <si>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</si>
  <si>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</si>
  <si>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</si>
  <si>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</si>
  <si>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</si>
  <si>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</si>
  <si>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</si>
  <si>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</si>
  <si>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</si>
  <si>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</si>
  <si>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</si>
  <si>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</si>
  <si>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</si>
  <si>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</si>
  <si>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</si>
  <si>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</si>
  <si>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</si>
  <si>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</si>
  <si>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</si>
  <si>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</si>
  <si>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</si>
  <si>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</si>
  <si>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</si>
  <si>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</si>
  <si>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</si>
  <si>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</si>
  <si>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</si>
  <si>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</si>
  <si>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</si>
  <si>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</si>
  <si>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</si>
  <si>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</si>
  <si>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</si>
  <si>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</si>
  <si>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</si>
  <si>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</si>
  <si>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</si>
  <si>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</si>
  <si>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</si>
  <si>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</si>
  <si>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</si>
  <si>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</si>
  <si>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</si>
  <si>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</si>
  <si>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</si>
  <si>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</si>
  <si>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</si>
  <si>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</si>
  <si>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</si>
  <si>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</si>
  <si>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</si>
  <si>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</si>
  <si>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</si>
  <si>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</si>
  <si>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</si>
  <si>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</si>
  <si>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</si>
  <si>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</si>
  <si>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</si>
  <si>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</si>
  <si>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</si>
  <si>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</si>
  <si>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</si>
  <si>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</si>
  <si>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</si>
  <si>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</si>
  <si>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</si>
  <si>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</si>
  <si>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</si>
  <si>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</si>
  <si>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</si>
  <si>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</si>
  <si>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</si>
  <si>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</si>
  <si>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</si>
  <si>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</si>
  <si>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</si>
  <si>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</si>
  <si>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</si>
  <si>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</si>
  <si>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</si>
  <si>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</si>
  <si>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</si>
  <si>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</si>
  <si>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</si>
  <si>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</si>
  <si>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</si>
  <si>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</si>
  <si>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</si>
  <si>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</si>
  <si>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</si>
  <si>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</si>
  <si>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</si>
  <si>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</si>
  <si>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</si>
  <si>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</si>
  <si>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</si>
  <si>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</si>
  <si>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</si>
  <si>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</si>
  <si>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</si>
  <si>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</si>
  <si>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</si>
  <si>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</si>
  <si>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</si>
  <si>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</si>
  <si>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</si>
  <si>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</si>
  <si>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</si>
  <si>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</si>
  <si>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</si>
  <si>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</si>
  <si>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</si>
  <si>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</si>
  <si>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</si>
  <si>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</si>
  <si>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</si>
  <si>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</si>
  <si>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</si>
  <si>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</si>
  <si>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</si>
  <si>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</si>
  <si>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</si>
  <si>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</si>
  <si>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</si>
  <si>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</si>
  <si>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</si>
  <si>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</si>
  <si>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</si>
  <si>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</si>
  <si>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</si>
  <si>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</si>
  <si>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</si>
  <si>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</si>
  <si>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</si>
  <si>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</si>
  <si>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</si>
  <si>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</si>
  <si>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</si>
  <si>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</si>
  <si>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愛媛県砥部町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</si>
  <si>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</si>
  <si>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</si>
  <si>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</si>
  <si>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</si>
  <si>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</si>
  <si>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</si>
  <si>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</si>
  <si>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</si>
  <si>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</si>
  <si>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</si>
  <si>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</si>
  <si>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</si>
  <si>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</si>
  <si>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</si>
  <si>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</si>
  <si>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</si>
  <si>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</si>
  <si>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</si>
  <si>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</si>
  <si>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</si>
  <si>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</si>
  <si>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</si>
  <si>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梅野奨学資金特別会計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</si>
  <si>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</si>
  <si>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</si>
  <si>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</si>
  <si>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</si>
  <si>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</si>
  <si>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</si>
  <si>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</si>
  <si>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</si>
  <si>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</si>
  <si>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</si>
  <si>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</si>
  <si>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</si>
  <si>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</si>
  <si>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</si>
  <si>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</si>
  <si>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</si>
  <si>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</si>
  <si>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</si>
  <si>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</si>
  <si>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</si>
  <si>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</si>
  <si>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</si>
  <si>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</si>
  <si>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</si>
  <si>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</si>
  <si>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</si>
  <si>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</si>
  <si>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</si>
  <si>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</si>
  <si>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</si>
  <si>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</si>
  <si>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</si>
  <si>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</si>
  <si>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</si>
  <si>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</si>
  <si>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</si>
  <si>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</si>
  <si>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</si>
  <si>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</si>
  <si>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</si>
  <si>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</si>
  <si>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</si>
  <si>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</si>
  <si>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</si>
  <si>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</si>
  <si>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</si>
  <si>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</si>
  <si>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</si>
  <si>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</si>
  <si>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</si>
  <si>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</si>
  <si>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</si>
  <si>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</si>
  <si>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</si>
  <si>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</si>
  <si>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</si>
  <si>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</si>
  <si>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</si>
  <si>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</si>
  <si>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</si>
  <si>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</si>
  <si>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</si>
  <si>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</si>
  <si>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</si>
  <si>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</si>
  <si>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</si>
  <si>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</si>
  <si>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</si>
  <si>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</si>
  <si>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</si>
  <si>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</si>
  <si>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</si>
  <si>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</si>
  <si>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</si>
  <si>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</si>
  <si>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</si>
  <si>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</si>
  <si>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</si>
  <si>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</si>
  <si>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</si>
  <si>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</si>
  <si>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</si>
  <si>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</si>
  <si>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</si>
  <si>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</si>
  <si>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</si>
  <si>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</si>
  <si>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</si>
  <si>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</si>
  <si>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</si>
  <si>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</si>
  <si>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</si>
  <si>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</si>
  <si>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</si>
  <si>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</si>
  <si>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</si>
  <si>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</si>
  <si>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</si>
  <si>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</si>
  <si>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</si>
  <si>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</si>
  <si>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</si>
  <si>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</si>
  <si>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</si>
  <si>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</si>
  <si>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</si>
  <si>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</si>
  <si>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</si>
  <si>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</si>
  <si>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</si>
  <si>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</si>
  <si>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</si>
  <si>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</si>
  <si>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</si>
  <si>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</si>
  <si>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</si>
  <si>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</si>
  <si>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</si>
  <si>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</si>
  <si>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</si>
  <si>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</si>
  <si>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</si>
  <si>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</si>
  <si>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</si>
  <si>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</si>
  <si>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</si>
  <si>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</si>
  <si>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</si>
  <si>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</si>
  <si>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</si>
  <si>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</si>
  <si>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</si>
  <si>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</si>
  <si>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</si>
  <si>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</si>
  <si>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</si>
  <si>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</si>
  <si>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</si>
  <si>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</si>
  <si>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</si>
  <si>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</si>
  <si>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</si>
  <si>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</si>
  <si>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</si>
  <si>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</si>
  <si>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</si>
  <si>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</si>
  <si>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</si>
  <si>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</si>
  <si>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</si>
  <si>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</si>
  <si>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</si>
  <si>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</si>
  <si>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</si>
  <si>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</si>
  <si>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</si>
  <si>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</si>
  <si>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17.19</t>
  </si>
  <si>
    <t>一般会計</t>
  </si>
  <si>
    <t>水道事業会計</t>
  </si>
  <si>
    <t>公共下水道事業会計</t>
  </si>
  <si>
    <t>国民健康保険特別会計（事業勘定）</t>
  </si>
  <si>
    <t>▲ 0.63</t>
  </si>
  <si>
    <t>浄化槽特別会計</t>
  </si>
  <si>
    <t>介護保険特別会計（保険事業勘定）</t>
  </si>
  <si>
    <t>とべの館特別会計</t>
  </si>
  <si>
    <t>介護保険特別会計（サービス事業勘定）</t>
  </si>
  <si>
    <t>その他会計（赤字）</t>
  </si>
  <si>
    <t>その他会計（黒字）</t>
  </si>
  <si>
    <t>松山衛生事務組合（一般会計）</t>
    <rPh sb="9" eb="11">
      <t>イッパン</t>
    </rPh>
    <rPh sb="11" eb="13">
      <t>カイケイ</t>
    </rPh>
    <phoneticPr fontId="5"/>
  </si>
  <si>
    <t>愛媛県市町総合事務組合（退職手当事業分）</t>
    <rPh sb="12" eb="14">
      <t>タイショク</t>
    </rPh>
    <rPh sb="14" eb="16">
      <t>テアテ</t>
    </rPh>
    <rPh sb="16" eb="18">
      <t>ジギョウ</t>
    </rPh>
    <rPh sb="18" eb="19">
      <t>ブン</t>
    </rPh>
    <phoneticPr fontId="5"/>
  </si>
  <si>
    <t>愛媛県市町総合事務組合（消防補償事業分）</t>
    <rPh sb="12" eb="14">
      <t>ショウボウ</t>
    </rPh>
    <rPh sb="14" eb="16">
      <t>ホショウ</t>
    </rPh>
    <rPh sb="16" eb="18">
      <t>ジギョウ</t>
    </rPh>
    <rPh sb="18" eb="19">
      <t>ブン</t>
    </rPh>
    <phoneticPr fontId="5"/>
  </si>
  <si>
    <t>愛媛県市町総合事務組合（交通災害事業分）</t>
    <rPh sb="12" eb="14">
      <t>コウツウ</t>
    </rPh>
    <rPh sb="14" eb="16">
      <t>サイガイ</t>
    </rPh>
    <rPh sb="16" eb="18">
      <t>ジギョウ</t>
    </rPh>
    <rPh sb="18" eb="19">
      <t>ブン</t>
    </rPh>
    <phoneticPr fontId="5"/>
  </si>
  <si>
    <t>愛媛県市町総合事務組合（自治会館事業分）</t>
    <rPh sb="12" eb="14">
      <t>ジチ</t>
    </rPh>
    <rPh sb="14" eb="16">
      <t>カイカン</t>
    </rPh>
    <rPh sb="16" eb="18">
      <t>ジギョウ</t>
    </rPh>
    <rPh sb="18" eb="19">
      <t>ブン</t>
    </rPh>
    <phoneticPr fontId="5"/>
  </si>
  <si>
    <t>愛媛県市町総合事務組合（議員公務災害事業分）</t>
    <rPh sb="12" eb="14">
      <t>ギイン</t>
    </rPh>
    <rPh sb="14" eb="16">
      <t>コウム</t>
    </rPh>
    <rPh sb="16" eb="18">
      <t>サイガイ</t>
    </rPh>
    <rPh sb="18" eb="20">
      <t>ジギョウ</t>
    </rPh>
    <rPh sb="20" eb="21">
      <t>ブン</t>
    </rPh>
    <phoneticPr fontId="5"/>
  </si>
  <si>
    <t>愛媛県市町総合事務組合（共通経費分）</t>
    <rPh sb="12" eb="14">
      <t>キョウツウ</t>
    </rPh>
    <rPh sb="14" eb="16">
      <t>ケイヒ</t>
    </rPh>
    <rPh sb="16" eb="17">
      <t>ブン</t>
    </rPh>
    <phoneticPr fontId="5"/>
  </si>
  <si>
    <t>伊予市・伊予郡養護老人ホーム組合（一般会計）</t>
    <rPh sb="17" eb="19">
      <t>イッパン</t>
    </rPh>
    <rPh sb="19" eb="21">
      <t>カイケイ</t>
    </rPh>
    <phoneticPr fontId="5"/>
  </si>
  <si>
    <t>大洲・喜多衛生事務組合（一般会計）</t>
    <rPh sb="0" eb="2">
      <t>オオズ</t>
    </rPh>
    <rPh sb="3" eb="5">
      <t>キタ</t>
    </rPh>
    <rPh sb="5" eb="7">
      <t>エイセイ</t>
    </rPh>
    <rPh sb="7" eb="9">
      <t>ジム</t>
    </rPh>
    <rPh sb="9" eb="11">
      <t>クミアイ</t>
    </rPh>
    <rPh sb="12" eb="14">
      <t>イッパン</t>
    </rPh>
    <rPh sb="14" eb="16">
      <t>カイケイ</t>
    </rPh>
    <phoneticPr fontId="5"/>
  </si>
  <si>
    <t>伊予消防等事務組合（一般会計）</t>
    <rPh sb="10" eb="12">
      <t>イッパン</t>
    </rPh>
    <rPh sb="12" eb="14">
      <t>カイケイ</t>
    </rPh>
    <phoneticPr fontId="5"/>
  </si>
  <si>
    <t>伊予市外二町共有物組合（一般会計）</t>
  </si>
  <si>
    <t>内山衛生事務組合（一般会計）</t>
  </si>
  <si>
    <t>松山広域福祉施設事務組合（一般会計）</t>
  </si>
  <si>
    <t>愛媛地方税滞納整理機構（一般会計）</t>
  </si>
  <si>
    <t>愛媛県後期高齢者医療広域連合（一般会計）</t>
  </si>
  <si>
    <t>愛媛県後期高齢者医療広域連合（後期高齢者医療特別会計）</t>
    <rPh sb="15" eb="17">
      <t>コウキ</t>
    </rPh>
    <rPh sb="17" eb="20">
      <t>コウレイシャ</t>
    </rPh>
    <rPh sb="20" eb="22">
      <t>イリョウ</t>
    </rPh>
    <rPh sb="22" eb="24">
      <t>トクベツ</t>
    </rPh>
    <rPh sb="24" eb="26">
      <t>カイケイ</t>
    </rPh>
    <phoneticPr fontId="5"/>
  </si>
  <si>
    <t>砥部町土地開発公社</t>
    <rPh sb="0" eb="2">
      <t>トベ</t>
    </rPh>
    <rPh sb="2" eb="3">
      <t>チョウ</t>
    </rPh>
    <rPh sb="3" eb="5">
      <t>トチ</t>
    </rPh>
    <rPh sb="5" eb="7">
      <t>カイハツ</t>
    </rPh>
    <rPh sb="7" eb="9">
      <t>コウシャ</t>
    </rPh>
    <phoneticPr fontId="5"/>
  </si>
  <si>
    <t>砥部町産業開発公社</t>
    <rPh sb="0" eb="2">
      <t>トベ</t>
    </rPh>
    <rPh sb="2" eb="3">
      <t>チョウ</t>
    </rPh>
    <rPh sb="3" eb="5">
      <t>サンギョウ</t>
    </rPh>
    <rPh sb="5" eb="7">
      <t>カイハツ</t>
    </rPh>
    <rPh sb="7" eb="9">
      <t>コウシャ</t>
    </rPh>
    <phoneticPr fontId="5"/>
  </si>
  <si>
    <t>㈱グリーンキーパー</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</si>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</sst>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9" fillId="0" borderId="112" xfId="80" applyFont="1" applyBorder="1" applyAlignment="1" applyProtection="1">
      <alignment horizontal="left" vertical="center" wrapText="1"/>
      <protection locked="0"/>
    </xf>
    <xf numFmtId="0" fontId="19" fillId="0" borderId="113" xfId="80" applyFont="1" applyBorder="1" applyAlignment="1" applyProtection="1">
      <alignment horizontal="left" vertical="center" wrapText="1"/>
      <protection locked="0"/>
    </xf>
    <xf numFmtId="0" fontId="19" fillId="0" borderId="114" xfId="80" applyFont="1" applyBorder="1" applyAlignment="1" applyProtection="1">
      <alignment horizontal="left" vertical="center" wrapText="1"/>
      <protection locked="0"/>
    </xf>
    <xf numFmtId="0" fontId="19" fillId="0" borderId="98" xfId="80" applyFont="1" applyBorder="1" applyAlignment="1" applyProtection="1">
      <alignment horizontal="left" vertical="center" wrapText="1"/>
      <protection locked="0"/>
    </xf>
    <xf numFmtId="0" fontId="19" fillId="0" borderId="99" xfId="80" applyFont="1" applyBorder="1" applyAlignment="1" applyProtection="1">
      <alignment horizontal="left" vertical="center" wrapText="1"/>
      <protection locked="0"/>
    </xf>
    <xf numFmtId="0" fontId="19" fillId="0" borderId="100" xfId="80" applyFont="1" applyBorder="1" applyAlignment="1" applyProtection="1">
      <alignment horizontal="left" vertical="center" wrapText="1"/>
      <protection locked="0"/>
    </xf>
    <xf numFmtId="0" fontId="19" fillId="0" borderId="112" xfId="80" applyFont="1" applyBorder="1" applyAlignment="1" applyProtection="1">
      <alignment horizontal="left" vertical="center"/>
      <protection locked="0"/>
    </xf>
    <xf numFmtId="0" fontId="19" fillId="0" borderId="113" xfId="80" applyFont="1" applyBorder="1" applyAlignment="1" applyProtection="1">
      <alignment horizontal="left" vertical="center"/>
      <protection locked="0"/>
    </xf>
    <xf numFmtId="0" fontId="19" fillId="0" borderId="114" xfId="80" applyFont="1" applyBorder="1" applyAlignment="1" applyProtection="1">
      <alignment horizontal="left"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19" fillId="0" borderId="98" xfId="80" applyFont="1" applyBorder="1" applyAlignment="1" applyProtection="1">
      <alignment horizontal="left" vertical="center"/>
      <protection locked="0"/>
    </xf>
    <xf numFmtId="0" fontId="19" fillId="0" borderId="99" xfId="80" applyFont="1" applyBorder="1" applyAlignment="1" applyProtection="1">
      <alignment horizontal="left" vertical="center"/>
      <protection locked="0"/>
    </xf>
    <xf numFmtId="0" fontId="19" fillId="0" borderId="100" xfId="80" applyFont="1" applyBorder="1" applyAlignment="1" applyProtection="1">
      <alignment horizontal="left" vertical="center"/>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1">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80"/>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38262</c:v>
                </c:pt>
                <c:pt idx="1">
                  <c:v>26175</c:v>
                </c:pt>
                <c:pt idx="2">
                  <c:v>51556</c:v>
                </c:pt>
                <c:pt idx="3">
                  <c:v>101096</c:v>
                </c:pt>
                <c:pt idx="4">
                  <c:v>26770</c:v>
                </c:pt>
              </c:numCache>
            </c:numRef>
          </c:val>
          <c:smooth val="0"/>
        </c:ser>
        <c:dLbls>
          <c:showLegendKey val="0"/>
          <c:showVal val="0"/>
          <c:showCatName val="0"/>
          <c:showSerName val="0"/>
          <c:showPercent val="0"/>
          <c:showBubbleSize val="0"/>
        </c:dLbls>
        <c:marker val="1"/>
        <c:smooth val="0"/>
        <c:axId val="140962432"/>
        <c:axId val="141509376"/>
      </c:lineChart>
      <c:catAx>
        <c:axId val="140962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509376"/>
        <c:crosses val="autoZero"/>
        <c:auto val="1"/>
        <c:lblAlgn val="ctr"/>
        <c:lblOffset val="100"/>
        <c:tickLblSkip val="1"/>
        <c:tickMarkSkip val="1"/>
        <c:noMultiLvlLbl val="0"/>
      </c:catAx>
      <c:valAx>
        <c:axId val="141509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6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10.52</c:v>
                </c:pt>
                <c:pt idx="1">
                  <c:v>14.41</c:v>
                </c:pt>
                <c:pt idx="2">
                  <c:v>6.84</c:v>
                </c:pt>
                <c:pt idx="3">
                  <c:v>11.71</c:v>
                </c:pt>
                <c:pt idx="4">
                  <c:v>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28.21</c:v>
                </c:pt>
                <c:pt idx="1">
                  <c:v>27.33</c:v>
                </c:pt>
                <c:pt idx="2">
                  <c:v>25.85</c:v>
                </c:pt>
                <c:pt idx="3">
                  <c:v>23.58</c:v>
                </c:pt>
                <c:pt idx="4">
                  <c:v>28.75</c:v>
                </c:pt>
              </c:numCache>
            </c:numRef>
          </c:val>
        </c:ser>
        <c:dLbls>
          <c:showLegendKey val="0"/>
          <c:showVal val="0"/>
          <c:showCatName val="0"/>
          <c:showSerName val="0"/>
          <c:showPercent val="0"/>
          <c:showBubbleSize val="0"/>
        </c:dLbls>
        <c:gapWidth val="250"/>
        <c:overlap val="100"/>
        <c:axId val="140991104"/>
        <c:axId val="14100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3.88</c:v>
                </c:pt>
                <c:pt idx="1">
                  <c:v>4.26</c:v>
                </c:pt>
                <c:pt idx="2">
                  <c:v>-17.190000000000001</c:v>
                </c:pt>
                <c:pt idx="3">
                  <c:v>0.46</c:v>
                </c:pt>
                <c:pt idx="4">
                  <c:v>1.1499999999999999</c:v>
                </c:pt>
              </c:numCache>
            </c:numRef>
          </c:val>
          <c:smooth val="0"/>
        </c:ser>
        <c:dLbls>
          <c:showLegendKey val="0"/>
          <c:showVal val="0"/>
          <c:showCatName val="0"/>
          <c:showSerName val="0"/>
          <c:showPercent val="0"/>
          <c:showBubbleSize val="0"/>
        </c:dLbls>
        <c:marker val="1"/>
        <c:smooth val="0"/>
        <c:axId val="140991104"/>
        <c:axId val="141005568"/>
      </c:lineChart>
      <c:catAx>
        <c:axId val="1409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005568"/>
        <c:crosses val="autoZero"/>
        <c:auto val="1"/>
        <c:lblAlgn val="ctr"/>
        <c:lblOffset val="100"/>
        <c:tickLblSkip val="1"/>
        <c:tickMarkSkip val="1"/>
        <c:noMultiLvlLbl val="0"/>
      </c:catAx>
      <c:valAx>
        <c:axId val="14100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9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0.25</c:v>
                </c:pt>
                <c:pt idx="2">
                  <c:v>#N/A</c:v>
                </c:pt>
                <c:pt idx="3">
                  <c:v>0.83</c:v>
                </c:pt>
                <c:pt idx="4">
                  <c:v>#N/A</c:v>
                </c:pt>
                <c:pt idx="5">
                  <c:v>0.22</c:v>
                </c:pt>
                <c:pt idx="6">
                  <c:v>#N/A</c:v>
                </c:pt>
                <c:pt idx="7">
                  <c:v>0.2</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0.1</c:v>
                </c:pt>
                <c:pt idx="8">
                  <c:v>#N/A</c:v>
                </c:pt>
                <c:pt idx="9">
                  <c:v>0.15</c:v>
                </c:pt>
              </c:numCache>
            </c:numRef>
          </c:val>
        </c:ser>
        <c:ser>
          <c:idx val="3"/>
          <c:order val="3"/>
          <c:tx>
            <c:strRef>
              <c:f>データシート!$A$30</c:f>
              <c:strCache>
                <c:ptCount val="1"/>
                <c:pt idx="0">
                  <c:v>とべの館特別会計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0.13</c:v>
                </c:pt>
                <c:pt idx="4">
                  <c:v>#N/A</c:v>
                </c:pt>
                <c:pt idx="5">
                  <c:v>0.15</c:v>
                </c:pt>
                <c:pt idx="6">
                  <c:v>#N/A</c:v>
                </c:pt>
                <c:pt idx="7">
                  <c:v>0.13</c:v>
                </c:pt>
                <c:pt idx="8">
                  <c:v>#N/A</c:v>
                </c:pt>
                <c:pt idx="9">
                  <c:v>0.23</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0.55000000000000004</c:v>
                </c:pt>
                <c:pt idx="2">
                  <c:v>#N/A</c:v>
                </c:pt>
                <c:pt idx="3">
                  <c:v>0.12</c:v>
                </c:pt>
                <c:pt idx="4">
                  <c:v>#N/A</c:v>
                </c:pt>
                <c:pt idx="5">
                  <c:v>0.43</c:v>
                </c:pt>
                <c:pt idx="6">
                  <c:v>#N/A</c:v>
                </c:pt>
                <c:pt idx="7">
                  <c:v>0.36</c:v>
                </c:pt>
                <c:pt idx="8">
                  <c:v>#N/A</c:v>
                </c:pt>
                <c:pt idx="9">
                  <c:v>0.35</c:v>
                </c:pt>
              </c:numCache>
            </c:numRef>
          </c:val>
        </c:ser>
        <c:ser>
          <c:idx val="5"/>
          <c:order val="5"/>
          <c:tx>
            <c:strRef>
              <c:f>データシート!$A$32</c:f>
              <c:strCache>
                <c:ptCount val="1"/>
                <c:pt idx="0">
                  <c:v>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0.93</c:v>
                </c:pt>
                <c:pt idx="2">
                  <c:v>#N/A</c:v>
                </c:pt>
                <c:pt idx="3">
                  <c:v>0.59</c:v>
                </c:pt>
                <c:pt idx="4">
                  <c:v>#N/A</c:v>
                </c:pt>
                <c:pt idx="5">
                  <c:v>0.34</c:v>
                </c:pt>
                <c:pt idx="6">
                  <c:v>#N/A</c:v>
                </c:pt>
                <c:pt idx="7">
                  <c:v>0.43</c:v>
                </c:pt>
                <c:pt idx="8">
                  <c:v>#N/A</c:v>
                </c:pt>
                <c:pt idx="9">
                  <c:v>0.53</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3.47</c:v>
                </c:pt>
                <c:pt idx="2">
                  <c:v>#N/A</c:v>
                </c:pt>
                <c:pt idx="3">
                  <c:v>2.2000000000000002</c:v>
                </c:pt>
                <c:pt idx="4">
                  <c:v>#N/A</c:v>
                </c:pt>
                <c:pt idx="5">
                  <c:v>0.46</c:v>
                </c:pt>
                <c:pt idx="6">
                  <c:v>0.63</c:v>
                </c:pt>
                <c:pt idx="7">
                  <c:v>#N/A</c:v>
                </c:pt>
                <c:pt idx="8">
                  <c:v>#N/A</c:v>
                </c:pt>
                <c:pt idx="9">
                  <c:v>2.3199999999999998</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#N/A</c:v>
                </c:pt>
                <c:pt idx="5">
                  <c:v>1.39</c:v>
                </c:pt>
                <c:pt idx="6">
                  <c:v>#N/A</c:v>
                </c:pt>
                <c:pt idx="7">
                  <c:v>2.89</c:v>
                </c:pt>
                <c:pt idx="8">
                  <c:v>#N/A</c:v>
                </c:pt>
                <c:pt idx="9">
                  <c:v>4.16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7.46</c:v>
                </c:pt>
                <c:pt idx="2">
                  <c:v>#N/A</c:v>
                </c:pt>
                <c:pt idx="3">
                  <c:v>6.63</c:v>
                </c:pt>
                <c:pt idx="4">
                  <c:v>#N/A</c:v>
                </c:pt>
                <c:pt idx="5">
                  <c:v>6.84</c:v>
                </c:pt>
                <c:pt idx="6">
                  <c:v>#N/A</c:v>
                </c:pt>
                <c:pt idx="7">
                  <c:v>6.1</c:v>
                </c:pt>
                <c:pt idx="8">
                  <c:v>#N/A</c:v>
                </c:pt>
                <c:pt idx="9">
                  <c:v>6.08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9.26</c:v>
                </c:pt>
                <c:pt idx="2">
                  <c:v>#N/A</c:v>
                </c:pt>
                <c:pt idx="3">
                  <c:v>13.52</c:v>
                </c:pt>
                <c:pt idx="4">
                  <c:v>#N/A</c:v>
                </c:pt>
                <c:pt idx="5">
                  <c:v>6.23</c:v>
                </c:pt>
                <c:pt idx="6">
                  <c:v>#N/A</c:v>
                </c:pt>
                <c:pt idx="7">
                  <c:v>11.06</c:v>
                </c:pt>
                <c:pt idx="8">
                  <c:v>#N/A</c:v>
                </c:pt>
                <c:pt idx="9">
                  <c:v>8.1199999999999992</c:v>
                </c:pt>
              </c:numCache>
            </c:numRef>
          </c:val>
        </c:ser>
        <c:dLbls>
          <c:showLegendKey val="0"/>
          <c:showVal val="0"/>
          <c:showCatName val="0"/>
          <c:showSerName val="0"/>
          <c:showPercent val="0"/>
          <c:showBubbleSize val="0"/>
        </c:dLbls>
        <c:gapWidth val="150"/>
        <c:overlap val="100"/>
        <c:axId val="141100160"/>
        <c:axId val="141101696"/>
      </c:barChart>
      <c:catAx>
        <c:axId val="1411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01696"/>
        <c:crosses val="autoZero"/>
        <c:auto val="1"/>
        <c:lblAlgn val="ctr"/>
        <c:lblOffset val="100"/>
        <c:tickLblSkip val="1"/>
        <c:tickMarkSkip val="1"/>
        <c:noMultiLvlLbl val="0"/>
      </c:catAx>
      <c:valAx>
        <c:axId val="14110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895</c:v>
                </c:pt>
                <c:pt idx="5">
                  <c:v>641</c:v>
                </c:pt>
                <c:pt idx="8">
                  <c:v>669</c:v>
                </c:pt>
                <c:pt idx="11">
                  <c:v>668</c:v>
                </c:pt>
                <c:pt idx="14">
                  <c:v>728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32</c:v>
                </c:pt>
                <c:pt idx="6">
                  <c:v>31</c:v>
                </c:pt>
                <c:pt idx="9">
                  <c:v>31</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c:v>
                </c:pt>
                <c:pt idx="3">
                  <c:v>35</c:v>
                </c:pt>
                <c:pt idx="6">
                  <c:v>26</c:v>
                </c:pt>
                <c:pt idx="9">
                  <c:v>22</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c:v>
                </c:pt>
                <c:pt idx="3">
                  <c:v>13</c:v>
                </c:pt>
                <c:pt idx="6">
                  <c:v>41</c:v>
                </c:pt>
                <c:pt idx="9">
                  <c:v>49</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1138</c:v>
                </c:pt>
                <c:pt idx="3">
                  <c:v>925</c:v>
                </c:pt>
                <c:pt idx="6">
                  <c:v>900</c:v>
                </c:pt>
                <c:pt idx="9">
                  <c:v>831</c:v>
                </c:pt>
                <c:pt idx="12">
                  <c:v>795</c:v>
                </c:pt>
              </c:numCache>
            </c:numRef>
          </c:val>
        </c:ser>
        <c:dLbls>
          <c:showLegendKey val="0"/>
          <c:showVal val="0"/>
          <c:showCatName val="0"/>
          <c:showSerName val="0"/>
          <c:showPercent val="0"/>
          <c:showBubbleSize val="0"/>
        </c:dLbls>
        <c:gapWidth val="100"/>
        <c:overlap val="100"/>
        <c:axId val="142139776"/>
        <c:axId val="14214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339</c:v>
                </c:pt>
                <c:pt idx="2">
                  <c:v>#N/A</c:v>
                </c:pt>
                <c:pt idx="3">
                  <c:v>#N/A</c:v>
                </c:pt>
                <c:pt idx="4">
                  <c:v>364</c:v>
                </c:pt>
                <c:pt idx="5">
                  <c:v>#N/A</c:v>
                </c:pt>
                <c:pt idx="6">
                  <c:v>#N/A</c:v>
                </c:pt>
                <c:pt idx="7">
                  <c:v>329</c:v>
                </c:pt>
                <c:pt idx="8">
                  <c:v>#N/A</c:v>
                </c:pt>
                <c:pt idx="9">
                  <c:v>#N/A</c:v>
                </c:pt>
                <c:pt idx="10">
                  <c:v>265</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142139776"/>
        <c:axId val="142141696"/>
      </c:lineChart>
      <c:catAx>
        <c:axId val="1421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41696"/>
        <c:crosses val="autoZero"/>
        <c:auto val="1"/>
        <c:lblAlgn val="ctr"/>
        <c:lblOffset val="100"/>
        <c:tickLblSkip val="1"/>
        <c:tickMarkSkip val="1"/>
        <c:noMultiLvlLbl val="0"/>
      </c:catAx>
      <c:valAx>
        <c:axId val="14214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3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6380</c:v>
                </c:pt>
                <c:pt idx="5">
                  <c:v>6685</c:v>
                </c:pt>
                <c:pt idx="8">
                  <c:v>6772</c:v>
                </c:pt>
                <c:pt idx="11">
                  <c:v>7256</c:v>
                </c:pt>
                <c:pt idx="14">
                  <c:v>7456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262</c:v>
                </c:pt>
                <c:pt idx="5">
                  <c:v>253</c:v>
                </c:pt>
                <c:pt idx="8">
                  <c:v>220</c:v>
                </c:pt>
                <c:pt idx="11">
                  <c:v>189</c:v>
                </c:pt>
                <c:pt idx="14">
                  <c:v>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2989</c:v>
                </c:pt>
                <c:pt idx="5">
                  <c:v>3190</c:v>
                </c:pt>
                <c:pt idx="8">
                  <c:v>3509</c:v>
                </c:pt>
                <c:pt idx="11">
                  <c:v>3523</c:v>
                </c:pt>
                <c:pt idx="14">
                  <c:v>3662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872</c:v>
                </c:pt>
                <c:pt idx="3">
                  <c:v>857</c:v>
                </c:pt>
                <c:pt idx="6">
                  <c:v>792</c:v>
                </c:pt>
                <c:pt idx="9">
                  <c:v>773</c:v>
                </c:pt>
                <c:pt idx="12">
                  <c:v>700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239</c:v>
                </c:pt>
                <c:pt idx="3">
                  <c:v>203</c:v>
                </c:pt>
                <c:pt idx="6">
                  <c:v>181</c:v>
                </c:pt>
                <c:pt idx="9">
                  <c:v>357</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1149</c:v>
                </c:pt>
                <c:pt idx="3">
                  <c:v>1431</c:v>
                </c:pt>
                <c:pt idx="6">
                  <c:v>2870</c:v>
                </c:pt>
                <c:pt idx="9">
                  <c:v>3021</c:v>
                </c:pt>
                <c:pt idx="12">
                  <c:v>3591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292</c:v>
                </c:pt>
                <c:pt idx="3">
                  <c:v>263</c:v>
                </c:pt>
                <c:pt idx="6">
                  <c:v>234</c:v>
                </c:pt>
                <c:pt idx="9">
                  <c:v>170</c:v>
                </c:pt>
                <c:pt idx="12">
                  <c:v>163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6808</c:v>
                </c:pt>
                <c:pt idx="3">
                  <c:v>6212</c:v>
                </c:pt>
                <c:pt idx="6">
                  <c:v>5948</c:v>
                </c:pt>
                <c:pt idx="9">
                  <c:v>6586</c:v>
                </c:pt>
                <c:pt idx="12">
                  <c:v>6353</c:v>
                </c:pt>
              </c:numCache>
            </c:numRef>
          </c:val>
        </c:ser>
        <c:dLbls>
          <c:showLegendKey val="0"/>
          <c:showVal val="0"/>
          <c:showCatName val="0"/>
          <c:showSerName val="0"/>
          <c:showPercent val="0"/>
          <c:showBubbleSize val="0"/>
        </c:dLbls>
        <c:gapWidth val="100"/>
        <c:overlap val="100"/>
        <c:axId val="142527488"/>
        <c:axId val="14254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2527488"/>
        <c:axId val="142541952"/>
      </c:lineChart>
      <c:catAx>
        <c:axId val="14252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541952"/>
        <c:crosses val="autoZero"/>
        <c:auto val="1"/>
        <c:lblAlgn val="ctr"/>
        <c:lblOffset val="100"/>
        <c:tickLblSkip val="1"/>
        <c:tickMarkSkip val="1"/>
        <c:noMultiLvlLbl val="0"/>
      </c:catAx>
      <c:valAx>
        <c:axId val="14254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2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22,023
21,974
101.57
7,912,387
7,381,628
476,828
5,356,911
6,353,321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前年度</a:t>
          </a:r>
          <a:r>
            <a:rPr lang="ja-JP" altLang="en-US" sz="1100" b="0" i="0" baseline="0">
              <a:solidFill>
                <a:schemeClr val="dk1"/>
              </a:solidFill>
              <a:latin typeface="+mn-lt"/>
              <a:ea typeface="+mn-ea"/>
              <a:cs typeface="+mn-cs"/>
            </a:rPr>
            <a:t>から変わらず</a:t>
          </a:r>
          <a:r>
            <a:rPr lang="en-US" altLang="ja-JP" sz="1100" b="0" i="0" baseline="0">
              <a:solidFill>
                <a:schemeClr val="dk1"/>
              </a:solidFill>
              <a:latin typeface="+mn-lt"/>
              <a:ea typeface="+mn-ea"/>
              <a:cs typeface="+mn-cs"/>
            </a:rPr>
            <a:t>0.45</a:t>
          </a:r>
          <a:r>
            <a:rPr lang="ja-JP" altLang="en-US" sz="1100" b="0" i="0" baseline="0">
              <a:solidFill>
                <a:schemeClr val="dk1"/>
              </a:solidFill>
              <a:latin typeface="+mn-lt"/>
              <a:ea typeface="+mn-ea"/>
              <a:cs typeface="+mn-cs"/>
            </a:rPr>
            <a:t>のまま</a:t>
          </a:r>
          <a:r>
            <a:rPr lang="ja-JP" altLang="ja-JP" sz="1100" b="0" i="0" baseline="0">
              <a:solidFill>
                <a:schemeClr val="dk1"/>
              </a:solidFill>
              <a:latin typeface="+mn-lt"/>
              <a:ea typeface="+mn-ea"/>
              <a:cs typeface="+mn-cs"/>
            </a:rPr>
            <a:t>となった。この数値は、県内市町平均</a:t>
          </a:r>
          <a:r>
            <a:rPr lang="en-US" altLang="ja-JP" sz="1100" b="0" i="0" baseline="0">
              <a:solidFill>
                <a:schemeClr val="dk1"/>
              </a:solidFill>
              <a:latin typeface="+mn-lt"/>
              <a:ea typeface="+mn-ea"/>
              <a:cs typeface="+mn-cs"/>
            </a:rPr>
            <a:t>0.43</a:t>
          </a:r>
          <a:r>
            <a:rPr lang="ja-JP" altLang="ja-JP" sz="1100" b="0" i="0" baseline="0">
              <a:solidFill>
                <a:schemeClr val="dk1"/>
              </a:solidFill>
              <a:latin typeface="+mn-lt"/>
              <a:ea typeface="+mn-ea"/>
              <a:cs typeface="+mn-cs"/>
            </a:rPr>
            <a:t>は上回っているが、類似団体平均の</a:t>
          </a:r>
          <a:r>
            <a:rPr lang="en-US" altLang="ja-JP" sz="1100" b="0" i="0" baseline="0">
              <a:solidFill>
                <a:schemeClr val="dk1"/>
              </a:solidFill>
              <a:latin typeface="+mn-lt"/>
              <a:ea typeface="+mn-ea"/>
              <a:cs typeface="+mn-cs"/>
            </a:rPr>
            <a:t>0.63</a:t>
          </a:r>
          <a:r>
            <a:rPr lang="ja-JP" altLang="ja-JP" sz="1100" b="0" i="0" baseline="0">
              <a:solidFill>
                <a:schemeClr val="dk1"/>
              </a:solidFill>
              <a:latin typeface="+mn-lt"/>
              <a:ea typeface="+mn-ea"/>
              <a:cs typeface="+mn-cs"/>
            </a:rPr>
            <a:t>を大きく下回っている。</a:t>
          </a:r>
          <a:r>
            <a:rPr lang="en-US" altLang="ja-JP" sz="1100" b="0" i="0" baseline="0">
              <a:solidFill>
                <a:schemeClr val="dk1"/>
              </a:solidFill>
              <a:latin typeface="+mn-lt"/>
              <a:ea typeface="+mn-ea"/>
              <a:cs typeface="+mn-cs"/>
            </a:rPr>
            <a:t>(△0.18</a:t>
          </a:r>
          <a:r>
            <a:rPr lang="ja-JP" altLang="ja-JP" sz="1100" b="0" i="0" baseline="0">
              <a:solidFill>
                <a:schemeClr val="dk1"/>
              </a:solidFill>
              <a:latin typeface="+mn-lt"/>
              <a:ea typeface="+mn-ea"/>
              <a:cs typeface="+mn-cs"/>
            </a:rPr>
            <a:t>ポイント</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町は、大きな企業や商業の集積地域が少ないため、法人関係の収入が乏しく、この状況をすぐに改善することは困難である。今後は、財源の確保と税負担の公平性を保つため、町税の悪質滞納者に対する徴収をさらに強化し、差し押さえ財産のインターネット公売なども積極的に行っていく。</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44450</xdr:rowOff>
    </xdr:to>
    <xdr:cxnSp macro="">
      <xdr:nvCxnSpPr>
        <xdr:cNvPr id="71" name="直線コネクタ 70"/>
        <xdr:cNvCxnSpPr/>
      </xdr:nvCxnSpPr>
      <xdr:spPr>
        <a:xfrm>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31045</xdr:rowOff>
    </xdr:to>
    <xdr:cxnSp macro="">
      <xdr:nvCxnSpPr>
        <xdr:cNvPr id="74" name="直線コネクタ 73"/>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7" name="直線コネクタ 76"/>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1" name="円/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前年度から</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ポイント上昇し</a:t>
          </a:r>
          <a:r>
            <a:rPr lang="en-US" altLang="ja-JP" sz="1100" b="0" i="0" baseline="0">
              <a:solidFill>
                <a:schemeClr val="dk1"/>
              </a:solidFill>
              <a:latin typeface="+mn-lt"/>
              <a:ea typeface="+mn-ea"/>
              <a:cs typeface="+mn-cs"/>
            </a:rPr>
            <a:t>89.2%</a:t>
          </a:r>
          <a:r>
            <a:rPr lang="ja-JP" altLang="ja-JP" sz="1100" b="0" i="0" baseline="0">
              <a:solidFill>
                <a:schemeClr val="dk1"/>
              </a:solidFill>
              <a:latin typeface="+mn-lt"/>
              <a:ea typeface="+mn-ea"/>
              <a:cs typeface="+mn-cs"/>
            </a:rPr>
            <a:t>となった。県内平均や類似団体平均と比較すると、少し高い状況であるが、これは、臨時財政対策債を限度額まで借りていないことも影響している。仮に、臨時財政対策債を限度額まで借りたとして再計算すると、</a:t>
          </a:r>
          <a:r>
            <a:rPr lang="en-US" altLang="ja-JP" sz="1100" b="0" i="0" baseline="0">
              <a:solidFill>
                <a:schemeClr val="dk1"/>
              </a:solidFill>
              <a:latin typeface="+mn-lt"/>
              <a:ea typeface="+mn-ea"/>
              <a:cs typeface="+mn-cs"/>
            </a:rPr>
            <a:t>84.5%</a:t>
          </a:r>
          <a:r>
            <a:rPr lang="ja-JP" altLang="ja-JP" sz="1100" b="0" i="0" baseline="0">
              <a:solidFill>
                <a:schemeClr val="dk1"/>
              </a:solidFill>
              <a:latin typeface="+mn-lt"/>
              <a:ea typeface="+mn-ea"/>
              <a:cs typeface="+mn-cs"/>
            </a:rPr>
            <a:t>となり、県内平均</a:t>
          </a:r>
          <a:r>
            <a:rPr lang="en-US" altLang="ja-JP" sz="1100" b="0" i="0" baseline="0">
              <a:solidFill>
                <a:schemeClr val="dk1"/>
              </a:solidFill>
              <a:latin typeface="+mn-lt"/>
              <a:ea typeface="+mn-ea"/>
              <a:cs typeface="+mn-cs"/>
            </a:rPr>
            <a:t>85.7%</a:t>
          </a:r>
          <a:r>
            <a:rPr lang="ja-JP" altLang="ja-JP" sz="1100" b="0" i="0" baseline="0">
              <a:solidFill>
                <a:schemeClr val="dk1"/>
              </a:solidFill>
              <a:latin typeface="+mn-lt"/>
              <a:ea typeface="+mn-ea"/>
              <a:cs typeface="+mn-cs"/>
            </a:rPr>
            <a:t>、類似団体</a:t>
          </a:r>
          <a:r>
            <a:rPr lang="en-US" altLang="ja-JP" sz="1100" b="0" i="0" baseline="0">
              <a:solidFill>
                <a:schemeClr val="dk1"/>
              </a:solidFill>
              <a:latin typeface="+mn-lt"/>
              <a:ea typeface="+mn-ea"/>
              <a:cs typeface="+mn-cs"/>
            </a:rPr>
            <a:t>87.2%</a:t>
          </a:r>
          <a:r>
            <a:rPr lang="ja-JP" altLang="ja-JP" sz="1100" b="0" i="0" baseline="0">
              <a:solidFill>
                <a:schemeClr val="dk1"/>
              </a:solidFill>
              <a:latin typeface="+mn-lt"/>
              <a:ea typeface="+mn-ea"/>
              <a:cs typeface="+mn-cs"/>
            </a:rPr>
            <a:t>と比較すればかなり良好な状況であると言える。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公債費が順調に減少してきた経緯もあるが、今後は、大型事業を控え公債費負担は増加していく。また、少子高齢化の問題もあり、医療関係の特別会計への繰り出しなども含めると、今後はかなり悪化していくことが推測されるため、今以上に経常経費の削減を図っ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64</xdr:row>
      <xdr:rowOff>24892</xdr:rowOff>
    </xdr:to>
    <xdr:cxnSp macro="">
      <xdr:nvCxnSpPr>
        <xdr:cNvPr id="129" name="直線コネクタ 128"/>
        <xdr:cNvCxnSpPr/>
      </xdr:nvCxnSpPr>
      <xdr:spPr>
        <a:xfrm>
          <a:off x="4114800" y="109542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63</xdr:row>
      <xdr:rowOff>152908</xdr:rowOff>
    </xdr:to>
    <xdr:cxnSp macro="">
      <xdr:nvCxnSpPr>
        <xdr:cNvPr id="132" name="直線コネクタ 131"/>
        <xdr:cNvCxnSpPr/>
      </xdr:nvCxnSpPr>
      <xdr:spPr>
        <a:xfrm>
          <a:off x="3225800" y="109253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123952</xdr:rowOff>
    </xdr:to>
    <xdr:cxnSp macro="">
      <xdr:nvCxnSpPr>
        <xdr:cNvPr id="135" name="直線コネクタ 134"/>
        <xdr:cNvCxnSpPr/>
      </xdr:nvCxnSpPr>
      <xdr:spPr>
        <a:xfrm>
          <a:off x="2336800" y="1087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70866</xdr:rowOff>
    </xdr:to>
    <xdr:cxnSp macro="">
      <xdr:nvCxnSpPr>
        <xdr:cNvPr id="138" name="直線コネクタ 137"/>
        <xdr:cNvCxnSpPr/>
      </xdr:nvCxnSpPr>
      <xdr:spPr>
        <a:xfrm>
          <a:off x="1447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8" name="円/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50" name="円/楕円 149"/>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17035</xdr:rowOff>
    </xdr:from>
    <xdr:ext cx="736600" cy="259045"/>
    <xdr:sp macro="" textlink="">
      <xdr:nvSpPr>
        <xdr:cNvPr id="151" name="テキスト ボックス 150"/>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52" name="円/楕円 151"/>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159529</xdr:rowOff>
    </xdr:from>
    <xdr:ext cx="762000" cy="259045"/>
    <xdr:sp macro="" textlink="">
      <xdr:nvSpPr>
        <xdr:cNvPr id="153" name="テキスト ボックス 152"/>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4" name="円/楕円 153"/>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5" name="テキスト ボックス 154"/>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6" name="円/楕円 155"/>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7" name="テキスト ボックス 156"/>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前年度よりやや減少した。県内平均、類似団体平均を上回っている状況。正職員の退職者を臨時職員で補充することで人件費</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減少し</a:t>
          </a:r>
          <a:r>
            <a:rPr lang="ja-JP" altLang="en-US" sz="1100" b="0" i="0" baseline="0">
              <a:solidFill>
                <a:schemeClr val="dk1"/>
              </a:solidFill>
              <a:latin typeface="+mn-lt"/>
              <a:ea typeface="+mn-ea"/>
              <a:cs typeface="+mn-cs"/>
            </a:rPr>
            <a:t>たが</a:t>
          </a:r>
          <a:r>
            <a:rPr lang="ja-JP" altLang="ja-JP" sz="1100" b="0" i="0" baseline="0">
              <a:solidFill>
                <a:schemeClr val="dk1"/>
              </a:solidFill>
              <a:latin typeface="+mn-lt"/>
              <a:ea typeface="+mn-ea"/>
              <a:cs typeface="+mn-cs"/>
            </a:rPr>
            <a:t>、電算システム関連改修経費や</a:t>
          </a:r>
          <a:r>
            <a:rPr lang="ja-JP" altLang="en-US" sz="1100" b="0" i="0" baseline="0">
              <a:solidFill>
                <a:schemeClr val="dk1"/>
              </a:solidFill>
              <a:latin typeface="+mn-lt"/>
              <a:ea typeface="+mn-ea"/>
              <a:cs typeface="+mn-cs"/>
            </a:rPr>
            <a:t>固定資産評価システム構築</a:t>
          </a:r>
          <a:r>
            <a:rPr lang="ja-JP" altLang="ja-JP" sz="1100" b="0" i="0" baseline="0">
              <a:solidFill>
                <a:schemeClr val="dk1"/>
              </a:solidFill>
              <a:latin typeface="+mn-lt"/>
              <a:ea typeface="+mn-ea"/>
              <a:cs typeface="+mn-cs"/>
            </a:rPr>
            <a:t>経費の</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により、物件費</a:t>
          </a:r>
          <a:r>
            <a:rPr lang="ja-JP" altLang="en-US" sz="1100" b="0" i="0" baseline="0">
              <a:solidFill>
                <a:schemeClr val="dk1"/>
              </a:solidFill>
              <a:latin typeface="+mn-lt"/>
              <a:ea typeface="+mn-ea"/>
              <a:cs typeface="+mn-cs"/>
            </a:rPr>
            <a:t>は増加している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人件費　</a:t>
          </a:r>
          <a:r>
            <a:rPr kumimoji="1" lang="en-US" altLang="ja-JP" sz="1100" b="0" i="0" baseline="0">
              <a:solidFill>
                <a:schemeClr val="dk1"/>
              </a:solidFill>
              <a:latin typeface="+mn-lt"/>
              <a:ea typeface="+mn-ea"/>
              <a:cs typeface="+mn-cs"/>
            </a:rPr>
            <a:t>1,519</a:t>
          </a:r>
          <a:r>
            <a:rPr kumimoji="1" lang="ja-JP" altLang="en-US" sz="1100" b="0" i="0" baseline="0">
              <a:solidFill>
                <a:schemeClr val="dk1"/>
              </a:solidFill>
              <a:latin typeface="+mn-lt"/>
              <a:ea typeface="+mn-ea"/>
              <a:cs typeface="+mn-cs"/>
            </a:rPr>
            <a:t>百万→</a:t>
          </a:r>
          <a:r>
            <a:rPr kumimoji="1" lang="en-US" altLang="ja-JP" sz="1100" b="0" i="0" baseline="0">
              <a:solidFill>
                <a:schemeClr val="dk1"/>
              </a:solidFill>
              <a:latin typeface="+mn-lt"/>
              <a:ea typeface="+mn-ea"/>
              <a:cs typeface="+mn-cs"/>
            </a:rPr>
            <a:t>1,455</a:t>
          </a:r>
          <a:r>
            <a:rPr kumimoji="1" lang="ja-JP" altLang="en-US" sz="1100" b="0" i="0" baseline="0">
              <a:solidFill>
                <a:schemeClr val="dk1"/>
              </a:solidFill>
              <a:latin typeface="+mn-lt"/>
              <a:ea typeface="+mn-ea"/>
              <a:cs typeface="+mn-cs"/>
            </a:rPr>
            <a:t>百万</a:t>
          </a:r>
          <a:endParaRPr kumimoji="1"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物件費　</a:t>
          </a:r>
          <a:r>
            <a:rPr kumimoji="1" lang="en-US" altLang="ja-JP" sz="1100" b="0" i="0" baseline="0">
              <a:solidFill>
                <a:schemeClr val="dk1"/>
              </a:solidFill>
              <a:latin typeface="+mn-lt"/>
              <a:ea typeface="+mn-ea"/>
              <a:cs typeface="+mn-cs"/>
            </a:rPr>
            <a:t>1,248</a:t>
          </a:r>
          <a:r>
            <a:rPr kumimoji="1" lang="ja-JP" altLang="en-US" sz="1100" b="0" i="0" baseline="0">
              <a:solidFill>
                <a:schemeClr val="dk1"/>
              </a:solidFill>
              <a:latin typeface="+mn-lt"/>
              <a:ea typeface="+mn-ea"/>
              <a:cs typeface="+mn-cs"/>
            </a:rPr>
            <a:t>百万→</a:t>
          </a:r>
          <a:r>
            <a:rPr kumimoji="1" lang="en-US" altLang="ja-JP" sz="1100" b="0" i="0" baseline="0">
              <a:solidFill>
                <a:schemeClr val="dk1"/>
              </a:solidFill>
              <a:latin typeface="+mn-lt"/>
              <a:ea typeface="+mn-ea"/>
              <a:cs typeface="+mn-cs"/>
            </a:rPr>
            <a:t>1,264</a:t>
          </a:r>
          <a:r>
            <a:rPr kumimoji="1" lang="ja-JP" altLang="en-US" sz="1100" b="0" i="0" baseline="0">
              <a:solidFill>
                <a:schemeClr val="dk1"/>
              </a:solidFill>
              <a:latin typeface="+mn-lt"/>
              <a:ea typeface="+mn-ea"/>
              <a:cs typeface="+mn-cs"/>
            </a:rPr>
            <a:t>百万</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6854</xdr:rowOff>
    </xdr:from>
    <xdr:to>
      <xdr:col>7</xdr:col>
      <xdr:colOff>152400</xdr:colOff>
      <xdr:row>81</xdr:row>
      <xdr:rowOff>9299</xdr:rowOff>
    </xdr:to>
    <xdr:cxnSp macro="">
      <xdr:nvCxnSpPr>
        <xdr:cNvPr id="192" name="直線コネクタ 191"/>
        <xdr:cNvCxnSpPr/>
      </xdr:nvCxnSpPr>
      <xdr:spPr>
        <a:xfrm flipV="1">
          <a:off x="4114800" y="13894304"/>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9299</xdr:rowOff>
    </xdr:from>
    <xdr:to>
      <xdr:col>6</xdr:col>
      <xdr:colOff>0</xdr:colOff>
      <xdr:row>81</xdr:row>
      <xdr:rowOff>16514</xdr:rowOff>
    </xdr:to>
    <xdr:cxnSp macro="">
      <xdr:nvCxnSpPr>
        <xdr:cNvPr id="195" name="直線コネクタ 194"/>
        <xdr:cNvCxnSpPr/>
      </xdr:nvCxnSpPr>
      <xdr:spPr>
        <a:xfrm flipV="1">
          <a:off x="3225800" y="13896749"/>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167673</xdr:rowOff>
    </xdr:from>
    <xdr:to>
      <xdr:col>4</xdr:col>
      <xdr:colOff>482600</xdr:colOff>
      <xdr:row>81</xdr:row>
      <xdr:rowOff>16514</xdr:rowOff>
    </xdr:to>
    <xdr:cxnSp macro="">
      <xdr:nvCxnSpPr>
        <xdr:cNvPr id="198" name="直線コネクタ 197"/>
        <xdr:cNvCxnSpPr/>
      </xdr:nvCxnSpPr>
      <xdr:spPr>
        <a:xfrm>
          <a:off x="2336800" y="13883673"/>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167582</xdr:rowOff>
    </xdr:from>
    <xdr:to>
      <xdr:col>3</xdr:col>
      <xdr:colOff>279400</xdr:colOff>
      <xdr:row>80</xdr:row>
      <xdr:rowOff>167673</xdr:rowOff>
    </xdr:to>
    <xdr:cxnSp macro="">
      <xdr:nvCxnSpPr>
        <xdr:cNvPr id="201" name="直線コネクタ 200"/>
        <xdr:cNvCxnSpPr/>
      </xdr:nvCxnSpPr>
      <xdr:spPr>
        <a:xfrm>
          <a:off x="1447800" y="1388358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127504</xdr:rowOff>
    </xdr:from>
    <xdr:to>
      <xdr:col>7</xdr:col>
      <xdr:colOff>203200</xdr:colOff>
      <xdr:row>81</xdr:row>
      <xdr:rowOff>57654</xdr:rowOff>
    </xdr:to>
    <xdr:sp macro="" textlink="">
      <xdr:nvSpPr>
        <xdr:cNvPr id="211" name="円/楕円 210"/>
        <xdr:cNvSpPr/>
      </xdr:nvSpPr>
      <xdr:spPr>
        <a:xfrm>
          <a:off x="4902200" y="138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99581</xdr:rowOff>
    </xdr:from>
    <xdr:ext cx="762000" cy="259045"/>
    <xdr:sp macro="" textlink="">
      <xdr:nvSpPr>
        <xdr:cNvPr id="212" name="人件費・物件費等の状況該当値テキスト"/>
        <xdr:cNvSpPr txBox="1"/>
      </xdr:nvSpPr>
      <xdr:spPr>
        <a:xfrm>
          <a:off x="5041900" y="1381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129949</xdr:rowOff>
    </xdr:from>
    <xdr:to>
      <xdr:col>6</xdr:col>
      <xdr:colOff>50800</xdr:colOff>
      <xdr:row>81</xdr:row>
      <xdr:rowOff>60099</xdr:rowOff>
    </xdr:to>
    <xdr:sp macro="" textlink="">
      <xdr:nvSpPr>
        <xdr:cNvPr id="213" name="円/楕円 212"/>
        <xdr:cNvSpPr/>
      </xdr:nvSpPr>
      <xdr:spPr>
        <a:xfrm>
          <a:off x="4064000" y="138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44876</xdr:rowOff>
    </xdr:from>
    <xdr:ext cx="736600" cy="259045"/>
    <xdr:sp macro="" textlink="">
      <xdr:nvSpPr>
        <xdr:cNvPr id="214" name="テキスト ボックス 213"/>
        <xdr:cNvSpPr txBox="1"/>
      </xdr:nvSpPr>
      <xdr:spPr>
        <a:xfrm>
          <a:off x="3733800" y="1393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137164</xdr:rowOff>
    </xdr:from>
    <xdr:to>
      <xdr:col>4</xdr:col>
      <xdr:colOff>533400</xdr:colOff>
      <xdr:row>81</xdr:row>
      <xdr:rowOff>67314</xdr:rowOff>
    </xdr:to>
    <xdr:sp macro="" textlink="">
      <xdr:nvSpPr>
        <xdr:cNvPr id="215" name="円/楕円 214"/>
        <xdr:cNvSpPr/>
      </xdr:nvSpPr>
      <xdr:spPr>
        <a:xfrm>
          <a:off x="3175000" y="138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52091</xdr:rowOff>
    </xdr:from>
    <xdr:ext cx="762000" cy="259045"/>
    <xdr:sp macro="" textlink="">
      <xdr:nvSpPr>
        <xdr:cNvPr id="216" name="テキスト ボックス 215"/>
        <xdr:cNvSpPr txBox="1"/>
      </xdr:nvSpPr>
      <xdr:spPr>
        <a:xfrm>
          <a:off x="2844800" y="1393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125,685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116873</xdr:rowOff>
    </xdr:from>
    <xdr:to>
      <xdr:col>3</xdr:col>
      <xdr:colOff>330200</xdr:colOff>
      <xdr:row>81</xdr:row>
      <xdr:rowOff>47023</xdr:rowOff>
    </xdr:to>
    <xdr:sp macro="" textlink="">
      <xdr:nvSpPr>
        <xdr:cNvPr id="217" name="円/楕円 216"/>
        <xdr:cNvSpPr/>
      </xdr:nvSpPr>
      <xdr:spPr>
        <a:xfrm>
          <a:off x="2286000" y="138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31800</xdr:rowOff>
    </xdr:from>
    <xdr:ext cx="762000" cy="259045"/>
    <xdr:sp macro="" textlink="">
      <xdr:nvSpPr>
        <xdr:cNvPr id="218" name="テキスト ボックス 217"/>
        <xdr:cNvSpPr txBox="1"/>
      </xdr:nvSpPr>
      <xdr:spPr>
        <a:xfrm>
          <a:off x="1955800" y="1391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116782</xdr:rowOff>
    </xdr:from>
    <xdr:to>
      <xdr:col>2</xdr:col>
      <xdr:colOff>127000</xdr:colOff>
      <xdr:row>81</xdr:row>
      <xdr:rowOff>46932</xdr:rowOff>
    </xdr:to>
    <xdr:sp macro="" textlink="">
      <xdr:nvSpPr>
        <xdr:cNvPr id="219" name="円/楕円 218"/>
        <xdr:cNvSpPr/>
      </xdr:nvSpPr>
      <xdr:spPr>
        <a:xfrm>
          <a:off x="1397000" y="138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31709</xdr:rowOff>
    </xdr:from>
    <xdr:ext cx="762000" cy="259045"/>
    <xdr:sp macro="" textlink="">
      <xdr:nvSpPr>
        <xdr:cNvPr id="220" name="テキスト ボックス 219"/>
        <xdr:cNvSpPr txBox="1"/>
      </xdr:nvSpPr>
      <xdr:spPr>
        <a:xfrm>
          <a:off x="1066800" y="1391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本年度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国家公務員の時限的な給与改定特例法による措置が</a:t>
          </a:r>
          <a:r>
            <a:rPr lang="ja-JP" altLang="en-US" sz="1100" b="0" i="0" baseline="0">
              <a:solidFill>
                <a:schemeClr val="dk1"/>
              </a:solidFill>
              <a:latin typeface="+mn-lt"/>
              <a:ea typeface="+mn-ea"/>
              <a:cs typeface="+mn-cs"/>
            </a:rPr>
            <a:t>終了したため</a:t>
          </a:r>
          <a:r>
            <a:rPr lang="ja-JP" altLang="ja-JP" sz="1100" b="0" i="0" baseline="0">
              <a:solidFill>
                <a:schemeClr val="dk1"/>
              </a:solidFill>
              <a:latin typeface="+mn-lt"/>
              <a:ea typeface="+mn-ea"/>
              <a:cs typeface="+mn-cs"/>
            </a:rPr>
            <a:t>、本町は</a:t>
          </a:r>
          <a:r>
            <a:rPr lang="en-US" altLang="ja-JP" sz="1100" b="0" i="0" baseline="0">
              <a:solidFill>
                <a:schemeClr val="dk1"/>
              </a:solidFill>
              <a:latin typeface="+mn-lt"/>
              <a:ea typeface="+mn-ea"/>
              <a:cs typeface="+mn-cs"/>
            </a:rPr>
            <a:t>92.1</a:t>
          </a:r>
          <a:r>
            <a:rPr lang="ja-JP" altLang="ja-JP" sz="1100" b="0" i="0" baseline="0">
              <a:solidFill>
                <a:schemeClr val="dk1"/>
              </a:solidFill>
              <a:latin typeface="+mn-lt"/>
              <a:ea typeface="+mn-ea"/>
              <a:cs typeface="+mn-cs"/>
            </a:rPr>
            <a:t>とな</a:t>
          </a:r>
          <a:r>
            <a:rPr lang="ja-JP" altLang="en-US" sz="1100" b="0" i="0" baseline="0">
              <a:solidFill>
                <a:schemeClr val="dk1"/>
              </a:solidFill>
              <a:latin typeface="+mn-lt"/>
              <a:ea typeface="+mn-ea"/>
              <a:cs typeface="+mn-cs"/>
            </a:rPr>
            <a:t>り、特例措置前の水準に戻った。</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類似団体と比較しても低水準で推移しているため、業務に見合った給与水準を検討していく。</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24892</xdr:rowOff>
    </xdr:from>
    <xdr:to>
      <xdr:col>24</xdr:col>
      <xdr:colOff>558800</xdr:colOff>
      <xdr:row>86</xdr:row>
      <xdr:rowOff>14732</xdr:rowOff>
    </xdr:to>
    <xdr:cxnSp macro="">
      <xdr:nvCxnSpPr>
        <xdr:cNvPr id="252" name="直線コネクタ 251"/>
        <xdr:cNvCxnSpPr/>
      </xdr:nvCxnSpPr>
      <xdr:spPr>
        <a:xfrm flipV="1">
          <a:off x="16179800" y="14083792"/>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86</xdr:row>
      <xdr:rowOff>24385</xdr:rowOff>
    </xdr:to>
    <xdr:cxnSp macro="">
      <xdr:nvCxnSpPr>
        <xdr:cNvPr id="255" name="直線コネクタ 254"/>
        <xdr:cNvCxnSpPr/>
      </xdr:nvCxnSpPr>
      <xdr:spPr>
        <a:xfrm flipV="1">
          <a:off x="15290800" y="147594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86</xdr:row>
      <xdr:rowOff>24385</xdr:rowOff>
    </xdr:to>
    <xdr:cxnSp macro="">
      <xdr:nvCxnSpPr>
        <xdr:cNvPr id="258" name="直線コネクタ 257"/>
        <xdr:cNvCxnSpPr/>
      </xdr:nvCxnSpPr>
      <xdr:spPr>
        <a:xfrm>
          <a:off x="14401800" y="14074139"/>
          <a:ext cx="889000" cy="6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82</xdr:row>
      <xdr:rowOff>53848</xdr:rowOff>
    </xdr:to>
    <xdr:cxnSp macro="">
      <xdr:nvCxnSpPr>
        <xdr:cNvPr id="261" name="直線コネクタ 260"/>
        <xdr:cNvCxnSpPr/>
      </xdr:nvCxnSpPr>
      <xdr:spPr>
        <a:xfrm flipV="1">
          <a:off x="13512800" y="140741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145542</xdr:rowOff>
    </xdr:from>
    <xdr:to>
      <xdr:col>24</xdr:col>
      <xdr:colOff>609600</xdr:colOff>
      <xdr:row>82</xdr:row>
      <xdr:rowOff>75692</xdr:rowOff>
    </xdr:to>
    <xdr:sp macro="" textlink="">
      <xdr:nvSpPr>
        <xdr:cNvPr id="271" name="円/楕円 270"/>
        <xdr:cNvSpPr/>
      </xdr:nvSpPr>
      <xdr:spPr>
        <a:xfrm>
          <a:off x="169672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162069</xdr:rowOff>
    </xdr:from>
    <xdr:ext cx="762000" cy="259045"/>
    <xdr:sp macro="" textlink="">
      <xdr:nvSpPr>
        <xdr:cNvPr id="272" name="給与水準   （国との比較）該当値テキスト"/>
        <xdr:cNvSpPr txBox="1"/>
      </xdr:nvSpPr>
      <xdr:spPr>
        <a:xfrm>
          <a:off x="17106900" y="1387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3" name="円/楕円 272"/>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75709</xdr:rowOff>
    </xdr:from>
    <xdr:ext cx="736600" cy="259045"/>
    <xdr:sp macro="" textlink="">
      <xdr:nvSpPr>
        <xdr:cNvPr id="274" name="テキスト ボックス 273"/>
        <xdr:cNvSpPr txBox="1"/>
      </xdr:nvSpPr>
      <xdr:spPr>
        <a:xfrm>
          <a:off x="15798800" y="1447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145035</xdr:rowOff>
    </xdr:from>
    <xdr:to>
      <xdr:col>22</xdr:col>
      <xdr:colOff>254000</xdr:colOff>
      <xdr:row>86</xdr:row>
      <xdr:rowOff>75185</xdr:rowOff>
    </xdr:to>
    <xdr:sp macro="" textlink="">
      <xdr:nvSpPr>
        <xdr:cNvPr id="275" name="円/楕円 274"/>
        <xdr:cNvSpPr/>
      </xdr:nvSpPr>
      <xdr:spPr>
        <a:xfrm>
          <a:off x="15240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85362</xdr:rowOff>
    </xdr:from>
    <xdr:ext cx="762000" cy="259045"/>
    <xdr:sp macro="" textlink="">
      <xdr:nvSpPr>
        <xdr:cNvPr id="276" name="テキスト ボックス 275"/>
        <xdr:cNvSpPr txBox="1"/>
      </xdr:nvSpPr>
      <xdr:spPr>
        <a:xfrm>
          <a:off x="14909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77" name="円/楕円 276"/>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78" name="テキスト ボックス 277"/>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3048</xdr:rowOff>
    </xdr:from>
    <xdr:to>
      <xdr:col>19</xdr:col>
      <xdr:colOff>533400</xdr:colOff>
      <xdr:row>82</xdr:row>
      <xdr:rowOff>104648</xdr:rowOff>
    </xdr:to>
    <xdr:sp macro="" textlink="">
      <xdr:nvSpPr>
        <xdr:cNvPr id="279" name="円/楕円 278"/>
        <xdr:cNvSpPr/>
      </xdr:nvSpPr>
      <xdr:spPr>
        <a:xfrm>
          <a:off x="13462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114825</xdr:rowOff>
    </xdr:from>
    <xdr:ext cx="762000" cy="259045"/>
    <xdr:sp macro="" textlink="">
      <xdr:nvSpPr>
        <xdr:cNvPr id="280" name="テキスト ボックス 279"/>
        <xdr:cNvSpPr txBox="1"/>
      </xdr:nvSpPr>
      <xdr:spPr>
        <a:xfrm>
          <a:off x="13131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県内平均はやや下回っている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平均は上回っている</a:t>
          </a:r>
          <a:r>
            <a:rPr lang="ja-JP" altLang="ja-JP" sz="1100" b="0" i="0" baseline="0">
              <a:solidFill>
                <a:schemeClr val="dk1"/>
              </a:solidFill>
              <a:latin typeface="+mn-lt"/>
              <a:ea typeface="+mn-ea"/>
              <a:cs typeface="+mn-cs"/>
            </a:rPr>
            <a:t>。第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次職員適正化計画どおり順調に人員を削減しているが、他自治体の削減ペースに追いついていない。業務内容を見直し、民で賄えるものは民に任せるなど、さらに踏み込んだ体制づくりをしていかなければ、現状の事務を適正に執行していくことが困難とな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162137</xdr:rowOff>
    </xdr:from>
    <xdr:to>
      <xdr:col>24</xdr:col>
      <xdr:colOff>558800</xdr:colOff>
      <xdr:row>60</xdr:row>
      <xdr:rowOff>171329</xdr:rowOff>
    </xdr:to>
    <xdr:cxnSp macro="">
      <xdr:nvCxnSpPr>
        <xdr:cNvPr id="317" name="直線コネクタ 316"/>
        <xdr:cNvCxnSpPr/>
      </xdr:nvCxnSpPr>
      <xdr:spPr>
        <a:xfrm flipV="1">
          <a:off x="16179800" y="1044913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171329</xdr:rowOff>
    </xdr:from>
    <xdr:to>
      <xdr:col>23</xdr:col>
      <xdr:colOff>406400</xdr:colOff>
      <xdr:row>61</xdr:row>
      <xdr:rowOff>30904</xdr:rowOff>
    </xdr:to>
    <xdr:cxnSp macro="">
      <xdr:nvCxnSpPr>
        <xdr:cNvPr id="320" name="直線コネクタ 319"/>
        <xdr:cNvCxnSpPr/>
      </xdr:nvCxnSpPr>
      <xdr:spPr>
        <a:xfrm flipV="1">
          <a:off x="15290800" y="1045832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30904</xdr:rowOff>
    </xdr:to>
    <xdr:cxnSp macro="">
      <xdr:nvCxnSpPr>
        <xdr:cNvPr id="323" name="直線コネクタ 322"/>
        <xdr:cNvCxnSpPr/>
      </xdr:nvCxnSpPr>
      <xdr:spPr>
        <a:xfrm>
          <a:off x="14401800" y="1047786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25158</xdr:rowOff>
    </xdr:to>
    <xdr:cxnSp macro="">
      <xdr:nvCxnSpPr>
        <xdr:cNvPr id="326" name="直線コネクタ 325"/>
        <xdr:cNvCxnSpPr/>
      </xdr:nvCxnSpPr>
      <xdr:spPr>
        <a:xfrm flipV="1">
          <a:off x="13512800" y="1047786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111337</xdr:rowOff>
    </xdr:from>
    <xdr:to>
      <xdr:col>24</xdr:col>
      <xdr:colOff>609600</xdr:colOff>
      <xdr:row>61</xdr:row>
      <xdr:rowOff>41487</xdr:rowOff>
    </xdr:to>
    <xdr:sp macro="" textlink="">
      <xdr:nvSpPr>
        <xdr:cNvPr id="336" name="円/楕円 335"/>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83414</xdr:rowOff>
    </xdr:from>
    <xdr:ext cx="762000" cy="259045"/>
    <xdr:sp macro="" textlink="">
      <xdr:nvSpPr>
        <xdr:cNvPr id="337" name="定員管理の状況該当値テキスト"/>
        <xdr:cNvSpPr txBox="1"/>
      </xdr:nvSpPr>
      <xdr:spPr>
        <a:xfrm>
          <a:off x="17106900" y="103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120529</xdr:rowOff>
    </xdr:from>
    <xdr:to>
      <xdr:col>23</xdr:col>
      <xdr:colOff>457200</xdr:colOff>
      <xdr:row>61</xdr:row>
      <xdr:rowOff>50679</xdr:rowOff>
    </xdr:to>
    <xdr:sp macro="" textlink="">
      <xdr:nvSpPr>
        <xdr:cNvPr id="338" name="円/楕円 337"/>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35456</xdr:rowOff>
    </xdr:from>
    <xdr:ext cx="736600" cy="259045"/>
    <xdr:sp macro="" textlink="">
      <xdr:nvSpPr>
        <xdr:cNvPr id="339" name="テキスト ボックス 338"/>
        <xdr:cNvSpPr txBox="1"/>
      </xdr:nvSpPr>
      <xdr:spPr>
        <a:xfrm>
          <a:off x="15798800" y="1049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151554</xdr:rowOff>
    </xdr:from>
    <xdr:to>
      <xdr:col>22</xdr:col>
      <xdr:colOff>254000</xdr:colOff>
      <xdr:row>61</xdr:row>
      <xdr:rowOff>81704</xdr:rowOff>
    </xdr:to>
    <xdr:sp macro="" textlink="">
      <xdr:nvSpPr>
        <xdr:cNvPr id="340" name="円/楕円 339"/>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66481</xdr:rowOff>
    </xdr:from>
    <xdr:ext cx="762000" cy="259045"/>
    <xdr:sp macro="" textlink="">
      <xdr:nvSpPr>
        <xdr:cNvPr id="341" name="テキスト ボックス 340"/>
        <xdr:cNvSpPr txBox="1"/>
      </xdr:nvSpPr>
      <xdr:spPr>
        <a:xfrm>
          <a:off x="14909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2" name="円/楕円 341"/>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54990</xdr:rowOff>
    </xdr:from>
    <xdr:ext cx="762000" cy="259045"/>
    <xdr:sp macro="" textlink="">
      <xdr:nvSpPr>
        <xdr:cNvPr id="343" name="テキスト ボックス 342"/>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145808</xdr:rowOff>
    </xdr:from>
    <xdr:to>
      <xdr:col>19</xdr:col>
      <xdr:colOff>533400</xdr:colOff>
      <xdr:row>61</xdr:row>
      <xdr:rowOff>75958</xdr:rowOff>
    </xdr:to>
    <xdr:sp macro="" textlink="">
      <xdr:nvSpPr>
        <xdr:cNvPr id="344" name="円/楕円 343"/>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60735</xdr:rowOff>
    </xdr:from>
    <xdr:ext cx="762000" cy="259045"/>
    <xdr:sp macro="" textlink="">
      <xdr:nvSpPr>
        <xdr:cNvPr id="345" name="テキスト ボックス 344"/>
        <xdr:cNvSpPr txBox="1"/>
      </xdr:nvSpPr>
      <xdr:spPr>
        <a:xfrm>
          <a:off x="13131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前年度より</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ポイント下がり、</a:t>
          </a:r>
          <a:r>
            <a:rPr lang="en-US" altLang="ja-JP" sz="1100" b="0" i="0" baseline="0">
              <a:solidFill>
                <a:schemeClr val="dk1"/>
              </a:solidFill>
              <a:latin typeface="+mn-lt"/>
              <a:ea typeface="+mn-ea"/>
              <a:cs typeface="+mn-cs"/>
            </a:rPr>
            <a:t>5.5%</a:t>
          </a:r>
          <a:r>
            <a:rPr lang="ja-JP" altLang="ja-JP" sz="1100" b="0" i="0" baseline="0">
              <a:solidFill>
                <a:schemeClr val="dk1"/>
              </a:solidFill>
              <a:latin typeface="+mn-lt"/>
              <a:ea typeface="+mn-ea"/>
              <a:cs typeface="+mn-cs"/>
            </a:rPr>
            <a:t>となった。県内平均</a:t>
          </a:r>
          <a:r>
            <a:rPr lang="en-US" altLang="ja-JP" sz="1100" b="0" i="0" baseline="0">
              <a:solidFill>
                <a:schemeClr val="dk1"/>
              </a:solidFill>
              <a:latin typeface="+mn-lt"/>
              <a:ea typeface="+mn-ea"/>
              <a:cs typeface="+mn-cs"/>
            </a:rPr>
            <a:t>10.4%</a:t>
          </a:r>
          <a:r>
            <a:rPr lang="ja-JP" altLang="ja-JP" sz="1100" b="0" i="0" baseline="0">
              <a:solidFill>
                <a:schemeClr val="dk1"/>
              </a:solidFill>
              <a:latin typeface="+mn-lt"/>
              <a:ea typeface="+mn-ea"/>
              <a:cs typeface="+mn-cs"/>
            </a:rPr>
            <a:t>、類似団体平均</a:t>
          </a:r>
          <a:r>
            <a:rPr lang="en-US" altLang="ja-JP" sz="1100" b="0" i="0" baseline="0">
              <a:solidFill>
                <a:schemeClr val="dk1"/>
              </a:solidFill>
              <a:latin typeface="+mn-lt"/>
              <a:ea typeface="+mn-ea"/>
              <a:cs typeface="+mn-cs"/>
            </a:rPr>
            <a:t>8.5%</a:t>
          </a:r>
          <a:r>
            <a:rPr lang="ja-JP" altLang="ja-JP" sz="1100" b="0" i="0" baseline="0">
              <a:solidFill>
                <a:schemeClr val="dk1"/>
              </a:solidFill>
              <a:latin typeface="+mn-lt"/>
              <a:ea typeface="+mn-ea"/>
              <a:cs typeface="+mn-cs"/>
            </a:rPr>
            <a:t>と比べてもかなり低い状況にある。しかし、</a:t>
          </a:r>
          <a:r>
            <a:rPr lang="ja-JP" altLang="en-US" sz="1100" b="0" i="0" baseline="0">
              <a:solidFill>
                <a:schemeClr val="dk1"/>
              </a:solidFill>
              <a:latin typeface="+mn-lt"/>
              <a:ea typeface="+mn-ea"/>
              <a:cs typeface="+mn-cs"/>
            </a:rPr>
            <a:t>今後給食センター改築や中央公民館耐震改修</a:t>
          </a:r>
          <a:r>
            <a:rPr lang="ja-JP" altLang="ja-JP" sz="1100" b="0" i="0" baseline="0">
              <a:solidFill>
                <a:schemeClr val="dk1"/>
              </a:solidFill>
              <a:latin typeface="+mn-lt"/>
              <a:ea typeface="+mn-ea"/>
              <a:cs typeface="+mn-cs"/>
            </a:rPr>
            <a:t>など大規模な事業が控えていることから、起債発行の抑制を引き続き推進していく。また、事業の必要性や事業効果を考慮し、起債に大きく依存することのない財政運営に努めていく。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105410</xdr:rowOff>
    </xdr:to>
    <xdr:cxnSp macro="">
      <xdr:nvCxnSpPr>
        <xdr:cNvPr id="375" name="直線コネクタ 374"/>
        <xdr:cNvCxnSpPr/>
      </xdr:nvCxnSpPr>
      <xdr:spPr>
        <a:xfrm flipV="1">
          <a:off x="16179800" y="671353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135572</xdr:rowOff>
    </xdr:to>
    <xdr:cxnSp macro="">
      <xdr:nvCxnSpPr>
        <xdr:cNvPr id="378" name="直線コネクタ 377"/>
        <xdr:cNvCxnSpPr/>
      </xdr:nvCxnSpPr>
      <xdr:spPr>
        <a:xfrm flipV="1">
          <a:off x="15290800" y="67919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36513</xdr:rowOff>
    </xdr:to>
    <xdr:cxnSp macro="">
      <xdr:nvCxnSpPr>
        <xdr:cNvPr id="381" name="直線コネクタ 380"/>
        <xdr:cNvCxnSpPr/>
      </xdr:nvCxnSpPr>
      <xdr:spPr>
        <a:xfrm flipV="1">
          <a:off x="14401800" y="68221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127000</xdr:rowOff>
    </xdr:to>
    <xdr:cxnSp macro="">
      <xdr:nvCxnSpPr>
        <xdr:cNvPr id="384" name="直線コネクタ 383"/>
        <xdr:cNvCxnSpPr/>
      </xdr:nvCxnSpPr>
      <xdr:spPr>
        <a:xfrm flipV="1">
          <a:off x="13512800" y="68945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6" name="円/楕円 395"/>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97" name="テキスト ボックス 396"/>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398" name="円/楕円 397"/>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399" name="テキスト ボックス 398"/>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400" name="円/楕円 399"/>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401" name="テキスト ボックス 400"/>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2" name="円/楕円 40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3" name="テキスト ボックス 40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前年度同様ゼロとなった。負債残高以上に換金可能資産があるためである。しかし、大規模事業を抱えているため、義務的経費の削減を中心とする行財政改革を進め、中長期財政計画の推計に基づき起債の発行抑制を行っていく。また、事業の必要性や事業効果を考慮し、起債に大きく依存することのない財政運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1" name="フローチャート : 判断 440"/>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2" name="テキスト ボックス 441"/>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3" name="フローチャート : 判断 442"/>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4" name="テキスト ボックス 443"/>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5" name="フローチャート : 判断 444"/>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6" name="テキスト ボックス 445"/>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22,023
21,974
101.57
7,912,387
7,381,628
476,828
5,356,911
6,353,321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前年度より</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ポイント改善した。類似団体や県内比較よりはやや高い水準である。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退職者の補充に臨時職員を充てる等、</a:t>
          </a:r>
          <a:r>
            <a:rPr lang="ja-JP" altLang="ja-JP" sz="1100" b="0" i="0" baseline="0">
              <a:solidFill>
                <a:schemeClr val="dk1"/>
              </a:solidFill>
              <a:latin typeface="+mn-lt"/>
              <a:ea typeface="+mn-ea"/>
              <a:cs typeface="+mn-cs"/>
            </a:rPr>
            <a:t>順調に人員削減に取り組んできている。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138430</xdr:rowOff>
    </xdr:to>
    <xdr:cxnSp macro="">
      <xdr:nvCxnSpPr>
        <xdr:cNvPr id="63" name="直線コネクタ 62"/>
        <xdr:cNvCxnSpPr/>
      </xdr:nvCxnSpPr>
      <xdr:spPr>
        <a:xfrm flipV="1">
          <a:off x="3987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156718</xdr:rowOff>
    </xdr:to>
    <xdr:cxnSp macro="">
      <xdr:nvCxnSpPr>
        <xdr:cNvPr id="66" name="直線コネクタ 65"/>
        <xdr:cNvCxnSpPr/>
      </xdr:nvCxnSpPr>
      <xdr:spPr>
        <a:xfrm flipV="1">
          <a:off x="3098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3556</xdr:rowOff>
    </xdr:to>
    <xdr:cxnSp macro="">
      <xdr:nvCxnSpPr>
        <xdr:cNvPr id="69" name="直線コネクタ 68"/>
        <xdr:cNvCxnSpPr/>
      </xdr:nvCxnSpPr>
      <xdr:spPr>
        <a:xfrm flipV="1">
          <a:off x="2209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143002</xdr:rowOff>
    </xdr:from>
    <xdr:to>
      <xdr:col>3</xdr:col>
      <xdr:colOff>142875</xdr:colOff>
      <xdr:row>38</xdr:row>
      <xdr:rowOff>3556</xdr:rowOff>
    </xdr:to>
    <xdr:cxnSp macro="">
      <xdr:nvCxnSpPr>
        <xdr:cNvPr id="72" name="直線コネクタ 71"/>
        <xdr:cNvCxnSpPr/>
      </xdr:nvCxnSpPr>
      <xdr:spPr>
        <a:xfrm>
          <a:off x="1320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2" name="円/楕円 81"/>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3"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4" name="円/楕円 83"/>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5" name="テキスト ボックス 84"/>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6" name="円/楕円 85"/>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7" name="テキスト ボックス 86"/>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8" name="円/楕円 87"/>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89" name="テキスト ボックス 88"/>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92202</xdr:rowOff>
    </xdr:from>
    <xdr:to>
      <xdr:col>1</xdr:col>
      <xdr:colOff>676275</xdr:colOff>
      <xdr:row>38</xdr:row>
      <xdr:rowOff>22352</xdr:rowOff>
    </xdr:to>
    <xdr:sp macro="" textlink="">
      <xdr:nvSpPr>
        <xdr:cNvPr id="90" name="円/楕円 89"/>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7129</xdr:rowOff>
    </xdr:from>
    <xdr:ext cx="762000" cy="259045"/>
    <xdr:sp macro="" textlink="">
      <xdr:nvSpPr>
        <xdr:cNvPr id="91" name="テキスト ボックス 90"/>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電算システム関連改修経費や</a:t>
          </a:r>
          <a:r>
            <a:rPr lang="ja-JP" altLang="en-US" sz="1100" b="0" i="0" baseline="0">
              <a:solidFill>
                <a:schemeClr val="dk1"/>
              </a:solidFill>
              <a:latin typeface="+mn-lt"/>
              <a:ea typeface="+mn-ea"/>
              <a:cs typeface="+mn-cs"/>
            </a:rPr>
            <a:t>固定資産評価システム構築経費の増加</a:t>
          </a:r>
          <a:r>
            <a:rPr lang="ja-JP" altLang="ja-JP" sz="1100" b="0" i="0" baseline="0">
              <a:solidFill>
                <a:schemeClr val="dk1"/>
              </a:solidFill>
              <a:latin typeface="+mn-lt"/>
              <a:ea typeface="+mn-ea"/>
              <a:cs typeface="+mn-cs"/>
            </a:rPr>
            <a:t>により、物件費</a:t>
          </a:r>
          <a:r>
            <a:rPr lang="ja-JP" altLang="en-US" sz="1100" b="0" i="0" baseline="0">
              <a:solidFill>
                <a:schemeClr val="dk1"/>
              </a:solidFill>
              <a:latin typeface="+mn-lt"/>
              <a:ea typeface="+mn-ea"/>
              <a:cs typeface="+mn-cs"/>
            </a:rPr>
            <a:t>は増加している</a:t>
          </a:r>
          <a:r>
            <a:rPr lang="ja-JP" altLang="ja-JP" sz="1100" b="0" i="0" baseline="0">
              <a:solidFill>
                <a:schemeClr val="dk1"/>
              </a:solidFill>
              <a:latin typeface="+mn-lt"/>
              <a:ea typeface="+mn-ea"/>
              <a:cs typeface="+mn-cs"/>
            </a:rPr>
            <a:t>。また、電算システム等のリース資産の購入などが増え、特定年度のみ支出額が増加することが減った分、経年的に支出がベースアップする傾向となっている。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74422</xdr:rowOff>
    </xdr:from>
    <xdr:to>
      <xdr:col>24</xdr:col>
      <xdr:colOff>31750</xdr:colOff>
      <xdr:row>17</xdr:row>
      <xdr:rowOff>97282</xdr:rowOff>
    </xdr:to>
    <xdr:cxnSp macro="">
      <xdr:nvCxnSpPr>
        <xdr:cNvPr id="121" name="直線コネクタ 120"/>
        <xdr:cNvCxnSpPr/>
      </xdr:nvCxnSpPr>
      <xdr:spPr>
        <a:xfrm>
          <a:off x="15671800" y="2989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17</xdr:row>
      <xdr:rowOff>78994</xdr:rowOff>
    </xdr:to>
    <xdr:cxnSp macro="">
      <xdr:nvCxnSpPr>
        <xdr:cNvPr id="124" name="直線コネクタ 123"/>
        <xdr:cNvCxnSpPr/>
      </xdr:nvCxnSpPr>
      <xdr:spPr>
        <a:xfrm flipV="1">
          <a:off x="14782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78994</xdr:rowOff>
    </xdr:to>
    <xdr:cxnSp macro="">
      <xdr:nvCxnSpPr>
        <xdr:cNvPr id="127" name="直線コネクタ 126"/>
        <xdr:cNvCxnSpPr/>
      </xdr:nvCxnSpPr>
      <xdr:spPr>
        <a:xfrm>
          <a:off x="13893800" y="2929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51562</xdr:rowOff>
    </xdr:to>
    <xdr:cxnSp macro="">
      <xdr:nvCxnSpPr>
        <xdr:cNvPr id="130" name="直線コネクタ 129"/>
        <xdr:cNvCxnSpPr/>
      </xdr:nvCxnSpPr>
      <xdr:spPr>
        <a:xfrm flipV="1">
          <a:off x="13004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40" name="円/楕円 139"/>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18559</xdr:rowOff>
    </xdr:from>
    <xdr:ext cx="762000" cy="259045"/>
    <xdr:sp macro="" textlink="">
      <xdr:nvSpPr>
        <xdr:cNvPr id="141"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2" name="円/楕円 141"/>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109999</xdr:rowOff>
    </xdr:from>
    <xdr:ext cx="736600" cy="259045"/>
    <xdr:sp macro="" textlink="">
      <xdr:nvSpPr>
        <xdr:cNvPr id="143" name="テキスト ボックス 142"/>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28194</xdr:rowOff>
    </xdr:from>
    <xdr:to>
      <xdr:col>21</xdr:col>
      <xdr:colOff>412750</xdr:colOff>
      <xdr:row>17</xdr:row>
      <xdr:rowOff>129794</xdr:rowOff>
    </xdr:to>
    <xdr:sp macro="" textlink="">
      <xdr:nvSpPr>
        <xdr:cNvPr id="144" name="円/楕円 143"/>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114571</xdr:rowOff>
    </xdr:from>
    <xdr:ext cx="762000" cy="259045"/>
    <xdr:sp macro="" textlink="">
      <xdr:nvSpPr>
        <xdr:cNvPr id="145" name="テキスト ボックス 144"/>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6" name="円/楕円 145"/>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75963</xdr:rowOff>
    </xdr:from>
    <xdr:ext cx="762000" cy="259045"/>
    <xdr:sp macro="" textlink="">
      <xdr:nvSpPr>
        <xdr:cNvPr id="147" name="テキスト ボックス 146"/>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48" name="円/楕円 147"/>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112539</xdr:rowOff>
    </xdr:from>
    <xdr:ext cx="762000" cy="259045"/>
    <xdr:sp macro="" textlink="">
      <xdr:nvSpPr>
        <xdr:cNvPr id="149" name="テキスト ボックス 148"/>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県内、類似団体比較から見ても、かなり少ない状況となっている。現時点では、規模的には低いが、本町においても高齢化が進んでおり、今後は多額の費用を要するものと見込んでいる。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4" name="直線コネクタ 183"/>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127000</xdr:rowOff>
    </xdr:to>
    <xdr:cxnSp macro="">
      <xdr:nvCxnSpPr>
        <xdr:cNvPr id="187" name="直線コネクタ 186"/>
        <xdr:cNvCxnSpPr/>
      </xdr:nvCxnSpPr>
      <xdr:spPr>
        <a:xfrm>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78015</xdr:rowOff>
    </xdr:to>
    <xdr:cxnSp macro="">
      <xdr:nvCxnSpPr>
        <xdr:cNvPr id="190" name="直線コネクタ 189"/>
        <xdr:cNvCxnSpPr/>
      </xdr:nvCxnSpPr>
      <xdr:spPr>
        <a:xfrm>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3" name="直線コネクタ 192"/>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3" name="円/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5" name="円/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7" name="円/楕円 20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08" name="テキスト ボックス 20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9" name="円/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1" name="円/楕円 21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2" name="テキスト ボックス 21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経常収支比率は、県内平均や類似団体平均と比較すると、少し高い状況であるが、臨時財政対策債を限度額まで借りたとして再計算すると、</a:t>
          </a:r>
          <a:r>
            <a:rPr lang="en-US" altLang="ja-JP" sz="1100" b="0" i="0" baseline="0">
              <a:solidFill>
                <a:schemeClr val="dk1"/>
              </a:solidFill>
              <a:latin typeface="+mn-lt"/>
              <a:ea typeface="+mn-ea"/>
              <a:cs typeface="+mn-cs"/>
            </a:rPr>
            <a:t>84.5%</a:t>
          </a:r>
          <a:r>
            <a:rPr lang="ja-JP" altLang="ja-JP" sz="1100" b="0" i="0" baseline="0">
              <a:solidFill>
                <a:schemeClr val="dk1"/>
              </a:solidFill>
              <a:latin typeface="+mn-lt"/>
              <a:ea typeface="+mn-ea"/>
              <a:cs typeface="+mn-cs"/>
            </a:rPr>
            <a:t>となり、県内平均</a:t>
          </a:r>
          <a:r>
            <a:rPr lang="en-US" altLang="ja-JP" sz="1100" b="0" i="0" baseline="0">
              <a:solidFill>
                <a:schemeClr val="dk1"/>
              </a:solidFill>
              <a:latin typeface="+mn-lt"/>
              <a:ea typeface="+mn-ea"/>
              <a:cs typeface="+mn-cs"/>
            </a:rPr>
            <a:t>85.7%</a:t>
          </a:r>
          <a:r>
            <a:rPr lang="ja-JP" altLang="ja-JP" sz="1100" b="0" i="0" baseline="0">
              <a:solidFill>
                <a:schemeClr val="dk1"/>
              </a:solidFill>
              <a:latin typeface="+mn-lt"/>
              <a:ea typeface="+mn-ea"/>
              <a:cs typeface="+mn-cs"/>
            </a:rPr>
            <a:t>、類似団体</a:t>
          </a:r>
          <a:r>
            <a:rPr lang="en-US" altLang="ja-JP" sz="1100" b="0" i="0" baseline="0">
              <a:solidFill>
                <a:schemeClr val="dk1"/>
              </a:solidFill>
              <a:latin typeface="+mn-lt"/>
              <a:ea typeface="+mn-ea"/>
              <a:cs typeface="+mn-cs"/>
            </a:rPr>
            <a:t>87.2%</a:t>
          </a:r>
          <a:r>
            <a:rPr lang="ja-JP" altLang="ja-JP" sz="1100" b="0" i="0" baseline="0">
              <a:solidFill>
                <a:schemeClr val="dk1"/>
              </a:solidFill>
              <a:latin typeface="+mn-lt"/>
              <a:ea typeface="+mn-ea"/>
              <a:cs typeface="+mn-cs"/>
            </a:rPr>
            <a:t>と比較すればかなり良好な状況である。今後の財政推計では、経常収支黒字の確保が大きな目標となる。経常経費削減に向けた取り組みをより一層推進していく必要がある。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31750</xdr:rowOff>
    </xdr:to>
    <xdr:cxnSp macro="">
      <xdr:nvCxnSpPr>
        <xdr:cNvPr id="245" name="直線コネクタ 244"/>
        <xdr:cNvCxnSpPr/>
      </xdr:nvCxnSpPr>
      <xdr:spPr>
        <a:xfrm>
          <a:off x="15671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165100</xdr:rowOff>
    </xdr:to>
    <xdr:cxnSp macro="">
      <xdr:nvCxnSpPr>
        <xdr:cNvPr id="248" name="直線コネクタ 247"/>
        <xdr:cNvCxnSpPr/>
      </xdr:nvCxnSpPr>
      <xdr:spPr>
        <a:xfrm>
          <a:off x="14782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127000</xdr:rowOff>
    </xdr:to>
    <xdr:cxnSp macro="">
      <xdr:nvCxnSpPr>
        <xdr:cNvPr id="251" name="直線コネクタ 250"/>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127000</xdr:rowOff>
    </xdr:to>
    <xdr:cxnSp macro="">
      <xdr:nvCxnSpPr>
        <xdr:cNvPr id="254" name="直線コネクタ 253"/>
        <xdr:cNvCxnSpPr/>
      </xdr:nvCxnSpPr>
      <xdr:spPr>
        <a:xfrm>
          <a:off x="13004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4" name="円/楕円 26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5"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6" name="円/楕円 26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7" name="テキスト ボックス 266"/>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8" name="円/楕円 26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9" name="テキスト ボックス 26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0" name="円/楕円 26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1" name="テキスト ボックス 27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3" name="テキスト ボックス 272"/>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砥部消防署改築事業に伴う費用を一部事務組合への負担金として支出したこと等により、昨年度から</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ポイント増加した。補助をすることが、あるいは補助の額が適正かどうかを定期的に検証している。今後は、より明確な基準を設けるなどして、さらなる見直しや廃止を検討していく。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43180</xdr:rowOff>
    </xdr:from>
    <xdr:to>
      <xdr:col>24</xdr:col>
      <xdr:colOff>31750</xdr:colOff>
      <xdr:row>37</xdr:row>
      <xdr:rowOff>16510</xdr:rowOff>
    </xdr:to>
    <xdr:cxnSp macro="">
      <xdr:nvCxnSpPr>
        <xdr:cNvPr id="306" name="直線コネクタ 305"/>
        <xdr:cNvCxnSpPr/>
      </xdr:nvCxnSpPr>
      <xdr:spPr>
        <a:xfrm>
          <a:off x="15671800" y="6215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36</xdr:row>
      <xdr:rowOff>43180</xdr:rowOff>
    </xdr:to>
    <xdr:cxnSp macro="">
      <xdr:nvCxnSpPr>
        <xdr:cNvPr id="309" name="直線コネクタ 308"/>
        <xdr:cNvCxnSpPr/>
      </xdr:nvCxnSpPr>
      <xdr:spPr>
        <a:xfrm>
          <a:off x="14782800" y="6093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77470</xdr:rowOff>
    </xdr:from>
    <xdr:to>
      <xdr:col>21</xdr:col>
      <xdr:colOff>361950</xdr:colOff>
      <xdr:row>35</xdr:row>
      <xdr:rowOff>92710</xdr:rowOff>
    </xdr:to>
    <xdr:cxnSp macro="">
      <xdr:nvCxnSpPr>
        <xdr:cNvPr id="312" name="直線コネクタ 311"/>
        <xdr:cNvCxnSpPr/>
      </xdr:nvCxnSpPr>
      <xdr:spPr>
        <a:xfrm>
          <a:off x="13893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77470</xdr:rowOff>
    </xdr:from>
    <xdr:to>
      <xdr:col>20</xdr:col>
      <xdr:colOff>158750</xdr:colOff>
      <xdr:row>35</xdr:row>
      <xdr:rowOff>77470</xdr:rowOff>
    </xdr:to>
    <xdr:cxnSp macro="">
      <xdr:nvCxnSpPr>
        <xdr:cNvPr id="315" name="直線コネクタ 314"/>
        <xdr:cNvCxnSpPr/>
      </xdr:nvCxnSpPr>
      <xdr:spPr>
        <a:xfrm>
          <a:off x="13004800" y="607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137160</xdr:rowOff>
    </xdr:from>
    <xdr:to>
      <xdr:col>24</xdr:col>
      <xdr:colOff>82550</xdr:colOff>
      <xdr:row>37</xdr:row>
      <xdr:rowOff>67310</xdr:rowOff>
    </xdr:to>
    <xdr:sp macro="" textlink="">
      <xdr:nvSpPr>
        <xdr:cNvPr id="325" name="円/楕円 324"/>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109237</xdr:rowOff>
    </xdr:from>
    <xdr:ext cx="762000" cy="259045"/>
    <xdr:sp macro="" textlink="">
      <xdr:nvSpPr>
        <xdr:cNvPr id="326"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27" name="円/楕円 326"/>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28" name="テキスト ボックス 327"/>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9" name="円/楕円 32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0" name="テキスト ボックス 329"/>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26670</xdr:rowOff>
    </xdr:from>
    <xdr:to>
      <xdr:col>20</xdr:col>
      <xdr:colOff>209550</xdr:colOff>
      <xdr:row>35</xdr:row>
      <xdr:rowOff>128270</xdr:rowOff>
    </xdr:to>
    <xdr:sp macro="" textlink="">
      <xdr:nvSpPr>
        <xdr:cNvPr id="331" name="円/楕円 330"/>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32" name="テキスト ボックス 331"/>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33" name="円/楕円 332"/>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34" name="テキスト ボックス 333"/>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前年度より</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改善した。県内平均よりは良好なものの、類似団体平均よりは悪い状況。ただし、起債残高は非常に少ない状況であると言える。今後は大型事業が見込まれているが、地方債に大きく依存することがないよう、財政基盤の強化を図っていく。</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120142</xdr:rowOff>
    </xdr:to>
    <xdr:cxnSp macro="">
      <xdr:nvCxnSpPr>
        <xdr:cNvPr id="364" name="直線コネクタ 363"/>
        <xdr:cNvCxnSpPr/>
      </xdr:nvCxnSpPr>
      <xdr:spPr>
        <a:xfrm flipV="1">
          <a:off x="3987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8128</xdr:rowOff>
    </xdr:to>
    <xdr:cxnSp macro="">
      <xdr:nvCxnSpPr>
        <xdr:cNvPr id="367" name="直線コネクタ 366"/>
        <xdr:cNvCxnSpPr/>
      </xdr:nvCxnSpPr>
      <xdr:spPr>
        <a:xfrm flipV="1">
          <a:off x="3098800" y="13321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30987</xdr:rowOff>
    </xdr:to>
    <xdr:cxnSp macro="">
      <xdr:nvCxnSpPr>
        <xdr:cNvPr id="370" name="直線コネクタ 369"/>
        <xdr:cNvCxnSpPr/>
      </xdr:nvCxnSpPr>
      <xdr:spPr>
        <a:xfrm flipV="1">
          <a:off x="2209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81280</xdr:rowOff>
    </xdr:to>
    <xdr:cxnSp macro="">
      <xdr:nvCxnSpPr>
        <xdr:cNvPr id="373" name="直線コネクタ 372"/>
        <xdr:cNvCxnSpPr/>
      </xdr:nvCxnSpPr>
      <xdr:spPr>
        <a:xfrm flipV="1">
          <a:off x="1320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3" name="円/楕円 382"/>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271</xdr:rowOff>
    </xdr:from>
    <xdr:ext cx="762000" cy="259045"/>
    <xdr:sp macro="" textlink="">
      <xdr:nvSpPr>
        <xdr:cNvPr id="384"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5" name="円/楕円 384"/>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6" name="テキスト ボックス 385"/>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7" name="円/楕円 38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8" name="テキスト ボックス 38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9" name="円/楕円 388"/>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0" name="テキスト ボックス 389"/>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1" name="円/楕円 39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2" name="テキスト ボックス 39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前年度から</a:t>
          </a:r>
          <a:r>
            <a:rPr lang="en-US" altLang="ja-JP" sz="1100" b="0" i="0" baseline="0">
              <a:solidFill>
                <a:schemeClr val="dk1"/>
              </a:solidFill>
              <a:latin typeface="+mn-lt"/>
              <a:ea typeface="+mn-ea"/>
              <a:cs typeface="+mn-cs"/>
            </a:rPr>
            <a:t>1.8</a:t>
          </a:r>
          <a:r>
            <a:rPr lang="ja-JP" altLang="en-US" sz="1100" b="0" i="0" baseline="0">
              <a:solidFill>
                <a:schemeClr val="dk1"/>
              </a:solidFill>
              <a:latin typeface="+mn-lt"/>
              <a:ea typeface="+mn-ea"/>
              <a:cs typeface="+mn-cs"/>
            </a:rPr>
            <a:t>ポイント増の</a:t>
          </a:r>
          <a:r>
            <a:rPr lang="en-US" altLang="ja-JP" sz="1100" b="0" i="0" baseline="0">
              <a:solidFill>
                <a:schemeClr val="dk1"/>
              </a:solidFill>
              <a:latin typeface="+mn-lt"/>
              <a:ea typeface="+mn-ea"/>
              <a:cs typeface="+mn-cs"/>
            </a:rPr>
            <a:t>74.0</a:t>
          </a:r>
          <a:r>
            <a:rPr lang="ja-JP" altLang="en-US" sz="1100" b="0" i="0" baseline="0">
              <a:solidFill>
                <a:schemeClr val="dk1"/>
              </a:solidFill>
              <a:latin typeface="+mn-lt"/>
              <a:ea typeface="+mn-ea"/>
              <a:cs typeface="+mn-cs"/>
            </a:rPr>
            <a:t>％となり、県平均、全国平均を上回っている。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公債費自体は償還完了や</a:t>
          </a:r>
          <a:r>
            <a:rPr lang="ja-JP" altLang="ja-JP" sz="1100" b="0" i="0" baseline="0">
              <a:solidFill>
                <a:schemeClr val="dk1"/>
              </a:solidFill>
              <a:latin typeface="+mn-lt"/>
              <a:ea typeface="+mn-ea"/>
              <a:cs typeface="+mn-cs"/>
            </a:rPr>
            <a:t>下水道事業の償還がまだ始まっていないため</a:t>
          </a:r>
          <a:r>
            <a:rPr lang="ja-JP" altLang="en-US" sz="1100" b="0" i="0" baseline="0">
              <a:solidFill>
                <a:schemeClr val="dk1"/>
              </a:solidFill>
              <a:latin typeface="+mn-lt"/>
              <a:ea typeface="+mn-ea"/>
              <a:cs typeface="+mn-cs"/>
            </a:rPr>
            <a:t>、前年度から減少しているが、</a:t>
          </a:r>
          <a:r>
            <a:rPr lang="ja-JP" altLang="ja-JP" sz="1100" b="0" i="0" baseline="0">
              <a:solidFill>
                <a:schemeClr val="dk1"/>
              </a:solidFill>
              <a:latin typeface="+mn-lt"/>
              <a:ea typeface="+mn-ea"/>
              <a:cs typeface="+mn-cs"/>
            </a:rPr>
            <a:t>今後は徐々にその影響が出始めるため、普通会計での負担増に向けた取り組みをしていく必要がある。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50800</xdr:rowOff>
    </xdr:to>
    <xdr:cxnSp macro="">
      <xdr:nvCxnSpPr>
        <xdr:cNvPr id="425" name="直線コネクタ 424"/>
        <xdr:cNvCxnSpPr/>
      </xdr:nvCxnSpPr>
      <xdr:spPr>
        <a:xfrm>
          <a:off x="15671800" y="1335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153670</xdr:rowOff>
    </xdr:to>
    <xdr:cxnSp macro="">
      <xdr:nvCxnSpPr>
        <xdr:cNvPr id="428" name="直線コネクタ 427"/>
        <xdr:cNvCxnSpPr/>
      </xdr:nvCxnSpPr>
      <xdr:spPr>
        <a:xfrm>
          <a:off x="14782800" y="13282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81280</xdr:rowOff>
    </xdr:to>
    <xdr:cxnSp macro="">
      <xdr:nvCxnSpPr>
        <xdr:cNvPr id="431" name="直線コネクタ 430"/>
        <xdr:cNvCxnSpPr/>
      </xdr:nvCxnSpPr>
      <xdr:spPr>
        <a:xfrm>
          <a:off x="13893800" y="13221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20320</xdr:rowOff>
    </xdr:to>
    <xdr:cxnSp macro="">
      <xdr:nvCxnSpPr>
        <xdr:cNvPr id="434" name="直線コネクタ 433"/>
        <xdr:cNvCxnSpPr/>
      </xdr:nvCxnSpPr>
      <xdr:spPr>
        <a:xfrm>
          <a:off x="13004800" y="13180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4" name="円/楕円 443"/>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5"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6" name="円/楕円 445"/>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7" name="テキスト ボックス 446"/>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8" name="円/楕円 447"/>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49" name="テキスト ボックス 448"/>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50" name="円/楕円 449"/>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51" name="テキスト ボックス 450"/>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2" name="円/楕円 451"/>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53" name="テキスト ボックス 45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愛媛県砥部町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169650</xdr:rowOff>
    </xdr:from>
    <xdr:to>
      <xdr:col>4</xdr:col>
      <xdr:colOff>1117600</xdr:colOff>
      <xdr:row>17</xdr:row>
      <xdr:rowOff>15323</xdr:rowOff>
    </xdr:to>
    <xdr:cxnSp macro="">
      <xdr:nvCxnSpPr>
        <xdr:cNvPr id="52" name="直線コネクタ 51"/>
        <xdr:cNvCxnSpPr/>
      </xdr:nvCxnSpPr>
      <xdr:spPr bwMode="auto">
        <a:xfrm>
          <a:off x="5003800" y="2960475"/>
          <a:ext cx="647700" cy="17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169650</xdr:rowOff>
    </xdr:from>
    <xdr:to>
      <xdr:col>4</xdr:col>
      <xdr:colOff>469900</xdr:colOff>
      <xdr:row>17</xdr:row>
      <xdr:rowOff>911</xdr:rowOff>
    </xdr:to>
    <xdr:cxnSp macro="">
      <xdr:nvCxnSpPr>
        <xdr:cNvPr id="55" name="直線コネクタ 54"/>
        <xdr:cNvCxnSpPr/>
      </xdr:nvCxnSpPr>
      <xdr:spPr bwMode="auto">
        <a:xfrm flipV="1">
          <a:off x="4305300" y="2960475"/>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911</xdr:rowOff>
    </xdr:from>
    <xdr:to>
      <xdr:col>3</xdr:col>
      <xdr:colOff>904875</xdr:colOff>
      <xdr:row>17</xdr:row>
      <xdr:rowOff>46979</xdr:rowOff>
    </xdr:to>
    <xdr:cxnSp macro="">
      <xdr:nvCxnSpPr>
        <xdr:cNvPr id="58" name="直線コネクタ 57"/>
        <xdr:cNvCxnSpPr/>
      </xdr:nvCxnSpPr>
      <xdr:spPr bwMode="auto">
        <a:xfrm flipV="1">
          <a:off x="3606800" y="2963186"/>
          <a:ext cx="698500" cy="4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46979</xdr:rowOff>
    </xdr:from>
    <xdr:to>
      <xdr:col>3</xdr:col>
      <xdr:colOff>206375</xdr:colOff>
      <xdr:row>17</xdr:row>
      <xdr:rowOff>76588</xdr:rowOff>
    </xdr:to>
    <xdr:cxnSp macro="">
      <xdr:nvCxnSpPr>
        <xdr:cNvPr id="61" name="直線コネクタ 60"/>
        <xdr:cNvCxnSpPr/>
      </xdr:nvCxnSpPr>
      <xdr:spPr bwMode="auto">
        <a:xfrm flipV="1">
          <a:off x="2908300" y="3009254"/>
          <a:ext cx="698500" cy="2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135973</xdr:rowOff>
    </xdr:from>
    <xdr:to>
      <xdr:col>5</xdr:col>
      <xdr:colOff>34925</xdr:colOff>
      <xdr:row>17</xdr:row>
      <xdr:rowOff>66123</xdr:rowOff>
    </xdr:to>
    <xdr:sp macro="" textlink="">
      <xdr:nvSpPr>
        <xdr:cNvPr id="71" name="円/楕円 70"/>
        <xdr:cNvSpPr/>
      </xdr:nvSpPr>
      <xdr:spPr bwMode="auto">
        <a:xfrm>
          <a:off x="5600700" y="292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152500</xdr:rowOff>
    </xdr:from>
    <xdr:ext cx="762000" cy="259045"/>
    <xdr:sp macro="" textlink="">
      <xdr:nvSpPr>
        <xdr:cNvPr id="72" name="人口1人当たり決算額の推移該当値テキスト130"/>
        <xdr:cNvSpPr txBox="1"/>
      </xdr:nvSpPr>
      <xdr:spPr>
        <a:xfrm>
          <a:off x="5740400" y="27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118850</xdr:rowOff>
    </xdr:from>
    <xdr:to>
      <xdr:col>4</xdr:col>
      <xdr:colOff>520700</xdr:colOff>
      <xdr:row>17</xdr:row>
      <xdr:rowOff>49000</xdr:rowOff>
    </xdr:to>
    <xdr:sp macro="" textlink="">
      <xdr:nvSpPr>
        <xdr:cNvPr id="73" name="円/楕円 72"/>
        <xdr:cNvSpPr/>
      </xdr:nvSpPr>
      <xdr:spPr bwMode="auto">
        <a:xfrm>
          <a:off x="4953000" y="290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59177</xdr:rowOff>
    </xdr:from>
    <xdr:ext cx="736600" cy="259045"/>
    <xdr:sp macro="" textlink="">
      <xdr:nvSpPr>
        <xdr:cNvPr id="74" name="テキスト ボックス 73"/>
        <xdr:cNvSpPr txBox="1"/>
      </xdr:nvSpPr>
      <xdr:spPr>
        <a:xfrm>
          <a:off x="4622800" y="2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121561</xdr:rowOff>
    </xdr:from>
    <xdr:to>
      <xdr:col>3</xdr:col>
      <xdr:colOff>955675</xdr:colOff>
      <xdr:row>17</xdr:row>
      <xdr:rowOff>51711</xdr:rowOff>
    </xdr:to>
    <xdr:sp macro="" textlink="">
      <xdr:nvSpPr>
        <xdr:cNvPr id="75" name="円/楕円 74"/>
        <xdr:cNvSpPr/>
      </xdr:nvSpPr>
      <xdr:spPr bwMode="auto">
        <a:xfrm>
          <a:off x="4254500" y="291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61888</xdr:rowOff>
    </xdr:from>
    <xdr:ext cx="762000" cy="259045"/>
    <xdr:sp macro="" textlink="">
      <xdr:nvSpPr>
        <xdr:cNvPr id="76" name="テキスト ボックス 75"/>
        <xdr:cNvSpPr txBox="1"/>
      </xdr:nvSpPr>
      <xdr:spPr>
        <a:xfrm>
          <a:off x="3924300" y="268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167629</xdr:rowOff>
    </xdr:from>
    <xdr:to>
      <xdr:col>3</xdr:col>
      <xdr:colOff>257175</xdr:colOff>
      <xdr:row>17</xdr:row>
      <xdr:rowOff>97779</xdr:rowOff>
    </xdr:to>
    <xdr:sp macro="" textlink="">
      <xdr:nvSpPr>
        <xdr:cNvPr id="77" name="円/楕円 76"/>
        <xdr:cNvSpPr/>
      </xdr:nvSpPr>
      <xdr:spPr bwMode="auto">
        <a:xfrm>
          <a:off x="3556000" y="295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107956</xdr:rowOff>
    </xdr:from>
    <xdr:ext cx="762000" cy="259045"/>
    <xdr:sp macro="" textlink="">
      <xdr:nvSpPr>
        <xdr:cNvPr id="78" name="テキスト ボックス 77"/>
        <xdr:cNvSpPr txBox="1"/>
      </xdr:nvSpPr>
      <xdr:spPr>
        <a:xfrm>
          <a:off x="3225800" y="272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25788</xdr:rowOff>
    </xdr:from>
    <xdr:to>
      <xdr:col>2</xdr:col>
      <xdr:colOff>692150</xdr:colOff>
      <xdr:row>17</xdr:row>
      <xdr:rowOff>127388</xdr:rowOff>
    </xdr:to>
    <xdr:sp macro="" textlink="">
      <xdr:nvSpPr>
        <xdr:cNvPr id="79" name="円/楕円 78"/>
        <xdr:cNvSpPr/>
      </xdr:nvSpPr>
      <xdr:spPr bwMode="auto">
        <a:xfrm>
          <a:off x="2857500" y="298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137565</xdr:rowOff>
    </xdr:from>
    <xdr:ext cx="762000" cy="259045"/>
    <xdr:sp macro="" textlink="">
      <xdr:nvSpPr>
        <xdr:cNvPr id="80" name="テキスト ボックス 79"/>
        <xdr:cNvSpPr txBox="1"/>
      </xdr:nvSpPr>
      <xdr:spPr>
        <a:xfrm>
          <a:off x="2527300" y="275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337236</xdr:rowOff>
    </xdr:from>
    <xdr:to>
      <xdr:col>4</xdr:col>
      <xdr:colOff>1117600</xdr:colOff>
      <xdr:row>36</xdr:row>
      <xdr:rowOff>62230</xdr:rowOff>
    </xdr:to>
    <xdr:cxnSp macro="">
      <xdr:nvCxnSpPr>
        <xdr:cNvPr id="113" name="直線コネクタ 112"/>
        <xdr:cNvCxnSpPr/>
      </xdr:nvCxnSpPr>
      <xdr:spPr bwMode="auto">
        <a:xfrm>
          <a:off x="5003800" y="6947586"/>
          <a:ext cx="647700" cy="6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282105</xdr:rowOff>
    </xdr:from>
    <xdr:to>
      <xdr:col>4</xdr:col>
      <xdr:colOff>469900</xdr:colOff>
      <xdr:row>35</xdr:row>
      <xdr:rowOff>337236</xdr:rowOff>
    </xdr:to>
    <xdr:cxnSp macro="">
      <xdr:nvCxnSpPr>
        <xdr:cNvPr id="116" name="直線コネクタ 115"/>
        <xdr:cNvCxnSpPr/>
      </xdr:nvCxnSpPr>
      <xdr:spPr bwMode="auto">
        <a:xfrm>
          <a:off x="4305300" y="6892455"/>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253759</xdr:rowOff>
    </xdr:from>
    <xdr:to>
      <xdr:col>3</xdr:col>
      <xdr:colOff>904875</xdr:colOff>
      <xdr:row>35</xdr:row>
      <xdr:rowOff>282105</xdr:rowOff>
    </xdr:to>
    <xdr:cxnSp macro="">
      <xdr:nvCxnSpPr>
        <xdr:cNvPr id="119" name="直線コネクタ 118"/>
        <xdr:cNvCxnSpPr/>
      </xdr:nvCxnSpPr>
      <xdr:spPr bwMode="auto">
        <a:xfrm>
          <a:off x="3606800" y="6864109"/>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253759</xdr:rowOff>
    </xdr:from>
    <xdr:to>
      <xdr:col>3</xdr:col>
      <xdr:colOff>206375</xdr:colOff>
      <xdr:row>35</xdr:row>
      <xdr:rowOff>277647</xdr:rowOff>
    </xdr:to>
    <xdr:cxnSp macro="">
      <xdr:nvCxnSpPr>
        <xdr:cNvPr id="122" name="直線コネクタ 121"/>
        <xdr:cNvCxnSpPr/>
      </xdr:nvCxnSpPr>
      <xdr:spPr bwMode="auto">
        <a:xfrm flipV="1">
          <a:off x="2908300" y="6864109"/>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11430</xdr:rowOff>
    </xdr:from>
    <xdr:to>
      <xdr:col>5</xdr:col>
      <xdr:colOff>34925</xdr:colOff>
      <xdr:row>36</xdr:row>
      <xdr:rowOff>113030</xdr:rowOff>
    </xdr:to>
    <xdr:sp macro="" textlink="">
      <xdr:nvSpPr>
        <xdr:cNvPr id="132" name="円/楕円 131"/>
        <xdr:cNvSpPr/>
      </xdr:nvSpPr>
      <xdr:spPr bwMode="auto">
        <a:xfrm>
          <a:off x="5600700" y="696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326407</xdr:rowOff>
    </xdr:from>
    <xdr:ext cx="762000" cy="259045"/>
    <xdr:sp macro="" textlink="">
      <xdr:nvSpPr>
        <xdr:cNvPr id="133" name="人口1人当たり決算額の推移該当値テキスト445"/>
        <xdr:cNvSpPr txBox="1"/>
      </xdr:nvSpPr>
      <xdr:spPr>
        <a:xfrm>
          <a:off x="57404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286436</xdr:rowOff>
    </xdr:from>
    <xdr:to>
      <xdr:col>4</xdr:col>
      <xdr:colOff>520700</xdr:colOff>
      <xdr:row>36</xdr:row>
      <xdr:rowOff>45136</xdr:rowOff>
    </xdr:to>
    <xdr:sp macro="" textlink="">
      <xdr:nvSpPr>
        <xdr:cNvPr id="134" name="円/楕円 133"/>
        <xdr:cNvSpPr/>
      </xdr:nvSpPr>
      <xdr:spPr bwMode="auto">
        <a:xfrm>
          <a:off x="4953000" y="689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29913</xdr:rowOff>
    </xdr:from>
    <xdr:ext cx="736600" cy="259045"/>
    <xdr:sp macro="" textlink="">
      <xdr:nvSpPr>
        <xdr:cNvPr id="135" name="テキスト ボックス 134"/>
        <xdr:cNvSpPr txBox="1"/>
      </xdr:nvSpPr>
      <xdr:spPr>
        <a:xfrm>
          <a:off x="4622800" y="698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231305</xdr:rowOff>
    </xdr:from>
    <xdr:to>
      <xdr:col>3</xdr:col>
      <xdr:colOff>955675</xdr:colOff>
      <xdr:row>35</xdr:row>
      <xdr:rowOff>332905</xdr:rowOff>
    </xdr:to>
    <xdr:sp macro="" textlink="">
      <xdr:nvSpPr>
        <xdr:cNvPr id="136" name="円/楕円 135"/>
        <xdr:cNvSpPr/>
      </xdr:nvSpPr>
      <xdr:spPr bwMode="auto">
        <a:xfrm>
          <a:off x="4254500" y="684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317682</xdr:rowOff>
    </xdr:from>
    <xdr:ext cx="762000" cy="259045"/>
    <xdr:sp macro="" textlink="">
      <xdr:nvSpPr>
        <xdr:cNvPr id="137" name="テキスト ボックス 136"/>
        <xdr:cNvSpPr txBox="1"/>
      </xdr:nvSpPr>
      <xdr:spPr>
        <a:xfrm>
          <a:off x="3924300" y="692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202959</xdr:rowOff>
    </xdr:from>
    <xdr:to>
      <xdr:col>3</xdr:col>
      <xdr:colOff>257175</xdr:colOff>
      <xdr:row>35</xdr:row>
      <xdr:rowOff>304559</xdr:rowOff>
    </xdr:to>
    <xdr:sp macro="" textlink="">
      <xdr:nvSpPr>
        <xdr:cNvPr id="138" name="円/楕円 137"/>
        <xdr:cNvSpPr/>
      </xdr:nvSpPr>
      <xdr:spPr bwMode="auto">
        <a:xfrm>
          <a:off x="3556000" y="681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289336</xdr:rowOff>
    </xdr:from>
    <xdr:ext cx="762000" cy="259045"/>
    <xdr:sp macro="" textlink="">
      <xdr:nvSpPr>
        <xdr:cNvPr id="139" name="テキスト ボックス 138"/>
        <xdr:cNvSpPr txBox="1"/>
      </xdr:nvSpPr>
      <xdr:spPr>
        <a:xfrm>
          <a:off x="3225800" y="68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226847</xdr:rowOff>
    </xdr:from>
    <xdr:to>
      <xdr:col>2</xdr:col>
      <xdr:colOff>692150</xdr:colOff>
      <xdr:row>35</xdr:row>
      <xdr:rowOff>328447</xdr:rowOff>
    </xdr:to>
    <xdr:sp macro="" textlink="">
      <xdr:nvSpPr>
        <xdr:cNvPr id="140" name="円/楕円 139"/>
        <xdr:cNvSpPr/>
      </xdr:nvSpPr>
      <xdr:spPr bwMode="auto">
        <a:xfrm>
          <a:off x="2857500" y="683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313224</xdr:rowOff>
    </xdr:from>
    <xdr:ext cx="762000" cy="259045"/>
    <xdr:sp macro="" textlink="">
      <xdr:nvSpPr>
        <xdr:cNvPr id="141" name="テキスト ボックス 140"/>
        <xdr:cNvSpPr txBox="1"/>
      </xdr:nvSpPr>
      <xdr:spPr>
        <a:xfrm>
          <a:off x="2527300" y="692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H25</a:t>
          </a:r>
          <a:r>
            <a:rPr lang="ja-JP" altLang="en-US" sz="1100" b="0" i="0" baseline="0">
              <a:solidFill>
                <a:schemeClr val="dk1"/>
              </a:solidFill>
              <a:latin typeface="+mn-lt"/>
              <a:ea typeface="+mn-ea"/>
              <a:cs typeface="+mn-cs"/>
            </a:rPr>
            <a:t>年度は前年度に引き続き実質単年度収支が黒字で推移した。</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財政調整基金については、取崩しがなく、</a:t>
          </a:r>
          <a:r>
            <a:rPr lang="ja-JP" altLang="ja-JP" sz="1100" b="0" i="0" baseline="0">
              <a:solidFill>
                <a:schemeClr val="dk1"/>
              </a:solidFill>
              <a:latin typeface="+mn-lt"/>
              <a:ea typeface="+mn-ea"/>
              <a:cs typeface="+mn-cs"/>
            </a:rPr>
            <a:t>決算余剰金の</a:t>
          </a:r>
          <a:r>
            <a:rPr lang="ja-JP" altLang="en-US" sz="1100" b="0" i="0" baseline="0">
              <a:solidFill>
                <a:schemeClr val="dk1"/>
              </a:solidFill>
              <a:latin typeface="+mn-lt"/>
              <a:ea typeface="+mn-ea"/>
              <a:cs typeface="+mn-cs"/>
            </a:rPr>
            <a:t>うち</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億円</a:t>
          </a:r>
          <a:r>
            <a:rPr lang="ja-JP" altLang="ja-JP" sz="1100" b="0" i="0" baseline="0">
              <a:solidFill>
                <a:schemeClr val="dk1"/>
              </a:solidFill>
              <a:latin typeface="+mn-lt"/>
              <a:ea typeface="+mn-ea"/>
              <a:cs typeface="+mn-cs"/>
            </a:rPr>
            <a:t>を地方自治法第</a:t>
          </a:r>
          <a:r>
            <a:rPr lang="en-US" altLang="ja-JP" sz="1100" b="0" i="0" baseline="0">
              <a:solidFill>
                <a:schemeClr val="dk1"/>
              </a:solidFill>
              <a:latin typeface="+mn-lt"/>
              <a:ea typeface="+mn-ea"/>
              <a:cs typeface="+mn-cs"/>
            </a:rPr>
            <a:t>233</a:t>
          </a:r>
          <a:r>
            <a:rPr lang="ja-JP" altLang="ja-JP" sz="1100" b="0" i="0" baseline="0">
              <a:solidFill>
                <a:schemeClr val="dk1"/>
              </a:solidFill>
              <a:latin typeface="+mn-lt"/>
              <a:ea typeface="+mn-ea"/>
              <a:cs typeface="+mn-cs"/>
            </a:rPr>
            <a:t>条の</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の規定により</a:t>
          </a:r>
          <a:r>
            <a:rPr lang="ja-JP" altLang="en-US" sz="1100" b="0" i="0" baseline="0">
              <a:solidFill>
                <a:schemeClr val="dk1"/>
              </a:solidFill>
              <a:latin typeface="+mn-lt"/>
              <a:ea typeface="+mn-ea"/>
              <a:cs typeface="+mn-cs"/>
            </a:rPr>
            <a:t>積立てた</a:t>
          </a:r>
          <a:r>
            <a:rPr lang="ja-JP" altLang="ja-JP" sz="1100" b="0" i="0" baseline="0">
              <a:solidFill>
                <a:schemeClr val="dk1"/>
              </a:solidFill>
              <a:latin typeface="+mn-lt"/>
              <a:ea typeface="+mn-ea"/>
              <a:cs typeface="+mn-cs"/>
            </a:rPr>
            <a:t>ため</a:t>
          </a:r>
          <a:r>
            <a:rPr lang="ja-JP" altLang="en-US" sz="1100" b="0" i="0" baseline="0">
              <a:solidFill>
                <a:schemeClr val="dk1"/>
              </a:solidFill>
              <a:latin typeface="+mn-lt"/>
              <a:ea typeface="+mn-ea"/>
              <a:cs typeface="+mn-cs"/>
            </a:rPr>
            <a:t>基金残高は増加した。しかしながら、今後大型事業を控えており、財政調整基金及び同基金から移し替えて造成した公共施設更新準備基金と共に、計画的に運用する必要がある。</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一般会計、水道事業会計の黒字が多い。それ以外の会計では、独立採算性を堅持しているもの、あるいは、一般会計からの繰り出しにより成り立っている会計となっている。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年度は</a:t>
          </a:r>
          <a:r>
            <a:rPr lang="ja-JP" altLang="en-US" sz="1100" b="0" i="0" baseline="0">
              <a:solidFill>
                <a:schemeClr val="dk1"/>
              </a:solidFill>
              <a:latin typeface="+mn-lt"/>
              <a:ea typeface="+mn-ea"/>
              <a:cs typeface="+mn-cs"/>
            </a:rPr>
            <a:t>前年度</a:t>
          </a:r>
          <a:r>
            <a:rPr lang="ja-JP" altLang="ja-JP" sz="1100" b="0" i="0" baseline="0">
              <a:solidFill>
                <a:schemeClr val="dk1"/>
              </a:solidFill>
              <a:latin typeface="+mn-lt"/>
              <a:ea typeface="+mn-ea"/>
              <a:cs typeface="+mn-cs"/>
            </a:rPr>
            <a:t>国庫負担金の収入額を見積り誤ったことによ</a:t>
          </a:r>
          <a:r>
            <a:rPr lang="ja-JP" altLang="en-US" sz="1100" b="0" i="0" baseline="0">
              <a:solidFill>
                <a:schemeClr val="dk1"/>
              </a:solidFill>
              <a:latin typeface="+mn-lt"/>
              <a:ea typeface="+mn-ea"/>
              <a:cs typeface="+mn-cs"/>
            </a:rPr>
            <a:t>り</a:t>
          </a:r>
          <a:r>
            <a:rPr lang="ja-JP" altLang="ja-JP" sz="1100" b="0" i="0" baseline="0">
              <a:solidFill>
                <a:schemeClr val="dk1"/>
              </a:solidFill>
              <a:latin typeface="+mn-lt"/>
              <a:ea typeface="+mn-ea"/>
              <a:cs typeface="+mn-cs"/>
            </a:rPr>
            <a:t>国保特会が</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千万超の赤字となった</a:t>
          </a:r>
          <a:r>
            <a:rPr lang="ja-JP" altLang="en-US" sz="1100" b="0" i="0" baseline="0">
              <a:solidFill>
                <a:schemeClr val="dk1"/>
              </a:solidFill>
              <a:latin typeface="+mn-lt"/>
              <a:ea typeface="+mn-ea"/>
              <a:cs typeface="+mn-cs"/>
            </a:rPr>
            <a:t>ため、</a:t>
          </a:r>
          <a:r>
            <a:rPr lang="ja-JP" altLang="ja-JP" sz="1100" b="0" i="0" baseline="0">
              <a:solidFill>
                <a:schemeClr val="dk1"/>
              </a:solidFill>
              <a:latin typeface="+mn-lt"/>
              <a:ea typeface="+mn-ea"/>
              <a:cs typeface="+mn-cs"/>
            </a:rPr>
            <a:t>基金を取り崩し、繰上充用により補てんを行</a:t>
          </a:r>
          <a:r>
            <a:rPr lang="ja-JP" altLang="en-US" sz="1100" b="0" i="0" baseline="0">
              <a:solidFill>
                <a:schemeClr val="dk1"/>
              </a:solidFill>
              <a:latin typeface="+mn-lt"/>
              <a:ea typeface="+mn-ea"/>
              <a:cs typeface="+mn-cs"/>
            </a:rPr>
            <a:t>った。</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上記により基金が枯渇したこと及び、保険給付費の財源を確保するため、</a:t>
          </a:r>
          <a:r>
            <a:rPr lang="en-US" altLang="ja-JP" sz="1100" b="0" i="0" baseline="0">
              <a:solidFill>
                <a:schemeClr val="dk1"/>
              </a:solidFill>
              <a:latin typeface="+mn-lt"/>
              <a:ea typeface="+mn-ea"/>
              <a:cs typeface="+mn-cs"/>
            </a:rPr>
            <a:t>H26</a:t>
          </a:r>
          <a:r>
            <a:rPr lang="ja-JP" altLang="en-US" sz="1100" b="0" i="0" baseline="0">
              <a:solidFill>
                <a:schemeClr val="dk1"/>
              </a:solidFill>
              <a:latin typeface="+mn-lt"/>
              <a:ea typeface="+mn-ea"/>
              <a:cs typeface="+mn-cs"/>
            </a:rPr>
            <a:t>年度は国民健康保険税の税率改正を行う予定である。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近年、公債費支出が減少してきている。また、過疎債や合併特例債など交付税算入率の高い起債が多くなっているため、元利償還金と交付税算入公債費との差が小さくなってきている。その結果、実質公債費比率も減少傾向となっている。しかし、今後は大型事業の実施により、元利償還金が増加していくと推測される。起債の発行と償還スケジュールの調整など起債のマネジメントが重要となってく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近年、起債残高が大きく減少してきているが、これは、下水道事業会計での起債が増加するほか、一般会計からの繰り出し等も増加していくことが予想されるため、一般会計側で起債発行を大幅に抑制してきた結果である。さらに、流動資産をある程度確保する取組も並行して行ったため、将来負担より換金可能資産の方が大きい</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将来負担比率ゼロ</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状況となっている。ただし、</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年度以降は砥部消防署改築事業</a:t>
          </a:r>
          <a:r>
            <a:rPr lang="ja-JP" altLang="en-US" sz="1100" b="0" i="0" baseline="0">
              <a:solidFill>
                <a:schemeClr val="dk1"/>
              </a:solidFill>
              <a:latin typeface="+mn-lt"/>
              <a:ea typeface="+mn-ea"/>
              <a:cs typeface="+mn-cs"/>
            </a:rPr>
            <a:t>や給食センター改築事業</a:t>
          </a:r>
          <a:r>
            <a:rPr lang="ja-JP" altLang="ja-JP" sz="1100" b="0" i="0" baseline="0">
              <a:solidFill>
                <a:schemeClr val="dk1"/>
              </a:solidFill>
              <a:latin typeface="+mn-lt"/>
              <a:ea typeface="+mn-ea"/>
              <a:cs typeface="+mn-cs"/>
            </a:rPr>
            <a:t>等の大規模事業実施により起債残高が大きく増加していく</a:t>
          </a:r>
          <a:r>
            <a:rPr lang="ja-JP" altLang="en-US" sz="1100" b="0" i="0" baseline="0">
              <a:solidFill>
                <a:schemeClr val="dk1"/>
              </a:solidFill>
              <a:latin typeface="+mn-lt"/>
              <a:ea typeface="+mn-ea"/>
              <a:cs typeface="+mn-cs"/>
            </a:rPr>
            <a:t>ことが見込まれる</a:t>
          </a:r>
          <a:r>
            <a:rPr lang="ja-JP" altLang="ja-JP" sz="1100" b="0" i="0" baseline="0">
              <a:solidFill>
                <a:schemeClr val="dk1"/>
              </a:solidFill>
              <a:latin typeface="+mn-lt"/>
              <a:ea typeface="+mn-ea"/>
              <a:cs typeface="+mn-cs"/>
            </a:rPr>
            <a:t>ため、より一層起債残高のコントロールをしていく必要がある。</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7912387</v>
      </c>
      <c r="BO4" s="349"/>
      <c r="BP4" s="349"/>
      <c r="BQ4" s="349"/>
      <c r="BR4" s="349"/>
      <c r="BS4" s="349"/>
      <c r="BT4" s="349"/>
      <c r="BU4" s="350"/>
      <c r="BV4" s="348">
        <v>9288712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8.9</v>
      </c>
      <c r="CU4" s="355"/>
      <c r="CV4" s="355"/>
      <c r="CW4" s="355"/>
      <c r="CX4" s="355"/>
      <c r="CY4" s="355"/>
      <c r="CZ4" s="355"/>
      <c r="DA4" s="356"/>
      <c r="DB4" s="354">
        <v>11.7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7381628</v>
      </c>
      <c r="BO5" s="386"/>
      <c r="BP5" s="386"/>
      <c r="BQ5" s="386"/>
      <c r="BR5" s="386"/>
      <c r="BS5" s="386"/>
      <c r="BT5" s="386"/>
      <c r="BU5" s="387"/>
      <c r="BV5" s="385">
        <v>8600576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530759</v>
      </c>
      <c r="BO6" s="386"/>
      <c r="BP6" s="386"/>
      <c r="BQ6" s="386"/>
      <c r="BR6" s="386"/>
      <c r="BS6" s="386"/>
      <c r="BT6" s="386"/>
      <c r="BU6" s="387"/>
      <c r="BV6" s="385">
        <v>688136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53931</v>
      </c>
      <c r="BO7" s="386"/>
      <c r="BP7" s="386"/>
      <c r="BQ7" s="386"/>
      <c r="BR7" s="386"/>
      <c r="BS7" s="386"/>
      <c r="BT7" s="386"/>
      <c r="BU7" s="387"/>
      <c r="BV7" s="385">
        <v>72286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5356911</v>
      </c>
      <c r="CU7" s="386"/>
      <c r="CV7" s="386"/>
      <c r="CW7" s="386"/>
      <c r="CX7" s="386"/>
      <c r="CY7" s="386"/>
      <c r="CZ7" s="386"/>
      <c r="DA7" s="387"/>
      <c r="DB7" s="385">
        <v>5258263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476828</v>
      </c>
      <c r="BO8" s="386"/>
      <c r="BP8" s="386"/>
      <c r="BQ8" s="386"/>
      <c r="BR8" s="386"/>
      <c r="BS8" s="386"/>
      <c r="BT8" s="386"/>
      <c r="BU8" s="387"/>
      <c r="BV8" s="385">
        <v>615850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21981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-139022</v>
      </c>
      <c r="BO9" s="386"/>
      <c r="BP9" s="386"/>
      <c r="BQ9" s="386"/>
      <c r="BR9" s="386"/>
      <c r="BS9" s="386"/>
      <c r="BT9" s="386"/>
      <c r="BU9" s="387"/>
      <c r="BV9" s="385">
        <v>253468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22424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200418</v>
      </c>
      <c r="BO10" s="386"/>
      <c r="BP10" s="386"/>
      <c r="BQ10" s="386"/>
      <c r="BR10" s="386"/>
      <c r="BS10" s="386"/>
      <c r="BT10" s="386"/>
      <c r="BU10" s="387"/>
      <c r="BV10" s="385">
        <v>70958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22023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300000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21974</v>
      </c>
      <c r="S13" s="467"/>
      <c r="T13" s="467"/>
      <c r="U13" s="467"/>
      <c r="V13" s="468"/>
      <c r="W13" s="401" t="s">
        <v>124</v>
      </c>
      <c r="X13" s="402"/>
      <c r="Y13" s="402"/>
      <c r="Z13" s="402"/>
      <c r="AA13" s="402"/>
      <c r="AB13" s="392"/>
      <c r="AC13" s="436">
        <v>949</v>
      </c>
      <c r="AD13" s="437"/>
      <c r="AE13" s="437"/>
      <c r="AF13" s="437"/>
      <c r="AG13" s="476"/>
      <c r="AH13" s="436">
        <v>1251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61396</v>
      </c>
      <c r="BO13" s="386"/>
      <c r="BP13" s="386"/>
      <c r="BQ13" s="386"/>
      <c r="BR13" s="386"/>
      <c r="BS13" s="386"/>
      <c r="BT13" s="386"/>
      <c r="BU13" s="387"/>
      <c r="BV13" s="385">
        <v>24426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22047</v>
      </c>
      <c r="S14" s="467"/>
      <c r="T14" s="467"/>
      <c r="U14" s="467"/>
      <c r="V14" s="468"/>
      <c r="W14" s="375"/>
      <c r="X14" s="376"/>
      <c r="Y14" s="376"/>
      <c r="Z14" s="376"/>
      <c r="AA14" s="376"/>
      <c r="AB14" s="365"/>
      <c r="AC14" s="469">
        <v>9.3000000000000007</v>
      </c>
      <c r="AD14" s="470"/>
      <c r="AE14" s="470"/>
      <c r="AF14" s="470"/>
      <c r="AG14" s="471"/>
      <c r="AH14" s="469">
        <v>11.1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21999</v>
      </c>
      <c r="S15" s="467"/>
      <c r="T15" s="467"/>
      <c r="U15" s="467"/>
      <c r="V15" s="468"/>
      <c r="W15" s="401" t="s">
        <v>131</v>
      </c>
      <c r="X15" s="402"/>
      <c r="Y15" s="402"/>
      <c r="Z15" s="402"/>
      <c r="AA15" s="402"/>
      <c r="AB15" s="392"/>
      <c r="AC15" s="436">
        <v>2363</v>
      </c>
      <c r="AD15" s="437"/>
      <c r="AE15" s="437"/>
      <c r="AF15" s="437"/>
      <c r="AG15" s="476"/>
      <c r="AH15" s="436">
        <v>2593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1870772</v>
      </c>
      <c r="BO15" s="349"/>
      <c r="BP15" s="349"/>
      <c r="BQ15" s="349"/>
      <c r="BR15" s="349"/>
      <c r="BS15" s="349"/>
      <c r="BT15" s="349"/>
      <c r="BU15" s="350"/>
      <c r="BV15" s="348">
        <v>1844337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23.1</v>
      </c>
      <c r="AD16" s="470"/>
      <c r="AE16" s="470"/>
      <c r="AF16" s="470"/>
      <c r="AG16" s="471"/>
      <c r="AH16" s="469">
        <v>23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4130380</v>
      </c>
      <c r="BO16" s="386"/>
      <c r="BP16" s="386"/>
      <c r="BQ16" s="386"/>
      <c r="BR16" s="386"/>
      <c r="BS16" s="386"/>
      <c r="BT16" s="386"/>
      <c r="BU16" s="387"/>
      <c r="BV16" s="385">
        <v>4033740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6925</v>
      </c>
      <c r="AD17" s="437"/>
      <c r="AE17" s="437"/>
      <c r="AF17" s="437"/>
      <c r="AG17" s="476"/>
      <c r="AH17" s="436">
        <v>7311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2399533</v>
      </c>
      <c r="BO17" s="386"/>
      <c r="BP17" s="386"/>
      <c r="BQ17" s="386"/>
      <c r="BR17" s="386"/>
      <c r="BS17" s="386"/>
      <c r="BT17" s="386"/>
      <c r="BU17" s="387"/>
      <c r="BV17" s="385">
        <v>2365547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101.57</v>
      </c>
      <c r="M18" s="498"/>
      <c r="N18" s="498"/>
      <c r="O18" s="498"/>
      <c r="P18" s="498"/>
      <c r="Q18" s="498"/>
      <c r="R18" s="499"/>
      <c r="S18" s="499"/>
      <c r="T18" s="499"/>
      <c r="U18" s="499"/>
      <c r="V18" s="500"/>
      <c r="W18" s="403"/>
      <c r="X18" s="404"/>
      <c r="Y18" s="404"/>
      <c r="Z18" s="404"/>
      <c r="AA18" s="404"/>
      <c r="AB18" s="395"/>
      <c r="AC18" s="501">
        <v>67.599999999999994</v>
      </c>
      <c r="AD18" s="502"/>
      <c r="AE18" s="502"/>
      <c r="AF18" s="502"/>
      <c r="AG18" s="503"/>
      <c r="AH18" s="501">
        <v>64.900000000000006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4535203</v>
      </c>
      <c r="BO18" s="386"/>
      <c r="BP18" s="386"/>
      <c r="BQ18" s="386"/>
      <c r="BR18" s="386"/>
      <c r="BS18" s="386"/>
      <c r="BT18" s="386"/>
      <c r="BU18" s="387"/>
      <c r="BV18" s="385">
        <v>4455078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6006836</v>
      </c>
      <c r="BO19" s="386"/>
      <c r="BP19" s="386"/>
      <c r="BQ19" s="386"/>
      <c r="BR19" s="386"/>
      <c r="BS19" s="386"/>
      <c r="BT19" s="386"/>
      <c r="BU19" s="387"/>
      <c r="BV19" s="385">
        <v>6135082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8272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6353321</v>
      </c>
      <c r="BO23" s="386"/>
      <c r="BP23" s="386"/>
      <c r="BQ23" s="386"/>
      <c r="BR23" s="386"/>
      <c r="BS23" s="386"/>
      <c r="BT23" s="386"/>
      <c r="BU23" s="387"/>
      <c r="BV23" s="385">
        <v>6586471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7840</v>
      </c>
      <c r="R24" s="437"/>
      <c r="S24" s="437"/>
      <c r="T24" s="437"/>
      <c r="U24" s="437"/>
      <c r="V24" s="476"/>
      <c r="W24" s="531"/>
      <c r="X24" s="519"/>
      <c r="Y24" s="520"/>
      <c r="Z24" s="435" t="s">
        <v>154</v>
      </c>
      <c r="AA24" s="415"/>
      <c r="AB24" s="415"/>
      <c r="AC24" s="415"/>
      <c r="AD24" s="415"/>
      <c r="AE24" s="415"/>
      <c r="AF24" s="415"/>
      <c r="AG24" s="416"/>
      <c r="AH24" s="436">
        <v>154</v>
      </c>
      <c r="AI24" s="437"/>
      <c r="AJ24" s="437"/>
      <c r="AK24" s="437"/>
      <c r="AL24" s="476"/>
      <c r="AM24" s="436">
        <v>473858</v>
      </c>
      <c r="AN24" s="437"/>
      <c r="AO24" s="437"/>
      <c r="AP24" s="437"/>
      <c r="AQ24" s="437"/>
      <c r="AR24" s="476"/>
      <c r="AS24" s="436">
        <v>3077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5003882</v>
      </c>
      <c r="BO24" s="386"/>
      <c r="BP24" s="386"/>
      <c r="BQ24" s="386"/>
      <c r="BR24" s="386"/>
      <c r="BS24" s="386"/>
      <c r="BT24" s="386"/>
      <c r="BU24" s="387"/>
      <c r="BV24" s="385">
        <v>5004920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314553</v>
      </c>
      <c r="BO25" s="349"/>
      <c r="BP25" s="349"/>
      <c r="BQ25" s="349"/>
      <c r="BR25" s="349"/>
      <c r="BS25" s="349"/>
      <c r="BT25" s="349"/>
      <c r="BU25" s="350"/>
      <c r="BV25" s="348">
        <v>590172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5700</v>
      </c>
      <c r="R26" s="437"/>
      <c r="S26" s="437"/>
      <c r="T26" s="437"/>
      <c r="U26" s="437"/>
      <c r="V26" s="476"/>
      <c r="W26" s="531"/>
      <c r="X26" s="519"/>
      <c r="Y26" s="520"/>
      <c r="Z26" s="435" t="s">
        <v>160</v>
      </c>
      <c r="AA26" s="539"/>
      <c r="AB26" s="539"/>
      <c r="AC26" s="539"/>
      <c r="AD26" s="539"/>
      <c r="AE26" s="539"/>
      <c r="AF26" s="539"/>
      <c r="AG26" s="540"/>
      <c r="AH26" s="436">
        <v>10</v>
      </c>
      <c r="AI26" s="437"/>
      <c r="AJ26" s="437"/>
      <c r="AK26" s="437"/>
      <c r="AL26" s="476"/>
      <c r="AM26" s="436">
        <v>24680</v>
      </c>
      <c r="AN26" s="437"/>
      <c r="AO26" s="437"/>
      <c r="AP26" s="437"/>
      <c r="AQ26" s="437"/>
      <c r="AR26" s="476"/>
      <c r="AS26" s="436">
        <v>2468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3190</v>
      </c>
      <c r="R27" s="437"/>
      <c r="S27" s="437"/>
      <c r="T27" s="437"/>
      <c r="U27" s="437"/>
      <c r="V27" s="476"/>
      <c r="W27" s="531"/>
      <c r="X27" s="519"/>
      <c r="Y27" s="520"/>
      <c r="Z27" s="435" t="s">
        <v>163</v>
      </c>
      <c r="AA27" s="415"/>
      <c r="AB27" s="415"/>
      <c r="AC27" s="415"/>
      <c r="AD27" s="415"/>
      <c r="AE27" s="415"/>
      <c r="AF27" s="415"/>
      <c r="AG27" s="416"/>
      <c r="AH27" s="436">
        <v>11</v>
      </c>
      <c r="AI27" s="437"/>
      <c r="AJ27" s="437"/>
      <c r="AK27" s="437"/>
      <c r="AL27" s="476"/>
      <c r="AM27" s="436">
        <v>32461</v>
      </c>
      <c r="AN27" s="437"/>
      <c r="AO27" s="437"/>
      <c r="AP27" s="437"/>
      <c r="AQ27" s="437"/>
      <c r="AR27" s="476"/>
      <c r="AS27" s="436">
        <v>2951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1540130</v>
      </c>
      <c r="BO28" s="349"/>
      <c r="BP28" s="349"/>
      <c r="BQ28" s="349"/>
      <c r="BR28" s="349"/>
      <c r="BS28" s="349"/>
      <c r="BT28" s="349"/>
      <c r="BU28" s="350"/>
      <c r="BV28" s="348">
        <v>1239712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2390</v>
      </c>
      <c r="R29" s="437"/>
      <c r="S29" s="437"/>
      <c r="T29" s="437"/>
      <c r="U29" s="437"/>
      <c r="V29" s="476"/>
      <c r="W29" s="531"/>
      <c r="X29" s="519"/>
      <c r="Y29" s="520"/>
      <c r="Z29" s="435" t="s">
        <v>170</v>
      </c>
      <c r="AA29" s="415"/>
      <c r="AB29" s="415"/>
      <c r="AC29" s="415"/>
      <c r="AD29" s="415"/>
      <c r="AE29" s="415"/>
      <c r="AF29" s="415"/>
      <c r="AG29" s="416"/>
      <c r="AH29" s="436">
        <v>165</v>
      </c>
      <c r="AI29" s="437"/>
      <c r="AJ29" s="437"/>
      <c r="AK29" s="437"/>
      <c r="AL29" s="476"/>
      <c r="AM29" s="436">
        <v>506319</v>
      </c>
      <c r="AN29" s="437"/>
      <c r="AO29" s="437"/>
      <c r="AP29" s="437"/>
      <c r="AQ29" s="437"/>
      <c r="AR29" s="476"/>
      <c r="AS29" s="436">
        <v>3069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2011293</v>
      </c>
      <c r="BO30" s="553"/>
      <c r="BP30" s="553"/>
      <c r="BQ30" s="553"/>
      <c r="BR30" s="553"/>
      <c r="BS30" s="553"/>
      <c r="BT30" s="553"/>
      <c r="BU30" s="554"/>
      <c r="BV30" s="552">
        <v>2031079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IF('各会計、関係団体の財政状況及び健全化判断比率'!B35="","",'各会計、関係団体の財政状況及び健全化判断比率'!B35)</f>
        <v>農業集落排水特別会計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松山衛生事務組合（一般会計）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砥部町土地開発公社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とべの館特別会計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国民健康保険特別会計（施設勘定）</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IF('各会計、関係団体の財政状況及び健全化判断比率'!B34="","",'各会計、関係団体の財政状況及び健全化判断比率'!B34)</f>
        <v>公共下水道事業会計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愛媛県市町総合事務組合（退職手当事業分）</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砥部町産業開発公社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とべ温泉特別会計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愛媛県市町総合事務組合（消防補償事業分）</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㈱グリーンキーパー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梅野奨学資金特別会計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介護保険特別会計（サービス事業勘定）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愛媛県市町総合事務組合（交通災害事業分）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浄化槽特別会計</v>
      </c>
      <c r="F38" s="565"/>
      <c r="G38" s="565"/>
      <c r="H38" s="565"/>
      <c r="I38" s="565"/>
      <c r="J38" s="565"/>
      <c r="K38" s="565"/>
      <c r="L38" s="565"/>
      <c r="M38" s="565"/>
      <c r="N38" s="565"/>
      <c r="O38" s="565"/>
      <c r="P38" s="565"/>
      <c r="Q38" s="565"/>
      <c r="R38" s="565"/>
      <c r="S38" s="565"/>
      <c r="T38" s="165"/>
      <c r="U38" s="564">
        <f t="shared" si="4"/>
        <v>10</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愛媛県市町総合事務組合（自治会館事業分）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愛媛県市町総合事務組合（議員公務災害事業分）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愛媛県市町総合事務組合（共通経費分）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伊予市・伊予郡養護老人ホーム組合（一般会計）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大洲・喜多衛生事務組合（一般会計）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伊予消防等事務組合（一般会計）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73" t="s">
        <v>23</v>
      </c>
      <c r="C41" s="1174"/>
      <c r="D41" s="81"/>
      <c r="E41" s="1179" t="s">
        <v>24</v>
      </c>
      <c r="F41" s="1179"/>
      <c r="G41" s="1179"/>
      <c r="H41" s="1180"/>
      <c r="I41" s="82">
        <v>6808</v>
      </c>
      <c r="J41" s="83">
        <v>6212</v>
      </c>
      <c r="K41" s="83">
        <v>5948</v>
      </c>
      <c r="L41" s="83">
        <v>6586</v>
      </c>
      <c r="M41" s="84">
        <v>6353</v>
      </c>
    </row>
    <row r="42" spans="2:13" ht="27.75" customHeight="1">
      <c r="B42" s="1175"/>
      <c r="C42" s="1176"/>
      <c r="D42" s="85"/>
      <c r="E42" s="1181" t="s">
        <v>25</v>
      </c>
      <c r="F42" s="1181"/>
      <c r="G42" s="1181"/>
      <c r="H42" s="1182"/>
      <c r="I42" s="86">
        <v>292</v>
      </c>
      <c r="J42" s="87">
        <v>263</v>
      </c>
      <c r="K42" s="87">
        <v>234</v>
      </c>
      <c r="L42" s="87">
        <v>170</v>
      </c>
      <c r="M42" s="88">
        <v>163</v>
      </c>
    </row>
    <row r="43" spans="2:13" ht="27.75" customHeight="1">
      <c r="B43" s="1175"/>
      <c r="C43" s="1176"/>
      <c r="D43" s="85"/>
      <c r="E43" s="1181" t="s">
        <v>26</v>
      </c>
      <c r="F43" s="1181"/>
      <c r="G43" s="1181"/>
      <c r="H43" s="1182"/>
      <c r="I43" s="86">
        <v>1149</v>
      </c>
      <c r="J43" s="87">
        <v>1431</v>
      </c>
      <c r="K43" s="87">
        <v>2870</v>
      </c>
      <c r="L43" s="87">
        <v>3021</v>
      </c>
      <c r="M43" s="88">
        <v>3591</v>
      </c>
    </row>
    <row r="44" spans="2:13" ht="27.75" customHeight="1">
      <c r="B44" s="1175"/>
      <c r="C44" s="1176"/>
      <c r="D44" s="85"/>
      <c r="E44" s="1181" t="s">
        <v>27</v>
      </c>
      <c r="F44" s="1181"/>
      <c r="G44" s="1181"/>
      <c r="H44" s="1182"/>
      <c r="I44" s="86">
        <v>239</v>
      </c>
      <c r="J44" s="87">
        <v>203</v>
      </c>
      <c r="K44" s="87">
        <v>181</v>
      </c>
      <c r="L44" s="87">
        <v>357</v>
      </c>
      <c r="M44" s="88">
        <v>356</v>
      </c>
    </row>
    <row r="45" spans="2:13" ht="27.75" customHeight="1">
      <c r="B45" s="1175"/>
      <c r="C45" s="1176"/>
      <c r="D45" s="85"/>
      <c r="E45" s="1181" t="s">
        <v>28</v>
      </c>
      <c r="F45" s="1181"/>
      <c r="G45" s="1181"/>
      <c r="H45" s="1182"/>
      <c r="I45" s="86">
        <v>872</v>
      </c>
      <c r="J45" s="87">
        <v>857</v>
      </c>
      <c r="K45" s="87">
        <v>792</v>
      </c>
      <c r="L45" s="87">
        <v>773</v>
      </c>
      <c r="M45" s="88">
        <v>700</v>
      </c>
    </row>
    <row r="46" spans="2:13" ht="27.75" customHeight="1">
      <c r="B46" s="1175"/>
      <c r="C46" s="1176"/>
      <c r="D46" s="85"/>
      <c r="E46" s="1181" t="s">
        <v>29</v>
      </c>
      <c r="F46" s="1181"/>
      <c r="G46" s="1181"/>
      <c r="H46" s="1182"/>
      <c r="I46" s="86" t="s">
        <v>495</v>
      </c>
      <c r="J46" s="87" t="s">
        <v>495</v>
      </c>
      <c r="K46" s="87" t="s">
        <v>495</v>
      </c>
      <c r="L46" s="87" t="s">
        <v>495</v>
      </c>
      <c r="M46" s="88" t="s">
        <v>495</v>
      </c>
    </row>
    <row r="47" spans="2:13" ht="27.75" customHeight="1">
      <c r="B47" s="1175"/>
      <c r="C47" s="1176"/>
      <c r="D47" s="85"/>
      <c r="E47" s="1181" t="s">
        <v>30</v>
      </c>
      <c r="F47" s="1181"/>
      <c r="G47" s="1181"/>
      <c r="H47" s="1182"/>
      <c r="I47" s="86" t="s">
        <v>495</v>
      </c>
      <c r="J47" s="87" t="s">
        <v>495</v>
      </c>
      <c r="K47" s="87" t="s">
        <v>495</v>
      </c>
      <c r="L47" s="87" t="s">
        <v>495</v>
      </c>
      <c r="M47" s="88" t="s">
        <v>495</v>
      </c>
    </row>
    <row r="48" spans="2:13" ht="27.75" customHeight="1">
      <c r="B48" s="1177"/>
      <c r="C48" s="1178"/>
      <c r="D48" s="85"/>
      <c r="E48" s="1181" t="s">
        <v>31</v>
      </c>
      <c r="F48" s="1181"/>
      <c r="G48" s="1181"/>
      <c r="H48" s="1182"/>
      <c r="I48" s="86" t="s">
        <v>495</v>
      </c>
      <c r="J48" s="87" t="s">
        <v>495</v>
      </c>
      <c r="K48" s="87" t="s">
        <v>495</v>
      </c>
      <c r="L48" s="87" t="s">
        <v>495</v>
      </c>
      <c r="M48" s="88" t="s">
        <v>495</v>
      </c>
    </row>
    <row r="49" spans="2:13" ht="27.75" customHeight="1">
      <c r="B49" s="1183" t="s">
        <v>32</v>
      </c>
      <c r="C49" s="1184"/>
      <c r="D49" s="89"/>
      <c r="E49" s="1181" t="s">
        <v>33</v>
      </c>
      <c r="F49" s="1181"/>
      <c r="G49" s="1181"/>
      <c r="H49" s="1182"/>
      <c r="I49" s="86">
        <v>2989</v>
      </c>
      <c r="J49" s="87">
        <v>3190</v>
      </c>
      <c r="K49" s="87">
        <v>3509</v>
      </c>
      <c r="L49" s="87">
        <v>3523</v>
      </c>
      <c r="M49" s="88">
        <v>3662</v>
      </c>
    </row>
    <row r="50" spans="2:13" ht="27.75" customHeight="1">
      <c r="B50" s="1175"/>
      <c r="C50" s="1176"/>
      <c r="D50" s="85"/>
      <c r="E50" s="1181" t="s">
        <v>34</v>
      </c>
      <c r="F50" s="1181"/>
      <c r="G50" s="1181"/>
      <c r="H50" s="1182"/>
      <c r="I50" s="86">
        <v>262</v>
      </c>
      <c r="J50" s="87">
        <v>253</v>
      </c>
      <c r="K50" s="87">
        <v>220</v>
      </c>
      <c r="L50" s="87">
        <v>189</v>
      </c>
      <c r="M50" s="88">
        <v>177</v>
      </c>
    </row>
    <row r="51" spans="2:13" ht="27.75" customHeight="1">
      <c r="B51" s="1177"/>
      <c r="C51" s="1178"/>
      <c r="D51" s="85"/>
      <c r="E51" s="1181" t="s">
        <v>35</v>
      </c>
      <c r="F51" s="1181"/>
      <c r="G51" s="1181"/>
      <c r="H51" s="1182"/>
      <c r="I51" s="86">
        <v>6380</v>
      </c>
      <c r="J51" s="87">
        <v>6685</v>
      </c>
      <c r="K51" s="87">
        <v>6772</v>
      </c>
      <c r="L51" s="87">
        <v>7256</v>
      </c>
      <c r="M51" s="88">
        <v>7456</v>
      </c>
    </row>
    <row r="52" spans="2:13" ht="27.75" customHeight="1" thickBot="1">
      <c r="B52" s="1185" t="s">
        <v>36</v>
      </c>
      <c r="C52" s="1186"/>
      <c r="D52" s="90"/>
      <c r="E52" s="1187" t="s">
        <v>37</v>
      </c>
      <c r="F52" s="1187"/>
      <c r="G52" s="1187"/>
      <c r="H52" s="1188"/>
      <c r="I52" s="91">
        <v>-270</v>
      </c>
      <c r="J52" s="92">
        <v>-1163</v>
      </c>
      <c r="K52" s="92">
        <v>-477</v>
      </c>
      <c r="L52" s="92">
        <v>-61</v>
      </c>
      <c r="M52" s="93">
        <v>-131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38262</v>
      </c>
      <c r="E3" s="116"/>
      <c r="F3" s="117">
        <v>47258</v>
      </c>
      <c r="G3" s="118"/>
      <c r="H3" s="119"/>
    </row>
    <row r="4" spans="1:8">
      <c r="A4" s="120"/>
      <c r="B4" s="121"/>
      <c r="C4" s="122"/>
      <c r="D4" s="123">
        <v>34517</v>
      </c>
      <c r="E4" s="124"/>
      <c r="F4" s="125">
        <v>27842</v>
      </c>
      <c r="G4" s="126"/>
      <c r="H4" s="127"/>
    </row>
    <row r="5" spans="1:8">
      <c r="A5" s="108" t="s">
        <v>514</v>
      </c>
      <c r="B5" s="113"/>
      <c r="C5" s="114"/>
      <c r="D5" s="115">
        <v>26175</v>
      </c>
      <c r="E5" s="116"/>
      <c r="F5" s="117">
        <v>49426</v>
      </c>
      <c r="G5" s="118"/>
      <c r="H5" s="119"/>
    </row>
    <row r="6" spans="1:8">
      <c r="A6" s="120"/>
      <c r="B6" s="121"/>
      <c r="C6" s="122"/>
      <c r="D6" s="123">
        <v>21434</v>
      </c>
      <c r="E6" s="124"/>
      <c r="F6" s="125">
        <v>26568</v>
      </c>
      <c r="G6" s="126"/>
      <c r="H6" s="127"/>
    </row>
    <row r="7" spans="1:8">
      <c r="A7" s="108" t="s">
        <v>515</v>
      </c>
      <c r="B7" s="113"/>
      <c r="C7" s="114"/>
      <c r="D7" s="115">
        <v>51556</v>
      </c>
      <c r="E7" s="116"/>
      <c r="F7" s="117">
        <v>42839</v>
      </c>
      <c r="G7" s="118"/>
      <c r="H7" s="119"/>
    </row>
    <row r="8" spans="1:8">
      <c r="A8" s="120"/>
      <c r="B8" s="121"/>
      <c r="C8" s="122"/>
      <c r="D8" s="123">
        <v>28891</v>
      </c>
      <c r="E8" s="124"/>
      <c r="F8" s="125">
        <v>22027</v>
      </c>
      <c r="G8" s="126"/>
      <c r="H8" s="127"/>
    </row>
    <row r="9" spans="1:8">
      <c r="A9" s="108" t="s">
        <v>516</v>
      </c>
      <c r="B9" s="113"/>
      <c r="C9" s="114"/>
      <c r="D9" s="115">
        <v>101096</v>
      </c>
      <c r="E9" s="116"/>
      <c r="F9" s="117">
        <v>46819</v>
      </c>
      <c r="G9" s="118"/>
      <c r="H9" s="119"/>
    </row>
    <row r="10" spans="1:8">
      <c r="A10" s="120"/>
      <c r="B10" s="121"/>
      <c r="C10" s="122"/>
      <c r="D10" s="123">
        <v>25368</v>
      </c>
      <c r="E10" s="124"/>
      <c r="F10" s="125">
        <v>24121</v>
      </c>
      <c r="G10" s="126"/>
      <c r="H10" s="127"/>
    </row>
    <row r="11" spans="1:8">
      <c r="A11" s="108" t="s">
        <v>517</v>
      </c>
      <c r="B11" s="113"/>
      <c r="C11" s="114"/>
      <c r="D11" s="115">
        <v>26770</v>
      </c>
      <c r="E11" s="116"/>
      <c r="F11" s="117">
        <v>53270</v>
      </c>
      <c r="G11" s="118"/>
      <c r="H11" s="119"/>
    </row>
    <row r="12" spans="1:8">
      <c r="A12" s="120"/>
      <c r="B12" s="121"/>
      <c r="C12" s="128"/>
      <c r="D12" s="123">
        <v>23457</v>
      </c>
      <c r="E12" s="124"/>
      <c r="F12" s="125">
        <v>24316</v>
      </c>
      <c r="G12" s="126"/>
      <c r="H12" s="127"/>
    </row>
    <row r="13" spans="1:8">
      <c r="A13" s="108"/>
      <c r="B13" s="113"/>
      <c r="C13" s="129"/>
      <c r="D13" s="130">
        <v>48772</v>
      </c>
      <c r="E13" s="131"/>
      <c r="F13" s="132">
        <v>47922</v>
      </c>
      <c r="G13" s="133"/>
      <c r="H13" s="119"/>
    </row>
    <row r="14" spans="1:8">
      <c r="A14" s="120"/>
      <c r="B14" s="121"/>
      <c r="C14" s="122"/>
      <c r="D14" s="123">
        <v>26733</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10.52</v>
      </c>
      <c r="C19" s="134">
        <f>ROUND(VALUE(SUBSTITUTE(実質収支比率等に係る経年分析!G$48,"▲","-")),2)</f>
        <v>14.41</v>
      </c>
      <c r="D19" s="134">
        <f>ROUND(VALUE(SUBSTITUTE(実質収支比率等に係る経年分析!H$48,"▲","-")),2)</f>
        <v>6.84</v>
      </c>
      <c r="E19" s="134">
        <f>ROUND(VALUE(SUBSTITUTE(実質収支比率等に係る経年分析!I$48,"▲","-")),2)</f>
        <v>11.71</v>
      </c>
      <c r="F19" s="134">
        <f>ROUND(VALUE(SUBSTITUTE(実質収支比率等に係る経年分析!J$48,"▲","-")),2)</f>
        <v>8.9</v>
      </c>
    </row>
    <row r="20" spans="1:11">
      <c r="A20" s="134" t="s">
        <v>42</v>
      </c>
      <c r="B20" s="134">
        <f>ROUND(VALUE(SUBSTITUTE(実質収支比率等に係る経年分析!F$47,"▲","-")),2)</f>
        <v>28.21</v>
      </c>
      <c r="C20" s="134">
        <f>ROUND(VALUE(SUBSTITUTE(実質収支比率等に係る経年分析!G$47,"▲","-")),2)</f>
        <v>27.33</v>
      </c>
      <c r="D20" s="134">
        <f>ROUND(VALUE(SUBSTITUTE(実質収支比率等に係る経年分析!H$47,"▲","-")),2)</f>
        <v>25.85</v>
      </c>
      <c r="E20" s="134">
        <f>ROUND(VALUE(SUBSTITUTE(実質収支比率等に係る経年分析!I$47,"▲","-")),2)</f>
        <v>23.58</v>
      </c>
      <c r="F20" s="134">
        <f>ROUND(VALUE(SUBSTITUTE(実質収支比率等に係る経年分析!J$47,"▲","-")),2)</f>
        <v>28.75</v>
      </c>
    </row>
    <row r="21" spans="1:11">
      <c r="A21" s="134" t="s">
        <v>43</v>
      </c>
      <c r="B21" s="134">
        <f>IF(ISNUMBER(VALUE(SUBSTITUTE(実質収支比率等に係る経年分析!F$49,"▲","-"))),ROUND(VALUE(SUBSTITUTE(実質収支比率等に係る経年分析!F$49,"▲","-")),2),NA())</f>
        <v>3.88</v>
      </c>
      <c r="C21" s="134">
        <f>IF(ISNUMBER(VALUE(SUBSTITUTE(実質収支比率等に係る経年分析!G$49,"▲","-"))),ROUND(VALUE(SUBSTITUTE(実質収支比率等に係る経年分析!G$49,"▲","-")),2),NA())</f>
        <v>4.26</v>
      </c>
      <c r="D21" s="134">
        <f>IF(ISNUMBER(VALUE(SUBSTITUTE(実質収支比率等に係る経年分析!H$49,"▲","-"))),ROUND(VALUE(SUBSTITUTE(実質収支比率等に係る経年分析!H$49,"▲","-")),2),NA())</f>
        <v>-17.190000000000001</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1.1499999999999999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とべの館特別会計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浄化槽特別会計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2.2000000000000002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f>IF(ROUND(VALUE(SUBSTITUTE(連結実質赤字比率に係る赤字・黒字の構成分析!I$37,"▲", "-")), 2) &lt; 0, ABS(ROUND(VALUE(SUBSTITUTE(連結実質赤字比率に係る赤字・黒字の構成分析!I$37,"▲", "-")), 2)), NA())</f>
        <v>0.63</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2.3199999999999998</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8.1199999999999992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895</v>
      </c>
      <c r="E42" s="136"/>
      <c r="F42" s="136"/>
      <c r="G42" s="136">
        <f>'実質公債費比率（分子）の構造'!L$52</f>
        <v>641</v>
      </c>
      <c r="H42" s="136"/>
      <c r="I42" s="136"/>
      <c r="J42" s="136">
        <f>'実質公債費比率（分子）の構造'!M$52</f>
        <v>669</v>
      </c>
      <c r="K42" s="136"/>
      <c r="L42" s="136"/>
      <c r="M42" s="136">
        <f>'実質公債費比率（分子）の構造'!N$52</f>
        <v>668</v>
      </c>
      <c r="N42" s="136"/>
      <c r="O42" s="136"/>
      <c r="P42" s="136">
        <f>'実質公債費比率（分子）の構造'!O$52</f>
        <v>728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32</v>
      </c>
      <c r="C44" s="136"/>
      <c r="D44" s="136"/>
      <c r="E44" s="136">
        <f>'実質公債費比率（分子）の構造'!L$50</f>
        <v>32</v>
      </c>
      <c r="F44" s="136"/>
      <c r="G44" s="136"/>
      <c r="H44" s="136">
        <f>'実質公債費比率（分子）の構造'!M$50</f>
        <v>31</v>
      </c>
      <c r="I44" s="136"/>
      <c r="J44" s="136"/>
      <c r="K44" s="136">
        <f>'実質公債費比率（分子）の構造'!N$50</f>
        <v>31</v>
      </c>
      <c r="L44" s="136"/>
      <c r="M44" s="136"/>
      <c r="N44" s="136">
        <f>'実質公債費比率（分子）の構造'!O$50</f>
        <v>8</v>
      </c>
      <c r="O44" s="136"/>
      <c r="P44" s="136"/>
    </row>
    <row r="45" spans="1:16">
      <c r="A45" s="136" t="s">
        <v>53</v>
      </c>
      <c r="B45" s="136">
        <f>'実質公債費比率（分子）の構造'!K$49</f>
        <v>44</v>
      </c>
      <c r="C45" s="136"/>
      <c r="D45" s="136"/>
      <c r="E45" s="136">
        <f>'実質公債費比率（分子）の構造'!L$49</f>
        <v>35</v>
      </c>
      <c r="F45" s="136"/>
      <c r="G45" s="136"/>
      <c r="H45" s="136">
        <f>'実質公債費比率（分子）の構造'!M$49</f>
        <v>26</v>
      </c>
      <c r="I45" s="136"/>
      <c r="J45" s="136"/>
      <c r="K45" s="136">
        <f>'実質公債費比率（分子）の構造'!N$49</f>
        <v>22</v>
      </c>
      <c r="L45" s="136"/>
      <c r="M45" s="136"/>
      <c r="N45" s="136">
        <f>'実質公債費比率（分子）の構造'!O$49</f>
        <v>20</v>
      </c>
      <c r="O45" s="136"/>
      <c r="P45" s="136"/>
    </row>
    <row r="46" spans="1:16">
      <c r="A46" s="136" t="s">
        <v>54</v>
      </c>
      <c r="B46" s="136">
        <f>'実質公債費比率（分子）の構造'!K$48</f>
        <v>20</v>
      </c>
      <c r="C46" s="136"/>
      <c r="D46" s="136"/>
      <c r="E46" s="136">
        <f>'実質公債費比率（分子）の構造'!L$48</f>
        <v>13</v>
      </c>
      <c r="F46" s="136"/>
      <c r="G46" s="136"/>
      <c r="H46" s="136">
        <f>'実質公債費比率（分子）の構造'!M$48</f>
        <v>41</v>
      </c>
      <c r="I46" s="136"/>
      <c r="J46" s="136"/>
      <c r="K46" s="136">
        <f>'実質公債費比率（分子）の構造'!N$48</f>
        <v>49</v>
      </c>
      <c r="L46" s="136"/>
      <c r="M46" s="136"/>
      <c r="N46" s="136">
        <f>'実質公債費比率（分子）の構造'!O$48</f>
        <v>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1138</v>
      </c>
      <c r="C49" s="136"/>
      <c r="D49" s="136"/>
      <c r="E49" s="136">
        <f>'実質公債費比率（分子）の構造'!L$45</f>
        <v>925</v>
      </c>
      <c r="F49" s="136"/>
      <c r="G49" s="136"/>
      <c r="H49" s="136">
        <f>'実質公債費比率（分子）の構造'!M$45</f>
        <v>900</v>
      </c>
      <c r="I49" s="136"/>
      <c r="J49" s="136"/>
      <c r="K49" s="136">
        <f>'実質公債費比率（分子）の構造'!N$45</f>
        <v>831</v>
      </c>
      <c r="L49" s="136"/>
      <c r="M49" s="136"/>
      <c r="N49" s="136">
        <f>'実質公債費比率（分子）の構造'!O$45</f>
        <v>795</v>
      </c>
      <c r="O49" s="136"/>
      <c r="P49" s="136"/>
    </row>
    <row r="50" spans="1:16">
      <c r="A50" s="136" t="s">
        <v>58</v>
      </c>
      <c r="B50" s="136" t="e">
        <f>NA()</f>
        <v>#N/A</v>
      </c>
      <c r="C50" s="136">
        <f>IF(ISNUMBER('実質公債費比率（分子）の構造'!K$53),'実質公債費比率（分子）の構造'!K$53,NA())</f>
        <v>339</v>
      </c>
      <c r="D50" s="136" t="e">
        <f>NA()</f>
        <v>#N/A</v>
      </c>
      <c r="E50" s="136" t="e">
        <f>NA()</f>
        <v>#N/A</v>
      </c>
      <c r="F50" s="136">
        <f>IF(ISNUMBER('実質公債費比率（分子）の構造'!L$53),'実質公債費比率（分子）の構造'!L$53,NA())</f>
        <v>364</v>
      </c>
      <c r="G50" s="136" t="e">
        <f>NA()</f>
        <v>#N/A</v>
      </c>
      <c r="H50" s="136" t="e">
        <f>NA()</f>
        <v>#N/A</v>
      </c>
      <c r="I50" s="136">
        <f>IF(ISNUMBER('実質公債費比率（分子）の構造'!M$53),'実質公債費比率（分子）の構造'!M$53,NA())</f>
        <v>329</v>
      </c>
      <c r="J50" s="136" t="e">
        <f>NA()</f>
        <v>#N/A</v>
      </c>
      <c r="K50" s="136" t="e">
        <f>NA()</f>
        <v>#N/A</v>
      </c>
      <c r="L50" s="136">
        <f>IF(ISNUMBER('実質公債費比率（分子）の構造'!N$53),'実質公債費比率（分子）の構造'!N$53,NA())</f>
        <v>265</v>
      </c>
      <c r="M50" s="136" t="e">
        <f>NA()</f>
        <v>#N/A</v>
      </c>
      <c r="N50" s="136" t="e">
        <f>NA()</f>
        <v>#N/A</v>
      </c>
      <c r="O50" s="136">
        <f>IF(ISNUMBER('実質公債費比率（分子）の構造'!O$53),'実質公債費比率（分子）の構造'!O$53,NA())</f>
        <v>185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6380</v>
      </c>
      <c r="E56" s="135"/>
      <c r="F56" s="135"/>
      <c r="G56" s="135">
        <f>'将来負担比率（分子）の構造'!J$51</f>
        <v>6685</v>
      </c>
      <c r="H56" s="135"/>
      <c r="I56" s="135"/>
      <c r="J56" s="135">
        <f>'将来負担比率（分子）の構造'!K$51</f>
        <v>6772</v>
      </c>
      <c r="K56" s="135"/>
      <c r="L56" s="135"/>
      <c r="M56" s="135">
        <f>'将来負担比率（分子）の構造'!L$51</f>
        <v>7256</v>
      </c>
      <c r="N56" s="135"/>
      <c r="O56" s="135"/>
      <c r="P56" s="135">
        <f>'将来負担比率（分子）の構造'!M$51</f>
        <v>7456</v>
      </c>
    </row>
    <row r="57" spans="1:16">
      <c r="A57" s="135" t="s">
        <v>34</v>
      </c>
      <c r="B57" s="135"/>
      <c r="C57" s="135"/>
      <c r="D57" s="135">
        <f>'将来負担比率（分子）の構造'!I$50</f>
        <v>262</v>
      </c>
      <c r="E57" s="135"/>
      <c r="F57" s="135"/>
      <c r="G57" s="135">
        <f>'将来負担比率（分子）の構造'!J$50</f>
        <v>253</v>
      </c>
      <c r="H57" s="135"/>
      <c r="I57" s="135"/>
      <c r="J57" s="135">
        <f>'将来負担比率（分子）の構造'!K$50</f>
        <v>220</v>
      </c>
      <c r="K57" s="135"/>
      <c r="L57" s="135"/>
      <c r="M57" s="135">
        <f>'将来負担比率（分子）の構造'!L$50</f>
        <v>189</v>
      </c>
      <c r="N57" s="135"/>
      <c r="O57" s="135"/>
      <c r="P57" s="135">
        <f>'将来負担比率（分子）の構造'!M$50</f>
        <v>177</v>
      </c>
    </row>
    <row r="58" spans="1:16">
      <c r="A58" s="135" t="s">
        <v>33</v>
      </c>
      <c r="B58" s="135"/>
      <c r="C58" s="135"/>
      <c r="D58" s="135">
        <f>'将来負担比率（分子）の構造'!I$49</f>
        <v>2989</v>
      </c>
      <c r="E58" s="135"/>
      <c r="F58" s="135"/>
      <c r="G58" s="135">
        <f>'将来負担比率（分子）の構造'!J$49</f>
        <v>3190</v>
      </c>
      <c r="H58" s="135"/>
      <c r="I58" s="135"/>
      <c r="J58" s="135">
        <f>'将来負担比率（分子）の構造'!K$49</f>
        <v>3509</v>
      </c>
      <c r="K58" s="135"/>
      <c r="L58" s="135"/>
      <c r="M58" s="135">
        <f>'将来負担比率（分子）の構造'!L$49</f>
        <v>3523</v>
      </c>
      <c r="N58" s="135"/>
      <c r="O58" s="135"/>
      <c r="P58" s="135">
        <f>'将来負担比率（分子）の構造'!M$49</f>
        <v>3662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872</v>
      </c>
      <c r="C62" s="135"/>
      <c r="D62" s="135"/>
      <c r="E62" s="135">
        <f>'将来負担比率（分子）の構造'!J$45</f>
        <v>857</v>
      </c>
      <c r="F62" s="135"/>
      <c r="G62" s="135"/>
      <c r="H62" s="135">
        <f>'将来負担比率（分子）の構造'!K$45</f>
        <v>792</v>
      </c>
      <c r="I62" s="135"/>
      <c r="J62" s="135"/>
      <c r="K62" s="135">
        <f>'将来負担比率（分子）の構造'!L$45</f>
        <v>773</v>
      </c>
      <c r="L62" s="135"/>
      <c r="M62" s="135"/>
      <c r="N62" s="135">
        <f>'将来負担比率（分子）の構造'!M$45</f>
        <v>700</v>
      </c>
      <c r="O62" s="135"/>
      <c r="P62" s="135"/>
    </row>
    <row r="63" spans="1:16">
      <c r="A63" s="135" t="s">
        <v>27</v>
      </c>
      <c r="B63" s="135">
        <f>'将来負担比率（分子）の構造'!I$44</f>
        <v>239</v>
      </c>
      <c r="C63" s="135"/>
      <c r="D63" s="135"/>
      <c r="E63" s="135">
        <f>'将来負担比率（分子）の構造'!J$44</f>
        <v>203</v>
      </c>
      <c r="F63" s="135"/>
      <c r="G63" s="135"/>
      <c r="H63" s="135">
        <f>'将来負担比率（分子）の構造'!K$44</f>
        <v>181</v>
      </c>
      <c r="I63" s="135"/>
      <c r="J63" s="135"/>
      <c r="K63" s="135">
        <f>'将来負担比率（分子）の構造'!L$44</f>
        <v>357</v>
      </c>
      <c r="L63" s="135"/>
      <c r="M63" s="135"/>
      <c r="N63" s="135">
        <f>'将来負担比率（分子）の構造'!M$44</f>
        <v>356</v>
      </c>
      <c r="O63" s="135"/>
      <c r="P63" s="135"/>
    </row>
    <row r="64" spans="1:16">
      <c r="A64" s="135" t="s">
        <v>26</v>
      </c>
      <c r="B64" s="135">
        <f>'将来負担比率（分子）の構造'!I$43</f>
        <v>1149</v>
      </c>
      <c r="C64" s="135"/>
      <c r="D64" s="135"/>
      <c r="E64" s="135">
        <f>'将来負担比率（分子）の構造'!J$43</f>
        <v>1431</v>
      </c>
      <c r="F64" s="135"/>
      <c r="G64" s="135"/>
      <c r="H64" s="135">
        <f>'将来負担比率（分子）の構造'!K$43</f>
        <v>2870</v>
      </c>
      <c r="I64" s="135"/>
      <c r="J64" s="135"/>
      <c r="K64" s="135">
        <f>'将来負担比率（分子）の構造'!L$43</f>
        <v>3021</v>
      </c>
      <c r="L64" s="135"/>
      <c r="M64" s="135"/>
      <c r="N64" s="135">
        <f>'将来負担比率（分子）の構造'!M$43</f>
        <v>3591</v>
      </c>
      <c r="O64" s="135"/>
      <c r="P64" s="135"/>
    </row>
    <row r="65" spans="1:16">
      <c r="A65" s="135" t="s">
        <v>25</v>
      </c>
      <c r="B65" s="135">
        <f>'将来負担比率（分子）の構造'!I$42</f>
        <v>292</v>
      </c>
      <c r="C65" s="135"/>
      <c r="D65" s="135"/>
      <c r="E65" s="135">
        <f>'将来負担比率（分子）の構造'!J$42</f>
        <v>263</v>
      </c>
      <c r="F65" s="135"/>
      <c r="G65" s="135"/>
      <c r="H65" s="135">
        <f>'将来負担比率（分子）の構造'!K$42</f>
        <v>234</v>
      </c>
      <c r="I65" s="135"/>
      <c r="J65" s="135"/>
      <c r="K65" s="135">
        <f>'将来負担比率（分子）の構造'!L$42</f>
        <v>170</v>
      </c>
      <c r="L65" s="135"/>
      <c r="M65" s="135"/>
      <c r="N65" s="135">
        <f>'将来負担比率（分子）の構造'!M$42</f>
        <v>163</v>
      </c>
      <c r="O65" s="135"/>
      <c r="P65" s="135"/>
    </row>
    <row r="66" spans="1:16">
      <c r="A66" s="135" t="s">
        <v>24</v>
      </c>
      <c r="B66" s="135">
        <f>'将来負担比率（分子）の構造'!I$41</f>
        <v>6808</v>
      </c>
      <c r="C66" s="135"/>
      <c r="D66" s="135"/>
      <c r="E66" s="135">
        <f>'将来負担比率（分子）の構造'!J$41</f>
        <v>6212</v>
      </c>
      <c r="F66" s="135"/>
      <c r="G66" s="135"/>
      <c r="H66" s="135">
        <f>'将来負担比率（分子）の構造'!K$41</f>
        <v>5948</v>
      </c>
      <c r="I66" s="135"/>
      <c r="J66" s="135"/>
      <c r="K66" s="135">
        <f>'将来負担比率（分子）の構造'!L$41</f>
        <v>6586</v>
      </c>
      <c r="L66" s="135"/>
      <c r="M66" s="135"/>
      <c r="N66" s="135">
        <f>'将来負担比率（分子）の構造'!M$41</f>
        <v>6353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2093347</v>
      </c>
      <c r="S5" s="581"/>
      <c r="T5" s="581"/>
      <c r="U5" s="581"/>
      <c r="V5" s="581"/>
      <c r="W5" s="581"/>
      <c r="X5" s="581"/>
      <c r="Y5" s="582"/>
      <c r="Z5" s="583">
        <v>26.5</v>
      </c>
      <c r="AA5" s="583"/>
      <c r="AB5" s="583"/>
      <c r="AC5" s="583"/>
      <c r="AD5" s="584">
        <v>2093347</v>
      </c>
      <c r="AE5" s="584"/>
      <c r="AF5" s="584"/>
      <c r="AG5" s="584"/>
      <c r="AH5" s="584"/>
      <c r="AI5" s="584"/>
      <c r="AJ5" s="584"/>
      <c r="AK5" s="584"/>
      <c r="AL5" s="585">
        <v>42</v>
      </c>
      <c r="AM5" s="586"/>
      <c r="AN5" s="586"/>
      <c r="AO5" s="587"/>
      <c r="AP5" s="577" t="s">
        <v>208</v>
      </c>
      <c r="AQ5" s="578"/>
      <c r="AR5" s="578"/>
      <c r="AS5" s="578"/>
      <c r="AT5" s="578"/>
      <c r="AU5" s="578"/>
      <c r="AV5" s="578"/>
      <c r="AW5" s="578"/>
      <c r="AX5" s="578"/>
      <c r="AY5" s="578"/>
      <c r="AZ5" s="578"/>
      <c r="BA5" s="578"/>
      <c r="BB5" s="578"/>
      <c r="BC5" s="578"/>
      <c r="BD5" s="578"/>
      <c r="BE5" s="578"/>
      <c r="BF5" s="579"/>
      <c r="BG5" s="591">
        <v>2093347</v>
      </c>
      <c r="BH5" s="592"/>
      <c r="BI5" s="592"/>
      <c r="BJ5" s="592"/>
      <c r="BK5" s="592"/>
      <c r="BL5" s="592"/>
      <c r="BM5" s="592"/>
      <c r="BN5" s="593"/>
      <c r="BO5" s="594">
        <v>100</v>
      </c>
      <c r="BP5" s="594"/>
      <c r="BQ5" s="594"/>
      <c r="BR5" s="594"/>
      <c r="BS5" s="595">
        <v>25700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73894</v>
      </c>
      <c r="S6" s="592"/>
      <c r="T6" s="592"/>
      <c r="U6" s="592"/>
      <c r="V6" s="592"/>
      <c r="W6" s="592"/>
      <c r="X6" s="592"/>
      <c r="Y6" s="593"/>
      <c r="Z6" s="594">
        <v>0.9</v>
      </c>
      <c r="AA6" s="594"/>
      <c r="AB6" s="594"/>
      <c r="AC6" s="594"/>
      <c r="AD6" s="595">
        <v>73894</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2093347</v>
      </c>
      <c r="BH6" s="592"/>
      <c r="BI6" s="592"/>
      <c r="BJ6" s="592"/>
      <c r="BK6" s="592"/>
      <c r="BL6" s="592"/>
      <c r="BM6" s="592"/>
      <c r="BN6" s="593"/>
      <c r="BO6" s="594">
        <v>100</v>
      </c>
      <c r="BP6" s="594"/>
      <c r="BQ6" s="594"/>
      <c r="BR6" s="594"/>
      <c r="BS6" s="595">
        <v>25700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110397</v>
      </c>
      <c r="CS6" s="592"/>
      <c r="CT6" s="592"/>
      <c r="CU6" s="592"/>
      <c r="CV6" s="592"/>
      <c r="CW6" s="592"/>
      <c r="CX6" s="592"/>
      <c r="CY6" s="593"/>
      <c r="CZ6" s="594">
        <v>1.5</v>
      </c>
      <c r="DA6" s="594"/>
      <c r="DB6" s="594"/>
      <c r="DC6" s="594"/>
      <c r="DD6" s="600" t="s">
        <v>215</v>
      </c>
      <c r="DE6" s="592"/>
      <c r="DF6" s="592"/>
      <c r="DG6" s="592"/>
      <c r="DH6" s="592"/>
      <c r="DI6" s="592"/>
      <c r="DJ6" s="592"/>
      <c r="DK6" s="592"/>
      <c r="DL6" s="592"/>
      <c r="DM6" s="592"/>
      <c r="DN6" s="592"/>
      <c r="DO6" s="592"/>
      <c r="DP6" s="593"/>
      <c r="DQ6" s="600">
        <v>110397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7709</v>
      </c>
      <c r="S7" s="592"/>
      <c r="T7" s="592"/>
      <c r="U7" s="592"/>
      <c r="V7" s="592"/>
      <c r="W7" s="592"/>
      <c r="X7" s="592"/>
      <c r="Y7" s="593"/>
      <c r="Z7" s="594">
        <v>0.1</v>
      </c>
      <c r="AA7" s="594"/>
      <c r="AB7" s="594"/>
      <c r="AC7" s="594"/>
      <c r="AD7" s="595">
        <v>7709</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915782</v>
      </c>
      <c r="BH7" s="592"/>
      <c r="BI7" s="592"/>
      <c r="BJ7" s="592"/>
      <c r="BK7" s="592"/>
      <c r="BL7" s="592"/>
      <c r="BM7" s="592"/>
      <c r="BN7" s="593"/>
      <c r="BO7" s="594">
        <v>43.7</v>
      </c>
      <c r="BP7" s="594"/>
      <c r="BQ7" s="594"/>
      <c r="BR7" s="594"/>
      <c r="BS7" s="595">
        <v>25700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1033662</v>
      </c>
      <c r="CS7" s="592"/>
      <c r="CT7" s="592"/>
      <c r="CU7" s="592"/>
      <c r="CV7" s="592"/>
      <c r="CW7" s="592"/>
      <c r="CX7" s="592"/>
      <c r="CY7" s="593"/>
      <c r="CZ7" s="594">
        <v>14</v>
      </c>
      <c r="DA7" s="594"/>
      <c r="DB7" s="594"/>
      <c r="DC7" s="594"/>
      <c r="DD7" s="600">
        <v>9792</v>
      </c>
      <c r="DE7" s="592"/>
      <c r="DF7" s="592"/>
      <c r="DG7" s="592"/>
      <c r="DH7" s="592"/>
      <c r="DI7" s="592"/>
      <c r="DJ7" s="592"/>
      <c r="DK7" s="592"/>
      <c r="DL7" s="592"/>
      <c r="DM7" s="592"/>
      <c r="DN7" s="592"/>
      <c r="DO7" s="592"/>
      <c r="DP7" s="593"/>
      <c r="DQ7" s="600">
        <v>964646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8427</v>
      </c>
      <c r="S8" s="592"/>
      <c r="T8" s="592"/>
      <c r="U8" s="592"/>
      <c r="V8" s="592"/>
      <c r="W8" s="592"/>
      <c r="X8" s="592"/>
      <c r="Y8" s="593"/>
      <c r="Z8" s="594">
        <v>0.1</v>
      </c>
      <c r="AA8" s="594"/>
      <c r="AB8" s="594"/>
      <c r="AC8" s="594"/>
      <c r="AD8" s="595">
        <v>8427</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29288</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2096099</v>
      </c>
      <c r="CS8" s="592"/>
      <c r="CT8" s="592"/>
      <c r="CU8" s="592"/>
      <c r="CV8" s="592"/>
      <c r="CW8" s="592"/>
      <c r="CX8" s="592"/>
      <c r="CY8" s="593"/>
      <c r="CZ8" s="594">
        <v>28.4</v>
      </c>
      <c r="DA8" s="594"/>
      <c r="DB8" s="594"/>
      <c r="DC8" s="594"/>
      <c r="DD8" s="600">
        <v>5524</v>
      </c>
      <c r="DE8" s="592"/>
      <c r="DF8" s="592"/>
      <c r="DG8" s="592"/>
      <c r="DH8" s="592"/>
      <c r="DI8" s="592"/>
      <c r="DJ8" s="592"/>
      <c r="DK8" s="592"/>
      <c r="DL8" s="592"/>
      <c r="DM8" s="592"/>
      <c r="DN8" s="592"/>
      <c r="DO8" s="592"/>
      <c r="DP8" s="593"/>
      <c r="DQ8" s="600">
        <v>1277083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13341</v>
      </c>
      <c r="S9" s="592"/>
      <c r="T9" s="592"/>
      <c r="U9" s="592"/>
      <c r="V9" s="592"/>
      <c r="W9" s="592"/>
      <c r="X9" s="592"/>
      <c r="Y9" s="593"/>
      <c r="Z9" s="594">
        <v>0.2</v>
      </c>
      <c r="AA9" s="594"/>
      <c r="AB9" s="594"/>
      <c r="AC9" s="594"/>
      <c r="AD9" s="595">
        <v>13341</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730485</v>
      </c>
      <c r="BH9" s="592"/>
      <c r="BI9" s="592"/>
      <c r="BJ9" s="592"/>
      <c r="BK9" s="592"/>
      <c r="BL9" s="592"/>
      <c r="BM9" s="592"/>
      <c r="BN9" s="593"/>
      <c r="BO9" s="594">
        <v>34.9</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717907</v>
      </c>
      <c r="CS9" s="592"/>
      <c r="CT9" s="592"/>
      <c r="CU9" s="592"/>
      <c r="CV9" s="592"/>
      <c r="CW9" s="592"/>
      <c r="CX9" s="592"/>
      <c r="CY9" s="593"/>
      <c r="CZ9" s="594">
        <v>9.6999999999999993</v>
      </c>
      <c r="DA9" s="594"/>
      <c r="DB9" s="594"/>
      <c r="DC9" s="594"/>
      <c r="DD9" s="600">
        <v>15141</v>
      </c>
      <c r="DE9" s="592"/>
      <c r="DF9" s="592"/>
      <c r="DG9" s="592"/>
      <c r="DH9" s="592"/>
      <c r="DI9" s="592"/>
      <c r="DJ9" s="592"/>
      <c r="DK9" s="592"/>
      <c r="DL9" s="592"/>
      <c r="DM9" s="592"/>
      <c r="DN9" s="592"/>
      <c r="DO9" s="592"/>
      <c r="DP9" s="593"/>
      <c r="DQ9" s="600">
        <v>566824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180026</v>
      </c>
      <c r="S10" s="592"/>
      <c r="T10" s="592"/>
      <c r="U10" s="592"/>
      <c r="V10" s="592"/>
      <c r="W10" s="592"/>
      <c r="X10" s="592"/>
      <c r="Y10" s="593"/>
      <c r="Z10" s="594">
        <v>2.2999999999999998</v>
      </c>
      <c r="AA10" s="594"/>
      <c r="AB10" s="594"/>
      <c r="AC10" s="594"/>
      <c r="AD10" s="595">
        <v>180026</v>
      </c>
      <c r="AE10" s="595"/>
      <c r="AF10" s="595"/>
      <c r="AG10" s="595"/>
      <c r="AH10" s="595"/>
      <c r="AI10" s="595"/>
      <c r="AJ10" s="595"/>
      <c r="AK10" s="595"/>
      <c r="AL10" s="596">
        <v>3.6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68010</v>
      </c>
      <c r="BH10" s="592"/>
      <c r="BI10" s="592"/>
      <c r="BJ10" s="592"/>
      <c r="BK10" s="592"/>
      <c r="BL10" s="592"/>
      <c r="BM10" s="592"/>
      <c r="BN10" s="593"/>
      <c r="BO10" s="594">
        <v>3.2</v>
      </c>
      <c r="BP10" s="594"/>
      <c r="BQ10" s="594"/>
      <c r="BR10" s="594"/>
      <c r="BS10" s="600">
        <v>11333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26294</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1294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87999</v>
      </c>
      <c r="BH11" s="592"/>
      <c r="BI11" s="592"/>
      <c r="BJ11" s="592"/>
      <c r="BK11" s="592"/>
      <c r="BL11" s="592"/>
      <c r="BM11" s="592"/>
      <c r="BN11" s="593"/>
      <c r="BO11" s="594">
        <v>4.2</v>
      </c>
      <c r="BP11" s="594"/>
      <c r="BQ11" s="594"/>
      <c r="BR11" s="594"/>
      <c r="BS11" s="600">
        <v>14367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218594</v>
      </c>
      <c r="CS11" s="592"/>
      <c r="CT11" s="592"/>
      <c r="CU11" s="592"/>
      <c r="CV11" s="592"/>
      <c r="CW11" s="592"/>
      <c r="CX11" s="592"/>
      <c r="CY11" s="593"/>
      <c r="CZ11" s="594">
        <v>3</v>
      </c>
      <c r="DA11" s="594"/>
      <c r="DB11" s="594"/>
      <c r="DC11" s="594"/>
      <c r="DD11" s="600">
        <v>22430</v>
      </c>
      <c r="DE11" s="592"/>
      <c r="DF11" s="592"/>
      <c r="DG11" s="592"/>
      <c r="DH11" s="592"/>
      <c r="DI11" s="592"/>
      <c r="DJ11" s="592"/>
      <c r="DK11" s="592"/>
      <c r="DL11" s="592"/>
      <c r="DM11" s="592"/>
      <c r="DN11" s="592"/>
      <c r="DO11" s="592"/>
      <c r="DP11" s="593"/>
      <c r="DQ11" s="600">
        <v>187715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975201</v>
      </c>
      <c r="BH12" s="592"/>
      <c r="BI12" s="592"/>
      <c r="BJ12" s="592"/>
      <c r="BK12" s="592"/>
      <c r="BL12" s="592"/>
      <c r="BM12" s="592"/>
      <c r="BN12" s="593"/>
      <c r="BO12" s="594">
        <v>46.6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217431</v>
      </c>
      <c r="CS12" s="592"/>
      <c r="CT12" s="592"/>
      <c r="CU12" s="592"/>
      <c r="CV12" s="592"/>
      <c r="CW12" s="592"/>
      <c r="CX12" s="592"/>
      <c r="CY12" s="593"/>
      <c r="CZ12" s="594">
        <v>2.9</v>
      </c>
      <c r="DA12" s="594"/>
      <c r="DB12" s="594"/>
      <c r="DC12" s="594"/>
      <c r="DD12" s="600">
        <v>36031</v>
      </c>
      <c r="DE12" s="592"/>
      <c r="DF12" s="592"/>
      <c r="DG12" s="592"/>
      <c r="DH12" s="592"/>
      <c r="DI12" s="592"/>
      <c r="DJ12" s="592"/>
      <c r="DK12" s="592"/>
      <c r="DL12" s="592"/>
      <c r="DM12" s="592"/>
      <c r="DN12" s="592"/>
      <c r="DO12" s="592"/>
      <c r="DP12" s="593"/>
      <c r="DQ12" s="600">
        <v>119844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16768</v>
      </c>
      <c r="S13" s="592"/>
      <c r="T13" s="592"/>
      <c r="U13" s="592"/>
      <c r="V13" s="592"/>
      <c r="W13" s="592"/>
      <c r="X13" s="592"/>
      <c r="Y13" s="593"/>
      <c r="Z13" s="594">
        <v>0.2</v>
      </c>
      <c r="AA13" s="594"/>
      <c r="AB13" s="594"/>
      <c r="AC13" s="594"/>
      <c r="AD13" s="595">
        <v>16768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966091</v>
      </c>
      <c r="BH13" s="592"/>
      <c r="BI13" s="592"/>
      <c r="BJ13" s="592"/>
      <c r="BK13" s="592"/>
      <c r="BL13" s="592"/>
      <c r="BM13" s="592"/>
      <c r="BN13" s="593"/>
      <c r="BO13" s="594">
        <v>46.2</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490780</v>
      </c>
      <c r="CS13" s="592"/>
      <c r="CT13" s="592"/>
      <c r="CU13" s="592"/>
      <c r="CV13" s="592"/>
      <c r="CW13" s="592"/>
      <c r="CX13" s="592"/>
      <c r="CY13" s="593"/>
      <c r="CZ13" s="594">
        <v>6.6</v>
      </c>
      <c r="DA13" s="594"/>
      <c r="DB13" s="594"/>
      <c r="DC13" s="594"/>
      <c r="DD13" s="600">
        <v>265320</v>
      </c>
      <c r="DE13" s="592"/>
      <c r="DF13" s="592"/>
      <c r="DG13" s="592"/>
      <c r="DH13" s="592"/>
      <c r="DI13" s="592"/>
      <c r="DJ13" s="592"/>
      <c r="DK13" s="592"/>
      <c r="DL13" s="592"/>
      <c r="DM13" s="592"/>
      <c r="DN13" s="592"/>
      <c r="DO13" s="592"/>
      <c r="DP13" s="593"/>
      <c r="DQ13" s="600">
        <v>433032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57539</v>
      </c>
      <c r="BH14" s="592"/>
      <c r="BI14" s="592"/>
      <c r="BJ14" s="592"/>
      <c r="BK14" s="592"/>
      <c r="BL14" s="592"/>
      <c r="BM14" s="592"/>
      <c r="BN14" s="593"/>
      <c r="BO14" s="594">
        <v>2.7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721912</v>
      </c>
      <c r="CS14" s="592"/>
      <c r="CT14" s="592"/>
      <c r="CU14" s="592"/>
      <c r="CV14" s="592"/>
      <c r="CW14" s="592"/>
      <c r="CX14" s="592"/>
      <c r="CY14" s="593"/>
      <c r="CZ14" s="594">
        <v>9.8000000000000007</v>
      </c>
      <c r="DA14" s="594"/>
      <c r="DB14" s="594"/>
      <c r="DC14" s="594"/>
      <c r="DD14" s="600">
        <v>13315</v>
      </c>
      <c r="DE14" s="592"/>
      <c r="DF14" s="592"/>
      <c r="DG14" s="592"/>
      <c r="DH14" s="592"/>
      <c r="DI14" s="592"/>
      <c r="DJ14" s="592"/>
      <c r="DK14" s="592"/>
      <c r="DL14" s="592"/>
      <c r="DM14" s="592"/>
      <c r="DN14" s="592"/>
      <c r="DO14" s="592"/>
      <c r="DP14" s="593"/>
      <c r="DQ14" s="600">
        <v>419949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11546</v>
      </c>
      <c r="S15" s="592"/>
      <c r="T15" s="592"/>
      <c r="U15" s="592"/>
      <c r="V15" s="592"/>
      <c r="W15" s="592"/>
      <c r="X15" s="592"/>
      <c r="Y15" s="593"/>
      <c r="Z15" s="594">
        <v>0.1</v>
      </c>
      <c r="AA15" s="594"/>
      <c r="AB15" s="594"/>
      <c r="AC15" s="594"/>
      <c r="AD15" s="595">
        <v>11546</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144825</v>
      </c>
      <c r="BH15" s="592"/>
      <c r="BI15" s="592"/>
      <c r="BJ15" s="592"/>
      <c r="BK15" s="592"/>
      <c r="BL15" s="592"/>
      <c r="BM15" s="592"/>
      <c r="BN15" s="593"/>
      <c r="BO15" s="594">
        <v>6.9</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952081</v>
      </c>
      <c r="CS15" s="592"/>
      <c r="CT15" s="592"/>
      <c r="CU15" s="592"/>
      <c r="CV15" s="592"/>
      <c r="CW15" s="592"/>
      <c r="CX15" s="592"/>
      <c r="CY15" s="593"/>
      <c r="CZ15" s="594">
        <v>12.9</v>
      </c>
      <c r="DA15" s="594"/>
      <c r="DB15" s="594"/>
      <c r="DC15" s="594"/>
      <c r="DD15" s="600">
        <v>222009</v>
      </c>
      <c r="DE15" s="592"/>
      <c r="DF15" s="592"/>
      <c r="DG15" s="592"/>
      <c r="DH15" s="592"/>
      <c r="DI15" s="592"/>
      <c r="DJ15" s="592"/>
      <c r="DK15" s="592"/>
      <c r="DL15" s="592"/>
      <c r="DM15" s="592"/>
      <c r="DN15" s="592"/>
      <c r="DO15" s="592"/>
      <c r="DP15" s="593"/>
      <c r="DQ15" s="600">
        <v>620798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2795363</v>
      </c>
      <c r="S16" s="592"/>
      <c r="T16" s="592"/>
      <c r="U16" s="592"/>
      <c r="V16" s="592"/>
      <c r="W16" s="592"/>
      <c r="X16" s="592"/>
      <c r="Y16" s="593"/>
      <c r="Z16" s="594">
        <v>35.299999999999997</v>
      </c>
      <c r="AA16" s="594"/>
      <c r="AB16" s="594"/>
      <c r="AC16" s="594"/>
      <c r="AD16" s="595">
        <v>2576106</v>
      </c>
      <c r="AE16" s="595"/>
      <c r="AF16" s="595"/>
      <c r="AG16" s="595"/>
      <c r="AH16" s="595"/>
      <c r="AI16" s="595"/>
      <c r="AJ16" s="595"/>
      <c r="AK16" s="595"/>
      <c r="AL16" s="596">
        <v>51.7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1523</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202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2576106</v>
      </c>
      <c r="S17" s="592"/>
      <c r="T17" s="592"/>
      <c r="U17" s="592"/>
      <c r="V17" s="592"/>
      <c r="W17" s="592"/>
      <c r="X17" s="592"/>
      <c r="Y17" s="593"/>
      <c r="Z17" s="594">
        <v>32.6</v>
      </c>
      <c r="AA17" s="594"/>
      <c r="AB17" s="594"/>
      <c r="AC17" s="594"/>
      <c r="AD17" s="595">
        <v>2576106</v>
      </c>
      <c r="AE17" s="595"/>
      <c r="AF17" s="595"/>
      <c r="AG17" s="595"/>
      <c r="AH17" s="595"/>
      <c r="AI17" s="595"/>
      <c r="AJ17" s="595"/>
      <c r="AK17" s="595"/>
      <c r="AL17" s="596">
        <v>51.7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794948</v>
      </c>
      <c r="CS17" s="592"/>
      <c r="CT17" s="592"/>
      <c r="CU17" s="592"/>
      <c r="CV17" s="592"/>
      <c r="CW17" s="592"/>
      <c r="CX17" s="592"/>
      <c r="CY17" s="593"/>
      <c r="CZ17" s="594">
        <v>10.8</v>
      </c>
      <c r="DA17" s="594"/>
      <c r="DB17" s="594"/>
      <c r="DC17" s="594"/>
      <c r="DD17" s="600" t="s">
        <v>112</v>
      </c>
      <c r="DE17" s="592"/>
      <c r="DF17" s="592"/>
      <c r="DG17" s="592"/>
      <c r="DH17" s="592"/>
      <c r="DI17" s="592"/>
      <c r="DJ17" s="592"/>
      <c r="DK17" s="592"/>
      <c r="DL17" s="592"/>
      <c r="DM17" s="592"/>
      <c r="DN17" s="592"/>
      <c r="DO17" s="592"/>
      <c r="DP17" s="593"/>
      <c r="DQ17" s="600">
        <v>774293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219257</v>
      </c>
      <c r="S18" s="592"/>
      <c r="T18" s="592"/>
      <c r="U18" s="592"/>
      <c r="V18" s="592"/>
      <c r="W18" s="592"/>
      <c r="X18" s="592"/>
      <c r="Y18" s="593"/>
      <c r="Z18" s="594">
        <v>2.8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5200421</v>
      </c>
      <c r="S20" s="592"/>
      <c r="T20" s="592"/>
      <c r="U20" s="592"/>
      <c r="V20" s="592"/>
      <c r="W20" s="592"/>
      <c r="X20" s="592"/>
      <c r="Y20" s="593"/>
      <c r="Z20" s="594">
        <v>65.7</v>
      </c>
      <c r="AA20" s="594"/>
      <c r="AB20" s="594"/>
      <c r="AC20" s="594"/>
      <c r="AD20" s="595">
        <v>4981164</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7381628</v>
      </c>
      <c r="CS20" s="592"/>
      <c r="CT20" s="592"/>
      <c r="CU20" s="592"/>
      <c r="CV20" s="592"/>
      <c r="CW20" s="592"/>
      <c r="CX20" s="592"/>
      <c r="CY20" s="593"/>
      <c r="CZ20" s="594">
        <v>100</v>
      </c>
      <c r="DA20" s="594"/>
      <c r="DB20" s="594"/>
      <c r="DC20" s="594"/>
      <c r="DD20" s="600">
        <v>589562</v>
      </c>
      <c r="DE20" s="592"/>
      <c r="DF20" s="592"/>
      <c r="DG20" s="592"/>
      <c r="DH20" s="592"/>
      <c r="DI20" s="592"/>
      <c r="DJ20" s="592"/>
      <c r="DK20" s="592"/>
      <c r="DL20" s="592"/>
      <c r="DM20" s="592"/>
      <c r="DN20" s="592"/>
      <c r="DO20" s="592"/>
      <c r="DP20" s="593"/>
      <c r="DQ20" s="600">
        <v>5476077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2896</v>
      </c>
      <c r="S21" s="592"/>
      <c r="T21" s="592"/>
      <c r="U21" s="592"/>
      <c r="V21" s="592"/>
      <c r="W21" s="592"/>
      <c r="X21" s="592"/>
      <c r="Y21" s="593"/>
      <c r="Z21" s="594">
        <v>0</v>
      </c>
      <c r="AA21" s="594"/>
      <c r="AB21" s="594"/>
      <c r="AC21" s="594"/>
      <c r="AD21" s="595">
        <v>2896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106169</v>
      </c>
      <c r="S22" s="592"/>
      <c r="T22" s="592"/>
      <c r="U22" s="592"/>
      <c r="V22" s="592"/>
      <c r="W22" s="592"/>
      <c r="X22" s="592"/>
      <c r="Y22" s="593"/>
      <c r="Z22" s="594">
        <v>1.3</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214830</v>
      </c>
      <c r="S23" s="592"/>
      <c r="T23" s="592"/>
      <c r="U23" s="592"/>
      <c r="V23" s="592"/>
      <c r="W23" s="592"/>
      <c r="X23" s="592"/>
      <c r="Y23" s="593"/>
      <c r="Z23" s="594">
        <v>2.7</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107772</v>
      </c>
      <c r="S24" s="592"/>
      <c r="T24" s="592"/>
      <c r="U24" s="592"/>
      <c r="V24" s="592"/>
      <c r="W24" s="592"/>
      <c r="X24" s="592"/>
      <c r="Y24" s="593"/>
      <c r="Z24" s="594">
        <v>1.4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3057563</v>
      </c>
      <c r="CS24" s="581"/>
      <c r="CT24" s="581"/>
      <c r="CU24" s="581"/>
      <c r="CV24" s="581"/>
      <c r="CW24" s="581"/>
      <c r="CX24" s="581"/>
      <c r="CY24" s="582"/>
      <c r="CZ24" s="618">
        <v>41.4</v>
      </c>
      <c r="DA24" s="619"/>
      <c r="DB24" s="619"/>
      <c r="DC24" s="620"/>
      <c r="DD24" s="617">
        <v>2291368</v>
      </c>
      <c r="DE24" s="581"/>
      <c r="DF24" s="581"/>
      <c r="DG24" s="581"/>
      <c r="DH24" s="581"/>
      <c r="DI24" s="581"/>
      <c r="DJ24" s="581"/>
      <c r="DK24" s="582"/>
      <c r="DL24" s="617">
        <v>2282808</v>
      </c>
      <c r="DM24" s="581"/>
      <c r="DN24" s="581"/>
      <c r="DO24" s="581"/>
      <c r="DP24" s="581"/>
      <c r="DQ24" s="581"/>
      <c r="DR24" s="581"/>
      <c r="DS24" s="581"/>
      <c r="DT24" s="581"/>
      <c r="DU24" s="581"/>
      <c r="DV24" s="582"/>
      <c r="DW24" s="585">
        <v>44.9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516499</v>
      </c>
      <c r="S25" s="592"/>
      <c r="T25" s="592"/>
      <c r="U25" s="592"/>
      <c r="V25" s="592"/>
      <c r="W25" s="592"/>
      <c r="X25" s="592"/>
      <c r="Y25" s="593"/>
      <c r="Z25" s="594">
        <v>6.5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1454656</v>
      </c>
      <c r="CS25" s="623"/>
      <c r="CT25" s="623"/>
      <c r="CU25" s="623"/>
      <c r="CV25" s="623"/>
      <c r="CW25" s="623"/>
      <c r="CX25" s="623"/>
      <c r="CY25" s="624"/>
      <c r="CZ25" s="625">
        <v>19.7</v>
      </c>
      <c r="DA25" s="626"/>
      <c r="DB25" s="626"/>
      <c r="DC25" s="627"/>
      <c r="DD25" s="600">
        <v>1301799</v>
      </c>
      <c r="DE25" s="623"/>
      <c r="DF25" s="623"/>
      <c r="DG25" s="623"/>
      <c r="DH25" s="623"/>
      <c r="DI25" s="623"/>
      <c r="DJ25" s="623"/>
      <c r="DK25" s="624"/>
      <c r="DL25" s="600">
        <v>1293439</v>
      </c>
      <c r="DM25" s="623"/>
      <c r="DN25" s="623"/>
      <c r="DO25" s="623"/>
      <c r="DP25" s="623"/>
      <c r="DQ25" s="623"/>
      <c r="DR25" s="623"/>
      <c r="DS25" s="623"/>
      <c r="DT25" s="623"/>
      <c r="DU25" s="623"/>
      <c r="DV25" s="624"/>
      <c r="DW25" s="596">
        <v>25.4</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952832</v>
      </c>
      <c r="CS26" s="592"/>
      <c r="CT26" s="592"/>
      <c r="CU26" s="592"/>
      <c r="CV26" s="592"/>
      <c r="CW26" s="592"/>
      <c r="CX26" s="592"/>
      <c r="CY26" s="593"/>
      <c r="CZ26" s="625">
        <v>12.9</v>
      </c>
      <c r="DA26" s="626"/>
      <c r="DB26" s="626"/>
      <c r="DC26" s="627"/>
      <c r="DD26" s="600">
        <v>813301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372231</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2093347</v>
      </c>
      <c r="BH27" s="592"/>
      <c r="BI27" s="592"/>
      <c r="BJ27" s="592"/>
      <c r="BK27" s="592"/>
      <c r="BL27" s="592"/>
      <c r="BM27" s="592"/>
      <c r="BN27" s="593"/>
      <c r="BO27" s="594">
        <v>100</v>
      </c>
      <c r="BP27" s="594"/>
      <c r="BQ27" s="594"/>
      <c r="BR27" s="594"/>
      <c r="BS27" s="600">
        <v>25700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807959</v>
      </c>
      <c r="CS27" s="623"/>
      <c r="CT27" s="623"/>
      <c r="CU27" s="623"/>
      <c r="CV27" s="623"/>
      <c r="CW27" s="623"/>
      <c r="CX27" s="623"/>
      <c r="CY27" s="624"/>
      <c r="CZ27" s="625">
        <v>10.9</v>
      </c>
      <c r="DA27" s="626"/>
      <c r="DB27" s="626"/>
      <c r="DC27" s="627"/>
      <c r="DD27" s="600">
        <v>215276</v>
      </c>
      <c r="DE27" s="623"/>
      <c r="DF27" s="623"/>
      <c r="DG27" s="623"/>
      <c r="DH27" s="623"/>
      <c r="DI27" s="623"/>
      <c r="DJ27" s="623"/>
      <c r="DK27" s="624"/>
      <c r="DL27" s="600">
        <v>215276</v>
      </c>
      <c r="DM27" s="623"/>
      <c r="DN27" s="623"/>
      <c r="DO27" s="623"/>
      <c r="DP27" s="623"/>
      <c r="DQ27" s="623"/>
      <c r="DR27" s="623"/>
      <c r="DS27" s="623"/>
      <c r="DT27" s="623"/>
      <c r="DU27" s="623"/>
      <c r="DV27" s="624"/>
      <c r="DW27" s="596">
        <v>4.2</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24299</v>
      </c>
      <c r="S28" s="592"/>
      <c r="T28" s="592"/>
      <c r="U28" s="592"/>
      <c r="V28" s="592"/>
      <c r="W28" s="592"/>
      <c r="X28" s="592"/>
      <c r="Y28" s="593"/>
      <c r="Z28" s="594">
        <v>0.3</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794948</v>
      </c>
      <c r="CS28" s="592"/>
      <c r="CT28" s="592"/>
      <c r="CU28" s="592"/>
      <c r="CV28" s="592"/>
      <c r="CW28" s="592"/>
      <c r="CX28" s="592"/>
      <c r="CY28" s="593"/>
      <c r="CZ28" s="625">
        <v>10.8</v>
      </c>
      <c r="DA28" s="626"/>
      <c r="DB28" s="626"/>
      <c r="DC28" s="627"/>
      <c r="DD28" s="600">
        <v>774293</v>
      </c>
      <c r="DE28" s="592"/>
      <c r="DF28" s="592"/>
      <c r="DG28" s="592"/>
      <c r="DH28" s="592"/>
      <c r="DI28" s="592"/>
      <c r="DJ28" s="592"/>
      <c r="DK28" s="593"/>
      <c r="DL28" s="600">
        <v>774093</v>
      </c>
      <c r="DM28" s="592"/>
      <c r="DN28" s="592"/>
      <c r="DO28" s="592"/>
      <c r="DP28" s="592"/>
      <c r="DQ28" s="592"/>
      <c r="DR28" s="592"/>
      <c r="DS28" s="592"/>
      <c r="DT28" s="592"/>
      <c r="DU28" s="592"/>
      <c r="DV28" s="593"/>
      <c r="DW28" s="596">
        <v>15.2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2132</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794948</v>
      </c>
      <c r="CS29" s="623"/>
      <c r="CT29" s="623"/>
      <c r="CU29" s="623"/>
      <c r="CV29" s="623"/>
      <c r="CW29" s="623"/>
      <c r="CX29" s="623"/>
      <c r="CY29" s="624"/>
      <c r="CZ29" s="625">
        <v>10.8</v>
      </c>
      <c r="DA29" s="626"/>
      <c r="DB29" s="626"/>
      <c r="DC29" s="627"/>
      <c r="DD29" s="600">
        <v>774293</v>
      </c>
      <c r="DE29" s="623"/>
      <c r="DF29" s="623"/>
      <c r="DG29" s="623"/>
      <c r="DH29" s="623"/>
      <c r="DI29" s="623"/>
      <c r="DJ29" s="623"/>
      <c r="DK29" s="624"/>
      <c r="DL29" s="600">
        <v>774093</v>
      </c>
      <c r="DM29" s="623"/>
      <c r="DN29" s="623"/>
      <c r="DO29" s="623"/>
      <c r="DP29" s="623"/>
      <c r="DQ29" s="623"/>
      <c r="DR29" s="623"/>
      <c r="DS29" s="623"/>
      <c r="DT29" s="623"/>
      <c r="DU29" s="623"/>
      <c r="DV29" s="624"/>
      <c r="DW29" s="596">
        <v>15.2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100876</v>
      </c>
      <c r="S30" s="592"/>
      <c r="T30" s="592"/>
      <c r="U30" s="592"/>
      <c r="V30" s="592"/>
      <c r="W30" s="592"/>
      <c r="X30" s="592"/>
      <c r="Y30" s="593"/>
      <c r="Z30" s="594">
        <v>1.3</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97.1</v>
      </c>
      <c r="BN30" s="650"/>
      <c r="BO30" s="650"/>
      <c r="BP30" s="650"/>
      <c r="BQ30" s="651"/>
      <c r="BR30" s="649">
        <v>98.8</v>
      </c>
      <c r="BS30" s="650"/>
      <c r="BT30" s="650"/>
      <c r="BU30" s="650"/>
      <c r="BV30" s="650"/>
      <c r="BW30" s="650"/>
      <c r="BX30" s="586">
        <v>96.5</v>
      </c>
      <c r="BY30" s="650"/>
      <c r="BZ30" s="650"/>
      <c r="CA30" s="650"/>
      <c r="CB30" s="651"/>
      <c r="CD30" s="654"/>
      <c r="CE30" s="655"/>
      <c r="CF30" s="605" t="s">
        <v>291</v>
      </c>
      <c r="CG30" s="606"/>
      <c r="CH30" s="606"/>
      <c r="CI30" s="606"/>
      <c r="CJ30" s="606"/>
      <c r="CK30" s="606"/>
      <c r="CL30" s="606"/>
      <c r="CM30" s="606"/>
      <c r="CN30" s="606"/>
      <c r="CO30" s="606"/>
      <c r="CP30" s="606"/>
      <c r="CQ30" s="607"/>
      <c r="CR30" s="591">
        <v>715150</v>
      </c>
      <c r="CS30" s="592"/>
      <c r="CT30" s="592"/>
      <c r="CU30" s="592"/>
      <c r="CV30" s="592"/>
      <c r="CW30" s="592"/>
      <c r="CX30" s="592"/>
      <c r="CY30" s="593"/>
      <c r="CZ30" s="625">
        <v>9.6999999999999993</v>
      </c>
      <c r="DA30" s="626"/>
      <c r="DB30" s="626"/>
      <c r="DC30" s="627"/>
      <c r="DD30" s="600">
        <v>694495</v>
      </c>
      <c r="DE30" s="592"/>
      <c r="DF30" s="592"/>
      <c r="DG30" s="592"/>
      <c r="DH30" s="592"/>
      <c r="DI30" s="592"/>
      <c r="DJ30" s="592"/>
      <c r="DK30" s="593"/>
      <c r="DL30" s="600">
        <v>694295</v>
      </c>
      <c r="DM30" s="592"/>
      <c r="DN30" s="592"/>
      <c r="DO30" s="592"/>
      <c r="DP30" s="592"/>
      <c r="DQ30" s="592"/>
      <c r="DR30" s="592"/>
      <c r="DS30" s="592"/>
      <c r="DT30" s="592"/>
      <c r="DU30" s="592"/>
      <c r="DV30" s="593"/>
      <c r="DW30" s="596">
        <v>13.7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588136</v>
      </c>
      <c r="S31" s="592"/>
      <c r="T31" s="592"/>
      <c r="U31" s="592"/>
      <c r="V31" s="592"/>
      <c r="W31" s="592"/>
      <c r="X31" s="592"/>
      <c r="Y31" s="593"/>
      <c r="Z31" s="594">
        <v>7.4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97</v>
      </c>
      <c r="BN31" s="647"/>
      <c r="BO31" s="647"/>
      <c r="BP31" s="647"/>
      <c r="BQ31" s="648"/>
      <c r="BR31" s="646">
        <v>98.9</v>
      </c>
      <c r="BS31" s="623"/>
      <c r="BT31" s="623"/>
      <c r="BU31" s="623"/>
      <c r="BV31" s="623"/>
      <c r="BW31" s="623"/>
      <c r="BX31" s="597">
        <v>96.3</v>
      </c>
      <c r="BY31" s="647"/>
      <c r="BZ31" s="647"/>
      <c r="CA31" s="647"/>
      <c r="CB31" s="648"/>
      <c r="CD31" s="654"/>
      <c r="CE31" s="655"/>
      <c r="CF31" s="605" t="s">
        <v>295</v>
      </c>
      <c r="CG31" s="606"/>
      <c r="CH31" s="606"/>
      <c r="CI31" s="606"/>
      <c r="CJ31" s="606"/>
      <c r="CK31" s="606"/>
      <c r="CL31" s="606"/>
      <c r="CM31" s="606"/>
      <c r="CN31" s="606"/>
      <c r="CO31" s="606"/>
      <c r="CP31" s="606"/>
      <c r="CQ31" s="607"/>
      <c r="CR31" s="591">
        <v>79798</v>
      </c>
      <c r="CS31" s="623"/>
      <c r="CT31" s="623"/>
      <c r="CU31" s="623"/>
      <c r="CV31" s="623"/>
      <c r="CW31" s="623"/>
      <c r="CX31" s="623"/>
      <c r="CY31" s="624"/>
      <c r="CZ31" s="625">
        <v>1.1000000000000001</v>
      </c>
      <c r="DA31" s="626"/>
      <c r="DB31" s="626"/>
      <c r="DC31" s="627"/>
      <c r="DD31" s="600">
        <v>79798</v>
      </c>
      <c r="DE31" s="623"/>
      <c r="DF31" s="623"/>
      <c r="DG31" s="623"/>
      <c r="DH31" s="623"/>
      <c r="DI31" s="623"/>
      <c r="DJ31" s="623"/>
      <c r="DK31" s="624"/>
      <c r="DL31" s="600">
        <v>79798</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194126</v>
      </c>
      <c r="S32" s="592"/>
      <c r="T32" s="592"/>
      <c r="U32" s="592"/>
      <c r="V32" s="592"/>
      <c r="W32" s="592"/>
      <c r="X32" s="592"/>
      <c r="Y32" s="593"/>
      <c r="Z32" s="594">
        <v>2.5</v>
      </c>
      <c r="AA32" s="594"/>
      <c r="AB32" s="594"/>
      <c r="AC32" s="594"/>
      <c r="AD32" s="595">
        <v>239</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96.8</v>
      </c>
      <c r="BN32" s="659"/>
      <c r="BO32" s="659"/>
      <c r="BP32" s="659"/>
      <c r="BQ32" s="661"/>
      <c r="BR32" s="658">
        <v>98.4</v>
      </c>
      <c r="BS32" s="659"/>
      <c r="BT32" s="659"/>
      <c r="BU32" s="659"/>
      <c r="BV32" s="659"/>
      <c r="BW32" s="659"/>
      <c r="BX32" s="660">
        <v>96.4</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482000</v>
      </c>
      <c r="S33" s="592"/>
      <c r="T33" s="592"/>
      <c r="U33" s="592"/>
      <c r="V33" s="592"/>
      <c r="W33" s="592"/>
      <c r="X33" s="592"/>
      <c r="Y33" s="593"/>
      <c r="Z33" s="594">
        <v>6.1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3732980</v>
      </c>
      <c r="CS33" s="623"/>
      <c r="CT33" s="623"/>
      <c r="CU33" s="623"/>
      <c r="CV33" s="623"/>
      <c r="CW33" s="623"/>
      <c r="CX33" s="623"/>
      <c r="CY33" s="624"/>
      <c r="CZ33" s="625">
        <v>50.6</v>
      </c>
      <c r="DA33" s="626"/>
      <c r="DB33" s="626"/>
      <c r="DC33" s="627"/>
      <c r="DD33" s="600">
        <v>2824986</v>
      </c>
      <c r="DE33" s="623"/>
      <c r="DF33" s="623"/>
      <c r="DG33" s="623"/>
      <c r="DH33" s="623"/>
      <c r="DI33" s="623"/>
      <c r="DJ33" s="623"/>
      <c r="DK33" s="624"/>
      <c r="DL33" s="600">
        <v>2252395</v>
      </c>
      <c r="DM33" s="623"/>
      <c r="DN33" s="623"/>
      <c r="DO33" s="623"/>
      <c r="DP33" s="623"/>
      <c r="DQ33" s="623"/>
      <c r="DR33" s="623"/>
      <c r="DS33" s="623"/>
      <c r="DT33" s="623"/>
      <c r="DU33" s="623"/>
      <c r="DV33" s="624"/>
      <c r="DW33" s="596">
        <v>44.3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1264364</v>
      </c>
      <c r="CS34" s="592"/>
      <c r="CT34" s="592"/>
      <c r="CU34" s="592"/>
      <c r="CV34" s="592"/>
      <c r="CW34" s="592"/>
      <c r="CX34" s="592"/>
      <c r="CY34" s="593"/>
      <c r="CZ34" s="625">
        <v>17.100000000000001</v>
      </c>
      <c r="DA34" s="626"/>
      <c r="DB34" s="626"/>
      <c r="DC34" s="627"/>
      <c r="DD34" s="600">
        <v>871057</v>
      </c>
      <c r="DE34" s="592"/>
      <c r="DF34" s="592"/>
      <c r="DG34" s="592"/>
      <c r="DH34" s="592"/>
      <c r="DI34" s="592"/>
      <c r="DJ34" s="592"/>
      <c r="DK34" s="593"/>
      <c r="DL34" s="600">
        <v>790973</v>
      </c>
      <c r="DM34" s="592"/>
      <c r="DN34" s="592"/>
      <c r="DO34" s="592"/>
      <c r="DP34" s="592"/>
      <c r="DQ34" s="592"/>
      <c r="DR34" s="592"/>
      <c r="DS34" s="592"/>
      <c r="DT34" s="592"/>
      <c r="DU34" s="592"/>
      <c r="DV34" s="593"/>
      <c r="DW34" s="596">
        <v>15.6</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100000</v>
      </c>
      <c r="S35" s="592"/>
      <c r="T35" s="592"/>
      <c r="U35" s="592"/>
      <c r="V35" s="592"/>
      <c r="W35" s="592"/>
      <c r="X35" s="592"/>
      <c r="Y35" s="593"/>
      <c r="Z35" s="594">
        <v>1.3</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1038347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124206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79286</v>
      </c>
      <c r="CS35" s="623"/>
      <c r="CT35" s="623"/>
      <c r="CU35" s="623"/>
      <c r="CV35" s="623"/>
      <c r="CW35" s="623"/>
      <c r="CX35" s="623"/>
      <c r="CY35" s="624"/>
      <c r="CZ35" s="625">
        <v>1.1000000000000001</v>
      </c>
      <c r="DA35" s="626"/>
      <c r="DB35" s="626"/>
      <c r="DC35" s="627"/>
      <c r="DD35" s="600">
        <v>79286</v>
      </c>
      <c r="DE35" s="623"/>
      <c r="DF35" s="623"/>
      <c r="DG35" s="623"/>
      <c r="DH35" s="623"/>
      <c r="DI35" s="623"/>
      <c r="DJ35" s="623"/>
      <c r="DK35" s="624"/>
      <c r="DL35" s="600">
        <v>79286</v>
      </c>
      <c r="DM35" s="623"/>
      <c r="DN35" s="623"/>
      <c r="DO35" s="623"/>
      <c r="DP35" s="623"/>
      <c r="DQ35" s="623"/>
      <c r="DR35" s="623"/>
      <c r="DS35" s="623"/>
      <c r="DT35" s="623"/>
      <c r="DU35" s="623"/>
      <c r="DV35" s="624"/>
      <c r="DW35" s="596">
        <v>1.6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7912387</v>
      </c>
      <c r="S36" s="664"/>
      <c r="T36" s="664"/>
      <c r="U36" s="664"/>
      <c r="V36" s="664"/>
      <c r="W36" s="664"/>
      <c r="X36" s="664"/>
      <c r="Y36" s="665"/>
      <c r="Z36" s="666">
        <v>100</v>
      </c>
      <c r="AA36" s="666"/>
      <c r="AB36" s="666"/>
      <c r="AC36" s="666"/>
      <c r="AD36" s="667">
        <v>4984299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183585</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55347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1182688</v>
      </c>
      <c r="CS36" s="592"/>
      <c r="CT36" s="592"/>
      <c r="CU36" s="592"/>
      <c r="CV36" s="592"/>
      <c r="CW36" s="592"/>
      <c r="CX36" s="592"/>
      <c r="CY36" s="593"/>
      <c r="CZ36" s="625">
        <v>16</v>
      </c>
      <c r="DA36" s="626"/>
      <c r="DB36" s="626"/>
      <c r="DC36" s="627"/>
      <c r="DD36" s="600">
        <v>801864</v>
      </c>
      <c r="DE36" s="592"/>
      <c r="DF36" s="592"/>
      <c r="DG36" s="592"/>
      <c r="DH36" s="592"/>
      <c r="DI36" s="592"/>
      <c r="DJ36" s="592"/>
      <c r="DK36" s="593"/>
      <c r="DL36" s="600">
        <v>725904</v>
      </c>
      <c r="DM36" s="592"/>
      <c r="DN36" s="592"/>
      <c r="DO36" s="592"/>
      <c r="DP36" s="592"/>
      <c r="DQ36" s="592"/>
      <c r="DR36" s="592"/>
      <c r="DS36" s="592"/>
      <c r="DT36" s="592"/>
      <c r="DU36" s="592"/>
      <c r="DV36" s="593"/>
      <c r="DW36" s="596">
        <v>14.3</v>
      </c>
      <c r="DX36" s="621"/>
      <c r="DY36" s="621"/>
      <c r="DZ36" s="621"/>
      <c r="EA36" s="621"/>
      <c r="EB36" s="621"/>
      <c r="EC36" s="622"/>
    </row>
    <row r="37" spans="2:133" ht="11.25" customHeight="1">
      <c r="AQ37" s="670" t="s">
        <v>313</v>
      </c>
      <c r="AR37" s="671"/>
      <c r="AS37" s="671"/>
      <c r="AT37" s="671"/>
      <c r="AU37" s="671"/>
      <c r="AV37" s="671"/>
      <c r="AW37" s="671"/>
      <c r="AX37" s="671"/>
      <c r="AY37" s="672"/>
      <c r="AZ37" s="591">
        <v>55640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3520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767361</v>
      </c>
      <c r="CS37" s="623"/>
      <c r="CT37" s="623"/>
      <c r="CU37" s="623"/>
      <c r="CV37" s="623"/>
      <c r="CW37" s="623"/>
      <c r="CX37" s="623"/>
      <c r="CY37" s="624"/>
      <c r="CZ37" s="625">
        <v>10.4</v>
      </c>
      <c r="DA37" s="626"/>
      <c r="DB37" s="626"/>
      <c r="DC37" s="627"/>
      <c r="DD37" s="600">
        <v>463918</v>
      </c>
      <c r="DE37" s="623"/>
      <c r="DF37" s="623"/>
      <c r="DG37" s="623"/>
      <c r="DH37" s="623"/>
      <c r="DI37" s="623"/>
      <c r="DJ37" s="623"/>
      <c r="DK37" s="624"/>
      <c r="DL37" s="600">
        <v>463918</v>
      </c>
      <c r="DM37" s="623"/>
      <c r="DN37" s="623"/>
      <c r="DO37" s="623"/>
      <c r="DP37" s="623"/>
      <c r="DQ37" s="623"/>
      <c r="DR37" s="623"/>
      <c r="DS37" s="623"/>
      <c r="DT37" s="623"/>
      <c r="DU37" s="623"/>
      <c r="DV37" s="624"/>
      <c r="DW37" s="596">
        <v>9.1</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6231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824148</v>
      </c>
      <c r="CS38" s="592"/>
      <c r="CT38" s="592"/>
      <c r="CU38" s="592"/>
      <c r="CV38" s="592"/>
      <c r="CW38" s="592"/>
      <c r="CX38" s="592"/>
      <c r="CY38" s="593"/>
      <c r="CZ38" s="625">
        <v>11.2</v>
      </c>
      <c r="DA38" s="626"/>
      <c r="DB38" s="626"/>
      <c r="DC38" s="627"/>
      <c r="DD38" s="600">
        <v>717547</v>
      </c>
      <c r="DE38" s="592"/>
      <c r="DF38" s="592"/>
      <c r="DG38" s="592"/>
      <c r="DH38" s="592"/>
      <c r="DI38" s="592"/>
      <c r="DJ38" s="592"/>
      <c r="DK38" s="593"/>
      <c r="DL38" s="600">
        <v>656232</v>
      </c>
      <c r="DM38" s="592"/>
      <c r="DN38" s="592"/>
      <c r="DO38" s="592"/>
      <c r="DP38" s="592"/>
      <c r="DQ38" s="592"/>
      <c r="DR38" s="592"/>
      <c r="DS38" s="592"/>
      <c r="DT38" s="592"/>
      <c r="DU38" s="592"/>
      <c r="DV38" s="593"/>
      <c r="DW38" s="596">
        <v>12.9</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281508</v>
      </c>
      <c r="CS39" s="623"/>
      <c r="CT39" s="623"/>
      <c r="CU39" s="623"/>
      <c r="CV39" s="623"/>
      <c r="CW39" s="623"/>
      <c r="CX39" s="623"/>
      <c r="CY39" s="624"/>
      <c r="CZ39" s="625">
        <v>3.8</v>
      </c>
      <c r="DA39" s="626"/>
      <c r="DB39" s="626"/>
      <c r="DC39" s="627"/>
      <c r="DD39" s="600">
        <v>279246</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253237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100986</v>
      </c>
      <c r="CS40" s="592"/>
      <c r="CT40" s="592"/>
      <c r="CU40" s="592"/>
      <c r="CV40" s="592"/>
      <c r="CW40" s="592"/>
      <c r="CX40" s="592"/>
      <c r="CY40" s="593"/>
      <c r="CZ40" s="625">
        <v>1.4</v>
      </c>
      <c r="DA40" s="626"/>
      <c r="DB40" s="626"/>
      <c r="DC40" s="627"/>
      <c r="DD40" s="600">
        <v>75986</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545885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591085</v>
      </c>
      <c r="CS42" s="592"/>
      <c r="CT42" s="592"/>
      <c r="CU42" s="592"/>
      <c r="CV42" s="592"/>
      <c r="CW42" s="592"/>
      <c r="CX42" s="592"/>
      <c r="CY42" s="593"/>
      <c r="CZ42" s="625">
        <v>8</v>
      </c>
      <c r="DA42" s="674"/>
      <c r="DB42" s="674"/>
      <c r="DC42" s="675"/>
      <c r="DD42" s="600">
        <v>359723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40823</v>
      </c>
      <c r="CS43" s="623"/>
      <c r="CT43" s="623"/>
      <c r="CU43" s="623"/>
      <c r="CV43" s="623"/>
      <c r="CW43" s="623"/>
      <c r="CX43" s="623"/>
      <c r="CY43" s="624"/>
      <c r="CZ43" s="625">
        <v>0.6</v>
      </c>
      <c r="DA43" s="626"/>
      <c r="DB43" s="626"/>
      <c r="DC43" s="627"/>
      <c r="DD43" s="600">
        <v>40823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589562</v>
      </c>
      <c r="CS44" s="592"/>
      <c r="CT44" s="592"/>
      <c r="CU44" s="592"/>
      <c r="CV44" s="592"/>
      <c r="CW44" s="592"/>
      <c r="CX44" s="592"/>
      <c r="CY44" s="593"/>
      <c r="CZ44" s="625">
        <v>8</v>
      </c>
      <c r="DA44" s="674"/>
      <c r="DB44" s="674"/>
      <c r="DC44" s="675"/>
      <c r="DD44" s="600">
        <v>359521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71744</v>
      </c>
      <c r="CS45" s="623"/>
      <c r="CT45" s="623"/>
      <c r="CU45" s="623"/>
      <c r="CV45" s="623"/>
      <c r="CW45" s="623"/>
      <c r="CX45" s="623"/>
      <c r="CY45" s="624"/>
      <c r="CZ45" s="625">
        <v>1</v>
      </c>
      <c r="DA45" s="626"/>
      <c r="DB45" s="626"/>
      <c r="DC45" s="627"/>
      <c r="DD45" s="600">
        <v>14759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516589</v>
      </c>
      <c r="CS46" s="592"/>
      <c r="CT46" s="592"/>
      <c r="CU46" s="592"/>
      <c r="CV46" s="592"/>
      <c r="CW46" s="592"/>
      <c r="CX46" s="592"/>
      <c r="CY46" s="593"/>
      <c r="CZ46" s="625">
        <v>7</v>
      </c>
      <c r="DA46" s="674"/>
      <c r="DB46" s="674"/>
      <c r="DC46" s="675"/>
      <c r="DD46" s="600">
        <v>343533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1523</v>
      </c>
      <c r="CS47" s="623"/>
      <c r="CT47" s="623"/>
      <c r="CU47" s="623"/>
      <c r="CV47" s="623"/>
      <c r="CW47" s="623"/>
      <c r="CX47" s="623"/>
      <c r="CY47" s="624"/>
      <c r="CZ47" s="625">
        <v>0</v>
      </c>
      <c r="DA47" s="626"/>
      <c r="DB47" s="626"/>
      <c r="DC47" s="627"/>
      <c r="DD47" s="600">
        <v>202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7381628</v>
      </c>
      <c r="CS49" s="659"/>
      <c r="CT49" s="659"/>
      <c r="CU49" s="659"/>
      <c r="CV49" s="659"/>
      <c r="CW49" s="659"/>
      <c r="CX49" s="659"/>
      <c r="CY49" s="686"/>
      <c r="CZ49" s="687">
        <v>100</v>
      </c>
      <c r="DA49" s="688"/>
      <c r="DB49" s="688"/>
      <c r="DC49" s="689"/>
      <c r="DD49" s="690">
        <v>5476077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7" t="s">
        <v>343</v>
      </c>
      <c r="DK2" s="758"/>
      <c r="DL2" s="758"/>
      <c r="DM2" s="758"/>
      <c r="DN2" s="758"/>
      <c r="DO2" s="759"/>
      <c r="DP2" s="200"/>
      <c r="DQ2" s="757" t="s">
        <v>344</v>
      </c>
      <c r="DR2" s="758"/>
      <c r="DS2" s="758"/>
      <c r="DT2" s="758"/>
      <c r="DU2" s="758"/>
      <c r="DV2" s="758"/>
      <c r="DW2" s="758"/>
      <c r="DX2" s="758"/>
      <c r="DY2" s="758"/>
      <c r="DZ2" s="75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0" t="s">
        <v>345</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1" t="s">
        <v>347</v>
      </c>
      <c r="B5" s="752"/>
      <c r="C5" s="752"/>
      <c r="D5" s="752"/>
      <c r="E5" s="752"/>
      <c r="F5" s="752"/>
      <c r="G5" s="752"/>
      <c r="H5" s="752"/>
      <c r="I5" s="752"/>
      <c r="J5" s="752"/>
      <c r="K5" s="752"/>
      <c r="L5" s="752"/>
      <c r="M5" s="752"/>
      <c r="N5" s="752"/>
      <c r="O5" s="752"/>
      <c r="P5" s="753"/>
      <c r="Q5" s="728" t="s">
        <v>348</v>
      </c>
      <c r="R5" s="729"/>
      <c r="S5" s="729"/>
      <c r="T5" s="729"/>
      <c r="U5" s="730"/>
      <c r="V5" s="728" t="s">
        <v>349</v>
      </c>
      <c r="W5" s="729"/>
      <c r="X5" s="729"/>
      <c r="Y5" s="729"/>
      <c r="Z5" s="730"/>
      <c r="AA5" s="728" t="s">
        <v>350</v>
      </c>
      <c r="AB5" s="729"/>
      <c r="AC5" s="729"/>
      <c r="AD5" s="729"/>
      <c r="AE5" s="729"/>
      <c r="AF5" s="761" t="s">
        <v>351</v>
      </c>
      <c r="AG5" s="729"/>
      <c r="AH5" s="729"/>
      <c r="AI5" s="729"/>
      <c r="AJ5" s="740"/>
      <c r="AK5" s="729" t="s">
        <v>352</v>
      </c>
      <c r="AL5" s="729"/>
      <c r="AM5" s="729"/>
      <c r="AN5" s="729"/>
      <c r="AO5" s="730"/>
      <c r="AP5" s="728" t="s">
        <v>353</v>
      </c>
      <c r="AQ5" s="729"/>
      <c r="AR5" s="729"/>
      <c r="AS5" s="729"/>
      <c r="AT5" s="730"/>
      <c r="AU5" s="728" t="s">
        <v>354</v>
      </c>
      <c r="AV5" s="729"/>
      <c r="AW5" s="729"/>
      <c r="AX5" s="729"/>
      <c r="AY5" s="740"/>
      <c r="AZ5" s="207"/>
      <c r="BA5" s="207"/>
      <c r="BB5" s="207"/>
      <c r="BC5" s="207"/>
      <c r="BD5" s="207"/>
      <c r="BE5" s="208"/>
      <c r="BF5" s="208"/>
      <c r="BG5" s="208"/>
      <c r="BH5" s="208"/>
      <c r="BI5" s="208"/>
      <c r="BJ5" s="208"/>
      <c r="BK5" s="208"/>
      <c r="BL5" s="208"/>
      <c r="BM5" s="208"/>
      <c r="BN5" s="208"/>
      <c r="BO5" s="208"/>
      <c r="BP5" s="208"/>
      <c r="BQ5" s="751" t="s">
        <v>355</v>
      </c>
      <c r="BR5" s="752"/>
      <c r="BS5" s="752"/>
      <c r="BT5" s="752"/>
      <c r="BU5" s="752"/>
      <c r="BV5" s="752"/>
      <c r="BW5" s="752"/>
      <c r="BX5" s="752"/>
      <c r="BY5" s="752"/>
      <c r="BZ5" s="752"/>
      <c r="CA5" s="752"/>
      <c r="CB5" s="752"/>
      <c r="CC5" s="752"/>
      <c r="CD5" s="752"/>
      <c r="CE5" s="752"/>
      <c r="CF5" s="752"/>
      <c r="CG5" s="753"/>
      <c r="CH5" s="728" t="s">
        <v>356</v>
      </c>
      <c r="CI5" s="729"/>
      <c r="CJ5" s="729"/>
      <c r="CK5" s="729"/>
      <c r="CL5" s="730"/>
      <c r="CM5" s="728" t="s">
        <v>357</v>
      </c>
      <c r="CN5" s="729"/>
      <c r="CO5" s="729"/>
      <c r="CP5" s="729"/>
      <c r="CQ5" s="730"/>
      <c r="CR5" s="728" t="s">
        <v>358</v>
      </c>
      <c r="CS5" s="729"/>
      <c r="CT5" s="729"/>
      <c r="CU5" s="729"/>
      <c r="CV5" s="730"/>
      <c r="CW5" s="728" t="s">
        <v>359</v>
      </c>
      <c r="CX5" s="729"/>
      <c r="CY5" s="729"/>
      <c r="CZ5" s="729"/>
      <c r="DA5" s="730"/>
      <c r="DB5" s="728" t="s">
        <v>360</v>
      </c>
      <c r="DC5" s="729"/>
      <c r="DD5" s="729"/>
      <c r="DE5" s="729"/>
      <c r="DF5" s="730"/>
      <c r="DG5" s="734" t="s">
        <v>361</v>
      </c>
      <c r="DH5" s="735"/>
      <c r="DI5" s="735"/>
      <c r="DJ5" s="735"/>
      <c r="DK5" s="736"/>
      <c r="DL5" s="734" t="s">
        <v>362</v>
      </c>
      <c r="DM5" s="735"/>
      <c r="DN5" s="735"/>
      <c r="DO5" s="735"/>
      <c r="DP5" s="736"/>
      <c r="DQ5" s="728" t="s">
        <v>363</v>
      </c>
      <c r="DR5" s="729"/>
      <c r="DS5" s="729"/>
      <c r="DT5" s="729"/>
      <c r="DU5" s="730"/>
      <c r="DV5" s="728" t="s">
        <v>354</v>
      </c>
      <c r="DW5" s="729"/>
      <c r="DX5" s="729"/>
      <c r="DY5" s="729"/>
      <c r="DZ5" s="740"/>
      <c r="EA5" s="205"/>
    </row>
    <row r="6" spans="1:131" s="206" customFormat="1" ht="26.25" customHeight="1" thickBot="1">
      <c r="A6" s="754"/>
      <c r="B6" s="755"/>
      <c r="C6" s="755"/>
      <c r="D6" s="755"/>
      <c r="E6" s="755"/>
      <c r="F6" s="755"/>
      <c r="G6" s="755"/>
      <c r="H6" s="755"/>
      <c r="I6" s="755"/>
      <c r="J6" s="755"/>
      <c r="K6" s="755"/>
      <c r="L6" s="755"/>
      <c r="M6" s="755"/>
      <c r="N6" s="755"/>
      <c r="O6" s="755"/>
      <c r="P6" s="756"/>
      <c r="Q6" s="731"/>
      <c r="R6" s="732"/>
      <c r="S6" s="732"/>
      <c r="T6" s="732"/>
      <c r="U6" s="733"/>
      <c r="V6" s="731"/>
      <c r="W6" s="732"/>
      <c r="X6" s="732"/>
      <c r="Y6" s="732"/>
      <c r="Z6" s="733"/>
      <c r="AA6" s="731"/>
      <c r="AB6" s="732"/>
      <c r="AC6" s="732"/>
      <c r="AD6" s="732"/>
      <c r="AE6" s="732"/>
      <c r="AF6" s="762"/>
      <c r="AG6" s="732"/>
      <c r="AH6" s="732"/>
      <c r="AI6" s="732"/>
      <c r="AJ6" s="741"/>
      <c r="AK6" s="732"/>
      <c r="AL6" s="732"/>
      <c r="AM6" s="732"/>
      <c r="AN6" s="732"/>
      <c r="AO6" s="733"/>
      <c r="AP6" s="731"/>
      <c r="AQ6" s="732"/>
      <c r="AR6" s="732"/>
      <c r="AS6" s="732"/>
      <c r="AT6" s="733"/>
      <c r="AU6" s="731"/>
      <c r="AV6" s="732"/>
      <c r="AW6" s="732"/>
      <c r="AX6" s="732"/>
      <c r="AY6" s="741"/>
      <c r="AZ6" s="203"/>
      <c r="BA6" s="203"/>
      <c r="BB6" s="203"/>
      <c r="BC6" s="203"/>
      <c r="BD6" s="203"/>
      <c r="BE6" s="204"/>
      <c r="BF6" s="204"/>
      <c r="BG6" s="204"/>
      <c r="BH6" s="204"/>
      <c r="BI6" s="204"/>
      <c r="BJ6" s="204"/>
      <c r="BK6" s="204"/>
      <c r="BL6" s="204"/>
      <c r="BM6" s="204"/>
      <c r="BN6" s="204"/>
      <c r="BO6" s="204"/>
      <c r="BP6" s="204"/>
      <c r="BQ6" s="754"/>
      <c r="BR6" s="755"/>
      <c r="BS6" s="755"/>
      <c r="BT6" s="755"/>
      <c r="BU6" s="755"/>
      <c r="BV6" s="755"/>
      <c r="BW6" s="755"/>
      <c r="BX6" s="755"/>
      <c r="BY6" s="755"/>
      <c r="BZ6" s="755"/>
      <c r="CA6" s="755"/>
      <c r="CB6" s="755"/>
      <c r="CC6" s="755"/>
      <c r="CD6" s="755"/>
      <c r="CE6" s="755"/>
      <c r="CF6" s="755"/>
      <c r="CG6" s="756"/>
      <c r="CH6" s="731"/>
      <c r="CI6" s="732"/>
      <c r="CJ6" s="732"/>
      <c r="CK6" s="732"/>
      <c r="CL6" s="733"/>
      <c r="CM6" s="731"/>
      <c r="CN6" s="732"/>
      <c r="CO6" s="732"/>
      <c r="CP6" s="732"/>
      <c r="CQ6" s="733"/>
      <c r="CR6" s="731"/>
      <c r="CS6" s="732"/>
      <c r="CT6" s="732"/>
      <c r="CU6" s="732"/>
      <c r="CV6" s="733"/>
      <c r="CW6" s="731"/>
      <c r="CX6" s="732"/>
      <c r="CY6" s="732"/>
      <c r="CZ6" s="732"/>
      <c r="DA6" s="733"/>
      <c r="DB6" s="731"/>
      <c r="DC6" s="732"/>
      <c r="DD6" s="732"/>
      <c r="DE6" s="732"/>
      <c r="DF6" s="733"/>
      <c r="DG6" s="737"/>
      <c r="DH6" s="738"/>
      <c r="DI6" s="738"/>
      <c r="DJ6" s="738"/>
      <c r="DK6" s="739"/>
      <c r="DL6" s="737"/>
      <c r="DM6" s="738"/>
      <c r="DN6" s="738"/>
      <c r="DO6" s="738"/>
      <c r="DP6" s="739"/>
      <c r="DQ6" s="731"/>
      <c r="DR6" s="732"/>
      <c r="DS6" s="732"/>
      <c r="DT6" s="732"/>
      <c r="DU6" s="733"/>
      <c r="DV6" s="731"/>
      <c r="DW6" s="732"/>
      <c r="DX6" s="732"/>
      <c r="DY6" s="732"/>
      <c r="DZ6" s="741"/>
      <c r="EA6" s="205"/>
    </row>
    <row r="7" spans="1:131" s="206" customFormat="1" ht="26.25" customHeight="1" thickTop="1">
      <c r="A7" s="209">
        <v>1</v>
      </c>
      <c r="B7" s="742" t="s">
        <v>364</v>
      </c>
      <c r="C7" s="743"/>
      <c r="D7" s="743"/>
      <c r="E7" s="743"/>
      <c r="F7" s="743"/>
      <c r="G7" s="743"/>
      <c r="H7" s="743"/>
      <c r="I7" s="743"/>
      <c r="J7" s="743"/>
      <c r="K7" s="743"/>
      <c r="L7" s="743"/>
      <c r="M7" s="743"/>
      <c r="N7" s="743"/>
      <c r="O7" s="743"/>
      <c r="P7" s="744"/>
      <c r="Q7" s="745">
        <v>7712</v>
      </c>
      <c r="R7" s="746"/>
      <c r="S7" s="746"/>
      <c r="T7" s="746"/>
      <c r="U7" s="746"/>
      <c r="V7" s="746">
        <v>7223</v>
      </c>
      <c r="W7" s="746"/>
      <c r="X7" s="746"/>
      <c r="Y7" s="746"/>
      <c r="Z7" s="746"/>
      <c r="AA7" s="746">
        <v>489</v>
      </c>
      <c r="AB7" s="746"/>
      <c r="AC7" s="746"/>
      <c r="AD7" s="746"/>
      <c r="AE7" s="747"/>
      <c r="AF7" s="748">
        <v>435</v>
      </c>
      <c r="AG7" s="749"/>
      <c r="AH7" s="749"/>
      <c r="AI7" s="749"/>
      <c r="AJ7" s="750"/>
      <c r="AK7" s="772">
        <v>85</v>
      </c>
      <c r="AL7" s="773"/>
      <c r="AM7" s="773"/>
      <c r="AN7" s="773"/>
      <c r="AO7" s="773"/>
      <c r="AP7" s="773">
        <v>6353</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c r="BS7" s="763" t="s">
        <v>553</v>
      </c>
      <c r="BT7" s="764"/>
      <c r="BU7" s="764"/>
      <c r="BV7" s="764"/>
      <c r="BW7" s="764"/>
      <c r="BX7" s="764"/>
      <c r="BY7" s="764"/>
      <c r="BZ7" s="764"/>
      <c r="CA7" s="764"/>
      <c r="CB7" s="764"/>
      <c r="CC7" s="764"/>
      <c r="CD7" s="764"/>
      <c r="CE7" s="764"/>
      <c r="CF7" s="764"/>
      <c r="CG7" s="765"/>
      <c r="CH7" s="769">
        <v>0</v>
      </c>
      <c r="CI7" s="770"/>
      <c r="CJ7" s="770"/>
      <c r="CK7" s="770"/>
      <c r="CL7" s="771"/>
      <c r="CM7" s="769">
        <v>11</v>
      </c>
      <c r="CN7" s="770"/>
      <c r="CO7" s="770"/>
      <c r="CP7" s="770"/>
      <c r="CQ7" s="771"/>
      <c r="CR7" s="769">
        <v>5</v>
      </c>
      <c r="CS7" s="770"/>
      <c r="CT7" s="770"/>
      <c r="CU7" s="770"/>
      <c r="CV7" s="771"/>
      <c r="CW7" s="769" t="s">
        <v>556</v>
      </c>
      <c r="CX7" s="770"/>
      <c r="CY7" s="770"/>
      <c r="CZ7" s="770"/>
      <c r="DA7" s="771"/>
      <c r="DB7" s="769" t="s">
        <v>556</v>
      </c>
      <c r="DC7" s="770"/>
      <c r="DD7" s="770"/>
      <c r="DE7" s="770"/>
      <c r="DF7" s="771"/>
      <c r="DG7" s="769" t="s">
        <v>557</v>
      </c>
      <c r="DH7" s="770"/>
      <c r="DI7" s="770"/>
      <c r="DJ7" s="770"/>
      <c r="DK7" s="771"/>
      <c r="DL7" s="769" t="s">
        <v>557</v>
      </c>
      <c r="DM7" s="770"/>
      <c r="DN7" s="770"/>
      <c r="DO7" s="770"/>
      <c r="DP7" s="771"/>
      <c r="DQ7" s="769" t="s">
        <v>557</v>
      </c>
      <c r="DR7" s="770"/>
      <c r="DS7" s="770"/>
      <c r="DT7" s="770"/>
      <c r="DU7" s="771"/>
      <c r="DV7" s="766"/>
      <c r="DW7" s="767"/>
      <c r="DX7" s="767"/>
      <c r="DY7" s="767"/>
      <c r="DZ7" s="768"/>
      <c r="EA7" s="205"/>
    </row>
    <row r="8" spans="1:131" s="206" customFormat="1" ht="26.25" customHeight="1">
      <c r="A8" s="212">
        <v>2</v>
      </c>
      <c r="B8" s="712" t="s">
        <v>365</v>
      </c>
      <c r="C8" s="713"/>
      <c r="D8" s="713"/>
      <c r="E8" s="713"/>
      <c r="F8" s="713"/>
      <c r="G8" s="713"/>
      <c r="H8" s="713"/>
      <c r="I8" s="713"/>
      <c r="J8" s="713"/>
      <c r="K8" s="713"/>
      <c r="L8" s="713"/>
      <c r="M8" s="713"/>
      <c r="N8" s="713"/>
      <c r="O8" s="713"/>
      <c r="P8" s="714"/>
      <c r="Q8" s="715">
        <v>43</v>
      </c>
      <c r="R8" s="716"/>
      <c r="S8" s="716"/>
      <c r="T8" s="716"/>
      <c r="U8" s="716"/>
      <c r="V8" s="716">
        <v>31</v>
      </c>
      <c r="W8" s="716"/>
      <c r="X8" s="716"/>
      <c r="Y8" s="716"/>
      <c r="Z8" s="716"/>
      <c r="AA8" s="716">
        <v>12</v>
      </c>
      <c r="AB8" s="716"/>
      <c r="AC8" s="716"/>
      <c r="AD8" s="716"/>
      <c r="AE8" s="717"/>
      <c r="AF8" s="718">
        <v>12</v>
      </c>
      <c r="AG8" s="719"/>
      <c r="AH8" s="719"/>
      <c r="AI8" s="719"/>
      <c r="AJ8" s="720"/>
      <c r="AK8" s="721" t="s">
        <v>556</v>
      </c>
      <c r="AL8" s="722"/>
      <c r="AM8" s="722"/>
      <c r="AN8" s="722"/>
      <c r="AO8" s="722"/>
      <c r="AP8" s="722" t="s">
        <v>556</v>
      </c>
      <c r="AQ8" s="722"/>
      <c r="AR8" s="722"/>
      <c r="AS8" s="722"/>
      <c r="AT8" s="722"/>
      <c r="AU8" s="723"/>
      <c r="AV8" s="723"/>
      <c r="AW8" s="723"/>
      <c r="AX8" s="723"/>
      <c r="AY8" s="724"/>
      <c r="AZ8" s="203"/>
      <c r="BA8" s="203"/>
      <c r="BB8" s="203"/>
      <c r="BC8" s="203"/>
      <c r="BD8" s="203"/>
      <c r="BE8" s="204"/>
      <c r="BF8" s="204"/>
      <c r="BG8" s="204"/>
      <c r="BH8" s="204"/>
      <c r="BI8" s="204"/>
      <c r="BJ8" s="204"/>
      <c r="BK8" s="204"/>
      <c r="BL8" s="204"/>
      <c r="BM8" s="204"/>
      <c r="BN8" s="204"/>
      <c r="BO8" s="204"/>
      <c r="BP8" s="204"/>
      <c r="BQ8" s="213">
        <v>2</v>
      </c>
      <c r="BR8" s="214"/>
      <c r="BS8" s="709" t="s">
        <v>554</v>
      </c>
      <c r="BT8" s="710"/>
      <c r="BU8" s="710"/>
      <c r="BV8" s="710"/>
      <c r="BW8" s="710"/>
      <c r="BX8" s="710"/>
      <c r="BY8" s="710"/>
      <c r="BZ8" s="710"/>
      <c r="CA8" s="710"/>
      <c r="CB8" s="710"/>
      <c r="CC8" s="710"/>
      <c r="CD8" s="710"/>
      <c r="CE8" s="710"/>
      <c r="CF8" s="710"/>
      <c r="CG8" s="711"/>
      <c r="CH8" s="776">
        <v>0</v>
      </c>
      <c r="CI8" s="777"/>
      <c r="CJ8" s="777"/>
      <c r="CK8" s="777"/>
      <c r="CL8" s="778"/>
      <c r="CM8" s="776">
        <v>3</v>
      </c>
      <c r="CN8" s="777"/>
      <c r="CO8" s="777"/>
      <c r="CP8" s="777"/>
      <c r="CQ8" s="778"/>
      <c r="CR8" s="776">
        <v>5</v>
      </c>
      <c r="CS8" s="777"/>
      <c r="CT8" s="777"/>
      <c r="CU8" s="777"/>
      <c r="CV8" s="778"/>
      <c r="CW8" s="776" t="s">
        <v>557</v>
      </c>
      <c r="CX8" s="777"/>
      <c r="CY8" s="777"/>
      <c r="CZ8" s="777"/>
      <c r="DA8" s="778"/>
      <c r="DB8" s="776" t="s">
        <v>557</v>
      </c>
      <c r="DC8" s="777"/>
      <c r="DD8" s="777"/>
      <c r="DE8" s="777"/>
      <c r="DF8" s="778"/>
      <c r="DG8" s="776" t="s">
        <v>557</v>
      </c>
      <c r="DH8" s="777"/>
      <c r="DI8" s="777"/>
      <c r="DJ8" s="777"/>
      <c r="DK8" s="778"/>
      <c r="DL8" s="776" t="s">
        <v>557</v>
      </c>
      <c r="DM8" s="777"/>
      <c r="DN8" s="777"/>
      <c r="DO8" s="777"/>
      <c r="DP8" s="778"/>
      <c r="DQ8" s="776" t="s">
        <v>557</v>
      </c>
      <c r="DR8" s="777"/>
      <c r="DS8" s="777"/>
      <c r="DT8" s="777"/>
      <c r="DU8" s="778"/>
      <c r="DV8" s="779"/>
      <c r="DW8" s="780"/>
      <c r="DX8" s="780"/>
      <c r="DY8" s="780"/>
      <c r="DZ8" s="781"/>
      <c r="EA8" s="205"/>
    </row>
    <row r="9" spans="1:131" s="206" customFormat="1" ht="26.25" customHeight="1">
      <c r="A9" s="212">
        <v>3</v>
      </c>
      <c r="B9" s="712" t="s">
        <v>366</v>
      </c>
      <c r="C9" s="713"/>
      <c r="D9" s="713"/>
      <c r="E9" s="713"/>
      <c r="F9" s="713"/>
      <c r="G9" s="713"/>
      <c r="H9" s="713"/>
      <c r="I9" s="713"/>
      <c r="J9" s="713"/>
      <c r="K9" s="713"/>
      <c r="L9" s="713"/>
      <c r="M9" s="713"/>
      <c r="N9" s="713"/>
      <c r="O9" s="713"/>
      <c r="P9" s="714"/>
      <c r="Q9" s="715">
        <v>50</v>
      </c>
      <c r="R9" s="716"/>
      <c r="S9" s="716"/>
      <c r="T9" s="716"/>
      <c r="U9" s="716"/>
      <c r="V9" s="716">
        <v>49</v>
      </c>
      <c r="W9" s="716"/>
      <c r="X9" s="716"/>
      <c r="Y9" s="716"/>
      <c r="Z9" s="716"/>
      <c r="AA9" s="716">
        <v>1</v>
      </c>
      <c r="AB9" s="716"/>
      <c r="AC9" s="716"/>
      <c r="AD9" s="716"/>
      <c r="AE9" s="717"/>
      <c r="AF9" s="718">
        <v>1</v>
      </c>
      <c r="AG9" s="719"/>
      <c r="AH9" s="719"/>
      <c r="AI9" s="719"/>
      <c r="AJ9" s="720"/>
      <c r="AK9" s="721">
        <v>8</v>
      </c>
      <c r="AL9" s="722"/>
      <c r="AM9" s="722"/>
      <c r="AN9" s="722"/>
      <c r="AO9" s="722"/>
      <c r="AP9" s="722" t="s">
        <v>557</v>
      </c>
      <c r="AQ9" s="722"/>
      <c r="AR9" s="722"/>
      <c r="AS9" s="722"/>
      <c r="AT9" s="722"/>
      <c r="AU9" s="723"/>
      <c r="AV9" s="723"/>
      <c r="AW9" s="723"/>
      <c r="AX9" s="723"/>
      <c r="AY9" s="724"/>
      <c r="AZ9" s="203"/>
      <c r="BA9" s="203"/>
      <c r="BB9" s="203"/>
      <c r="BC9" s="203"/>
      <c r="BD9" s="203"/>
      <c r="BE9" s="204"/>
      <c r="BF9" s="204"/>
      <c r="BG9" s="204"/>
      <c r="BH9" s="204"/>
      <c r="BI9" s="204"/>
      <c r="BJ9" s="204"/>
      <c r="BK9" s="204"/>
      <c r="BL9" s="204"/>
      <c r="BM9" s="204"/>
      <c r="BN9" s="204"/>
      <c r="BO9" s="204"/>
      <c r="BP9" s="204"/>
      <c r="BQ9" s="213">
        <v>3</v>
      </c>
      <c r="BR9" s="214"/>
      <c r="BS9" s="709" t="s">
        <v>555</v>
      </c>
      <c r="BT9" s="710"/>
      <c r="BU9" s="710"/>
      <c r="BV9" s="710"/>
      <c r="BW9" s="710"/>
      <c r="BX9" s="710"/>
      <c r="BY9" s="710"/>
      <c r="BZ9" s="710"/>
      <c r="CA9" s="710"/>
      <c r="CB9" s="710"/>
      <c r="CC9" s="710"/>
      <c r="CD9" s="710"/>
      <c r="CE9" s="710"/>
      <c r="CF9" s="710"/>
      <c r="CG9" s="711"/>
      <c r="CH9" s="776">
        <v>-5</v>
      </c>
      <c r="CI9" s="777"/>
      <c r="CJ9" s="777"/>
      <c r="CK9" s="777"/>
      <c r="CL9" s="778"/>
      <c r="CM9" s="776">
        <v>83</v>
      </c>
      <c r="CN9" s="777"/>
      <c r="CO9" s="777"/>
      <c r="CP9" s="777"/>
      <c r="CQ9" s="778"/>
      <c r="CR9" s="776">
        <v>101</v>
      </c>
      <c r="CS9" s="777"/>
      <c r="CT9" s="777"/>
      <c r="CU9" s="777"/>
      <c r="CV9" s="778"/>
      <c r="CW9" s="776">
        <v>6</v>
      </c>
      <c r="CX9" s="777"/>
      <c r="CY9" s="777"/>
      <c r="CZ9" s="777"/>
      <c r="DA9" s="778"/>
      <c r="DB9" s="776" t="s">
        <v>556</v>
      </c>
      <c r="DC9" s="777"/>
      <c r="DD9" s="777"/>
      <c r="DE9" s="777"/>
      <c r="DF9" s="778"/>
      <c r="DG9" s="776" t="s">
        <v>556</v>
      </c>
      <c r="DH9" s="777"/>
      <c r="DI9" s="777"/>
      <c r="DJ9" s="777"/>
      <c r="DK9" s="778"/>
      <c r="DL9" s="776" t="s">
        <v>556</v>
      </c>
      <c r="DM9" s="777"/>
      <c r="DN9" s="777"/>
      <c r="DO9" s="777"/>
      <c r="DP9" s="778"/>
      <c r="DQ9" s="776" t="s">
        <v>556</v>
      </c>
      <c r="DR9" s="777"/>
      <c r="DS9" s="777"/>
      <c r="DT9" s="777"/>
      <c r="DU9" s="778"/>
      <c r="DV9" s="779"/>
      <c r="DW9" s="780"/>
      <c r="DX9" s="780"/>
      <c r="DY9" s="780"/>
      <c r="DZ9" s="781"/>
      <c r="EA9" s="205"/>
    </row>
    <row r="10" spans="1:131" s="206" customFormat="1" ht="26.25" customHeight="1">
      <c r="A10" s="212">
        <v>4</v>
      </c>
      <c r="B10" s="712" t="s">
        <v>367</v>
      </c>
      <c r="C10" s="713"/>
      <c r="D10" s="713"/>
      <c r="E10" s="713"/>
      <c r="F10" s="713"/>
      <c r="G10" s="713"/>
      <c r="H10" s="713"/>
      <c r="I10" s="713"/>
      <c r="J10" s="713"/>
      <c r="K10" s="713"/>
      <c r="L10" s="713"/>
      <c r="M10" s="713"/>
      <c r="N10" s="713"/>
      <c r="O10" s="713"/>
      <c r="P10" s="714"/>
      <c r="Q10" s="715">
        <v>1</v>
      </c>
      <c r="R10" s="716"/>
      <c r="S10" s="716"/>
      <c r="T10" s="716"/>
      <c r="U10" s="716"/>
      <c r="V10" s="716">
        <v>1</v>
      </c>
      <c r="W10" s="716"/>
      <c r="X10" s="716"/>
      <c r="Y10" s="716"/>
      <c r="Z10" s="716"/>
      <c r="AA10" s="716">
        <v>0</v>
      </c>
      <c r="AB10" s="716"/>
      <c r="AC10" s="716"/>
      <c r="AD10" s="716"/>
      <c r="AE10" s="717"/>
      <c r="AF10" s="718">
        <v>0</v>
      </c>
      <c r="AG10" s="719"/>
      <c r="AH10" s="719"/>
      <c r="AI10" s="719"/>
      <c r="AJ10" s="720"/>
      <c r="AK10" s="721" t="s">
        <v>557</v>
      </c>
      <c r="AL10" s="722"/>
      <c r="AM10" s="722"/>
      <c r="AN10" s="722"/>
      <c r="AO10" s="722"/>
      <c r="AP10" s="722" t="s">
        <v>556</v>
      </c>
      <c r="AQ10" s="722"/>
      <c r="AR10" s="722"/>
      <c r="AS10" s="722"/>
      <c r="AT10" s="722"/>
      <c r="AU10" s="723"/>
      <c r="AV10" s="723"/>
      <c r="AW10" s="723"/>
      <c r="AX10" s="723"/>
      <c r="AY10" s="724"/>
      <c r="AZ10" s="203"/>
      <c r="BA10" s="203"/>
      <c r="BB10" s="203"/>
      <c r="BC10" s="203"/>
      <c r="BD10" s="203"/>
      <c r="BE10" s="204"/>
      <c r="BF10" s="204"/>
      <c r="BG10" s="204"/>
      <c r="BH10" s="204"/>
      <c r="BI10" s="204"/>
      <c r="BJ10" s="204"/>
      <c r="BK10" s="204"/>
      <c r="BL10" s="204"/>
      <c r="BM10" s="204"/>
      <c r="BN10" s="204"/>
      <c r="BO10" s="204"/>
      <c r="BP10" s="204"/>
      <c r="BQ10" s="213">
        <v>4</v>
      </c>
      <c r="BR10" s="214"/>
      <c r="BS10" s="725"/>
      <c r="BT10" s="726"/>
      <c r="BU10" s="726"/>
      <c r="BV10" s="726"/>
      <c r="BW10" s="726"/>
      <c r="BX10" s="726"/>
      <c r="BY10" s="726"/>
      <c r="BZ10" s="726"/>
      <c r="CA10" s="726"/>
      <c r="CB10" s="726"/>
      <c r="CC10" s="726"/>
      <c r="CD10" s="726"/>
      <c r="CE10" s="726"/>
      <c r="CF10" s="726"/>
      <c r="CG10" s="727"/>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9"/>
      <c r="DW10" s="780"/>
      <c r="DX10" s="780"/>
      <c r="DY10" s="780"/>
      <c r="DZ10" s="781"/>
      <c r="EA10" s="205"/>
    </row>
    <row r="11" spans="1:131" s="206" customFormat="1" ht="26.25" customHeight="1">
      <c r="A11" s="212">
        <v>5</v>
      </c>
      <c r="B11" s="712" t="s">
        <v>368</v>
      </c>
      <c r="C11" s="713"/>
      <c r="D11" s="713"/>
      <c r="E11" s="713"/>
      <c r="F11" s="713"/>
      <c r="G11" s="713"/>
      <c r="H11" s="713"/>
      <c r="I11" s="713"/>
      <c r="J11" s="713"/>
      <c r="K11" s="713"/>
      <c r="L11" s="713"/>
      <c r="M11" s="713"/>
      <c r="N11" s="713"/>
      <c r="O11" s="713"/>
      <c r="P11" s="714"/>
      <c r="Q11" s="715">
        <v>109</v>
      </c>
      <c r="R11" s="716"/>
      <c r="S11" s="716"/>
      <c r="T11" s="716"/>
      <c r="U11" s="716"/>
      <c r="V11" s="716">
        <v>81</v>
      </c>
      <c r="W11" s="716"/>
      <c r="X11" s="716"/>
      <c r="Y11" s="716"/>
      <c r="Z11" s="716"/>
      <c r="AA11" s="716">
        <v>28</v>
      </c>
      <c r="AB11" s="716"/>
      <c r="AC11" s="716"/>
      <c r="AD11" s="716"/>
      <c r="AE11" s="717"/>
      <c r="AF11" s="718">
        <v>28</v>
      </c>
      <c r="AG11" s="719"/>
      <c r="AH11" s="719"/>
      <c r="AI11" s="719"/>
      <c r="AJ11" s="720"/>
      <c r="AK11" s="721">
        <v>7</v>
      </c>
      <c r="AL11" s="722"/>
      <c r="AM11" s="722"/>
      <c r="AN11" s="722"/>
      <c r="AO11" s="722"/>
      <c r="AP11" s="722" t="s">
        <v>557</v>
      </c>
      <c r="AQ11" s="722"/>
      <c r="AR11" s="722"/>
      <c r="AS11" s="722"/>
      <c r="AT11" s="722"/>
      <c r="AU11" s="723"/>
      <c r="AV11" s="723"/>
      <c r="AW11" s="723"/>
      <c r="AX11" s="723"/>
      <c r="AY11" s="724"/>
      <c r="AZ11" s="203"/>
      <c r="BA11" s="203"/>
      <c r="BB11" s="203"/>
      <c r="BC11" s="203"/>
      <c r="BD11" s="203"/>
      <c r="BE11" s="204"/>
      <c r="BF11" s="204"/>
      <c r="BG11" s="204"/>
      <c r="BH11" s="204"/>
      <c r="BI11" s="204"/>
      <c r="BJ11" s="204"/>
      <c r="BK11" s="204"/>
      <c r="BL11" s="204"/>
      <c r="BM11" s="204"/>
      <c r="BN11" s="204"/>
      <c r="BO11" s="204"/>
      <c r="BP11" s="204"/>
      <c r="BQ11" s="213">
        <v>5</v>
      </c>
      <c r="BR11" s="214"/>
      <c r="BS11" s="725"/>
      <c r="BT11" s="726"/>
      <c r="BU11" s="726"/>
      <c r="BV11" s="726"/>
      <c r="BW11" s="726"/>
      <c r="BX11" s="726"/>
      <c r="BY11" s="726"/>
      <c r="BZ11" s="726"/>
      <c r="CA11" s="726"/>
      <c r="CB11" s="726"/>
      <c r="CC11" s="726"/>
      <c r="CD11" s="726"/>
      <c r="CE11" s="726"/>
      <c r="CF11" s="726"/>
      <c r="CG11" s="727"/>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9"/>
      <c r="DW11" s="780"/>
      <c r="DX11" s="780"/>
      <c r="DY11" s="780"/>
      <c r="DZ11" s="781"/>
      <c r="EA11" s="205"/>
    </row>
    <row r="12" spans="1:131" s="206" customFormat="1" ht="26.25" customHeight="1">
      <c r="A12" s="212">
        <v>6</v>
      </c>
      <c r="B12" s="712"/>
      <c r="C12" s="713"/>
      <c r="D12" s="713"/>
      <c r="E12" s="713"/>
      <c r="F12" s="713"/>
      <c r="G12" s="713"/>
      <c r="H12" s="713"/>
      <c r="I12" s="713"/>
      <c r="J12" s="713"/>
      <c r="K12" s="713"/>
      <c r="L12" s="713"/>
      <c r="M12" s="713"/>
      <c r="N12" s="713"/>
      <c r="O12" s="713"/>
      <c r="P12" s="714"/>
      <c r="Q12" s="715"/>
      <c r="R12" s="716"/>
      <c r="S12" s="716"/>
      <c r="T12" s="716"/>
      <c r="U12" s="716"/>
      <c r="V12" s="716"/>
      <c r="W12" s="716"/>
      <c r="X12" s="716"/>
      <c r="Y12" s="716"/>
      <c r="Z12" s="716"/>
      <c r="AA12" s="716"/>
      <c r="AB12" s="716"/>
      <c r="AC12" s="716"/>
      <c r="AD12" s="716"/>
      <c r="AE12" s="717"/>
      <c r="AF12" s="718"/>
      <c r="AG12" s="719"/>
      <c r="AH12" s="719"/>
      <c r="AI12" s="719"/>
      <c r="AJ12" s="720"/>
      <c r="AK12" s="721"/>
      <c r="AL12" s="722"/>
      <c r="AM12" s="722"/>
      <c r="AN12" s="722"/>
      <c r="AO12" s="722"/>
      <c r="AP12" s="722"/>
      <c r="AQ12" s="722"/>
      <c r="AR12" s="722"/>
      <c r="AS12" s="722"/>
      <c r="AT12" s="722"/>
      <c r="AU12" s="723"/>
      <c r="AV12" s="723"/>
      <c r="AW12" s="723"/>
      <c r="AX12" s="723"/>
      <c r="AY12" s="724"/>
      <c r="AZ12" s="203"/>
      <c r="BA12" s="203"/>
      <c r="BB12" s="203"/>
      <c r="BC12" s="203"/>
      <c r="BD12" s="203"/>
      <c r="BE12" s="204"/>
      <c r="BF12" s="204"/>
      <c r="BG12" s="204"/>
      <c r="BH12" s="204"/>
      <c r="BI12" s="204"/>
      <c r="BJ12" s="204"/>
      <c r="BK12" s="204"/>
      <c r="BL12" s="204"/>
      <c r="BM12" s="204"/>
      <c r="BN12" s="204"/>
      <c r="BO12" s="204"/>
      <c r="BP12" s="204"/>
      <c r="BQ12" s="213">
        <v>6</v>
      </c>
      <c r="BR12" s="214"/>
      <c r="BS12" s="725"/>
      <c r="BT12" s="726"/>
      <c r="BU12" s="726"/>
      <c r="BV12" s="726"/>
      <c r="BW12" s="726"/>
      <c r="BX12" s="726"/>
      <c r="BY12" s="726"/>
      <c r="BZ12" s="726"/>
      <c r="CA12" s="726"/>
      <c r="CB12" s="726"/>
      <c r="CC12" s="726"/>
      <c r="CD12" s="726"/>
      <c r="CE12" s="726"/>
      <c r="CF12" s="726"/>
      <c r="CG12" s="727"/>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9"/>
      <c r="DW12" s="780"/>
      <c r="DX12" s="780"/>
      <c r="DY12" s="780"/>
      <c r="DZ12" s="781"/>
      <c r="EA12" s="205"/>
    </row>
    <row r="13" spans="1:131" s="206" customFormat="1" ht="26.25" customHeight="1">
      <c r="A13" s="212">
        <v>7</v>
      </c>
      <c r="B13" s="712"/>
      <c r="C13" s="713"/>
      <c r="D13" s="713"/>
      <c r="E13" s="713"/>
      <c r="F13" s="713"/>
      <c r="G13" s="713"/>
      <c r="H13" s="713"/>
      <c r="I13" s="713"/>
      <c r="J13" s="713"/>
      <c r="K13" s="713"/>
      <c r="L13" s="713"/>
      <c r="M13" s="713"/>
      <c r="N13" s="713"/>
      <c r="O13" s="713"/>
      <c r="P13" s="714"/>
      <c r="Q13" s="715"/>
      <c r="R13" s="716"/>
      <c r="S13" s="716"/>
      <c r="T13" s="716"/>
      <c r="U13" s="716"/>
      <c r="V13" s="716"/>
      <c r="W13" s="716"/>
      <c r="X13" s="716"/>
      <c r="Y13" s="716"/>
      <c r="Z13" s="716"/>
      <c r="AA13" s="716"/>
      <c r="AB13" s="716"/>
      <c r="AC13" s="716"/>
      <c r="AD13" s="716"/>
      <c r="AE13" s="717"/>
      <c r="AF13" s="718"/>
      <c r="AG13" s="719"/>
      <c r="AH13" s="719"/>
      <c r="AI13" s="719"/>
      <c r="AJ13" s="720"/>
      <c r="AK13" s="721"/>
      <c r="AL13" s="722"/>
      <c r="AM13" s="722"/>
      <c r="AN13" s="722"/>
      <c r="AO13" s="722"/>
      <c r="AP13" s="722"/>
      <c r="AQ13" s="722"/>
      <c r="AR13" s="722"/>
      <c r="AS13" s="722"/>
      <c r="AT13" s="722"/>
      <c r="AU13" s="723"/>
      <c r="AV13" s="723"/>
      <c r="AW13" s="723"/>
      <c r="AX13" s="723"/>
      <c r="AY13" s="724"/>
      <c r="AZ13" s="203"/>
      <c r="BA13" s="203"/>
      <c r="BB13" s="203"/>
      <c r="BC13" s="203"/>
      <c r="BD13" s="203"/>
      <c r="BE13" s="204"/>
      <c r="BF13" s="204"/>
      <c r="BG13" s="204"/>
      <c r="BH13" s="204"/>
      <c r="BI13" s="204"/>
      <c r="BJ13" s="204"/>
      <c r="BK13" s="204"/>
      <c r="BL13" s="204"/>
      <c r="BM13" s="204"/>
      <c r="BN13" s="204"/>
      <c r="BO13" s="204"/>
      <c r="BP13" s="204"/>
      <c r="BQ13" s="213">
        <v>7</v>
      </c>
      <c r="BR13" s="214"/>
      <c r="BS13" s="725"/>
      <c r="BT13" s="726"/>
      <c r="BU13" s="726"/>
      <c r="BV13" s="726"/>
      <c r="BW13" s="726"/>
      <c r="BX13" s="726"/>
      <c r="BY13" s="726"/>
      <c r="BZ13" s="726"/>
      <c r="CA13" s="726"/>
      <c r="CB13" s="726"/>
      <c r="CC13" s="726"/>
      <c r="CD13" s="726"/>
      <c r="CE13" s="726"/>
      <c r="CF13" s="726"/>
      <c r="CG13" s="727"/>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9"/>
      <c r="DW13" s="780"/>
      <c r="DX13" s="780"/>
      <c r="DY13" s="780"/>
      <c r="DZ13" s="781"/>
      <c r="EA13" s="205"/>
    </row>
    <row r="14" spans="1:131" s="206" customFormat="1" ht="26.25" customHeight="1">
      <c r="A14" s="212">
        <v>8</v>
      </c>
      <c r="B14" s="712"/>
      <c r="C14" s="713"/>
      <c r="D14" s="713"/>
      <c r="E14" s="713"/>
      <c r="F14" s="713"/>
      <c r="G14" s="713"/>
      <c r="H14" s="713"/>
      <c r="I14" s="713"/>
      <c r="J14" s="713"/>
      <c r="K14" s="713"/>
      <c r="L14" s="713"/>
      <c r="M14" s="713"/>
      <c r="N14" s="713"/>
      <c r="O14" s="713"/>
      <c r="P14" s="714"/>
      <c r="Q14" s="715"/>
      <c r="R14" s="716"/>
      <c r="S14" s="716"/>
      <c r="T14" s="716"/>
      <c r="U14" s="716"/>
      <c r="V14" s="716"/>
      <c r="W14" s="716"/>
      <c r="X14" s="716"/>
      <c r="Y14" s="716"/>
      <c r="Z14" s="716"/>
      <c r="AA14" s="716"/>
      <c r="AB14" s="716"/>
      <c r="AC14" s="716"/>
      <c r="AD14" s="716"/>
      <c r="AE14" s="717"/>
      <c r="AF14" s="718"/>
      <c r="AG14" s="719"/>
      <c r="AH14" s="719"/>
      <c r="AI14" s="719"/>
      <c r="AJ14" s="720"/>
      <c r="AK14" s="721"/>
      <c r="AL14" s="722"/>
      <c r="AM14" s="722"/>
      <c r="AN14" s="722"/>
      <c r="AO14" s="722"/>
      <c r="AP14" s="722"/>
      <c r="AQ14" s="722"/>
      <c r="AR14" s="722"/>
      <c r="AS14" s="722"/>
      <c r="AT14" s="722"/>
      <c r="AU14" s="723"/>
      <c r="AV14" s="723"/>
      <c r="AW14" s="723"/>
      <c r="AX14" s="723"/>
      <c r="AY14" s="724"/>
      <c r="AZ14" s="203"/>
      <c r="BA14" s="203"/>
      <c r="BB14" s="203"/>
      <c r="BC14" s="203"/>
      <c r="BD14" s="203"/>
      <c r="BE14" s="204"/>
      <c r="BF14" s="204"/>
      <c r="BG14" s="204"/>
      <c r="BH14" s="204"/>
      <c r="BI14" s="204"/>
      <c r="BJ14" s="204"/>
      <c r="BK14" s="204"/>
      <c r="BL14" s="204"/>
      <c r="BM14" s="204"/>
      <c r="BN14" s="204"/>
      <c r="BO14" s="204"/>
      <c r="BP14" s="204"/>
      <c r="BQ14" s="213">
        <v>8</v>
      </c>
      <c r="BR14" s="214"/>
      <c r="BS14" s="725"/>
      <c r="BT14" s="726"/>
      <c r="BU14" s="726"/>
      <c r="BV14" s="726"/>
      <c r="BW14" s="726"/>
      <c r="BX14" s="726"/>
      <c r="BY14" s="726"/>
      <c r="BZ14" s="726"/>
      <c r="CA14" s="726"/>
      <c r="CB14" s="726"/>
      <c r="CC14" s="726"/>
      <c r="CD14" s="726"/>
      <c r="CE14" s="726"/>
      <c r="CF14" s="726"/>
      <c r="CG14" s="727"/>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9"/>
      <c r="DW14" s="780"/>
      <c r="DX14" s="780"/>
      <c r="DY14" s="780"/>
      <c r="DZ14" s="781"/>
      <c r="EA14" s="205"/>
    </row>
    <row r="15" spans="1:131" s="206" customFormat="1" ht="26.25" customHeight="1">
      <c r="A15" s="212">
        <v>9</v>
      </c>
      <c r="B15" s="712"/>
      <c r="C15" s="713"/>
      <c r="D15" s="713"/>
      <c r="E15" s="713"/>
      <c r="F15" s="713"/>
      <c r="G15" s="713"/>
      <c r="H15" s="713"/>
      <c r="I15" s="713"/>
      <c r="J15" s="713"/>
      <c r="K15" s="713"/>
      <c r="L15" s="713"/>
      <c r="M15" s="713"/>
      <c r="N15" s="713"/>
      <c r="O15" s="713"/>
      <c r="P15" s="714"/>
      <c r="Q15" s="715"/>
      <c r="R15" s="716"/>
      <c r="S15" s="716"/>
      <c r="T15" s="716"/>
      <c r="U15" s="716"/>
      <c r="V15" s="716"/>
      <c r="W15" s="716"/>
      <c r="X15" s="716"/>
      <c r="Y15" s="716"/>
      <c r="Z15" s="716"/>
      <c r="AA15" s="716"/>
      <c r="AB15" s="716"/>
      <c r="AC15" s="716"/>
      <c r="AD15" s="716"/>
      <c r="AE15" s="717"/>
      <c r="AF15" s="718"/>
      <c r="AG15" s="719"/>
      <c r="AH15" s="719"/>
      <c r="AI15" s="719"/>
      <c r="AJ15" s="720"/>
      <c r="AK15" s="721"/>
      <c r="AL15" s="722"/>
      <c r="AM15" s="722"/>
      <c r="AN15" s="722"/>
      <c r="AO15" s="722"/>
      <c r="AP15" s="722"/>
      <c r="AQ15" s="722"/>
      <c r="AR15" s="722"/>
      <c r="AS15" s="722"/>
      <c r="AT15" s="722"/>
      <c r="AU15" s="723"/>
      <c r="AV15" s="723"/>
      <c r="AW15" s="723"/>
      <c r="AX15" s="723"/>
      <c r="AY15" s="724"/>
      <c r="AZ15" s="203"/>
      <c r="BA15" s="203"/>
      <c r="BB15" s="203"/>
      <c r="BC15" s="203"/>
      <c r="BD15" s="203"/>
      <c r="BE15" s="204"/>
      <c r="BF15" s="204"/>
      <c r="BG15" s="204"/>
      <c r="BH15" s="204"/>
      <c r="BI15" s="204"/>
      <c r="BJ15" s="204"/>
      <c r="BK15" s="204"/>
      <c r="BL15" s="204"/>
      <c r="BM15" s="204"/>
      <c r="BN15" s="204"/>
      <c r="BO15" s="204"/>
      <c r="BP15" s="204"/>
      <c r="BQ15" s="213">
        <v>9</v>
      </c>
      <c r="BR15" s="214"/>
      <c r="BS15" s="725"/>
      <c r="BT15" s="726"/>
      <c r="BU15" s="726"/>
      <c r="BV15" s="726"/>
      <c r="BW15" s="726"/>
      <c r="BX15" s="726"/>
      <c r="BY15" s="726"/>
      <c r="BZ15" s="726"/>
      <c r="CA15" s="726"/>
      <c r="CB15" s="726"/>
      <c r="CC15" s="726"/>
      <c r="CD15" s="726"/>
      <c r="CE15" s="726"/>
      <c r="CF15" s="726"/>
      <c r="CG15" s="727"/>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9"/>
      <c r="DW15" s="780"/>
      <c r="DX15" s="780"/>
      <c r="DY15" s="780"/>
      <c r="DZ15" s="781"/>
      <c r="EA15" s="205"/>
    </row>
    <row r="16" spans="1:131" s="206" customFormat="1" ht="26.25" customHeight="1">
      <c r="A16" s="212">
        <v>10</v>
      </c>
      <c r="B16" s="712"/>
      <c r="C16" s="713"/>
      <c r="D16" s="713"/>
      <c r="E16" s="713"/>
      <c r="F16" s="713"/>
      <c r="G16" s="713"/>
      <c r="H16" s="713"/>
      <c r="I16" s="713"/>
      <c r="J16" s="713"/>
      <c r="K16" s="713"/>
      <c r="L16" s="713"/>
      <c r="M16" s="713"/>
      <c r="N16" s="713"/>
      <c r="O16" s="713"/>
      <c r="P16" s="714"/>
      <c r="Q16" s="715"/>
      <c r="R16" s="716"/>
      <c r="S16" s="716"/>
      <c r="T16" s="716"/>
      <c r="U16" s="716"/>
      <c r="V16" s="716"/>
      <c r="W16" s="716"/>
      <c r="X16" s="716"/>
      <c r="Y16" s="716"/>
      <c r="Z16" s="716"/>
      <c r="AA16" s="716"/>
      <c r="AB16" s="716"/>
      <c r="AC16" s="716"/>
      <c r="AD16" s="716"/>
      <c r="AE16" s="717"/>
      <c r="AF16" s="718"/>
      <c r="AG16" s="719"/>
      <c r="AH16" s="719"/>
      <c r="AI16" s="719"/>
      <c r="AJ16" s="720"/>
      <c r="AK16" s="721"/>
      <c r="AL16" s="722"/>
      <c r="AM16" s="722"/>
      <c r="AN16" s="722"/>
      <c r="AO16" s="722"/>
      <c r="AP16" s="722"/>
      <c r="AQ16" s="722"/>
      <c r="AR16" s="722"/>
      <c r="AS16" s="722"/>
      <c r="AT16" s="722"/>
      <c r="AU16" s="723"/>
      <c r="AV16" s="723"/>
      <c r="AW16" s="723"/>
      <c r="AX16" s="723"/>
      <c r="AY16" s="724"/>
      <c r="AZ16" s="203"/>
      <c r="BA16" s="203"/>
      <c r="BB16" s="203"/>
      <c r="BC16" s="203"/>
      <c r="BD16" s="203"/>
      <c r="BE16" s="204"/>
      <c r="BF16" s="204"/>
      <c r="BG16" s="204"/>
      <c r="BH16" s="204"/>
      <c r="BI16" s="204"/>
      <c r="BJ16" s="204"/>
      <c r="BK16" s="204"/>
      <c r="BL16" s="204"/>
      <c r="BM16" s="204"/>
      <c r="BN16" s="204"/>
      <c r="BO16" s="204"/>
      <c r="BP16" s="204"/>
      <c r="BQ16" s="213">
        <v>10</v>
      </c>
      <c r="BR16" s="214"/>
      <c r="BS16" s="725"/>
      <c r="BT16" s="726"/>
      <c r="BU16" s="726"/>
      <c r="BV16" s="726"/>
      <c r="BW16" s="726"/>
      <c r="BX16" s="726"/>
      <c r="BY16" s="726"/>
      <c r="BZ16" s="726"/>
      <c r="CA16" s="726"/>
      <c r="CB16" s="726"/>
      <c r="CC16" s="726"/>
      <c r="CD16" s="726"/>
      <c r="CE16" s="726"/>
      <c r="CF16" s="726"/>
      <c r="CG16" s="727"/>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9"/>
      <c r="DW16" s="780"/>
      <c r="DX16" s="780"/>
      <c r="DY16" s="780"/>
      <c r="DZ16" s="781"/>
      <c r="EA16" s="205"/>
    </row>
    <row r="17" spans="1:131" s="206" customFormat="1" ht="26.25" customHeight="1">
      <c r="A17" s="212">
        <v>11</v>
      </c>
      <c r="B17" s="712"/>
      <c r="C17" s="713"/>
      <c r="D17" s="713"/>
      <c r="E17" s="713"/>
      <c r="F17" s="713"/>
      <c r="G17" s="713"/>
      <c r="H17" s="713"/>
      <c r="I17" s="713"/>
      <c r="J17" s="713"/>
      <c r="K17" s="713"/>
      <c r="L17" s="713"/>
      <c r="M17" s="713"/>
      <c r="N17" s="713"/>
      <c r="O17" s="713"/>
      <c r="P17" s="714"/>
      <c r="Q17" s="715"/>
      <c r="R17" s="716"/>
      <c r="S17" s="716"/>
      <c r="T17" s="716"/>
      <c r="U17" s="716"/>
      <c r="V17" s="716"/>
      <c r="W17" s="716"/>
      <c r="X17" s="716"/>
      <c r="Y17" s="716"/>
      <c r="Z17" s="716"/>
      <c r="AA17" s="716"/>
      <c r="AB17" s="716"/>
      <c r="AC17" s="716"/>
      <c r="AD17" s="716"/>
      <c r="AE17" s="717"/>
      <c r="AF17" s="718"/>
      <c r="AG17" s="719"/>
      <c r="AH17" s="719"/>
      <c r="AI17" s="719"/>
      <c r="AJ17" s="720"/>
      <c r="AK17" s="721"/>
      <c r="AL17" s="722"/>
      <c r="AM17" s="722"/>
      <c r="AN17" s="722"/>
      <c r="AO17" s="722"/>
      <c r="AP17" s="722"/>
      <c r="AQ17" s="722"/>
      <c r="AR17" s="722"/>
      <c r="AS17" s="722"/>
      <c r="AT17" s="722"/>
      <c r="AU17" s="723"/>
      <c r="AV17" s="723"/>
      <c r="AW17" s="723"/>
      <c r="AX17" s="723"/>
      <c r="AY17" s="724"/>
      <c r="AZ17" s="203"/>
      <c r="BA17" s="203"/>
      <c r="BB17" s="203"/>
      <c r="BC17" s="203"/>
      <c r="BD17" s="203"/>
      <c r="BE17" s="204"/>
      <c r="BF17" s="204"/>
      <c r="BG17" s="204"/>
      <c r="BH17" s="204"/>
      <c r="BI17" s="204"/>
      <c r="BJ17" s="204"/>
      <c r="BK17" s="204"/>
      <c r="BL17" s="204"/>
      <c r="BM17" s="204"/>
      <c r="BN17" s="204"/>
      <c r="BO17" s="204"/>
      <c r="BP17" s="204"/>
      <c r="BQ17" s="213">
        <v>11</v>
      </c>
      <c r="BR17" s="214"/>
      <c r="BS17" s="725"/>
      <c r="BT17" s="726"/>
      <c r="BU17" s="726"/>
      <c r="BV17" s="726"/>
      <c r="BW17" s="726"/>
      <c r="BX17" s="726"/>
      <c r="BY17" s="726"/>
      <c r="BZ17" s="726"/>
      <c r="CA17" s="726"/>
      <c r="CB17" s="726"/>
      <c r="CC17" s="726"/>
      <c r="CD17" s="726"/>
      <c r="CE17" s="726"/>
      <c r="CF17" s="726"/>
      <c r="CG17" s="727"/>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9"/>
      <c r="DW17" s="780"/>
      <c r="DX17" s="780"/>
      <c r="DY17" s="780"/>
      <c r="DZ17" s="781"/>
      <c r="EA17" s="205"/>
    </row>
    <row r="18" spans="1:131" s="206" customFormat="1" ht="26.25" customHeight="1">
      <c r="A18" s="212">
        <v>12</v>
      </c>
      <c r="B18" s="712"/>
      <c r="C18" s="713"/>
      <c r="D18" s="713"/>
      <c r="E18" s="713"/>
      <c r="F18" s="713"/>
      <c r="G18" s="713"/>
      <c r="H18" s="713"/>
      <c r="I18" s="713"/>
      <c r="J18" s="713"/>
      <c r="K18" s="713"/>
      <c r="L18" s="713"/>
      <c r="M18" s="713"/>
      <c r="N18" s="713"/>
      <c r="O18" s="713"/>
      <c r="P18" s="714"/>
      <c r="Q18" s="715"/>
      <c r="R18" s="716"/>
      <c r="S18" s="716"/>
      <c r="T18" s="716"/>
      <c r="U18" s="716"/>
      <c r="V18" s="716"/>
      <c r="W18" s="716"/>
      <c r="X18" s="716"/>
      <c r="Y18" s="716"/>
      <c r="Z18" s="716"/>
      <c r="AA18" s="716"/>
      <c r="AB18" s="716"/>
      <c r="AC18" s="716"/>
      <c r="AD18" s="716"/>
      <c r="AE18" s="717"/>
      <c r="AF18" s="718"/>
      <c r="AG18" s="719"/>
      <c r="AH18" s="719"/>
      <c r="AI18" s="719"/>
      <c r="AJ18" s="720"/>
      <c r="AK18" s="721"/>
      <c r="AL18" s="722"/>
      <c r="AM18" s="722"/>
      <c r="AN18" s="722"/>
      <c r="AO18" s="722"/>
      <c r="AP18" s="722"/>
      <c r="AQ18" s="722"/>
      <c r="AR18" s="722"/>
      <c r="AS18" s="722"/>
      <c r="AT18" s="722"/>
      <c r="AU18" s="723"/>
      <c r="AV18" s="723"/>
      <c r="AW18" s="723"/>
      <c r="AX18" s="723"/>
      <c r="AY18" s="724"/>
      <c r="AZ18" s="203"/>
      <c r="BA18" s="203"/>
      <c r="BB18" s="203"/>
      <c r="BC18" s="203"/>
      <c r="BD18" s="203"/>
      <c r="BE18" s="204"/>
      <c r="BF18" s="204"/>
      <c r="BG18" s="204"/>
      <c r="BH18" s="204"/>
      <c r="BI18" s="204"/>
      <c r="BJ18" s="204"/>
      <c r="BK18" s="204"/>
      <c r="BL18" s="204"/>
      <c r="BM18" s="204"/>
      <c r="BN18" s="204"/>
      <c r="BO18" s="204"/>
      <c r="BP18" s="204"/>
      <c r="BQ18" s="213">
        <v>12</v>
      </c>
      <c r="BR18" s="214"/>
      <c r="BS18" s="725"/>
      <c r="BT18" s="726"/>
      <c r="BU18" s="726"/>
      <c r="BV18" s="726"/>
      <c r="BW18" s="726"/>
      <c r="BX18" s="726"/>
      <c r="BY18" s="726"/>
      <c r="BZ18" s="726"/>
      <c r="CA18" s="726"/>
      <c r="CB18" s="726"/>
      <c r="CC18" s="726"/>
      <c r="CD18" s="726"/>
      <c r="CE18" s="726"/>
      <c r="CF18" s="726"/>
      <c r="CG18" s="727"/>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9"/>
      <c r="DW18" s="780"/>
      <c r="DX18" s="780"/>
      <c r="DY18" s="780"/>
      <c r="DZ18" s="781"/>
      <c r="EA18" s="205"/>
    </row>
    <row r="19" spans="1:131" s="206" customFormat="1" ht="26.25" customHeight="1">
      <c r="A19" s="212">
        <v>13</v>
      </c>
      <c r="B19" s="712"/>
      <c r="C19" s="713"/>
      <c r="D19" s="713"/>
      <c r="E19" s="713"/>
      <c r="F19" s="713"/>
      <c r="G19" s="713"/>
      <c r="H19" s="713"/>
      <c r="I19" s="713"/>
      <c r="J19" s="713"/>
      <c r="K19" s="713"/>
      <c r="L19" s="713"/>
      <c r="M19" s="713"/>
      <c r="N19" s="713"/>
      <c r="O19" s="713"/>
      <c r="P19" s="714"/>
      <c r="Q19" s="715"/>
      <c r="R19" s="716"/>
      <c r="S19" s="716"/>
      <c r="T19" s="716"/>
      <c r="U19" s="716"/>
      <c r="V19" s="716"/>
      <c r="W19" s="716"/>
      <c r="X19" s="716"/>
      <c r="Y19" s="716"/>
      <c r="Z19" s="716"/>
      <c r="AA19" s="716"/>
      <c r="AB19" s="716"/>
      <c r="AC19" s="716"/>
      <c r="AD19" s="716"/>
      <c r="AE19" s="717"/>
      <c r="AF19" s="718"/>
      <c r="AG19" s="719"/>
      <c r="AH19" s="719"/>
      <c r="AI19" s="719"/>
      <c r="AJ19" s="720"/>
      <c r="AK19" s="721"/>
      <c r="AL19" s="722"/>
      <c r="AM19" s="722"/>
      <c r="AN19" s="722"/>
      <c r="AO19" s="722"/>
      <c r="AP19" s="722"/>
      <c r="AQ19" s="722"/>
      <c r="AR19" s="722"/>
      <c r="AS19" s="722"/>
      <c r="AT19" s="722"/>
      <c r="AU19" s="723"/>
      <c r="AV19" s="723"/>
      <c r="AW19" s="723"/>
      <c r="AX19" s="723"/>
      <c r="AY19" s="724"/>
      <c r="AZ19" s="203"/>
      <c r="BA19" s="203"/>
      <c r="BB19" s="203"/>
      <c r="BC19" s="203"/>
      <c r="BD19" s="203"/>
      <c r="BE19" s="204"/>
      <c r="BF19" s="204"/>
      <c r="BG19" s="204"/>
      <c r="BH19" s="204"/>
      <c r="BI19" s="204"/>
      <c r="BJ19" s="204"/>
      <c r="BK19" s="204"/>
      <c r="BL19" s="204"/>
      <c r="BM19" s="204"/>
      <c r="BN19" s="204"/>
      <c r="BO19" s="204"/>
      <c r="BP19" s="204"/>
      <c r="BQ19" s="213">
        <v>13</v>
      </c>
      <c r="BR19" s="214"/>
      <c r="BS19" s="725"/>
      <c r="BT19" s="726"/>
      <c r="BU19" s="726"/>
      <c r="BV19" s="726"/>
      <c r="BW19" s="726"/>
      <c r="BX19" s="726"/>
      <c r="BY19" s="726"/>
      <c r="BZ19" s="726"/>
      <c r="CA19" s="726"/>
      <c r="CB19" s="726"/>
      <c r="CC19" s="726"/>
      <c r="CD19" s="726"/>
      <c r="CE19" s="726"/>
      <c r="CF19" s="726"/>
      <c r="CG19" s="727"/>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9"/>
      <c r="DW19" s="780"/>
      <c r="DX19" s="780"/>
      <c r="DY19" s="780"/>
      <c r="DZ19" s="781"/>
      <c r="EA19" s="205"/>
    </row>
    <row r="20" spans="1:131" s="206" customFormat="1" ht="26.25" customHeight="1">
      <c r="A20" s="212">
        <v>14</v>
      </c>
      <c r="B20" s="712"/>
      <c r="C20" s="713"/>
      <c r="D20" s="713"/>
      <c r="E20" s="713"/>
      <c r="F20" s="713"/>
      <c r="G20" s="713"/>
      <c r="H20" s="713"/>
      <c r="I20" s="713"/>
      <c r="J20" s="713"/>
      <c r="K20" s="713"/>
      <c r="L20" s="713"/>
      <c r="M20" s="713"/>
      <c r="N20" s="713"/>
      <c r="O20" s="713"/>
      <c r="P20" s="714"/>
      <c r="Q20" s="715"/>
      <c r="R20" s="716"/>
      <c r="S20" s="716"/>
      <c r="T20" s="716"/>
      <c r="U20" s="716"/>
      <c r="V20" s="716"/>
      <c r="W20" s="716"/>
      <c r="X20" s="716"/>
      <c r="Y20" s="716"/>
      <c r="Z20" s="716"/>
      <c r="AA20" s="716"/>
      <c r="AB20" s="716"/>
      <c r="AC20" s="716"/>
      <c r="AD20" s="716"/>
      <c r="AE20" s="717"/>
      <c r="AF20" s="718"/>
      <c r="AG20" s="719"/>
      <c r="AH20" s="719"/>
      <c r="AI20" s="719"/>
      <c r="AJ20" s="720"/>
      <c r="AK20" s="721"/>
      <c r="AL20" s="722"/>
      <c r="AM20" s="722"/>
      <c r="AN20" s="722"/>
      <c r="AO20" s="722"/>
      <c r="AP20" s="722"/>
      <c r="AQ20" s="722"/>
      <c r="AR20" s="722"/>
      <c r="AS20" s="722"/>
      <c r="AT20" s="722"/>
      <c r="AU20" s="723"/>
      <c r="AV20" s="723"/>
      <c r="AW20" s="723"/>
      <c r="AX20" s="723"/>
      <c r="AY20" s="724"/>
      <c r="AZ20" s="203"/>
      <c r="BA20" s="203"/>
      <c r="BB20" s="203"/>
      <c r="BC20" s="203"/>
      <c r="BD20" s="203"/>
      <c r="BE20" s="204"/>
      <c r="BF20" s="204"/>
      <c r="BG20" s="204"/>
      <c r="BH20" s="204"/>
      <c r="BI20" s="204"/>
      <c r="BJ20" s="204"/>
      <c r="BK20" s="204"/>
      <c r="BL20" s="204"/>
      <c r="BM20" s="204"/>
      <c r="BN20" s="204"/>
      <c r="BO20" s="204"/>
      <c r="BP20" s="204"/>
      <c r="BQ20" s="213">
        <v>14</v>
      </c>
      <c r="BR20" s="214"/>
      <c r="BS20" s="725"/>
      <c r="BT20" s="726"/>
      <c r="BU20" s="726"/>
      <c r="BV20" s="726"/>
      <c r="BW20" s="726"/>
      <c r="BX20" s="726"/>
      <c r="BY20" s="726"/>
      <c r="BZ20" s="726"/>
      <c r="CA20" s="726"/>
      <c r="CB20" s="726"/>
      <c r="CC20" s="726"/>
      <c r="CD20" s="726"/>
      <c r="CE20" s="726"/>
      <c r="CF20" s="726"/>
      <c r="CG20" s="727"/>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9"/>
      <c r="DW20" s="780"/>
      <c r="DX20" s="780"/>
      <c r="DY20" s="780"/>
      <c r="DZ20" s="781"/>
      <c r="EA20" s="205"/>
    </row>
    <row r="21" spans="1:131" s="206" customFormat="1" ht="26.25" customHeight="1" thickBot="1">
      <c r="A21" s="212">
        <v>15</v>
      </c>
      <c r="B21" s="712"/>
      <c r="C21" s="713"/>
      <c r="D21" s="713"/>
      <c r="E21" s="713"/>
      <c r="F21" s="713"/>
      <c r="G21" s="713"/>
      <c r="H21" s="713"/>
      <c r="I21" s="713"/>
      <c r="J21" s="713"/>
      <c r="K21" s="713"/>
      <c r="L21" s="713"/>
      <c r="M21" s="713"/>
      <c r="N21" s="713"/>
      <c r="O21" s="713"/>
      <c r="P21" s="714"/>
      <c r="Q21" s="715"/>
      <c r="R21" s="716"/>
      <c r="S21" s="716"/>
      <c r="T21" s="716"/>
      <c r="U21" s="716"/>
      <c r="V21" s="716"/>
      <c r="W21" s="716"/>
      <c r="X21" s="716"/>
      <c r="Y21" s="716"/>
      <c r="Z21" s="716"/>
      <c r="AA21" s="716"/>
      <c r="AB21" s="716"/>
      <c r="AC21" s="716"/>
      <c r="AD21" s="716"/>
      <c r="AE21" s="717"/>
      <c r="AF21" s="718"/>
      <c r="AG21" s="719"/>
      <c r="AH21" s="719"/>
      <c r="AI21" s="719"/>
      <c r="AJ21" s="720"/>
      <c r="AK21" s="721"/>
      <c r="AL21" s="722"/>
      <c r="AM21" s="722"/>
      <c r="AN21" s="722"/>
      <c r="AO21" s="722"/>
      <c r="AP21" s="722"/>
      <c r="AQ21" s="722"/>
      <c r="AR21" s="722"/>
      <c r="AS21" s="722"/>
      <c r="AT21" s="722"/>
      <c r="AU21" s="723"/>
      <c r="AV21" s="723"/>
      <c r="AW21" s="723"/>
      <c r="AX21" s="723"/>
      <c r="AY21" s="724"/>
      <c r="AZ21" s="203"/>
      <c r="BA21" s="203"/>
      <c r="BB21" s="203"/>
      <c r="BC21" s="203"/>
      <c r="BD21" s="203"/>
      <c r="BE21" s="204"/>
      <c r="BF21" s="204"/>
      <c r="BG21" s="204"/>
      <c r="BH21" s="204"/>
      <c r="BI21" s="204"/>
      <c r="BJ21" s="204"/>
      <c r="BK21" s="204"/>
      <c r="BL21" s="204"/>
      <c r="BM21" s="204"/>
      <c r="BN21" s="204"/>
      <c r="BO21" s="204"/>
      <c r="BP21" s="204"/>
      <c r="BQ21" s="213">
        <v>15</v>
      </c>
      <c r="BR21" s="214"/>
      <c r="BS21" s="725"/>
      <c r="BT21" s="726"/>
      <c r="BU21" s="726"/>
      <c r="BV21" s="726"/>
      <c r="BW21" s="726"/>
      <c r="BX21" s="726"/>
      <c r="BY21" s="726"/>
      <c r="BZ21" s="726"/>
      <c r="CA21" s="726"/>
      <c r="CB21" s="726"/>
      <c r="CC21" s="726"/>
      <c r="CD21" s="726"/>
      <c r="CE21" s="726"/>
      <c r="CF21" s="726"/>
      <c r="CG21" s="727"/>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9"/>
      <c r="DW21" s="780"/>
      <c r="DX21" s="780"/>
      <c r="DY21" s="780"/>
      <c r="DZ21" s="781"/>
      <c r="EA21" s="205"/>
    </row>
    <row r="22" spans="1:131" s="206" customFormat="1" ht="26.25" customHeight="1">
      <c r="A22" s="212">
        <v>16</v>
      </c>
      <c r="B22" s="712"/>
      <c r="C22" s="713"/>
      <c r="D22" s="713"/>
      <c r="E22" s="713"/>
      <c r="F22" s="713"/>
      <c r="G22" s="713"/>
      <c r="H22" s="713"/>
      <c r="I22" s="713"/>
      <c r="J22" s="713"/>
      <c r="K22" s="713"/>
      <c r="L22" s="713"/>
      <c r="M22" s="713"/>
      <c r="N22" s="713"/>
      <c r="O22" s="713"/>
      <c r="P22" s="714"/>
      <c r="Q22" s="782"/>
      <c r="R22" s="783"/>
      <c r="S22" s="783"/>
      <c r="T22" s="783"/>
      <c r="U22" s="783"/>
      <c r="V22" s="783"/>
      <c r="W22" s="783"/>
      <c r="X22" s="783"/>
      <c r="Y22" s="783"/>
      <c r="Z22" s="783"/>
      <c r="AA22" s="783"/>
      <c r="AB22" s="783"/>
      <c r="AC22" s="783"/>
      <c r="AD22" s="783"/>
      <c r="AE22" s="784"/>
      <c r="AF22" s="718"/>
      <c r="AG22" s="719"/>
      <c r="AH22" s="719"/>
      <c r="AI22" s="719"/>
      <c r="AJ22" s="720"/>
      <c r="AK22" s="797"/>
      <c r="AL22" s="798"/>
      <c r="AM22" s="798"/>
      <c r="AN22" s="798"/>
      <c r="AO22" s="798"/>
      <c r="AP22" s="798"/>
      <c r="AQ22" s="798"/>
      <c r="AR22" s="798"/>
      <c r="AS22" s="798"/>
      <c r="AT22" s="798"/>
      <c r="AU22" s="799"/>
      <c r="AV22" s="799"/>
      <c r="AW22" s="799"/>
      <c r="AX22" s="799"/>
      <c r="AY22" s="800"/>
      <c r="AZ22" s="801" t="s">
        <v>369</v>
      </c>
      <c r="BA22" s="801"/>
      <c r="BB22" s="801"/>
      <c r="BC22" s="801"/>
      <c r="BD22" s="802"/>
      <c r="BE22" s="204"/>
      <c r="BF22" s="204"/>
      <c r="BG22" s="204"/>
      <c r="BH22" s="204"/>
      <c r="BI22" s="204"/>
      <c r="BJ22" s="204"/>
      <c r="BK22" s="204"/>
      <c r="BL22" s="204"/>
      <c r="BM22" s="204"/>
      <c r="BN22" s="204"/>
      <c r="BO22" s="204"/>
      <c r="BP22" s="204"/>
      <c r="BQ22" s="213">
        <v>16</v>
      </c>
      <c r="BR22" s="214"/>
      <c r="BS22" s="725"/>
      <c r="BT22" s="726"/>
      <c r="BU22" s="726"/>
      <c r="BV22" s="726"/>
      <c r="BW22" s="726"/>
      <c r="BX22" s="726"/>
      <c r="BY22" s="726"/>
      <c r="BZ22" s="726"/>
      <c r="CA22" s="726"/>
      <c r="CB22" s="726"/>
      <c r="CC22" s="726"/>
      <c r="CD22" s="726"/>
      <c r="CE22" s="726"/>
      <c r="CF22" s="726"/>
      <c r="CG22" s="727"/>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9"/>
      <c r="DW22" s="780"/>
      <c r="DX22" s="780"/>
      <c r="DY22" s="780"/>
      <c r="DZ22" s="781"/>
      <c r="EA22" s="205"/>
    </row>
    <row r="23" spans="1:131" s="206" customFormat="1" ht="26.25" customHeight="1" thickBot="1">
      <c r="A23" s="215" t="s">
        <v>370</v>
      </c>
      <c r="B23" s="785" t="s">
        <v>371</v>
      </c>
      <c r="C23" s="786"/>
      <c r="D23" s="786"/>
      <c r="E23" s="786"/>
      <c r="F23" s="786"/>
      <c r="G23" s="786"/>
      <c r="H23" s="786"/>
      <c r="I23" s="786"/>
      <c r="J23" s="786"/>
      <c r="K23" s="786"/>
      <c r="L23" s="786"/>
      <c r="M23" s="786"/>
      <c r="N23" s="786"/>
      <c r="O23" s="786"/>
      <c r="P23" s="787"/>
      <c r="Q23" s="788">
        <v>7912</v>
      </c>
      <c r="R23" s="789"/>
      <c r="S23" s="789"/>
      <c r="T23" s="789"/>
      <c r="U23" s="789"/>
      <c r="V23" s="789">
        <v>7382</v>
      </c>
      <c r="W23" s="789"/>
      <c r="X23" s="789"/>
      <c r="Y23" s="789"/>
      <c r="Z23" s="789"/>
      <c r="AA23" s="789">
        <v>531</v>
      </c>
      <c r="AB23" s="789"/>
      <c r="AC23" s="789"/>
      <c r="AD23" s="789"/>
      <c r="AE23" s="790"/>
      <c r="AF23" s="791">
        <v>477</v>
      </c>
      <c r="AG23" s="789"/>
      <c r="AH23" s="789"/>
      <c r="AI23" s="789"/>
      <c r="AJ23" s="792"/>
      <c r="AK23" s="793"/>
      <c r="AL23" s="794"/>
      <c r="AM23" s="794"/>
      <c r="AN23" s="794"/>
      <c r="AO23" s="794"/>
      <c r="AP23" s="789">
        <v>6353</v>
      </c>
      <c r="AQ23" s="789"/>
      <c r="AR23" s="789"/>
      <c r="AS23" s="789"/>
      <c r="AT23" s="789"/>
      <c r="AU23" s="795"/>
      <c r="AV23" s="795"/>
      <c r="AW23" s="795"/>
      <c r="AX23" s="795"/>
      <c r="AY23" s="796"/>
      <c r="AZ23" s="804" t="s">
        <v>112</v>
      </c>
      <c r="BA23" s="805"/>
      <c r="BB23" s="805"/>
      <c r="BC23" s="805"/>
      <c r="BD23" s="806"/>
      <c r="BE23" s="204"/>
      <c r="BF23" s="204"/>
      <c r="BG23" s="204"/>
      <c r="BH23" s="204"/>
      <c r="BI23" s="204"/>
      <c r="BJ23" s="204"/>
      <c r="BK23" s="204"/>
      <c r="BL23" s="204"/>
      <c r="BM23" s="204"/>
      <c r="BN23" s="204"/>
      <c r="BO23" s="204"/>
      <c r="BP23" s="204"/>
      <c r="BQ23" s="213">
        <v>17</v>
      </c>
      <c r="BR23" s="214"/>
      <c r="BS23" s="725"/>
      <c r="BT23" s="726"/>
      <c r="BU23" s="726"/>
      <c r="BV23" s="726"/>
      <c r="BW23" s="726"/>
      <c r="BX23" s="726"/>
      <c r="BY23" s="726"/>
      <c r="BZ23" s="726"/>
      <c r="CA23" s="726"/>
      <c r="CB23" s="726"/>
      <c r="CC23" s="726"/>
      <c r="CD23" s="726"/>
      <c r="CE23" s="726"/>
      <c r="CF23" s="726"/>
      <c r="CG23" s="727"/>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9"/>
      <c r="DW23" s="780"/>
      <c r="DX23" s="780"/>
      <c r="DY23" s="780"/>
      <c r="DZ23" s="781"/>
      <c r="EA23" s="205"/>
    </row>
    <row r="24" spans="1:131" s="206" customFormat="1" ht="26.25" customHeight="1">
      <c r="A24" s="803" t="s">
        <v>372</v>
      </c>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203"/>
      <c r="BA24" s="203"/>
      <c r="BB24" s="203"/>
      <c r="BC24" s="203"/>
      <c r="BD24" s="203"/>
      <c r="BE24" s="204"/>
      <c r="BF24" s="204"/>
      <c r="BG24" s="204"/>
      <c r="BH24" s="204"/>
      <c r="BI24" s="204"/>
      <c r="BJ24" s="204"/>
      <c r="BK24" s="204"/>
      <c r="BL24" s="204"/>
      <c r="BM24" s="204"/>
      <c r="BN24" s="204"/>
      <c r="BO24" s="204"/>
      <c r="BP24" s="204"/>
      <c r="BQ24" s="213">
        <v>18</v>
      </c>
      <c r="BR24" s="214"/>
      <c r="BS24" s="725"/>
      <c r="BT24" s="726"/>
      <c r="BU24" s="726"/>
      <c r="BV24" s="726"/>
      <c r="BW24" s="726"/>
      <c r="BX24" s="726"/>
      <c r="BY24" s="726"/>
      <c r="BZ24" s="726"/>
      <c r="CA24" s="726"/>
      <c r="CB24" s="726"/>
      <c r="CC24" s="726"/>
      <c r="CD24" s="726"/>
      <c r="CE24" s="726"/>
      <c r="CF24" s="726"/>
      <c r="CG24" s="727"/>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9"/>
      <c r="DW24" s="780"/>
      <c r="DX24" s="780"/>
      <c r="DY24" s="780"/>
      <c r="DZ24" s="781"/>
      <c r="EA24" s="205"/>
    </row>
    <row r="25" spans="1:131" s="198" customFormat="1" ht="26.25" customHeight="1" thickBot="1">
      <c r="A25" s="760" t="s">
        <v>373</v>
      </c>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60"/>
      <c r="BJ25" s="203"/>
      <c r="BK25" s="203"/>
      <c r="BL25" s="203"/>
      <c r="BM25" s="203"/>
      <c r="BN25" s="203"/>
      <c r="BO25" s="216"/>
      <c r="BP25" s="216"/>
      <c r="BQ25" s="213">
        <v>19</v>
      </c>
      <c r="BR25" s="214"/>
      <c r="BS25" s="725"/>
      <c r="BT25" s="726"/>
      <c r="BU25" s="726"/>
      <c r="BV25" s="726"/>
      <c r="BW25" s="726"/>
      <c r="BX25" s="726"/>
      <c r="BY25" s="726"/>
      <c r="BZ25" s="726"/>
      <c r="CA25" s="726"/>
      <c r="CB25" s="726"/>
      <c r="CC25" s="726"/>
      <c r="CD25" s="726"/>
      <c r="CE25" s="726"/>
      <c r="CF25" s="726"/>
      <c r="CG25" s="727"/>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9"/>
      <c r="DW25" s="780"/>
      <c r="DX25" s="780"/>
      <c r="DY25" s="780"/>
      <c r="DZ25" s="781"/>
      <c r="EA25" s="197"/>
    </row>
    <row r="26" spans="1:131" s="198" customFormat="1" ht="26.25" customHeight="1">
      <c r="A26" s="751" t="s">
        <v>347</v>
      </c>
      <c r="B26" s="752"/>
      <c r="C26" s="752"/>
      <c r="D26" s="752"/>
      <c r="E26" s="752"/>
      <c r="F26" s="752"/>
      <c r="G26" s="752"/>
      <c r="H26" s="752"/>
      <c r="I26" s="752"/>
      <c r="J26" s="752"/>
      <c r="K26" s="752"/>
      <c r="L26" s="752"/>
      <c r="M26" s="752"/>
      <c r="N26" s="752"/>
      <c r="O26" s="752"/>
      <c r="P26" s="753"/>
      <c r="Q26" s="728" t="s">
        <v>374</v>
      </c>
      <c r="R26" s="729"/>
      <c r="S26" s="729"/>
      <c r="T26" s="729"/>
      <c r="U26" s="730"/>
      <c r="V26" s="728" t="s">
        <v>375</v>
      </c>
      <c r="W26" s="729"/>
      <c r="X26" s="729"/>
      <c r="Y26" s="729"/>
      <c r="Z26" s="730"/>
      <c r="AA26" s="728" t="s">
        <v>376</v>
      </c>
      <c r="AB26" s="729"/>
      <c r="AC26" s="729"/>
      <c r="AD26" s="729"/>
      <c r="AE26" s="729"/>
      <c r="AF26" s="807" t="s">
        <v>377</v>
      </c>
      <c r="AG26" s="808"/>
      <c r="AH26" s="808"/>
      <c r="AI26" s="808"/>
      <c r="AJ26" s="809"/>
      <c r="AK26" s="729" t="s">
        <v>378</v>
      </c>
      <c r="AL26" s="729"/>
      <c r="AM26" s="729"/>
      <c r="AN26" s="729"/>
      <c r="AO26" s="730"/>
      <c r="AP26" s="728" t="s">
        <v>379</v>
      </c>
      <c r="AQ26" s="729"/>
      <c r="AR26" s="729"/>
      <c r="AS26" s="729"/>
      <c r="AT26" s="730"/>
      <c r="AU26" s="728" t="s">
        <v>380</v>
      </c>
      <c r="AV26" s="729"/>
      <c r="AW26" s="729"/>
      <c r="AX26" s="729"/>
      <c r="AY26" s="730"/>
      <c r="AZ26" s="728" t="s">
        <v>381</v>
      </c>
      <c r="BA26" s="729"/>
      <c r="BB26" s="729"/>
      <c r="BC26" s="729"/>
      <c r="BD26" s="730"/>
      <c r="BE26" s="728" t="s">
        <v>354</v>
      </c>
      <c r="BF26" s="729"/>
      <c r="BG26" s="729"/>
      <c r="BH26" s="729"/>
      <c r="BI26" s="740"/>
      <c r="BJ26" s="203"/>
      <c r="BK26" s="203"/>
      <c r="BL26" s="203"/>
      <c r="BM26" s="203"/>
      <c r="BN26" s="203"/>
      <c r="BO26" s="216"/>
      <c r="BP26" s="216"/>
      <c r="BQ26" s="213">
        <v>20</v>
      </c>
      <c r="BR26" s="214"/>
      <c r="BS26" s="725"/>
      <c r="BT26" s="726"/>
      <c r="BU26" s="726"/>
      <c r="BV26" s="726"/>
      <c r="BW26" s="726"/>
      <c r="BX26" s="726"/>
      <c r="BY26" s="726"/>
      <c r="BZ26" s="726"/>
      <c r="CA26" s="726"/>
      <c r="CB26" s="726"/>
      <c r="CC26" s="726"/>
      <c r="CD26" s="726"/>
      <c r="CE26" s="726"/>
      <c r="CF26" s="726"/>
      <c r="CG26" s="727"/>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9"/>
      <c r="DW26" s="780"/>
      <c r="DX26" s="780"/>
      <c r="DY26" s="780"/>
      <c r="DZ26" s="781"/>
      <c r="EA26" s="197"/>
    </row>
    <row r="27" spans="1:131" s="198" customFormat="1" ht="26.25" customHeight="1" thickBot="1">
      <c r="A27" s="754"/>
      <c r="B27" s="755"/>
      <c r="C27" s="755"/>
      <c r="D27" s="755"/>
      <c r="E27" s="755"/>
      <c r="F27" s="755"/>
      <c r="G27" s="755"/>
      <c r="H27" s="755"/>
      <c r="I27" s="755"/>
      <c r="J27" s="755"/>
      <c r="K27" s="755"/>
      <c r="L27" s="755"/>
      <c r="M27" s="755"/>
      <c r="N27" s="755"/>
      <c r="O27" s="755"/>
      <c r="P27" s="756"/>
      <c r="Q27" s="731"/>
      <c r="R27" s="732"/>
      <c r="S27" s="732"/>
      <c r="T27" s="732"/>
      <c r="U27" s="733"/>
      <c r="V27" s="731"/>
      <c r="W27" s="732"/>
      <c r="X27" s="732"/>
      <c r="Y27" s="732"/>
      <c r="Z27" s="733"/>
      <c r="AA27" s="731"/>
      <c r="AB27" s="732"/>
      <c r="AC27" s="732"/>
      <c r="AD27" s="732"/>
      <c r="AE27" s="732"/>
      <c r="AF27" s="810"/>
      <c r="AG27" s="811"/>
      <c r="AH27" s="811"/>
      <c r="AI27" s="811"/>
      <c r="AJ27" s="812"/>
      <c r="AK27" s="732"/>
      <c r="AL27" s="732"/>
      <c r="AM27" s="732"/>
      <c r="AN27" s="732"/>
      <c r="AO27" s="733"/>
      <c r="AP27" s="731"/>
      <c r="AQ27" s="732"/>
      <c r="AR27" s="732"/>
      <c r="AS27" s="732"/>
      <c r="AT27" s="733"/>
      <c r="AU27" s="731"/>
      <c r="AV27" s="732"/>
      <c r="AW27" s="732"/>
      <c r="AX27" s="732"/>
      <c r="AY27" s="733"/>
      <c r="AZ27" s="731"/>
      <c r="BA27" s="732"/>
      <c r="BB27" s="732"/>
      <c r="BC27" s="732"/>
      <c r="BD27" s="733"/>
      <c r="BE27" s="731"/>
      <c r="BF27" s="732"/>
      <c r="BG27" s="732"/>
      <c r="BH27" s="732"/>
      <c r="BI27" s="741"/>
      <c r="BJ27" s="203"/>
      <c r="BK27" s="203"/>
      <c r="BL27" s="203"/>
      <c r="BM27" s="203"/>
      <c r="BN27" s="203"/>
      <c r="BO27" s="216"/>
      <c r="BP27" s="216"/>
      <c r="BQ27" s="213">
        <v>21</v>
      </c>
      <c r="BR27" s="214"/>
      <c r="BS27" s="725"/>
      <c r="BT27" s="726"/>
      <c r="BU27" s="726"/>
      <c r="BV27" s="726"/>
      <c r="BW27" s="726"/>
      <c r="BX27" s="726"/>
      <c r="BY27" s="726"/>
      <c r="BZ27" s="726"/>
      <c r="CA27" s="726"/>
      <c r="CB27" s="726"/>
      <c r="CC27" s="726"/>
      <c r="CD27" s="726"/>
      <c r="CE27" s="726"/>
      <c r="CF27" s="726"/>
      <c r="CG27" s="727"/>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9"/>
      <c r="DW27" s="780"/>
      <c r="DX27" s="780"/>
      <c r="DY27" s="780"/>
      <c r="DZ27" s="781"/>
      <c r="EA27" s="197"/>
    </row>
    <row r="28" spans="1:131" s="198" customFormat="1" ht="26.25" customHeight="1" thickTop="1">
      <c r="A28" s="217">
        <v>1</v>
      </c>
      <c r="B28" s="742" t="s">
        <v>382</v>
      </c>
      <c r="C28" s="743"/>
      <c r="D28" s="743"/>
      <c r="E28" s="743"/>
      <c r="F28" s="743"/>
      <c r="G28" s="743"/>
      <c r="H28" s="743"/>
      <c r="I28" s="743"/>
      <c r="J28" s="743"/>
      <c r="K28" s="743"/>
      <c r="L28" s="743"/>
      <c r="M28" s="743"/>
      <c r="N28" s="743"/>
      <c r="O28" s="743"/>
      <c r="P28" s="744"/>
      <c r="Q28" s="817">
        <v>2657</v>
      </c>
      <c r="R28" s="818"/>
      <c r="S28" s="818"/>
      <c r="T28" s="818"/>
      <c r="U28" s="818"/>
      <c r="V28" s="818">
        <v>2533</v>
      </c>
      <c r="W28" s="818"/>
      <c r="X28" s="818"/>
      <c r="Y28" s="818"/>
      <c r="Z28" s="818"/>
      <c r="AA28" s="818">
        <v>124</v>
      </c>
      <c r="AB28" s="818"/>
      <c r="AC28" s="818"/>
      <c r="AD28" s="818"/>
      <c r="AE28" s="819"/>
      <c r="AF28" s="820">
        <v>124</v>
      </c>
      <c r="AG28" s="818"/>
      <c r="AH28" s="818"/>
      <c r="AI28" s="818"/>
      <c r="AJ28" s="821"/>
      <c r="AK28" s="822">
        <v>317</v>
      </c>
      <c r="AL28" s="813"/>
      <c r="AM28" s="813"/>
      <c r="AN28" s="813"/>
      <c r="AO28" s="813"/>
      <c r="AP28" s="813" t="s">
        <v>557</v>
      </c>
      <c r="AQ28" s="813"/>
      <c r="AR28" s="813"/>
      <c r="AS28" s="813"/>
      <c r="AT28" s="813"/>
      <c r="AU28" s="813" t="s">
        <v>557</v>
      </c>
      <c r="AV28" s="813"/>
      <c r="AW28" s="813"/>
      <c r="AX28" s="813"/>
      <c r="AY28" s="813"/>
      <c r="AZ28" s="814" t="s">
        <v>560</v>
      </c>
      <c r="BA28" s="814"/>
      <c r="BB28" s="814"/>
      <c r="BC28" s="814"/>
      <c r="BD28" s="814"/>
      <c r="BE28" s="815"/>
      <c r="BF28" s="815"/>
      <c r="BG28" s="815"/>
      <c r="BH28" s="815"/>
      <c r="BI28" s="816"/>
      <c r="BJ28" s="203"/>
      <c r="BK28" s="203"/>
      <c r="BL28" s="203"/>
      <c r="BM28" s="203"/>
      <c r="BN28" s="203"/>
      <c r="BO28" s="216"/>
      <c r="BP28" s="216"/>
      <c r="BQ28" s="213">
        <v>22</v>
      </c>
      <c r="BR28" s="214"/>
      <c r="BS28" s="725"/>
      <c r="BT28" s="726"/>
      <c r="BU28" s="726"/>
      <c r="BV28" s="726"/>
      <c r="BW28" s="726"/>
      <c r="BX28" s="726"/>
      <c r="BY28" s="726"/>
      <c r="BZ28" s="726"/>
      <c r="CA28" s="726"/>
      <c r="CB28" s="726"/>
      <c r="CC28" s="726"/>
      <c r="CD28" s="726"/>
      <c r="CE28" s="726"/>
      <c r="CF28" s="726"/>
      <c r="CG28" s="727"/>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9"/>
      <c r="DW28" s="780"/>
      <c r="DX28" s="780"/>
      <c r="DY28" s="780"/>
      <c r="DZ28" s="781"/>
      <c r="EA28" s="197"/>
    </row>
    <row r="29" spans="1:131" s="198" customFormat="1" ht="26.25" customHeight="1">
      <c r="A29" s="217">
        <v>2</v>
      </c>
      <c r="B29" s="712" t="s">
        <v>383</v>
      </c>
      <c r="C29" s="713"/>
      <c r="D29" s="713"/>
      <c r="E29" s="713"/>
      <c r="F29" s="713"/>
      <c r="G29" s="713"/>
      <c r="H29" s="713"/>
      <c r="I29" s="713"/>
      <c r="J29" s="713"/>
      <c r="K29" s="713"/>
      <c r="L29" s="713"/>
      <c r="M29" s="713"/>
      <c r="N29" s="713"/>
      <c r="O29" s="713"/>
      <c r="P29" s="714"/>
      <c r="Q29" s="715">
        <v>82</v>
      </c>
      <c r="R29" s="716"/>
      <c r="S29" s="716"/>
      <c r="T29" s="716"/>
      <c r="U29" s="716"/>
      <c r="V29" s="716">
        <v>82</v>
      </c>
      <c r="W29" s="716"/>
      <c r="X29" s="716"/>
      <c r="Y29" s="716"/>
      <c r="Z29" s="716"/>
      <c r="AA29" s="716">
        <v>0</v>
      </c>
      <c r="AB29" s="716"/>
      <c r="AC29" s="716"/>
      <c r="AD29" s="716"/>
      <c r="AE29" s="717"/>
      <c r="AF29" s="718">
        <v>0</v>
      </c>
      <c r="AG29" s="719"/>
      <c r="AH29" s="719"/>
      <c r="AI29" s="719"/>
      <c r="AJ29" s="720"/>
      <c r="AK29" s="825">
        <v>45</v>
      </c>
      <c r="AL29" s="826"/>
      <c r="AM29" s="826"/>
      <c r="AN29" s="826"/>
      <c r="AO29" s="826"/>
      <c r="AP29" s="826" t="s">
        <v>557</v>
      </c>
      <c r="AQ29" s="826"/>
      <c r="AR29" s="826"/>
      <c r="AS29" s="826"/>
      <c r="AT29" s="826"/>
      <c r="AU29" s="826" t="s">
        <v>557</v>
      </c>
      <c r="AV29" s="826"/>
      <c r="AW29" s="826"/>
      <c r="AX29" s="826"/>
      <c r="AY29" s="826"/>
      <c r="AZ29" s="827" t="s">
        <v>561</v>
      </c>
      <c r="BA29" s="827"/>
      <c r="BB29" s="827"/>
      <c r="BC29" s="827"/>
      <c r="BD29" s="827"/>
      <c r="BE29" s="823"/>
      <c r="BF29" s="823"/>
      <c r="BG29" s="823"/>
      <c r="BH29" s="823"/>
      <c r="BI29" s="824"/>
      <c r="BJ29" s="203"/>
      <c r="BK29" s="203"/>
      <c r="BL29" s="203"/>
      <c r="BM29" s="203"/>
      <c r="BN29" s="203"/>
      <c r="BO29" s="216"/>
      <c r="BP29" s="216"/>
      <c r="BQ29" s="213">
        <v>23</v>
      </c>
      <c r="BR29" s="214"/>
      <c r="BS29" s="725"/>
      <c r="BT29" s="726"/>
      <c r="BU29" s="726"/>
      <c r="BV29" s="726"/>
      <c r="BW29" s="726"/>
      <c r="BX29" s="726"/>
      <c r="BY29" s="726"/>
      <c r="BZ29" s="726"/>
      <c r="CA29" s="726"/>
      <c r="CB29" s="726"/>
      <c r="CC29" s="726"/>
      <c r="CD29" s="726"/>
      <c r="CE29" s="726"/>
      <c r="CF29" s="726"/>
      <c r="CG29" s="727"/>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9"/>
      <c r="DW29" s="780"/>
      <c r="DX29" s="780"/>
      <c r="DY29" s="780"/>
      <c r="DZ29" s="781"/>
      <c r="EA29" s="197"/>
    </row>
    <row r="30" spans="1:131" s="198" customFormat="1" ht="26.25" customHeight="1">
      <c r="A30" s="217">
        <v>3</v>
      </c>
      <c r="B30" s="712" t="s">
        <v>384</v>
      </c>
      <c r="C30" s="713"/>
      <c r="D30" s="713"/>
      <c r="E30" s="713"/>
      <c r="F30" s="713"/>
      <c r="G30" s="713"/>
      <c r="H30" s="713"/>
      <c r="I30" s="713"/>
      <c r="J30" s="713"/>
      <c r="K30" s="713"/>
      <c r="L30" s="713"/>
      <c r="M30" s="713"/>
      <c r="N30" s="713"/>
      <c r="O30" s="713"/>
      <c r="P30" s="714"/>
      <c r="Q30" s="715">
        <v>1874</v>
      </c>
      <c r="R30" s="716"/>
      <c r="S30" s="716"/>
      <c r="T30" s="716"/>
      <c r="U30" s="716"/>
      <c r="V30" s="716">
        <v>1856</v>
      </c>
      <c r="W30" s="716"/>
      <c r="X30" s="716"/>
      <c r="Y30" s="716"/>
      <c r="Z30" s="716"/>
      <c r="AA30" s="716">
        <v>19</v>
      </c>
      <c r="AB30" s="716"/>
      <c r="AC30" s="716"/>
      <c r="AD30" s="716"/>
      <c r="AE30" s="717"/>
      <c r="AF30" s="718">
        <v>19</v>
      </c>
      <c r="AG30" s="719"/>
      <c r="AH30" s="719"/>
      <c r="AI30" s="719"/>
      <c r="AJ30" s="720"/>
      <c r="AK30" s="825">
        <v>250</v>
      </c>
      <c r="AL30" s="826"/>
      <c r="AM30" s="826"/>
      <c r="AN30" s="826"/>
      <c r="AO30" s="826"/>
      <c r="AP30" s="826" t="s">
        <v>557</v>
      </c>
      <c r="AQ30" s="826"/>
      <c r="AR30" s="826"/>
      <c r="AS30" s="826"/>
      <c r="AT30" s="826"/>
      <c r="AU30" s="826" t="s">
        <v>557</v>
      </c>
      <c r="AV30" s="826"/>
      <c r="AW30" s="826"/>
      <c r="AX30" s="826"/>
      <c r="AY30" s="826"/>
      <c r="AZ30" s="827" t="s">
        <v>561</v>
      </c>
      <c r="BA30" s="827"/>
      <c r="BB30" s="827"/>
      <c r="BC30" s="827"/>
      <c r="BD30" s="827"/>
      <c r="BE30" s="823"/>
      <c r="BF30" s="823"/>
      <c r="BG30" s="823"/>
      <c r="BH30" s="823"/>
      <c r="BI30" s="824"/>
      <c r="BJ30" s="203"/>
      <c r="BK30" s="203"/>
      <c r="BL30" s="203"/>
      <c r="BM30" s="203"/>
      <c r="BN30" s="203"/>
      <c r="BO30" s="216"/>
      <c r="BP30" s="216"/>
      <c r="BQ30" s="213">
        <v>24</v>
      </c>
      <c r="BR30" s="214"/>
      <c r="BS30" s="725"/>
      <c r="BT30" s="726"/>
      <c r="BU30" s="726"/>
      <c r="BV30" s="726"/>
      <c r="BW30" s="726"/>
      <c r="BX30" s="726"/>
      <c r="BY30" s="726"/>
      <c r="BZ30" s="726"/>
      <c r="CA30" s="726"/>
      <c r="CB30" s="726"/>
      <c r="CC30" s="726"/>
      <c r="CD30" s="726"/>
      <c r="CE30" s="726"/>
      <c r="CF30" s="726"/>
      <c r="CG30" s="727"/>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9"/>
      <c r="DW30" s="780"/>
      <c r="DX30" s="780"/>
      <c r="DY30" s="780"/>
      <c r="DZ30" s="781"/>
      <c r="EA30" s="197"/>
    </row>
    <row r="31" spans="1:131" s="198" customFormat="1" ht="26.25" customHeight="1">
      <c r="A31" s="217">
        <v>4</v>
      </c>
      <c r="B31" s="712" t="s">
        <v>385</v>
      </c>
      <c r="C31" s="713"/>
      <c r="D31" s="713"/>
      <c r="E31" s="713"/>
      <c r="F31" s="713"/>
      <c r="G31" s="713"/>
      <c r="H31" s="713"/>
      <c r="I31" s="713"/>
      <c r="J31" s="713"/>
      <c r="K31" s="713"/>
      <c r="L31" s="713"/>
      <c r="M31" s="713"/>
      <c r="N31" s="713"/>
      <c r="O31" s="713"/>
      <c r="P31" s="714"/>
      <c r="Q31" s="715">
        <v>50</v>
      </c>
      <c r="R31" s="716"/>
      <c r="S31" s="716"/>
      <c r="T31" s="716"/>
      <c r="U31" s="716"/>
      <c r="V31" s="716">
        <v>42</v>
      </c>
      <c r="W31" s="716"/>
      <c r="X31" s="716"/>
      <c r="Y31" s="716"/>
      <c r="Z31" s="716"/>
      <c r="AA31" s="716">
        <v>8</v>
      </c>
      <c r="AB31" s="716"/>
      <c r="AC31" s="716"/>
      <c r="AD31" s="716"/>
      <c r="AE31" s="717"/>
      <c r="AF31" s="718">
        <v>8</v>
      </c>
      <c r="AG31" s="719"/>
      <c r="AH31" s="719"/>
      <c r="AI31" s="719"/>
      <c r="AJ31" s="720"/>
      <c r="AK31" s="825" t="s">
        <v>557</v>
      </c>
      <c r="AL31" s="826"/>
      <c r="AM31" s="826"/>
      <c r="AN31" s="826"/>
      <c r="AO31" s="826"/>
      <c r="AP31" s="826" t="s">
        <v>557</v>
      </c>
      <c r="AQ31" s="826"/>
      <c r="AR31" s="826"/>
      <c r="AS31" s="826"/>
      <c r="AT31" s="826"/>
      <c r="AU31" s="826" t="s">
        <v>556</v>
      </c>
      <c r="AV31" s="826"/>
      <c r="AW31" s="826"/>
      <c r="AX31" s="826"/>
      <c r="AY31" s="826"/>
      <c r="AZ31" s="827" t="s">
        <v>560</v>
      </c>
      <c r="BA31" s="827"/>
      <c r="BB31" s="827"/>
      <c r="BC31" s="827"/>
      <c r="BD31" s="827"/>
      <c r="BE31" s="823"/>
      <c r="BF31" s="823"/>
      <c r="BG31" s="823"/>
      <c r="BH31" s="823"/>
      <c r="BI31" s="824"/>
      <c r="BJ31" s="203"/>
      <c r="BK31" s="203"/>
      <c r="BL31" s="203"/>
      <c r="BM31" s="203"/>
      <c r="BN31" s="203"/>
      <c r="BO31" s="216"/>
      <c r="BP31" s="216"/>
      <c r="BQ31" s="213">
        <v>25</v>
      </c>
      <c r="BR31" s="214"/>
      <c r="BS31" s="725"/>
      <c r="BT31" s="726"/>
      <c r="BU31" s="726"/>
      <c r="BV31" s="726"/>
      <c r="BW31" s="726"/>
      <c r="BX31" s="726"/>
      <c r="BY31" s="726"/>
      <c r="BZ31" s="726"/>
      <c r="CA31" s="726"/>
      <c r="CB31" s="726"/>
      <c r="CC31" s="726"/>
      <c r="CD31" s="726"/>
      <c r="CE31" s="726"/>
      <c r="CF31" s="726"/>
      <c r="CG31" s="727"/>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9"/>
      <c r="DW31" s="780"/>
      <c r="DX31" s="780"/>
      <c r="DY31" s="780"/>
      <c r="DZ31" s="781"/>
      <c r="EA31" s="197"/>
    </row>
    <row r="32" spans="1:131" s="198" customFormat="1" ht="26.25" customHeight="1">
      <c r="A32" s="217">
        <v>5</v>
      </c>
      <c r="B32" s="712" t="s">
        <v>386</v>
      </c>
      <c r="C32" s="713"/>
      <c r="D32" s="713"/>
      <c r="E32" s="713"/>
      <c r="F32" s="713"/>
      <c r="G32" s="713"/>
      <c r="H32" s="713"/>
      <c r="I32" s="713"/>
      <c r="J32" s="713"/>
      <c r="K32" s="713"/>
      <c r="L32" s="713"/>
      <c r="M32" s="713"/>
      <c r="N32" s="713"/>
      <c r="O32" s="713"/>
      <c r="P32" s="714"/>
      <c r="Q32" s="715">
        <v>221</v>
      </c>
      <c r="R32" s="716"/>
      <c r="S32" s="716"/>
      <c r="T32" s="716"/>
      <c r="U32" s="716"/>
      <c r="V32" s="716">
        <v>215</v>
      </c>
      <c r="W32" s="716"/>
      <c r="X32" s="716"/>
      <c r="Y32" s="716"/>
      <c r="Z32" s="716"/>
      <c r="AA32" s="716">
        <v>6</v>
      </c>
      <c r="AB32" s="716"/>
      <c r="AC32" s="716"/>
      <c r="AD32" s="716"/>
      <c r="AE32" s="717"/>
      <c r="AF32" s="718">
        <v>6</v>
      </c>
      <c r="AG32" s="719"/>
      <c r="AH32" s="719"/>
      <c r="AI32" s="719"/>
      <c r="AJ32" s="720"/>
      <c r="AK32" s="825">
        <v>70</v>
      </c>
      <c r="AL32" s="826"/>
      <c r="AM32" s="826"/>
      <c r="AN32" s="826"/>
      <c r="AO32" s="826"/>
      <c r="AP32" s="826" t="s">
        <v>557</v>
      </c>
      <c r="AQ32" s="826"/>
      <c r="AR32" s="826"/>
      <c r="AS32" s="826"/>
      <c r="AT32" s="826"/>
      <c r="AU32" s="826" t="s">
        <v>557</v>
      </c>
      <c r="AV32" s="826"/>
      <c r="AW32" s="826"/>
      <c r="AX32" s="826"/>
      <c r="AY32" s="826"/>
      <c r="AZ32" s="827" t="s">
        <v>561</v>
      </c>
      <c r="BA32" s="827"/>
      <c r="BB32" s="827"/>
      <c r="BC32" s="827"/>
      <c r="BD32" s="827"/>
      <c r="BE32" s="823"/>
      <c r="BF32" s="823"/>
      <c r="BG32" s="823"/>
      <c r="BH32" s="823"/>
      <c r="BI32" s="824"/>
      <c r="BJ32" s="203"/>
      <c r="BK32" s="203"/>
      <c r="BL32" s="203"/>
      <c r="BM32" s="203"/>
      <c r="BN32" s="203"/>
      <c r="BO32" s="216"/>
      <c r="BP32" s="216"/>
      <c r="BQ32" s="213">
        <v>26</v>
      </c>
      <c r="BR32" s="214"/>
      <c r="BS32" s="725"/>
      <c r="BT32" s="726"/>
      <c r="BU32" s="726"/>
      <c r="BV32" s="726"/>
      <c r="BW32" s="726"/>
      <c r="BX32" s="726"/>
      <c r="BY32" s="726"/>
      <c r="BZ32" s="726"/>
      <c r="CA32" s="726"/>
      <c r="CB32" s="726"/>
      <c r="CC32" s="726"/>
      <c r="CD32" s="726"/>
      <c r="CE32" s="726"/>
      <c r="CF32" s="726"/>
      <c r="CG32" s="727"/>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9"/>
      <c r="DW32" s="780"/>
      <c r="DX32" s="780"/>
      <c r="DY32" s="780"/>
      <c r="DZ32" s="781"/>
      <c r="EA32" s="197"/>
    </row>
    <row r="33" spans="1:131" s="198" customFormat="1" ht="26.25" customHeight="1">
      <c r="A33" s="217">
        <v>6</v>
      </c>
      <c r="B33" s="712" t="s">
        <v>387</v>
      </c>
      <c r="C33" s="713"/>
      <c r="D33" s="713"/>
      <c r="E33" s="713"/>
      <c r="F33" s="713"/>
      <c r="G33" s="713"/>
      <c r="H33" s="713"/>
      <c r="I33" s="713"/>
      <c r="J33" s="713"/>
      <c r="K33" s="713"/>
      <c r="L33" s="713"/>
      <c r="M33" s="713"/>
      <c r="N33" s="713"/>
      <c r="O33" s="713"/>
      <c r="P33" s="714"/>
      <c r="Q33" s="715">
        <v>300</v>
      </c>
      <c r="R33" s="716"/>
      <c r="S33" s="716"/>
      <c r="T33" s="716"/>
      <c r="U33" s="716"/>
      <c r="V33" s="716">
        <v>283</v>
      </c>
      <c r="W33" s="716"/>
      <c r="X33" s="716"/>
      <c r="Y33" s="716"/>
      <c r="Z33" s="716"/>
      <c r="AA33" s="716">
        <v>17</v>
      </c>
      <c r="AB33" s="716"/>
      <c r="AC33" s="716"/>
      <c r="AD33" s="716"/>
      <c r="AE33" s="717"/>
      <c r="AF33" s="718">
        <v>326</v>
      </c>
      <c r="AG33" s="719"/>
      <c r="AH33" s="719"/>
      <c r="AI33" s="719"/>
      <c r="AJ33" s="720"/>
      <c r="AK33" s="825">
        <v>4</v>
      </c>
      <c r="AL33" s="826"/>
      <c r="AM33" s="826"/>
      <c r="AN33" s="826"/>
      <c r="AO33" s="826"/>
      <c r="AP33" s="826">
        <v>1361</v>
      </c>
      <c r="AQ33" s="826"/>
      <c r="AR33" s="826"/>
      <c r="AS33" s="826"/>
      <c r="AT33" s="826"/>
      <c r="AU33" s="826">
        <v>297</v>
      </c>
      <c r="AV33" s="826"/>
      <c r="AW33" s="826"/>
      <c r="AX33" s="826"/>
      <c r="AY33" s="826"/>
      <c r="AZ33" s="827" t="s">
        <v>560</v>
      </c>
      <c r="BA33" s="827"/>
      <c r="BB33" s="827"/>
      <c r="BC33" s="827"/>
      <c r="BD33" s="827"/>
      <c r="BE33" s="823" t="s">
        <v>388</v>
      </c>
      <c r="BF33" s="823"/>
      <c r="BG33" s="823"/>
      <c r="BH33" s="823"/>
      <c r="BI33" s="824"/>
      <c r="BJ33" s="203"/>
      <c r="BK33" s="203"/>
      <c r="BL33" s="203"/>
      <c r="BM33" s="203"/>
      <c r="BN33" s="203"/>
      <c r="BO33" s="216"/>
      <c r="BP33" s="216"/>
      <c r="BQ33" s="213">
        <v>27</v>
      </c>
      <c r="BR33" s="214"/>
      <c r="BS33" s="725"/>
      <c r="BT33" s="726"/>
      <c r="BU33" s="726"/>
      <c r="BV33" s="726"/>
      <c r="BW33" s="726"/>
      <c r="BX33" s="726"/>
      <c r="BY33" s="726"/>
      <c r="BZ33" s="726"/>
      <c r="CA33" s="726"/>
      <c r="CB33" s="726"/>
      <c r="CC33" s="726"/>
      <c r="CD33" s="726"/>
      <c r="CE33" s="726"/>
      <c r="CF33" s="726"/>
      <c r="CG33" s="727"/>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9"/>
      <c r="DW33" s="780"/>
      <c r="DX33" s="780"/>
      <c r="DY33" s="780"/>
      <c r="DZ33" s="781"/>
      <c r="EA33" s="197"/>
    </row>
    <row r="34" spans="1:131" s="198" customFormat="1" ht="26.25" customHeight="1">
      <c r="A34" s="217">
        <v>7</v>
      </c>
      <c r="B34" s="712" t="s">
        <v>389</v>
      </c>
      <c r="C34" s="713"/>
      <c r="D34" s="713"/>
      <c r="E34" s="713"/>
      <c r="F34" s="713"/>
      <c r="G34" s="713"/>
      <c r="H34" s="713"/>
      <c r="I34" s="713"/>
      <c r="J34" s="713"/>
      <c r="K34" s="713"/>
      <c r="L34" s="713"/>
      <c r="M34" s="713"/>
      <c r="N34" s="713"/>
      <c r="O34" s="713"/>
      <c r="P34" s="714"/>
      <c r="Q34" s="715">
        <v>142</v>
      </c>
      <c r="R34" s="716"/>
      <c r="S34" s="716"/>
      <c r="T34" s="716"/>
      <c r="U34" s="716"/>
      <c r="V34" s="716">
        <v>142</v>
      </c>
      <c r="W34" s="716"/>
      <c r="X34" s="716"/>
      <c r="Y34" s="716"/>
      <c r="Z34" s="716"/>
      <c r="AA34" s="716">
        <v>0</v>
      </c>
      <c r="AB34" s="716"/>
      <c r="AC34" s="716"/>
      <c r="AD34" s="716"/>
      <c r="AE34" s="717"/>
      <c r="AF34" s="718">
        <v>223</v>
      </c>
      <c r="AG34" s="719"/>
      <c r="AH34" s="719"/>
      <c r="AI34" s="719"/>
      <c r="AJ34" s="720"/>
      <c r="AK34" s="825">
        <v>109</v>
      </c>
      <c r="AL34" s="826"/>
      <c r="AM34" s="826"/>
      <c r="AN34" s="826"/>
      <c r="AO34" s="826"/>
      <c r="AP34" s="826">
        <v>3075</v>
      </c>
      <c r="AQ34" s="826"/>
      <c r="AR34" s="826"/>
      <c r="AS34" s="826"/>
      <c r="AT34" s="826"/>
      <c r="AU34" s="826">
        <v>3075</v>
      </c>
      <c r="AV34" s="826"/>
      <c r="AW34" s="826"/>
      <c r="AX34" s="826"/>
      <c r="AY34" s="826"/>
      <c r="AZ34" s="827" t="s">
        <v>561</v>
      </c>
      <c r="BA34" s="827"/>
      <c r="BB34" s="827"/>
      <c r="BC34" s="827"/>
      <c r="BD34" s="827"/>
      <c r="BE34" s="823" t="s">
        <v>388</v>
      </c>
      <c r="BF34" s="823"/>
      <c r="BG34" s="823"/>
      <c r="BH34" s="823"/>
      <c r="BI34" s="824"/>
      <c r="BJ34" s="203"/>
      <c r="BK34" s="203"/>
      <c r="BL34" s="203"/>
      <c r="BM34" s="203"/>
      <c r="BN34" s="203"/>
      <c r="BO34" s="216"/>
      <c r="BP34" s="216"/>
      <c r="BQ34" s="213">
        <v>28</v>
      </c>
      <c r="BR34" s="214"/>
      <c r="BS34" s="725"/>
      <c r="BT34" s="726"/>
      <c r="BU34" s="726"/>
      <c r="BV34" s="726"/>
      <c r="BW34" s="726"/>
      <c r="BX34" s="726"/>
      <c r="BY34" s="726"/>
      <c r="BZ34" s="726"/>
      <c r="CA34" s="726"/>
      <c r="CB34" s="726"/>
      <c r="CC34" s="726"/>
      <c r="CD34" s="726"/>
      <c r="CE34" s="726"/>
      <c r="CF34" s="726"/>
      <c r="CG34" s="727"/>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9"/>
      <c r="DW34" s="780"/>
      <c r="DX34" s="780"/>
      <c r="DY34" s="780"/>
      <c r="DZ34" s="781"/>
      <c r="EA34" s="197"/>
    </row>
    <row r="35" spans="1:131" s="198" customFormat="1" ht="26.25" customHeight="1">
      <c r="A35" s="217">
        <v>8</v>
      </c>
      <c r="B35" s="712" t="s">
        <v>390</v>
      </c>
      <c r="C35" s="713"/>
      <c r="D35" s="713"/>
      <c r="E35" s="713"/>
      <c r="F35" s="713"/>
      <c r="G35" s="713"/>
      <c r="H35" s="713"/>
      <c r="I35" s="713"/>
      <c r="J35" s="713"/>
      <c r="K35" s="713"/>
      <c r="L35" s="713"/>
      <c r="M35" s="713"/>
      <c r="N35" s="713"/>
      <c r="O35" s="713"/>
      <c r="P35" s="714"/>
      <c r="Q35" s="715">
        <v>34</v>
      </c>
      <c r="R35" s="716"/>
      <c r="S35" s="716"/>
      <c r="T35" s="716"/>
      <c r="U35" s="716"/>
      <c r="V35" s="716">
        <v>34</v>
      </c>
      <c r="W35" s="716"/>
      <c r="X35" s="716"/>
      <c r="Y35" s="716"/>
      <c r="Z35" s="716"/>
      <c r="AA35" s="716">
        <v>0</v>
      </c>
      <c r="AB35" s="716"/>
      <c r="AC35" s="716"/>
      <c r="AD35" s="716"/>
      <c r="AE35" s="717"/>
      <c r="AF35" s="718">
        <v>0</v>
      </c>
      <c r="AG35" s="719"/>
      <c r="AH35" s="719"/>
      <c r="AI35" s="719"/>
      <c r="AJ35" s="720"/>
      <c r="AK35" s="825">
        <v>25</v>
      </c>
      <c r="AL35" s="826"/>
      <c r="AM35" s="826"/>
      <c r="AN35" s="826"/>
      <c r="AO35" s="826"/>
      <c r="AP35" s="826">
        <v>238</v>
      </c>
      <c r="AQ35" s="826"/>
      <c r="AR35" s="826"/>
      <c r="AS35" s="826"/>
      <c r="AT35" s="826"/>
      <c r="AU35" s="826">
        <v>219</v>
      </c>
      <c r="AV35" s="826"/>
      <c r="AW35" s="826"/>
      <c r="AX35" s="826"/>
      <c r="AY35" s="826"/>
      <c r="AZ35" s="827" t="s">
        <v>560</v>
      </c>
      <c r="BA35" s="827"/>
      <c r="BB35" s="827"/>
      <c r="BC35" s="827"/>
      <c r="BD35" s="827"/>
      <c r="BE35" s="823" t="s">
        <v>391</v>
      </c>
      <c r="BF35" s="823"/>
      <c r="BG35" s="823"/>
      <c r="BH35" s="823"/>
      <c r="BI35" s="824"/>
      <c r="BJ35" s="203"/>
      <c r="BK35" s="203"/>
      <c r="BL35" s="203"/>
      <c r="BM35" s="203"/>
      <c r="BN35" s="203"/>
      <c r="BO35" s="216"/>
      <c r="BP35" s="216"/>
      <c r="BQ35" s="213">
        <v>29</v>
      </c>
      <c r="BR35" s="214"/>
      <c r="BS35" s="725"/>
      <c r="BT35" s="726"/>
      <c r="BU35" s="726"/>
      <c r="BV35" s="726"/>
      <c r="BW35" s="726"/>
      <c r="BX35" s="726"/>
      <c r="BY35" s="726"/>
      <c r="BZ35" s="726"/>
      <c r="CA35" s="726"/>
      <c r="CB35" s="726"/>
      <c r="CC35" s="726"/>
      <c r="CD35" s="726"/>
      <c r="CE35" s="726"/>
      <c r="CF35" s="726"/>
      <c r="CG35" s="727"/>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9"/>
      <c r="DW35" s="780"/>
      <c r="DX35" s="780"/>
      <c r="DY35" s="780"/>
      <c r="DZ35" s="781"/>
      <c r="EA35" s="197"/>
    </row>
    <row r="36" spans="1:131" s="198" customFormat="1" ht="26.25" customHeight="1">
      <c r="A36" s="217">
        <v>9</v>
      </c>
      <c r="B36" s="712"/>
      <c r="C36" s="713"/>
      <c r="D36" s="713"/>
      <c r="E36" s="713"/>
      <c r="F36" s="713"/>
      <c r="G36" s="713"/>
      <c r="H36" s="713"/>
      <c r="I36" s="713"/>
      <c r="J36" s="713"/>
      <c r="K36" s="713"/>
      <c r="L36" s="713"/>
      <c r="M36" s="713"/>
      <c r="N36" s="713"/>
      <c r="O36" s="713"/>
      <c r="P36" s="714"/>
      <c r="Q36" s="715"/>
      <c r="R36" s="716"/>
      <c r="S36" s="716"/>
      <c r="T36" s="716"/>
      <c r="U36" s="716"/>
      <c r="V36" s="716"/>
      <c r="W36" s="716"/>
      <c r="X36" s="716"/>
      <c r="Y36" s="716"/>
      <c r="Z36" s="716"/>
      <c r="AA36" s="716"/>
      <c r="AB36" s="716"/>
      <c r="AC36" s="716"/>
      <c r="AD36" s="716"/>
      <c r="AE36" s="717"/>
      <c r="AF36" s="718"/>
      <c r="AG36" s="719"/>
      <c r="AH36" s="719"/>
      <c r="AI36" s="719"/>
      <c r="AJ36" s="720"/>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03"/>
      <c r="BK36" s="203"/>
      <c r="BL36" s="203"/>
      <c r="BM36" s="203"/>
      <c r="BN36" s="203"/>
      <c r="BO36" s="216"/>
      <c r="BP36" s="216"/>
      <c r="BQ36" s="213">
        <v>30</v>
      </c>
      <c r="BR36" s="214"/>
      <c r="BS36" s="725"/>
      <c r="BT36" s="726"/>
      <c r="BU36" s="726"/>
      <c r="BV36" s="726"/>
      <c r="BW36" s="726"/>
      <c r="BX36" s="726"/>
      <c r="BY36" s="726"/>
      <c r="BZ36" s="726"/>
      <c r="CA36" s="726"/>
      <c r="CB36" s="726"/>
      <c r="CC36" s="726"/>
      <c r="CD36" s="726"/>
      <c r="CE36" s="726"/>
      <c r="CF36" s="726"/>
      <c r="CG36" s="727"/>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9"/>
      <c r="DW36" s="780"/>
      <c r="DX36" s="780"/>
      <c r="DY36" s="780"/>
      <c r="DZ36" s="781"/>
      <c r="EA36" s="197"/>
    </row>
    <row r="37" spans="1:131" s="198" customFormat="1" ht="26.25" customHeight="1">
      <c r="A37" s="217">
        <v>10</v>
      </c>
      <c r="B37" s="712"/>
      <c r="C37" s="713"/>
      <c r="D37" s="713"/>
      <c r="E37" s="713"/>
      <c r="F37" s="713"/>
      <c r="G37" s="713"/>
      <c r="H37" s="713"/>
      <c r="I37" s="713"/>
      <c r="J37" s="713"/>
      <c r="K37" s="713"/>
      <c r="L37" s="713"/>
      <c r="M37" s="713"/>
      <c r="N37" s="713"/>
      <c r="O37" s="713"/>
      <c r="P37" s="714"/>
      <c r="Q37" s="715"/>
      <c r="R37" s="716"/>
      <c r="S37" s="716"/>
      <c r="T37" s="716"/>
      <c r="U37" s="716"/>
      <c r="V37" s="716"/>
      <c r="W37" s="716"/>
      <c r="X37" s="716"/>
      <c r="Y37" s="716"/>
      <c r="Z37" s="716"/>
      <c r="AA37" s="716"/>
      <c r="AB37" s="716"/>
      <c r="AC37" s="716"/>
      <c r="AD37" s="716"/>
      <c r="AE37" s="717"/>
      <c r="AF37" s="718"/>
      <c r="AG37" s="719"/>
      <c r="AH37" s="719"/>
      <c r="AI37" s="719"/>
      <c r="AJ37" s="720"/>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03"/>
      <c r="BK37" s="203"/>
      <c r="BL37" s="203"/>
      <c r="BM37" s="203"/>
      <c r="BN37" s="203"/>
      <c r="BO37" s="216"/>
      <c r="BP37" s="216"/>
      <c r="BQ37" s="213">
        <v>31</v>
      </c>
      <c r="BR37" s="214"/>
      <c r="BS37" s="725"/>
      <c r="BT37" s="726"/>
      <c r="BU37" s="726"/>
      <c r="BV37" s="726"/>
      <c r="BW37" s="726"/>
      <c r="BX37" s="726"/>
      <c r="BY37" s="726"/>
      <c r="BZ37" s="726"/>
      <c r="CA37" s="726"/>
      <c r="CB37" s="726"/>
      <c r="CC37" s="726"/>
      <c r="CD37" s="726"/>
      <c r="CE37" s="726"/>
      <c r="CF37" s="726"/>
      <c r="CG37" s="727"/>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9"/>
      <c r="DW37" s="780"/>
      <c r="DX37" s="780"/>
      <c r="DY37" s="780"/>
      <c r="DZ37" s="781"/>
      <c r="EA37" s="197"/>
    </row>
    <row r="38" spans="1:131" s="198" customFormat="1" ht="26.25" customHeight="1">
      <c r="A38" s="217">
        <v>11</v>
      </c>
      <c r="B38" s="712"/>
      <c r="C38" s="713"/>
      <c r="D38" s="713"/>
      <c r="E38" s="713"/>
      <c r="F38" s="713"/>
      <c r="G38" s="713"/>
      <c r="H38" s="713"/>
      <c r="I38" s="713"/>
      <c r="J38" s="713"/>
      <c r="K38" s="713"/>
      <c r="L38" s="713"/>
      <c r="M38" s="713"/>
      <c r="N38" s="713"/>
      <c r="O38" s="713"/>
      <c r="P38" s="714"/>
      <c r="Q38" s="715"/>
      <c r="R38" s="716"/>
      <c r="S38" s="716"/>
      <c r="T38" s="716"/>
      <c r="U38" s="716"/>
      <c r="V38" s="716"/>
      <c r="W38" s="716"/>
      <c r="X38" s="716"/>
      <c r="Y38" s="716"/>
      <c r="Z38" s="716"/>
      <c r="AA38" s="716"/>
      <c r="AB38" s="716"/>
      <c r="AC38" s="716"/>
      <c r="AD38" s="716"/>
      <c r="AE38" s="717"/>
      <c r="AF38" s="718"/>
      <c r="AG38" s="719"/>
      <c r="AH38" s="719"/>
      <c r="AI38" s="719"/>
      <c r="AJ38" s="720"/>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03"/>
      <c r="BK38" s="203"/>
      <c r="BL38" s="203"/>
      <c r="BM38" s="203"/>
      <c r="BN38" s="203"/>
      <c r="BO38" s="216"/>
      <c r="BP38" s="216"/>
      <c r="BQ38" s="213">
        <v>32</v>
      </c>
      <c r="BR38" s="214"/>
      <c r="BS38" s="725"/>
      <c r="BT38" s="726"/>
      <c r="BU38" s="726"/>
      <c r="BV38" s="726"/>
      <c r="BW38" s="726"/>
      <c r="BX38" s="726"/>
      <c r="BY38" s="726"/>
      <c r="BZ38" s="726"/>
      <c r="CA38" s="726"/>
      <c r="CB38" s="726"/>
      <c r="CC38" s="726"/>
      <c r="CD38" s="726"/>
      <c r="CE38" s="726"/>
      <c r="CF38" s="726"/>
      <c r="CG38" s="727"/>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9"/>
      <c r="DW38" s="780"/>
      <c r="DX38" s="780"/>
      <c r="DY38" s="780"/>
      <c r="DZ38" s="781"/>
      <c r="EA38" s="197"/>
    </row>
    <row r="39" spans="1:131" s="198" customFormat="1" ht="26.25" customHeight="1">
      <c r="A39" s="217">
        <v>12</v>
      </c>
      <c r="B39" s="712"/>
      <c r="C39" s="713"/>
      <c r="D39" s="713"/>
      <c r="E39" s="713"/>
      <c r="F39" s="713"/>
      <c r="G39" s="713"/>
      <c r="H39" s="713"/>
      <c r="I39" s="713"/>
      <c r="J39" s="713"/>
      <c r="K39" s="713"/>
      <c r="L39" s="713"/>
      <c r="M39" s="713"/>
      <c r="N39" s="713"/>
      <c r="O39" s="713"/>
      <c r="P39" s="714"/>
      <c r="Q39" s="715"/>
      <c r="R39" s="716"/>
      <c r="S39" s="716"/>
      <c r="T39" s="716"/>
      <c r="U39" s="716"/>
      <c r="V39" s="716"/>
      <c r="W39" s="716"/>
      <c r="X39" s="716"/>
      <c r="Y39" s="716"/>
      <c r="Z39" s="716"/>
      <c r="AA39" s="716"/>
      <c r="AB39" s="716"/>
      <c r="AC39" s="716"/>
      <c r="AD39" s="716"/>
      <c r="AE39" s="717"/>
      <c r="AF39" s="718"/>
      <c r="AG39" s="719"/>
      <c r="AH39" s="719"/>
      <c r="AI39" s="719"/>
      <c r="AJ39" s="720"/>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03"/>
      <c r="BK39" s="203"/>
      <c r="BL39" s="203"/>
      <c r="BM39" s="203"/>
      <c r="BN39" s="203"/>
      <c r="BO39" s="216"/>
      <c r="BP39" s="216"/>
      <c r="BQ39" s="213">
        <v>33</v>
      </c>
      <c r="BR39" s="214"/>
      <c r="BS39" s="725"/>
      <c r="BT39" s="726"/>
      <c r="BU39" s="726"/>
      <c r="BV39" s="726"/>
      <c r="BW39" s="726"/>
      <c r="BX39" s="726"/>
      <c r="BY39" s="726"/>
      <c r="BZ39" s="726"/>
      <c r="CA39" s="726"/>
      <c r="CB39" s="726"/>
      <c r="CC39" s="726"/>
      <c r="CD39" s="726"/>
      <c r="CE39" s="726"/>
      <c r="CF39" s="726"/>
      <c r="CG39" s="727"/>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9"/>
      <c r="DW39" s="780"/>
      <c r="DX39" s="780"/>
      <c r="DY39" s="780"/>
      <c r="DZ39" s="781"/>
      <c r="EA39" s="197"/>
    </row>
    <row r="40" spans="1:131" s="198" customFormat="1" ht="26.25" customHeight="1">
      <c r="A40" s="212">
        <v>13</v>
      </c>
      <c r="B40" s="712"/>
      <c r="C40" s="713"/>
      <c r="D40" s="713"/>
      <c r="E40" s="713"/>
      <c r="F40" s="713"/>
      <c r="G40" s="713"/>
      <c r="H40" s="713"/>
      <c r="I40" s="713"/>
      <c r="J40" s="713"/>
      <c r="K40" s="713"/>
      <c r="L40" s="713"/>
      <c r="M40" s="713"/>
      <c r="N40" s="713"/>
      <c r="O40" s="713"/>
      <c r="P40" s="714"/>
      <c r="Q40" s="715"/>
      <c r="R40" s="716"/>
      <c r="S40" s="716"/>
      <c r="T40" s="716"/>
      <c r="U40" s="716"/>
      <c r="V40" s="716"/>
      <c r="W40" s="716"/>
      <c r="X40" s="716"/>
      <c r="Y40" s="716"/>
      <c r="Z40" s="716"/>
      <c r="AA40" s="716"/>
      <c r="AB40" s="716"/>
      <c r="AC40" s="716"/>
      <c r="AD40" s="716"/>
      <c r="AE40" s="717"/>
      <c r="AF40" s="718"/>
      <c r="AG40" s="719"/>
      <c r="AH40" s="719"/>
      <c r="AI40" s="719"/>
      <c r="AJ40" s="720"/>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03"/>
      <c r="BK40" s="203"/>
      <c r="BL40" s="203"/>
      <c r="BM40" s="203"/>
      <c r="BN40" s="203"/>
      <c r="BO40" s="216"/>
      <c r="BP40" s="216"/>
      <c r="BQ40" s="213">
        <v>34</v>
      </c>
      <c r="BR40" s="214"/>
      <c r="BS40" s="725"/>
      <c r="BT40" s="726"/>
      <c r="BU40" s="726"/>
      <c r="BV40" s="726"/>
      <c r="BW40" s="726"/>
      <c r="BX40" s="726"/>
      <c r="BY40" s="726"/>
      <c r="BZ40" s="726"/>
      <c r="CA40" s="726"/>
      <c r="CB40" s="726"/>
      <c r="CC40" s="726"/>
      <c r="CD40" s="726"/>
      <c r="CE40" s="726"/>
      <c r="CF40" s="726"/>
      <c r="CG40" s="727"/>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9"/>
      <c r="DW40" s="780"/>
      <c r="DX40" s="780"/>
      <c r="DY40" s="780"/>
      <c r="DZ40" s="781"/>
      <c r="EA40" s="197"/>
    </row>
    <row r="41" spans="1:131" s="198" customFormat="1" ht="26.25" customHeight="1">
      <c r="A41" s="212">
        <v>14</v>
      </c>
      <c r="B41" s="712"/>
      <c r="C41" s="713"/>
      <c r="D41" s="713"/>
      <c r="E41" s="713"/>
      <c r="F41" s="713"/>
      <c r="G41" s="713"/>
      <c r="H41" s="713"/>
      <c r="I41" s="713"/>
      <c r="J41" s="713"/>
      <c r="K41" s="713"/>
      <c r="L41" s="713"/>
      <c r="M41" s="713"/>
      <c r="N41" s="713"/>
      <c r="O41" s="713"/>
      <c r="P41" s="714"/>
      <c r="Q41" s="715"/>
      <c r="R41" s="716"/>
      <c r="S41" s="716"/>
      <c r="T41" s="716"/>
      <c r="U41" s="716"/>
      <c r="V41" s="716"/>
      <c r="W41" s="716"/>
      <c r="X41" s="716"/>
      <c r="Y41" s="716"/>
      <c r="Z41" s="716"/>
      <c r="AA41" s="716"/>
      <c r="AB41" s="716"/>
      <c r="AC41" s="716"/>
      <c r="AD41" s="716"/>
      <c r="AE41" s="717"/>
      <c r="AF41" s="718"/>
      <c r="AG41" s="719"/>
      <c r="AH41" s="719"/>
      <c r="AI41" s="719"/>
      <c r="AJ41" s="720"/>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03"/>
      <c r="BK41" s="203"/>
      <c r="BL41" s="203"/>
      <c r="BM41" s="203"/>
      <c r="BN41" s="203"/>
      <c r="BO41" s="216"/>
      <c r="BP41" s="216"/>
      <c r="BQ41" s="213">
        <v>35</v>
      </c>
      <c r="BR41" s="214"/>
      <c r="BS41" s="725"/>
      <c r="BT41" s="726"/>
      <c r="BU41" s="726"/>
      <c r="BV41" s="726"/>
      <c r="BW41" s="726"/>
      <c r="BX41" s="726"/>
      <c r="BY41" s="726"/>
      <c r="BZ41" s="726"/>
      <c r="CA41" s="726"/>
      <c r="CB41" s="726"/>
      <c r="CC41" s="726"/>
      <c r="CD41" s="726"/>
      <c r="CE41" s="726"/>
      <c r="CF41" s="726"/>
      <c r="CG41" s="727"/>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9"/>
      <c r="DW41" s="780"/>
      <c r="DX41" s="780"/>
      <c r="DY41" s="780"/>
      <c r="DZ41" s="781"/>
      <c r="EA41" s="197"/>
    </row>
    <row r="42" spans="1:131" s="198" customFormat="1" ht="26.25" customHeight="1">
      <c r="A42" s="212">
        <v>15</v>
      </c>
      <c r="B42" s="712"/>
      <c r="C42" s="713"/>
      <c r="D42" s="713"/>
      <c r="E42" s="713"/>
      <c r="F42" s="713"/>
      <c r="G42" s="713"/>
      <c r="H42" s="713"/>
      <c r="I42" s="713"/>
      <c r="J42" s="713"/>
      <c r="K42" s="713"/>
      <c r="L42" s="713"/>
      <c r="M42" s="713"/>
      <c r="N42" s="713"/>
      <c r="O42" s="713"/>
      <c r="P42" s="714"/>
      <c r="Q42" s="715"/>
      <c r="R42" s="716"/>
      <c r="S42" s="716"/>
      <c r="T42" s="716"/>
      <c r="U42" s="716"/>
      <c r="V42" s="716"/>
      <c r="W42" s="716"/>
      <c r="X42" s="716"/>
      <c r="Y42" s="716"/>
      <c r="Z42" s="716"/>
      <c r="AA42" s="716"/>
      <c r="AB42" s="716"/>
      <c r="AC42" s="716"/>
      <c r="AD42" s="716"/>
      <c r="AE42" s="717"/>
      <c r="AF42" s="718"/>
      <c r="AG42" s="719"/>
      <c r="AH42" s="719"/>
      <c r="AI42" s="719"/>
      <c r="AJ42" s="720"/>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03"/>
      <c r="BK42" s="203"/>
      <c r="BL42" s="203"/>
      <c r="BM42" s="203"/>
      <c r="BN42" s="203"/>
      <c r="BO42" s="216"/>
      <c r="BP42" s="216"/>
      <c r="BQ42" s="213">
        <v>36</v>
      </c>
      <c r="BR42" s="214"/>
      <c r="BS42" s="725"/>
      <c r="BT42" s="726"/>
      <c r="BU42" s="726"/>
      <c r="BV42" s="726"/>
      <c r="BW42" s="726"/>
      <c r="BX42" s="726"/>
      <c r="BY42" s="726"/>
      <c r="BZ42" s="726"/>
      <c r="CA42" s="726"/>
      <c r="CB42" s="726"/>
      <c r="CC42" s="726"/>
      <c r="CD42" s="726"/>
      <c r="CE42" s="726"/>
      <c r="CF42" s="726"/>
      <c r="CG42" s="727"/>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9"/>
      <c r="DW42" s="780"/>
      <c r="DX42" s="780"/>
      <c r="DY42" s="780"/>
      <c r="DZ42" s="781"/>
      <c r="EA42" s="197"/>
    </row>
    <row r="43" spans="1:131" s="198" customFormat="1" ht="26.25" customHeight="1">
      <c r="A43" s="212">
        <v>16</v>
      </c>
      <c r="B43" s="712"/>
      <c r="C43" s="713"/>
      <c r="D43" s="713"/>
      <c r="E43" s="713"/>
      <c r="F43" s="713"/>
      <c r="G43" s="713"/>
      <c r="H43" s="713"/>
      <c r="I43" s="713"/>
      <c r="J43" s="713"/>
      <c r="K43" s="713"/>
      <c r="L43" s="713"/>
      <c r="M43" s="713"/>
      <c r="N43" s="713"/>
      <c r="O43" s="713"/>
      <c r="P43" s="714"/>
      <c r="Q43" s="715"/>
      <c r="R43" s="716"/>
      <c r="S43" s="716"/>
      <c r="T43" s="716"/>
      <c r="U43" s="716"/>
      <c r="V43" s="716"/>
      <c r="W43" s="716"/>
      <c r="X43" s="716"/>
      <c r="Y43" s="716"/>
      <c r="Z43" s="716"/>
      <c r="AA43" s="716"/>
      <c r="AB43" s="716"/>
      <c r="AC43" s="716"/>
      <c r="AD43" s="716"/>
      <c r="AE43" s="717"/>
      <c r="AF43" s="718"/>
      <c r="AG43" s="719"/>
      <c r="AH43" s="719"/>
      <c r="AI43" s="719"/>
      <c r="AJ43" s="720"/>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03"/>
      <c r="BK43" s="203"/>
      <c r="BL43" s="203"/>
      <c r="BM43" s="203"/>
      <c r="BN43" s="203"/>
      <c r="BO43" s="216"/>
      <c r="BP43" s="216"/>
      <c r="BQ43" s="213">
        <v>37</v>
      </c>
      <c r="BR43" s="214"/>
      <c r="BS43" s="725"/>
      <c r="BT43" s="726"/>
      <c r="BU43" s="726"/>
      <c r="BV43" s="726"/>
      <c r="BW43" s="726"/>
      <c r="BX43" s="726"/>
      <c r="BY43" s="726"/>
      <c r="BZ43" s="726"/>
      <c r="CA43" s="726"/>
      <c r="CB43" s="726"/>
      <c r="CC43" s="726"/>
      <c r="CD43" s="726"/>
      <c r="CE43" s="726"/>
      <c r="CF43" s="726"/>
      <c r="CG43" s="727"/>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9"/>
      <c r="DW43" s="780"/>
      <c r="DX43" s="780"/>
      <c r="DY43" s="780"/>
      <c r="DZ43" s="781"/>
      <c r="EA43" s="197"/>
    </row>
    <row r="44" spans="1:131" s="198" customFormat="1" ht="26.25" customHeight="1">
      <c r="A44" s="212">
        <v>17</v>
      </c>
      <c r="B44" s="712"/>
      <c r="C44" s="713"/>
      <c r="D44" s="713"/>
      <c r="E44" s="713"/>
      <c r="F44" s="713"/>
      <c r="G44" s="713"/>
      <c r="H44" s="713"/>
      <c r="I44" s="713"/>
      <c r="J44" s="713"/>
      <c r="K44" s="713"/>
      <c r="L44" s="713"/>
      <c r="M44" s="713"/>
      <c r="N44" s="713"/>
      <c r="O44" s="713"/>
      <c r="P44" s="714"/>
      <c r="Q44" s="715"/>
      <c r="R44" s="716"/>
      <c r="S44" s="716"/>
      <c r="T44" s="716"/>
      <c r="U44" s="716"/>
      <c r="V44" s="716"/>
      <c r="W44" s="716"/>
      <c r="X44" s="716"/>
      <c r="Y44" s="716"/>
      <c r="Z44" s="716"/>
      <c r="AA44" s="716"/>
      <c r="AB44" s="716"/>
      <c r="AC44" s="716"/>
      <c r="AD44" s="716"/>
      <c r="AE44" s="717"/>
      <c r="AF44" s="718"/>
      <c r="AG44" s="719"/>
      <c r="AH44" s="719"/>
      <c r="AI44" s="719"/>
      <c r="AJ44" s="720"/>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03"/>
      <c r="BK44" s="203"/>
      <c r="BL44" s="203"/>
      <c r="BM44" s="203"/>
      <c r="BN44" s="203"/>
      <c r="BO44" s="216"/>
      <c r="BP44" s="216"/>
      <c r="BQ44" s="213">
        <v>38</v>
      </c>
      <c r="BR44" s="214"/>
      <c r="BS44" s="725"/>
      <c r="BT44" s="726"/>
      <c r="BU44" s="726"/>
      <c r="BV44" s="726"/>
      <c r="BW44" s="726"/>
      <c r="BX44" s="726"/>
      <c r="BY44" s="726"/>
      <c r="BZ44" s="726"/>
      <c r="CA44" s="726"/>
      <c r="CB44" s="726"/>
      <c r="CC44" s="726"/>
      <c r="CD44" s="726"/>
      <c r="CE44" s="726"/>
      <c r="CF44" s="726"/>
      <c r="CG44" s="727"/>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9"/>
      <c r="DW44" s="780"/>
      <c r="DX44" s="780"/>
      <c r="DY44" s="780"/>
      <c r="DZ44" s="781"/>
      <c r="EA44" s="197"/>
    </row>
    <row r="45" spans="1:131" s="198" customFormat="1" ht="26.25" customHeight="1">
      <c r="A45" s="212">
        <v>18</v>
      </c>
      <c r="B45" s="712"/>
      <c r="C45" s="713"/>
      <c r="D45" s="713"/>
      <c r="E45" s="713"/>
      <c r="F45" s="713"/>
      <c r="G45" s="713"/>
      <c r="H45" s="713"/>
      <c r="I45" s="713"/>
      <c r="J45" s="713"/>
      <c r="K45" s="713"/>
      <c r="L45" s="713"/>
      <c r="M45" s="713"/>
      <c r="N45" s="713"/>
      <c r="O45" s="713"/>
      <c r="P45" s="714"/>
      <c r="Q45" s="715"/>
      <c r="R45" s="716"/>
      <c r="S45" s="716"/>
      <c r="T45" s="716"/>
      <c r="U45" s="716"/>
      <c r="V45" s="716"/>
      <c r="W45" s="716"/>
      <c r="X45" s="716"/>
      <c r="Y45" s="716"/>
      <c r="Z45" s="716"/>
      <c r="AA45" s="716"/>
      <c r="AB45" s="716"/>
      <c r="AC45" s="716"/>
      <c r="AD45" s="716"/>
      <c r="AE45" s="717"/>
      <c r="AF45" s="718"/>
      <c r="AG45" s="719"/>
      <c r="AH45" s="719"/>
      <c r="AI45" s="719"/>
      <c r="AJ45" s="720"/>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03"/>
      <c r="BK45" s="203"/>
      <c r="BL45" s="203"/>
      <c r="BM45" s="203"/>
      <c r="BN45" s="203"/>
      <c r="BO45" s="216"/>
      <c r="BP45" s="216"/>
      <c r="BQ45" s="213">
        <v>39</v>
      </c>
      <c r="BR45" s="214"/>
      <c r="BS45" s="725"/>
      <c r="BT45" s="726"/>
      <c r="BU45" s="726"/>
      <c r="BV45" s="726"/>
      <c r="BW45" s="726"/>
      <c r="BX45" s="726"/>
      <c r="BY45" s="726"/>
      <c r="BZ45" s="726"/>
      <c r="CA45" s="726"/>
      <c r="CB45" s="726"/>
      <c r="CC45" s="726"/>
      <c r="CD45" s="726"/>
      <c r="CE45" s="726"/>
      <c r="CF45" s="726"/>
      <c r="CG45" s="727"/>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9"/>
      <c r="DW45" s="780"/>
      <c r="DX45" s="780"/>
      <c r="DY45" s="780"/>
      <c r="DZ45" s="781"/>
      <c r="EA45" s="197"/>
    </row>
    <row r="46" spans="1:131" s="198" customFormat="1" ht="26.25" customHeight="1">
      <c r="A46" s="212">
        <v>19</v>
      </c>
      <c r="B46" s="712"/>
      <c r="C46" s="713"/>
      <c r="D46" s="713"/>
      <c r="E46" s="713"/>
      <c r="F46" s="713"/>
      <c r="G46" s="713"/>
      <c r="H46" s="713"/>
      <c r="I46" s="713"/>
      <c r="J46" s="713"/>
      <c r="K46" s="713"/>
      <c r="L46" s="713"/>
      <c r="M46" s="713"/>
      <c r="N46" s="713"/>
      <c r="O46" s="713"/>
      <c r="P46" s="714"/>
      <c r="Q46" s="715"/>
      <c r="R46" s="716"/>
      <c r="S46" s="716"/>
      <c r="T46" s="716"/>
      <c r="U46" s="716"/>
      <c r="V46" s="716"/>
      <c r="W46" s="716"/>
      <c r="X46" s="716"/>
      <c r="Y46" s="716"/>
      <c r="Z46" s="716"/>
      <c r="AA46" s="716"/>
      <c r="AB46" s="716"/>
      <c r="AC46" s="716"/>
      <c r="AD46" s="716"/>
      <c r="AE46" s="717"/>
      <c r="AF46" s="718"/>
      <c r="AG46" s="719"/>
      <c r="AH46" s="719"/>
      <c r="AI46" s="719"/>
      <c r="AJ46" s="720"/>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03"/>
      <c r="BK46" s="203"/>
      <c r="BL46" s="203"/>
      <c r="BM46" s="203"/>
      <c r="BN46" s="203"/>
      <c r="BO46" s="216"/>
      <c r="BP46" s="216"/>
      <c r="BQ46" s="213">
        <v>40</v>
      </c>
      <c r="BR46" s="214"/>
      <c r="BS46" s="725"/>
      <c r="BT46" s="726"/>
      <c r="BU46" s="726"/>
      <c r="BV46" s="726"/>
      <c r="BW46" s="726"/>
      <c r="BX46" s="726"/>
      <c r="BY46" s="726"/>
      <c r="BZ46" s="726"/>
      <c r="CA46" s="726"/>
      <c r="CB46" s="726"/>
      <c r="CC46" s="726"/>
      <c r="CD46" s="726"/>
      <c r="CE46" s="726"/>
      <c r="CF46" s="726"/>
      <c r="CG46" s="727"/>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9"/>
      <c r="DW46" s="780"/>
      <c r="DX46" s="780"/>
      <c r="DY46" s="780"/>
      <c r="DZ46" s="781"/>
      <c r="EA46" s="197"/>
    </row>
    <row r="47" spans="1:131" s="198" customFormat="1" ht="26.25" customHeight="1">
      <c r="A47" s="212">
        <v>20</v>
      </c>
      <c r="B47" s="712"/>
      <c r="C47" s="713"/>
      <c r="D47" s="713"/>
      <c r="E47" s="713"/>
      <c r="F47" s="713"/>
      <c r="G47" s="713"/>
      <c r="H47" s="713"/>
      <c r="I47" s="713"/>
      <c r="J47" s="713"/>
      <c r="K47" s="713"/>
      <c r="L47" s="713"/>
      <c r="M47" s="713"/>
      <c r="N47" s="713"/>
      <c r="O47" s="713"/>
      <c r="P47" s="714"/>
      <c r="Q47" s="715"/>
      <c r="R47" s="716"/>
      <c r="S47" s="716"/>
      <c r="T47" s="716"/>
      <c r="U47" s="716"/>
      <c r="V47" s="716"/>
      <c r="W47" s="716"/>
      <c r="X47" s="716"/>
      <c r="Y47" s="716"/>
      <c r="Z47" s="716"/>
      <c r="AA47" s="716"/>
      <c r="AB47" s="716"/>
      <c r="AC47" s="716"/>
      <c r="AD47" s="716"/>
      <c r="AE47" s="717"/>
      <c r="AF47" s="718"/>
      <c r="AG47" s="719"/>
      <c r="AH47" s="719"/>
      <c r="AI47" s="719"/>
      <c r="AJ47" s="720"/>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03"/>
      <c r="BK47" s="203"/>
      <c r="BL47" s="203"/>
      <c r="BM47" s="203"/>
      <c r="BN47" s="203"/>
      <c r="BO47" s="216"/>
      <c r="BP47" s="216"/>
      <c r="BQ47" s="213">
        <v>41</v>
      </c>
      <c r="BR47" s="214"/>
      <c r="BS47" s="725"/>
      <c r="BT47" s="726"/>
      <c r="BU47" s="726"/>
      <c r="BV47" s="726"/>
      <c r="BW47" s="726"/>
      <c r="BX47" s="726"/>
      <c r="BY47" s="726"/>
      <c r="BZ47" s="726"/>
      <c r="CA47" s="726"/>
      <c r="CB47" s="726"/>
      <c r="CC47" s="726"/>
      <c r="CD47" s="726"/>
      <c r="CE47" s="726"/>
      <c r="CF47" s="726"/>
      <c r="CG47" s="727"/>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9"/>
      <c r="DW47" s="780"/>
      <c r="DX47" s="780"/>
      <c r="DY47" s="780"/>
      <c r="DZ47" s="781"/>
      <c r="EA47" s="197"/>
    </row>
    <row r="48" spans="1:131" s="198" customFormat="1" ht="26.25" customHeight="1">
      <c r="A48" s="212">
        <v>21</v>
      </c>
      <c r="B48" s="712"/>
      <c r="C48" s="713"/>
      <c r="D48" s="713"/>
      <c r="E48" s="713"/>
      <c r="F48" s="713"/>
      <c r="G48" s="713"/>
      <c r="H48" s="713"/>
      <c r="I48" s="713"/>
      <c r="J48" s="713"/>
      <c r="K48" s="713"/>
      <c r="L48" s="713"/>
      <c r="M48" s="713"/>
      <c r="N48" s="713"/>
      <c r="O48" s="713"/>
      <c r="P48" s="714"/>
      <c r="Q48" s="715"/>
      <c r="R48" s="716"/>
      <c r="S48" s="716"/>
      <c r="T48" s="716"/>
      <c r="U48" s="716"/>
      <c r="V48" s="716"/>
      <c r="W48" s="716"/>
      <c r="X48" s="716"/>
      <c r="Y48" s="716"/>
      <c r="Z48" s="716"/>
      <c r="AA48" s="716"/>
      <c r="AB48" s="716"/>
      <c r="AC48" s="716"/>
      <c r="AD48" s="716"/>
      <c r="AE48" s="717"/>
      <c r="AF48" s="718"/>
      <c r="AG48" s="719"/>
      <c r="AH48" s="719"/>
      <c r="AI48" s="719"/>
      <c r="AJ48" s="720"/>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03"/>
      <c r="BK48" s="203"/>
      <c r="BL48" s="203"/>
      <c r="BM48" s="203"/>
      <c r="BN48" s="203"/>
      <c r="BO48" s="216"/>
      <c r="BP48" s="216"/>
      <c r="BQ48" s="213">
        <v>42</v>
      </c>
      <c r="BR48" s="214"/>
      <c r="BS48" s="725"/>
      <c r="BT48" s="726"/>
      <c r="BU48" s="726"/>
      <c r="BV48" s="726"/>
      <c r="BW48" s="726"/>
      <c r="BX48" s="726"/>
      <c r="BY48" s="726"/>
      <c r="BZ48" s="726"/>
      <c r="CA48" s="726"/>
      <c r="CB48" s="726"/>
      <c r="CC48" s="726"/>
      <c r="CD48" s="726"/>
      <c r="CE48" s="726"/>
      <c r="CF48" s="726"/>
      <c r="CG48" s="727"/>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9"/>
      <c r="DW48" s="780"/>
      <c r="DX48" s="780"/>
      <c r="DY48" s="780"/>
      <c r="DZ48" s="781"/>
      <c r="EA48" s="197"/>
    </row>
    <row r="49" spans="1:131" s="198" customFormat="1" ht="26.25" customHeight="1">
      <c r="A49" s="212">
        <v>22</v>
      </c>
      <c r="B49" s="712"/>
      <c r="C49" s="713"/>
      <c r="D49" s="713"/>
      <c r="E49" s="713"/>
      <c r="F49" s="713"/>
      <c r="G49" s="713"/>
      <c r="H49" s="713"/>
      <c r="I49" s="713"/>
      <c r="J49" s="713"/>
      <c r="K49" s="713"/>
      <c r="L49" s="713"/>
      <c r="M49" s="713"/>
      <c r="N49" s="713"/>
      <c r="O49" s="713"/>
      <c r="P49" s="714"/>
      <c r="Q49" s="715"/>
      <c r="R49" s="716"/>
      <c r="S49" s="716"/>
      <c r="T49" s="716"/>
      <c r="U49" s="716"/>
      <c r="V49" s="716"/>
      <c r="W49" s="716"/>
      <c r="X49" s="716"/>
      <c r="Y49" s="716"/>
      <c r="Z49" s="716"/>
      <c r="AA49" s="716"/>
      <c r="AB49" s="716"/>
      <c r="AC49" s="716"/>
      <c r="AD49" s="716"/>
      <c r="AE49" s="717"/>
      <c r="AF49" s="718"/>
      <c r="AG49" s="719"/>
      <c r="AH49" s="719"/>
      <c r="AI49" s="719"/>
      <c r="AJ49" s="720"/>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03"/>
      <c r="BK49" s="203"/>
      <c r="BL49" s="203"/>
      <c r="BM49" s="203"/>
      <c r="BN49" s="203"/>
      <c r="BO49" s="216"/>
      <c r="BP49" s="216"/>
      <c r="BQ49" s="213">
        <v>43</v>
      </c>
      <c r="BR49" s="214"/>
      <c r="BS49" s="725"/>
      <c r="BT49" s="726"/>
      <c r="BU49" s="726"/>
      <c r="BV49" s="726"/>
      <c r="BW49" s="726"/>
      <c r="BX49" s="726"/>
      <c r="BY49" s="726"/>
      <c r="BZ49" s="726"/>
      <c r="CA49" s="726"/>
      <c r="CB49" s="726"/>
      <c r="CC49" s="726"/>
      <c r="CD49" s="726"/>
      <c r="CE49" s="726"/>
      <c r="CF49" s="726"/>
      <c r="CG49" s="727"/>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9"/>
      <c r="DW49" s="780"/>
      <c r="DX49" s="780"/>
      <c r="DY49" s="780"/>
      <c r="DZ49" s="781"/>
      <c r="EA49" s="197"/>
    </row>
    <row r="50" spans="1:131" s="198" customFormat="1" ht="26.25" customHeight="1">
      <c r="A50" s="212">
        <v>23</v>
      </c>
      <c r="B50" s="712"/>
      <c r="C50" s="713"/>
      <c r="D50" s="713"/>
      <c r="E50" s="713"/>
      <c r="F50" s="713"/>
      <c r="G50" s="713"/>
      <c r="H50" s="713"/>
      <c r="I50" s="713"/>
      <c r="J50" s="713"/>
      <c r="K50" s="713"/>
      <c r="L50" s="713"/>
      <c r="M50" s="713"/>
      <c r="N50" s="713"/>
      <c r="O50" s="713"/>
      <c r="P50" s="714"/>
      <c r="Q50" s="828"/>
      <c r="R50" s="829"/>
      <c r="S50" s="829"/>
      <c r="T50" s="829"/>
      <c r="U50" s="829"/>
      <c r="V50" s="829"/>
      <c r="W50" s="829"/>
      <c r="X50" s="829"/>
      <c r="Y50" s="829"/>
      <c r="Z50" s="829"/>
      <c r="AA50" s="829"/>
      <c r="AB50" s="829"/>
      <c r="AC50" s="829"/>
      <c r="AD50" s="829"/>
      <c r="AE50" s="830"/>
      <c r="AF50" s="718"/>
      <c r="AG50" s="719"/>
      <c r="AH50" s="719"/>
      <c r="AI50" s="719"/>
      <c r="AJ50" s="720"/>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03"/>
      <c r="BK50" s="203"/>
      <c r="BL50" s="203"/>
      <c r="BM50" s="203"/>
      <c r="BN50" s="203"/>
      <c r="BO50" s="216"/>
      <c r="BP50" s="216"/>
      <c r="BQ50" s="213">
        <v>44</v>
      </c>
      <c r="BR50" s="214"/>
      <c r="BS50" s="725"/>
      <c r="BT50" s="726"/>
      <c r="BU50" s="726"/>
      <c r="BV50" s="726"/>
      <c r="BW50" s="726"/>
      <c r="BX50" s="726"/>
      <c r="BY50" s="726"/>
      <c r="BZ50" s="726"/>
      <c r="CA50" s="726"/>
      <c r="CB50" s="726"/>
      <c r="CC50" s="726"/>
      <c r="CD50" s="726"/>
      <c r="CE50" s="726"/>
      <c r="CF50" s="726"/>
      <c r="CG50" s="727"/>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9"/>
      <c r="DW50" s="780"/>
      <c r="DX50" s="780"/>
      <c r="DY50" s="780"/>
      <c r="DZ50" s="781"/>
      <c r="EA50" s="197"/>
    </row>
    <row r="51" spans="1:131" s="198" customFormat="1" ht="26.25" customHeight="1">
      <c r="A51" s="212">
        <v>24</v>
      </c>
      <c r="B51" s="712"/>
      <c r="C51" s="713"/>
      <c r="D51" s="713"/>
      <c r="E51" s="713"/>
      <c r="F51" s="713"/>
      <c r="G51" s="713"/>
      <c r="H51" s="713"/>
      <c r="I51" s="713"/>
      <c r="J51" s="713"/>
      <c r="K51" s="713"/>
      <c r="L51" s="713"/>
      <c r="M51" s="713"/>
      <c r="N51" s="713"/>
      <c r="O51" s="713"/>
      <c r="P51" s="714"/>
      <c r="Q51" s="828"/>
      <c r="R51" s="829"/>
      <c r="S51" s="829"/>
      <c r="T51" s="829"/>
      <c r="U51" s="829"/>
      <c r="V51" s="829"/>
      <c r="W51" s="829"/>
      <c r="X51" s="829"/>
      <c r="Y51" s="829"/>
      <c r="Z51" s="829"/>
      <c r="AA51" s="829"/>
      <c r="AB51" s="829"/>
      <c r="AC51" s="829"/>
      <c r="AD51" s="829"/>
      <c r="AE51" s="830"/>
      <c r="AF51" s="718"/>
      <c r="AG51" s="719"/>
      <c r="AH51" s="719"/>
      <c r="AI51" s="719"/>
      <c r="AJ51" s="720"/>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03"/>
      <c r="BK51" s="203"/>
      <c r="BL51" s="203"/>
      <c r="BM51" s="203"/>
      <c r="BN51" s="203"/>
      <c r="BO51" s="216"/>
      <c r="BP51" s="216"/>
      <c r="BQ51" s="213">
        <v>45</v>
      </c>
      <c r="BR51" s="214"/>
      <c r="BS51" s="725"/>
      <c r="BT51" s="726"/>
      <c r="BU51" s="726"/>
      <c r="BV51" s="726"/>
      <c r="BW51" s="726"/>
      <c r="BX51" s="726"/>
      <c r="BY51" s="726"/>
      <c r="BZ51" s="726"/>
      <c r="CA51" s="726"/>
      <c r="CB51" s="726"/>
      <c r="CC51" s="726"/>
      <c r="CD51" s="726"/>
      <c r="CE51" s="726"/>
      <c r="CF51" s="726"/>
      <c r="CG51" s="727"/>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9"/>
      <c r="DW51" s="780"/>
      <c r="DX51" s="780"/>
      <c r="DY51" s="780"/>
      <c r="DZ51" s="781"/>
      <c r="EA51" s="197"/>
    </row>
    <row r="52" spans="1:131" s="198" customFormat="1" ht="26.25" customHeight="1">
      <c r="A52" s="212">
        <v>25</v>
      </c>
      <c r="B52" s="712"/>
      <c r="C52" s="713"/>
      <c r="D52" s="713"/>
      <c r="E52" s="713"/>
      <c r="F52" s="713"/>
      <c r="G52" s="713"/>
      <c r="H52" s="713"/>
      <c r="I52" s="713"/>
      <c r="J52" s="713"/>
      <c r="K52" s="713"/>
      <c r="L52" s="713"/>
      <c r="M52" s="713"/>
      <c r="N52" s="713"/>
      <c r="O52" s="713"/>
      <c r="P52" s="714"/>
      <c r="Q52" s="828"/>
      <c r="R52" s="829"/>
      <c r="S52" s="829"/>
      <c r="T52" s="829"/>
      <c r="U52" s="829"/>
      <c r="V52" s="829"/>
      <c r="W52" s="829"/>
      <c r="X52" s="829"/>
      <c r="Y52" s="829"/>
      <c r="Z52" s="829"/>
      <c r="AA52" s="829"/>
      <c r="AB52" s="829"/>
      <c r="AC52" s="829"/>
      <c r="AD52" s="829"/>
      <c r="AE52" s="830"/>
      <c r="AF52" s="718"/>
      <c r="AG52" s="719"/>
      <c r="AH52" s="719"/>
      <c r="AI52" s="719"/>
      <c r="AJ52" s="720"/>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03"/>
      <c r="BK52" s="203"/>
      <c r="BL52" s="203"/>
      <c r="BM52" s="203"/>
      <c r="BN52" s="203"/>
      <c r="BO52" s="216"/>
      <c r="BP52" s="216"/>
      <c r="BQ52" s="213">
        <v>46</v>
      </c>
      <c r="BR52" s="214"/>
      <c r="BS52" s="725"/>
      <c r="BT52" s="726"/>
      <c r="BU52" s="726"/>
      <c r="BV52" s="726"/>
      <c r="BW52" s="726"/>
      <c r="BX52" s="726"/>
      <c r="BY52" s="726"/>
      <c r="BZ52" s="726"/>
      <c r="CA52" s="726"/>
      <c r="CB52" s="726"/>
      <c r="CC52" s="726"/>
      <c r="CD52" s="726"/>
      <c r="CE52" s="726"/>
      <c r="CF52" s="726"/>
      <c r="CG52" s="727"/>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9"/>
      <c r="DW52" s="780"/>
      <c r="DX52" s="780"/>
      <c r="DY52" s="780"/>
      <c r="DZ52" s="781"/>
      <c r="EA52" s="197"/>
    </row>
    <row r="53" spans="1:131" s="198" customFormat="1" ht="26.25" customHeight="1">
      <c r="A53" s="212">
        <v>26</v>
      </c>
      <c r="B53" s="712"/>
      <c r="C53" s="713"/>
      <c r="D53" s="713"/>
      <c r="E53" s="713"/>
      <c r="F53" s="713"/>
      <c r="G53" s="713"/>
      <c r="H53" s="713"/>
      <c r="I53" s="713"/>
      <c r="J53" s="713"/>
      <c r="K53" s="713"/>
      <c r="L53" s="713"/>
      <c r="M53" s="713"/>
      <c r="N53" s="713"/>
      <c r="O53" s="713"/>
      <c r="P53" s="714"/>
      <c r="Q53" s="828"/>
      <c r="R53" s="829"/>
      <c r="S53" s="829"/>
      <c r="T53" s="829"/>
      <c r="U53" s="829"/>
      <c r="V53" s="829"/>
      <c r="W53" s="829"/>
      <c r="X53" s="829"/>
      <c r="Y53" s="829"/>
      <c r="Z53" s="829"/>
      <c r="AA53" s="829"/>
      <c r="AB53" s="829"/>
      <c r="AC53" s="829"/>
      <c r="AD53" s="829"/>
      <c r="AE53" s="830"/>
      <c r="AF53" s="718"/>
      <c r="AG53" s="719"/>
      <c r="AH53" s="719"/>
      <c r="AI53" s="719"/>
      <c r="AJ53" s="720"/>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03"/>
      <c r="BK53" s="203"/>
      <c r="BL53" s="203"/>
      <c r="BM53" s="203"/>
      <c r="BN53" s="203"/>
      <c r="BO53" s="216"/>
      <c r="BP53" s="216"/>
      <c r="BQ53" s="213">
        <v>47</v>
      </c>
      <c r="BR53" s="214"/>
      <c r="BS53" s="725"/>
      <c r="BT53" s="726"/>
      <c r="BU53" s="726"/>
      <c r="BV53" s="726"/>
      <c r="BW53" s="726"/>
      <c r="BX53" s="726"/>
      <c r="BY53" s="726"/>
      <c r="BZ53" s="726"/>
      <c r="CA53" s="726"/>
      <c r="CB53" s="726"/>
      <c r="CC53" s="726"/>
      <c r="CD53" s="726"/>
      <c r="CE53" s="726"/>
      <c r="CF53" s="726"/>
      <c r="CG53" s="727"/>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9"/>
      <c r="DW53" s="780"/>
      <c r="DX53" s="780"/>
      <c r="DY53" s="780"/>
      <c r="DZ53" s="781"/>
      <c r="EA53" s="197"/>
    </row>
    <row r="54" spans="1:131" s="198" customFormat="1" ht="26.25" customHeight="1">
      <c r="A54" s="212">
        <v>27</v>
      </c>
      <c r="B54" s="712"/>
      <c r="C54" s="713"/>
      <c r="D54" s="713"/>
      <c r="E54" s="713"/>
      <c r="F54" s="713"/>
      <c r="G54" s="713"/>
      <c r="H54" s="713"/>
      <c r="I54" s="713"/>
      <c r="J54" s="713"/>
      <c r="K54" s="713"/>
      <c r="L54" s="713"/>
      <c r="M54" s="713"/>
      <c r="N54" s="713"/>
      <c r="O54" s="713"/>
      <c r="P54" s="714"/>
      <c r="Q54" s="828"/>
      <c r="R54" s="829"/>
      <c r="S54" s="829"/>
      <c r="T54" s="829"/>
      <c r="U54" s="829"/>
      <c r="V54" s="829"/>
      <c r="W54" s="829"/>
      <c r="X54" s="829"/>
      <c r="Y54" s="829"/>
      <c r="Z54" s="829"/>
      <c r="AA54" s="829"/>
      <c r="AB54" s="829"/>
      <c r="AC54" s="829"/>
      <c r="AD54" s="829"/>
      <c r="AE54" s="830"/>
      <c r="AF54" s="718"/>
      <c r="AG54" s="719"/>
      <c r="AH54" s="719"/>
      <c r="AI54" s="719"/>
      <c r="AJ54" s="720"/>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03"/>
      <c r="BK54" s="203"/>
      <c r="BL54" s="203"/>
      <c r="BM54" s="203"/>
      <c r="BN54" s="203"/>
      <c r="BO54" s="216"/>
      <c r="BP54" s="216"/>
      <c r="BQ54" s="213">
        <v>48</v>
      </c>
      <c r="BR54" s="214"/>
      <c r="BS54" s="725"/>
      <c r="BT54" s="726"/>
      <c r="BU54" s="726"/>
      <c r="BV54" s="726"/>
      <c r="BW54" s="726"/>
      <c r="BX54" s="726"/>
      <c r="BY54" s="726"/>
      <c r="BZ54" s="726"/>
      <c r="CA54" s="726"/>
      <c r="CB54" s="726"/>
      <c r="CC54" s="726"/>
      <c r="CD54" s="726"/>
      <c r="CE54" s="726"/>
      <c r="CF54" s="726"/>
      <c r="CG54" s="727"/>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9"/>
      <c r="DW54" s="780"/>
      <c r="DX54" s="780"/>
      <c r="DY54" s="780"/>
      <c r="DZ54" s="781"/>
      <c r="EA54" s="197"/>
    </row>
    <row r="55" spans="1:131" s="198" customFormat="1" ht="26.25" customHeight="1">
      <c r="A55" s="212">
        <v>28</v>
      </c>
      <c r="B55" s="712"/>
      <c r="C55" s="713"/>
      <c r="D55" s="713"/>
      <c r="E55" s="713"/>
      <c r="F55" s="713"/>
      <c r="G55" s="713"/>
      <c r="H55" s="713"/>
      <c r="I55" s="713"/>
      <c r="J55" s="713"/>
      <c r="K55" s="713"/>
      <c r="L55" s="713"/>
      <c r="M55" s="713"/>
      <c r="N55" s="713"/>
      <c r="O55" s="713"/>
      <c r="P55" s="714"/>
      <c r="Q55" s="828"/>
      <c r="R55" s="829"/>
      <c r="S55" s="829"/>
      <c r="T55" s="829"/>
      <c r="U55" s="829"/>
      <c r="V55" s="829"/>
      <c r="W55" s="829"/>
      <c r="X55" s="829"/>
      <c r="Y55" s="829"/>
      <c r="Z55" s="829"/>
      <c r="AA55" s="829"/>
      <c r="AB55" s="829"/>
      <c r="AC55" s="829"/>
      <c r="AD55" s="829"/>
      <c r="AE55" s="830"/>
      <c r="AF55" s="718"/>
      <c r="AG55" s="719"/>
      <c r="AH55" s="719"/>
      <c r="AI55" s="719"/>
      <c r="AJ55" s="720"/>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03"/>
      <c r="BK55" s="203"/>
      <c r="BL55" s="203"/>
      <c r="BM55" s="203"/>
      <c r="BN55" s="203"/>
      <c r="BO55" s="216"/>
      <c r="BP55" s="216"/>
      <c r="BQ55" s="213">
        <v>49</v>
      </c>
      <c r="BR55" s="214"/>
      <c r="BS55" s="725"/>
      <c r="BT55" s="726"/>
      <c r="BU55" s="726"/>
      <c r="BV55" s="726"/>
      <c r="BW55" s="726"/>
      <c r="BX55" s="726"/>
      <c r="BY55" s="726"/>
      <c r="BZ55" s="726"/>
      <c r="CA55" s="726"/>
      <c r="CB55" s="726"/>
      <c r="CC55" s="726"/>
      <c r="CD55" s="726"/>
      <c r="CE55" s="726"/>
      <c r="CF55" s="726"/>
      <c r="CG55" s="727"/>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9"/>
      <c r="DW55" s="780"/>
      <c r="DX55" s="780"/>
      <c r="DY55" s="780"/>
      <c r="DZ55" s="781"/>
      <c r="EA55" s="197"/>
    </row>
    <row r="56" spans="1:131" s="198" customFormat="1" ht="26.25" customHeight="1">
      <c r="A56" s="212">
        <v>29</v>
      </c>
      <c r="B56" s="712"/>
      <c r="C56" s="713"/>
      <c r="D56" s="713"/>
      <c r="E56" s="713"/>
      <c r="F56" s="713"/>
      <c r="G56" s="713"/>
      <c r="H56" s="713"/>
      <c r="I56" s="713"/>
      <c r="J56" s="713"/>
      <c r="K56" s="713"/>
      <c r="L56" s="713"/>
      <c r="M56" s="713"/>
      <c r="N56" s="713"/>
      <c r="O56" s="713"/>
      <c r="P56" s="714"/>
      <c r="Q56" s="828"/>
      <c r="R56" s="829"/>
      <c r="S56" s="829"/>
      <c r="T56" s="829"/>
      <c r="U56" s="829"/>
      <c r="V56" s="829"/>
      <c r="W56" s="829"/>
      <c r="X56" s="829"/>
      <c r="Y56" s="829"/>
      <c r="Z56" s="829"/>
      <c r="AA56" s="829"/>
      <c r="AB56" s="829"/>
      <c r="AC56" s="829"/>
      <c r="AD56" s="829"/>
      <c r="AE56" s="830"/>
      <c r="AF56" s="718"/>
      <c r="AG56" s="719"/>
      <c r="AH56" s="719"/>
      <c r="AI56" s="719"/>
      <c r="AJ56" s="720"/>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03"/>
      <c r="BK56" s="203"/>
      <c r="BL56" s="203"/>
      <c r="BM56" s="203"/>
      <c r="BN56" s="203"/>
      <c r="BO56" s="216"/>
      <c r="BP56" s="216"/>
      <c r="BQ56" s="213">
        <v>50</v>
      </c>
      <c r="BR56" s="214"/>
      <c r="BS56" s="725"/>
      <c r="BT56" s="726"/>
      <c r="BU56" s="726"/>
      <c r="BV56" s="726"/>
      <c r="BW56" s="726"/>
      <c r="BX56" s="726"/>
      <c r="BY56" s="726"/>
      <c r="BZ56" s="726"/>
      <c r="CA56" s="726"/>
      <c r="CB56" s="726"/>
      <c r="CC56" s="726"/>
      <c r="CD56" s="726"/>
      <c r="CE56" s="726"/>
      <c r="CF56" s="726"/>
      <c r="CG56" s="727"/>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9"/>
      <c r="DW56" s="780"/>
      <c r="DX56" s="780"/>
      <c r="DY56" s="780"/>
      <c r="DZ56" s="781"/>
      <c r="EA56" s="197"/>
    </row>
    <row r="57" spans="1:131" s="198" customFormat="1" ht="26.25" customHeight="1">
      <c r="A57" s="212">
        <v>30</v>
      </c>
      <c r="B57" s="712"/>
      <c r="C57" s="713"/>
      <c r="D57" s="713"/>
      <c r="E57" s="713"/>
      <c r="F57" s="713"/>
      <c r="G57" s="713"/>
      <c r="H57" s="713"/>
      <c r="I57" s="713"/>
      <c r="J57" s="713"/>
      <c r="K57" s="713"/>
      <c r="L57" s="713"/>
      <c r="M57" s="713"/>
      <c r="N57" s="713"/>
      <c r="O57" s="713"/>
      <c r="P57" s="714"/>
      <c r="Q57" s="828"/>
      <c r="R57" s="829"/>
      <c r="S57" s="829"/>
      <c r="T57" s="829"/>
      <c r="U57" s="829"/>
      <c r="V57" s="829"/>
      <c r="W57" s="829"/>
      <c r="X57" s="829"/>
      <c r="Y57" s="829"/>
      <c r="Z57" s="829"/>
      <c r="AA57" s="829"/>
      <c r="AB57" s="829"/>
      <c r="AC57" s="829"/>
      <c r="AD57" s="829"/>
      <c r="AE57" s="830"/>
      <c r="AF57" s="718"/>
      <c r="AG57" s="719"/>
      <c r="AH57" s="719"/>
      <c r="AI57" s="719"/>
      <c r="AJ57" s="720"/>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03"/>
      <c r="BK57" s="203"/>
      <c r="BL57" s="203"/>
      <c r="BM57" s="203"/>
      <c r="BN57" s="203"/>
      <c r="BO57" s="216"/>
      <c r="BP57" s="216"/>
      <c r="BQ57" s="213">
        <v>51</v>
      </c>
      <c r="BR57" s="214"/>
      <c r="BS57" s="725"/>
      <c r="BT57" s="726"/>
      <c r="BU57" s="726"/>
      <c r="BV57" s="726"/>
      <c r="BW57" s="726"/>
      <c r="BX57" s="726"/>
      <c r="BY57" s="726"/>
      <c r="BZ57" s="726"/>
      <c r="CA57" s="726"/>
      <c r="CB57" s="726"/>
      <c r="CC57" s="726"/>
      <c r="CD57" s="726"/>
      <c r="CE57" s="726"/>
      <c r="CF57" s="726"/>
      <c r="CG57" s="727"/>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9"/>
      <c r="DW57" s="780"/>
      <c r="DX57" s="780"/>
      <c r="DY57" s="780"/>
      <c r="DZ57" s="781"/>
      <c r="EA57" s="197"/>
    </row>
    <row r="58" spans="1:131" s="198" customFormat="1" ht="26.25" customHeight="1">
      <c r="A58" s="212">
        <v>31</v>
      </c>
      <c r="B58" s="712"/>
      <c r="C58" s="713"/>
      <c r="D58" s="713"/>
      <c r="E58" s="713"/>
      <c r="F58" s="713"/>
      <c r="G58" s="713"/>
      <c r="H58" s="713"/>
      <c r="I58" s="713"/>
      <c r="J58" s="713"/>
      <c r="K58" s="713"/>
      <c r="L58" s="713"/>
      <c r="M58" s="713"/>
      <c r="N58" s="713"/>
      <c r="O58" s="713"/>
      <c r="P58" s="714"/>
      <c r="Q58" s="828"/>
      <c r="R58" s="829"/>
      <c r="S58" s="829"/>
      <c r="T58" s="829"/>
      <c r="U58" s="829"/>
      <c r="V58" s="829"/>
      <c r="W58" s="829"/>
      <c r="X58" s="829"/>
      <c r="Y58" s="829"/>
      <c r="Z58" s="829"/>
      <c r="AA58" s="829"/>
      <c r="AB58" s="829"/>
      <c r="AC58" s="829"/>
      <c r="AD58" s="829"/>
      <c r="AE58" s="830"/>
      <c r="AF58" s="718"/>
      <c r="AG58" s="719"/>
      <c r="AH58" s="719"/>
      <c r="AI58" s="719"/>
      <c r="AJ58" s="720"/>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03"/>
      <c r="BK58" s="203"/>
      <c r="BL58" s="203"/>
      <c r="BM58" s="203"/>
      <c r="BN58" s="203"/>
      <c r="BO58" s="216"/>
      <c r="BP58" s="216"/>
      <c r="BQ58" s="213">
        <v>52</v>
      </c>
      <c r="BR58" s="214"/>
      <c r="BS58" s="725"/>
      <c r="BT58" s="726"/>
      <c r="BU58" s="726"/>
      <c r="BV58" s="726"/>
      <c r="BW58" s="726"/>
      <c r="BX58" s="726"/>
      <c r="BY58" s="726"/>
      <c r="BZ58" s="726"/>
      <c r="CA58" s="726"/>
      <c r="CB58" s="726"/>
      <c r="CC58" s="726"/>
      <c r="CD58" s="726"/>
      <c r="CE58" s="726"/>
      <c r="CF58" s="726"/>
      <c r="CG58" s="727"/>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9"/>
      <c r="DW58" s="780"/>
      <c r="DX58" s="780"/>
      <c r="DY58" s="780"/>
      <c r="DZ58" s="781"/>
      <c r="EA58" s="197"/>
    </row>
    <row r="59" spans="1:131" s="198" customFormat="1" ht="26.25" customHeight="1">
      <c r="A59" s="212">
        <v>32</v>
      </c>
      <c r="B59" s="712"/>
      <c r="C59" s="713"/>
      <c r="D59" s="713"/>
      <c r="E59" s="713"/>
      <c r="F59" s="713"/>
      <c r="G59" s="713"/>
      <c r="H59" s="713"/>
      <c r="I59" s="713"/>
      <c r="J59" s="713"/>
      <c r="K59" s="713"/>
      <c r="L59" s="713"/>
      <c r="M59" s="713"/>
      <c r="N59" s="713"/>
      <c r="O59" s="713"/>
      <c r="P59" s="714"/>
      <c r="Q59" s="828"/>
      <c r="R59" s="829"/>
      <c r="S59" s="829"/>
      <c r="T59" s="829"/>
      <c r="U59" s="829"/>
      <c r="V59" s="829"/>
      <c r="W59" s="829"/>
      <c r="X59" s="829"/>
      <c r="Y59" s="829"/>
      <c r="Z59" s="829"/>
      <c r="AA59" s="829"/>
      <c r="AB59" s="829"/>
      <c r="AC59" s="829"/>
      <c r="AD59" s="829"/>
      <c r="AE59" s="830"/>
      <c r="AF59" s="718"/>
      <c r="AG59" s="719"/>
      <c r="AH59" s="719"/>
      <c r="AI59" s="719"/>
      <c r="AJ59" s="720"/>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03"/>
      <c r="BK59" s="203"/>
      <c r="BL59" s="203"/>
      <c r="BM59" s="203"/>
      <c r="BN59" s="203"/>
      <c r="BO59" s="216"/>
      <c r="BP59" s="216"/>
      <c r="BQ59" s="213">
        <v>53</v>
      </c>
      <c r="BR59" s="214"/>
      <c r="BS59" s="725"/>
      <c r="BT59" s="726"/>
      <c r="BU59" s="726"/>
      <c r="BV59" s="726"/>
      <c r="BW59" s="726"/>
      <c r="BX59" s="726"/>
      <c r="BY59" s="726"/>
      <c r="BZ59" s="726"/>
      <c r="CA59" s="726"/>
      <c r="CB59" s="726"/>
      <c r="CC59" s="726"/>
      <c r="CD59" s="726"/>
      <c r="CE59" s="726"/>
      <c r="CF59" s="726"/>
      <c r="CG59" s="727"/>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9"/>
      <c r="DW59" s="780"/>
      <c r="DX59" s="780"/>
      <c r="DY59" s="780"/>
      <c r="DZ59" s="781"/>
      <c r="EA59" s="197"/>
    </row>
    <row r="60" spans="1:131" s="198" customFormat="1" ht="26.25" customHeight="1">
      <c r="A60" s="212">
        <v>33</v>
      </c>
      <c r="B60" s="712"/>
      <c r="C60" s="713"/>
      <c r="D60" s="713"/>
      <c r="E60" s="713"/>
      <c r="F60" s="713"/>
      <c r="G60" s="713"/>
      <c r="H60" s="713"/>
      <c r="I60" s="713"/>
      <c r="J60" s="713"/>
      <c r="K60" s="713"/>
      <c r="L60" s="713"/>
      <c r="M60" s="713"/>
      <c r="N60" s="713"/>
      <c r="O60" s="713"/>
      <c r="P60" s="714"/>
      <c r="Q60" s="828"/>
      <c r="R60" s="829"/>
      <c r="S60" s="829"/>
      <c r="T60" s="829"/>
      <c r="U60" s="829"/>
      <c r="V60" s="829"/>
      <c r="W60" s="829"/>
      <c r="X60" s="829"/>
      <c r="Y60" s="829"/>
      <c r="Z60" s="829"/>
      <c r="AA60" s="829"/>
      <c r="AB60" s="829"/>
      <c r="AC60" s="829"/>
      <c r="AD60" s="829"/>
      <c r="AE60" s="830"/>
      <c r="AF60" s="718"/>
      <c r="AG60" s="719"/>
      <c r="AH60" s="719"/>
      <c r="AI60" s="719"/>
      <c r="AJ60" s="720"/>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03"/>
      <c r="BK60" s="203"/>
      <c r="BL60" s="203"/>
      <c r="BM60" s="203"/>
      <c r="BN60" s="203"/>
      <c r="BO60" s="216"/>
      <c r="BP60" s="216"/>
      <c r="BQ60" s="213">
        <v>54</v>
      </c>
      <c r="BR60" s="214"/>
      <c r="BS60" s="725"/>
      <c r="BT60" s="726"/>
      <c r="BU60" s="726"/>
      <c r="BV60" s="726"/>
      <c r="BW60" s="726"/>
      <c r="BX60" s="726"/>
      <c r="BY60" s="726"/>
      <c r="BZ60" s="726"/>
      <c r="CA60" s="726"/>
      <c r="CB60" s="726"/>
      <c r="CC60" s="726"/>
      <c r="CD60" s="726"/>
      <c r="CE60" s="726"/>
      <c r="CF60" s="726"/>
      <c r="CG60" s="727"/>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9"/>
      <c r="DW60" s="780"/>
      <c r="DX60" s="780"/>
      <c r="DY60" s="780"/>
      <c r="DZ60" s="781"/>
      <c r="EA60" s="197"/>
    </row>
    <row r="61" spans="1:131" s="198" customFormat="1" ht="26.25" customHeight="1" thickBot="1">
      <c r="A61" s="212">
        <v>34</v>
      </c>
      <c r="B61" s="712"/>
      <c r="C61" s="713"/>
      <c r="D61" s="713"/>
      <c r="E61" s="713"/>
      <c r="F61" s="713"/>
      <c r="G61" s="713"/>
      <c r="H61" s="713"/>
      <c r="I61" s="713"/>
      <c r="J61" s="713"/>
      <c r="K61" s="713"/>
      <c r="L61" s="713"/>
      <c r="M61" s="713"/>
      <c r="N61" s="713"/>
      <c r="O61" s="713"/>
      <c r="P61" s="714"/>
      <c r="Q61" s="828"/>
      <c r="R61" s="829"/>
      <c r="S61" s="829"/>
      <c r="T61" s="829"/>
      <c r="U61" s="829"/>
      <c r="V61" s="829"/>
      <c r="W61" s="829"/>
      <c r="X61" s="829"/>
      <c r="Y61" s="829"/>
      <c r="Z61" s="829"/>
      <c r="AA61" s="829"/>
      <c r="AB61" s="829"/>
      <c r="AC61" s="829"/>
      <c r="AD61" s="829"/>
      <c r="AE61" s="830"/>
      <c r="AF61" s="718"/>
      <c r="AG61" s="719"/>
      <c r="AH61" s="719"/>
      <c r="AI61" s="719"/>
      <c r="AJ61" s="720"/>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03"/>
      <c r="BK61" s="203"/>
      <c r="BL61" s="203"/>
      <c r="BM61" s="203"/>
      <c r="BN61" s="203"/>
      <c r="BO61" s="216"/>
      <c r="BP61" s="216"/>
      <c r="BQ61" s="213">
        <v>55</v>
      </c>
      <c r="BR61" s="214"/>
      <c r="BS61" s="725"/>
      <c r="BT61" s="726"/>
      <c r="BU61" s="726"/>
      <c r="BV61" s="726"/>
      <c r="BW61" s="726"/>
      <c r="BX61" s="726"/>
      <c r="BY61" s="726"/>
      <c r="BZ61" s="726"/>
      <c r="CA61" s="726"/>
      <c r="CB61" s="726"/>
      <c r="CC61" s="726"/>
      <c r="CD61" s="726"/>
      <c r="CE61" s="726"/>
      <c r="CF61" s="726"/>
      <c r="CG61" s="727"/>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9"/>
      <c r="DW61" s="780"/>
      <c r="DX61" s="780"/>
      <c r="DY61" s="780"/>
      <c r="DZ61" s="781"/>
      <c r="EA61" s="197"/>
    </row>
    <row r="62" spans="1:131" s="198" customFormat="1" ht="26.25" customHeight="1">
      <c r="A62" s="212">
        <v>35</v>
      </c>
      <c r="B62" s="712"/>
      <c r="C62" s="713"/>
      <c r="D62" s="713"/>
      <c r="E62" s="713"/>
      <c r="F62" s="713"/>
      <c r="G62" s="713"/>
      <c r="H62" s="713"/>
      <c r="I62" s="713"/>
      <c r="J62" s="713"/>
      <c r="K62" s="713"/>
      <c r="L62" s="713"/>
      <c r="M62" s="713"/>
      <c r="N62" s="713"/>
      <c r="O62" s="713"/>
      <c r="P62" s="714"/>
      <c r="Q62" s="828"/>
      <c r="R62" s="829"/>
      <c r="S62" s="829"/>
      <c r="T62" s="829"/>
      <c r="U62" s="829"/>
      <c r="V62" s="829"/>
      <c r="W62" s="829"/>
      <c r="X62" s="829"/>
      <c r="Y62" s="829"/>
      <c r="Z62" s="829"/>
      <c r="AA62" s="829"/>
      <c r="AB62" s="829"/>
      <c r="AC62" s="829"/>
      <c r="AD62" s="829"/>
      <c r="AE62" s="830"/>
      <c r="AF62" s="718"/>
      <c r="AG62" s="719"/>
      <c r="AH62" s="719"/>
      <c r="AI62" s="719"/>
      <c r="AJ62" s="720"/>
      <c r="AK62" s="831"/>
      <c r="AL62" s="829"/>
      <c r="AM62" s="829"/>
      <c r="AN62" s="829"/>
      <c r="AO62" s="829"/>
      <c r="AP62" s="829"/>
      <c r="AQ62" s="829"/>
      <c r="AR62" s="829"/>
      <c r="AS62" s="829"/>
      <c r="AT62" s="829"/>
      <c r="AU62" s="829"/>
      <c r="AV62" s="829"/>
      <c r="AW62" s="829"/>
      <c r="AX62" s="829"/>
      <c r="AY62" s="829"/>
      <c r="AZ62" s="832"/>
      <c r="BA62" s="832"/>
      <c r="BB62" s="832"/>
      <c r="BC62" s="832"/>
      <c r="BD62" s="832"/>
      <c r="BE62" s="823"/>
      <c r="BF62" s="823"/>
      <c r="BG62" s="823"/>
      <c r="BH62" s="823"/>
      <c r="BI62" s="824"/>
      <c r="BJ62" s="846" t="s">
        <v>392</v>
      </c>
      <c r="BK62" s="801"/>
      <c r="BL62" s="801"/>
      <c r="BM62" s="801"/>
      <c r="BN62" s="802"/>
      <c r="BO62" s="216"/>
      <c r="BP62" s="216"/>
      <c r="BQ62" s="213">
        <v>56</v>
      </c>
      <c r="BR62" s="214"/>
      <c r="BS62" s="725"/>
      <c r="BT62" s="726"/>
      <c r="BU62" s="726"/>
      <c r="BV62" s="726"/>
      <c r="BW62" s="726"/>
      <c r="BX62" s="726"/>
      <c r="BY62" s="726"/>
      <c r="BZ62" s="726"/>
      <c r="CA62" s="726"/>
      <c r="CB62" s="726"/>
      <c r="CC62" s="726"/>
      <c r="CD62" s="726"/>
      <c r="CE62" s="726"/>
      <c r="CF62" s="726"/>
      <c r="CG62" s="727"/>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9"/>
      <c r="DW62" s="780"/>
      <c r="DX62" s="780"/>
      <c r="DY62" s="780"/>
      <c r="DZ62" s="781"/>
      <c r="EA62" s="197"/>
    </row>
    <row r="63" spans="1:131" s="198" customFormat="1" ht="26.25" customHeight="1" thickBot="1">
      <c r="A63" s="215" t="s">
        <v>370</v>
      </c>
      <c r="B63" s="785" t="s">
        <v>393</v>
      </c>
      <c r="C63" s="786"/>
      <c r="D63" s="786"/>
      <c r="E63" s="786"/>
      <c r="F63" s="786"/>
      <c r="G63" s="786"/>
      <c r="H63" s="786"/>
      <c r="I63" s="786"/>
      <c r="J63" s="786"/>
      <c r="K63" s="786"/>
      <c r="L63" s="786"/>
      <c r="M63" s="786"/>
      <c r="N63" s="786"/>
      <c r="O63" s="786"/>
      <c r="P63" s="787"/>
      <c r="Q63" s="840"/>
      <c r="R63" s="841"/>
      <c r="S63" s="841"/>
      <c r="T63" s="841"/>
      <c r="U63" s="841"/>
      <c r="V63" s="841"/>
      <c r="W63" s="841"/>
      <c r="X63" s="841"/>
      <c r="Y63" s="841"/>
      <c r="Z63" s="841"/>
      <c r="AA63" s="841"/>
      <c r="AB63" s="841"/>
      <c r="AC63" s="841"/>
      <c r="AD63" s="841"/>
      <c r="AE63" s="842"/>
      <c r="AF63" s="843">
        <v>705</v>
      </c>
      <c r="AG63" s="833"/>
      <c r="AH63" s="833"/>
      <c r="AI63" s="833"/>
      <c r="AJ63" s="844"/>
      <c r="AK63" s="845"/>
      <c r="AL63" s="841"/>
      <c r="AM63" s="841"/>
      <c r="AN63" s="841"/>
      <c r="AO63" s="841"/>
      <c r="AP63" s="833">
        <v>4674</v>
      </c>
      <c r="AQ63" s="833"/>
      <c r="AR63" s="833"/>
      <c r="AS63" s="833"/>
      <c r="AT63" s="833"/>
      <c r="AU63" s="833">
        <v>3591</v>
      </c>
      <c r="AV63" s="833"/>
      <c r="AW63" s="833"/>
      <c r="AX63" s="833"/>
      <c r="AY63" s="833"/>
      <c r="AZ63" s="834"/>
      <c r="BA63" s="834"/>
      <c r="BB63" s="834"/>
      <c r="BC63" s="834"/>
      <c r="BD63" s="834"/>
      <c r="BE63" s="835"/>
      <c r="BF63" s="835"/>
      <c r="BG63" s="835"/>
      <c r="BH63" s="835"/>
      <c r="BI63" s="836"/>
      <c r="BJ63" s="837" t="s">
        <v>112</v>
      </c>
      <c r="BK63" s="838"/>
      <c r="BL63" s="838"/>
      <c r="BM63" s="838"/>
      <c r="BN63" s="839"/>
      <c r="BO63" s="216"/>
      <c r="BP63" s="216"/>
      <c r="BQ63" s="213">
        <v>57</v>
      </c>
      <c r="BR63" s="214"/>
      <c r="BS63" s="725"/>
      <c r="BT63" s="726"/>
      <c r="BU63" s="726"/>
      <c r="BV63" s="726"/>
      <c r="BW63" s="726"/>
      <c r="BX63" s="726"/>
      <c r="BY63" s="726"/>
      <c r="BZ63" s="726"/>
      <c r="CA63" s="726"/>
      <c r="CB63" s="726"/>
      <c r="CC63" s="726"/>
      <c r="CD63" s="726"/>
      <c r="CE63" s="726"/>
      <c r="CF63" s="726"/>
      <c r="CG63" s="727"/>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9"/>
      <c r="DW63" s="780"/>
      <c r="DX63" s="780"/>
      <c r="DY63" s="780"/>
      <c r="DZ63" s="78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25"/>
      <c r="BT64" s="726"/>
      <c r="BU64" s="726"/>
      <c r="BV64" s="726"/>
      <c r="BW64" s="726"/>
      <c r="BX64" s="726"/>
      <c r="BY64" s="726"/>
      <c r="BZ64" s="726"/>
      <c r="CA64" s="726"/>
      <c r="CB64" s="726"/>
      <c r="CC64" s="726"/>
      <c r="CD64" s="726"/>
      <c r="CE64" s="726"/>
      <c r="CF64" s="726"/>
      <c r="CG64" s="727"/>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9"/>
      <c r="DW64" s="780"/>
      <c r="DX64" s="780"/>
      <c r="DY64" s="780"/>
      <c r="DZ64" s="781"/>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25"/>
      <c r="BT65" s="726"/>
      <c r="BU65" s="726"/>
      <c r="BV65" s="726"/>
      <c r="BW65" s="726"/>
      <c r="BX65" s="726"/>
      <c r="BY65" s="726"/>
      <c r="BZ65" s="726"/>
      <c r="CA65" s="726"/>
      <c r="CB65" s="726"/>
      <c r="CC65" s="726"/>
      <c r="CD65" s="726"/>
      <c r="CE65" s="726"/>
      <c r="CF65" s="726"/>
      <c r="CG65" s="727"/>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9"/>
      <c r="DW65" s="780"/>
      <c r="DX65" s="780"/>
      <c r="DY65" s="780"/>
      <c r="DZ65" s="781"/>
      <c r="EA65" s="197"/>
    </row>
    <row r="66" spans="1:131" s="198" customFormat="1" ht="26.25" customHeight="1">
      <c r="A66" s="751" t="s">
        <v>395</v>
      </c>
      <c r="B66" s="752"/>
      <c r="C66" s="752"/>
      <c r="D66" s="752"/>
      <c r="E66" s="752"/>
      <c r="F66" s="752"/>
      <c r="G66" s="752"/>
      <c r="H66" s="752"/>
      <c r="I66" s="752"/>
      <c r="J66" s="752"/>
      <c r="K66" s="752"/>
      <c r="L66" s="752"/>
      <c r="M66" s="752"/>
      <c r="N66" s="752"/>
      <c r="O66" s="752"/>
      <c r="P66" s="753"/>
      <c r="Q66" s="728" t="s">
        <v>374</v>
      </c>
      <c r="R66" s="729"/>
      <c r="S66" s="729"/>
      <c r="T66" s="729"/>
      <c r="U66" s="730"/>
      <c r="V66" s="728" t="s">
        <v>375</v>
      </c>
      <c r="W66" s="729"/>
      <c r="X66" s="729"/>
      <c r="Y66" s="729"/>
      <c r="Z66" s="730"/>
      <c r="AA66" s="728" t="s">
        <v>376</v>
      </c>
      <c r="AB66" s="729"/>
      <c r="AC66" s="729"/>
      <c r="AD66" s="729"/>
      <c r="AE66" s="730"/>
      <c r="AF66" s="858" t="s">
        <v>377</v>
      </c>
      <c r="AG66" s="808"/>
      <c r="AH66" s="808"/>
      <c r="AI66" s="808"/>
      <c r="AJ66" s="859"/>
      <c r="AK66" s="728" t="s">
        <v>378</v>
      </c>
      <c r="AL66" s="752"/>
      <c r="AM66" s="752"/>
      <c r="AN66" s="752"/>
      <c r="AO66" s="753"/>
      <c r="AP66" s="728" t="s">
        <v>379</v>
      </c>
      <c r="AQ66" s="729"/>
      <c r="AR66" s="729"/>
      <c r="AS66" s="729"/>
      <c r="AT66" s="730"/>
      <c r="AU66" s="728" t="s">
        <v>396</v>
      </c>
      <c r="AV66" s="729"/>
      <c r="AW66" s="729"/>
      <c r="AX66" s="729"/>
      <c r="AY66" s="730"/>
      <c r="AZ66" s="728" t="s">
        <v>354</v>
      </c>
      <c r="BA66" s="729"/>
      <c r="BB66" s="729"/>
      <c r="BC66" s="729"/>
      <c r="BD66" s="740"/>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47"/>
      <c r="DW66" s="848"/>
      <c r="DX66" s="848"/>
      <c r="DY66" s="848"/>
      <c r="DZ66" s="849"/>
      <c r="EA66" s="197"/>
    </row>
    <row r="67" spans="1:131" s="198" customFormat="1" ht="26.25" customHeight="1" thickBot="1">
      <c r="A67" s="754"/>
      <c r="B67" s="755"/>
      <c r="C67" s="755"/>
      <c r="D67" s="755"/>
      <c r="E67" s="755"/>
      <c r="F67" s="755"/>
      <c r="G67" s="755"/>
      <c r="H67" s="755"/>
      <c r="I67" s="755"/>
      <c r="J67" s="755"/>
      <c r="K67" s="755"/>
      <c r="L67" s="755"/>
      <c r="M67" s="755"/>
      <c r="N67" s="755"/>
      <c r="O67" s="755"/>
      <c r="P67" s="756"/>
      <c r="Q67" s="731"/>
      <c r="R67" s="732"/>
      <c r="S67" s="732"/>
      <c r="T67" s="732"/>
      <c r="U67" s="733"/>
      <c r="V67" s="731"/>
      <c r="W67" s="732"/>
      <c r="X67" s="732"/>
      <c r="Y67" s="732"/>
      <c r="Z67" s="733"/>
      <c r="AA67" s="731"/>
      <c r="AB67" s="732"/>
      <c r="AC67" s="732"/>
      <c r="AD67" s="732"/>
      <c r="AE67" s="733"/>
      <c r="AF67" s="860"/>
      <c r="AG67" s="811"/>
      <c r="AH67" s="811"/>
      <c r="AI67" s="811"/>
      <c r="AJ67" s="861"/>
      <c r="AK67" s="862"/>
      <c r="AL67" s="755"/>
      <c r="AM67" s="755"/>
      <c r="AN67" s="755"/>
      <c r="AO67" s="756"/>
      <c r="AP67" s="731"/>
      <c r="AQ67" s="732"/>
      <c r="AR67" s="732"/>
      <c r="AS67" s="732"/>
      <c r="AT67" s="733"/>
      <c r="AU67" s="731"/>
      <c r="AV67" s="732"/>
      <c r="AW67" s="732"/>
      <c r="AX67" s="732"/>
      <c r="AY67" s="733"/>
      <c r="AZ67" s="731"/>
      <c r="BA67" s="732"/>
      <c r="BB67" s="732"/>
      <c r="BC67" s="732"/>
      <c r="BD67" s="741"/>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47"/>
      <c r="DW67" s="848"/>
      <c r="DX67" s="848"/>
      <c r="DY67" s="848"/>
      <c r="DZ67" s="849"/>
      <c r="EA67" s="197"/>
    </row>
    <row r="68" spans="1:131" s="198" customFormat="1" ht="26.25" customHeight="1" thickTop="1">
      <c r="A68" s="209">
        <v>1</v>
      </c>
      <c r="B68" s="706" t="s">
        <v>537</v>
      </c>
      <c r="C68" s="707"/>
      <c r="D68" s="707"/>
      <c r="E68" s="707"/>
      <c r="F68" s="707"/>
      <c r="G68" s="707"/>
      <c r="H68" s="707"/>
      <c r="I68" s="707"/>
      <c r="J68" s="707"/>
      <c r="K68" s="707"/>
      <c r="L68" s="707"/>
      <c r="M68" s="707"/>
      <c r="N68" s="707"/>
      <c r="O68" s="707"/>
      <c r="P68" s="708"/>
      <c r="Q68" s="856">
        <v>904</v>
      </c>
      <c r="R68" s="857"/>
      <c r="S68" s="857"/>
      <c r="T68" s="857"/>
      <c r="U68" s="857"/>
      <c r="V68" s="857">
        <v>748</v>
      </c>
      <c r="W68" s="857"/>
      <c r="X68" s="857"/>
      <c r="Y68" s="857"/>
      <c r="Z68" s="857"/>
      <c r="AA68" s="857">
        <v>156</v>
      </c>
      <c r="AB68" s="857"/>
      <c r="AC68" s="857"/>
      <c r="AD68" s="857"/>
      <c r="AE68" s="857"/>
      <c r="AF68" s="857">
        <v>153</v>
      </c>
      <c r="AG68" s="857"/>
      <c r="AH68" s="857"/>
      <c r="AI68" s="857"/>
      <c r="AJ68" s="857"/>
      <c r="AK68" s="857" t="s">
        <v>556</v>
      </c>
      <c r="AL68" s="857"/>
      <c r="AM68" s="857"/>
      <c r="AN68" s="857"/>
      <c r="AO68" s="857"/>
      <c r="AP68" s="857" t="s">
        <v>557</v>
      </c>
      <c r="AQ68" s="857"/>
      <c r="AR68" s="857"/>
      <c r="AS68" s="857"/>
      <c r="AT68" s="857"/>
      <c r="AU68" s="857" t="s">
        <v>558</v>
      </c>
      <c r="AV68" s="857"/>
      <c r="AW68" s="857"/>
      <c r="AX68" s="857"/>
      <c r="AY68" s="857"/>
      <c r="AZ68" s="865"/>
      <c r="BA68" s="865"/>
      <c r="BB68" s="865"/>
      <c r="BC68" s="865"/>
      <c r="BD68" s="866"/>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47"/>
      <c r="DW68" s="848"/>
      <c r="DX68" s="848"/>
      <c r="DY68" s="848"/>
      <c r="DZ68" s="849"/>
      <c r="EA68" s="197"/>
    </row>
    <row r="69" spans="1:131" s="198" customFormat="1" ht="26.25" customHeight="1">
      <c r="A69" s="212">
        <v>2</v>
      </c>
      <c r="B69" s="703" t="s">
        <v>538</v>
      </c>
      <c r="C69" s="704"/>
      <c r="D69" s="704"/>
      <c r="E69" s="704"/>
      <c r="F69" s="704"/>
      <c r="G69" s="704"/>
      <c r="H69" s="704"/>
      <c r="I69" s="704"/>
      <c r="J69" s="704"/>
      <c r="K69" s="704"/>
      <c r="L69" s="704"/>
      <c r="M69" s="704"/>
      <c r="N69" s="704"/>
      <c r="O69" s="704"/>
      <c r="P69" s="705"/>
      <c r="Q69" s="867">
        <v>10384</v>
      </c>
      <c r="R69" s="826"/>
      <c r="S69" s="826"/>
      <c r="T69" s="826"/>
      <c r="U69" s="826"/>
      <c r="V69" s="826">
        <v>9930</v>
      </c>
      <c r="W69" s="826"/>
      <c r="X69" s="826"/>
      <c r="Y69" s="826"/>
      <c r="Z69" s="826"/>
      <c r="AA69" s="826">
        <v>453</v>
      </c>
      <c r="AB69" s="826"/>
      <c r="AC69" s="826"/>
      <c r="AD69" s="826"/>
      <c r="AE69" s="826"/>
      <c r="AF69" s="826">
        <v>453</v>
      </c>
      <c r="AG69" s="826"/>
      <c r="AH69" s="826"/>
      <c r="AI69" s="826"/>
      <c r="AJ69" s="826"/>
      <c r="AK69" s="826">
        <v>3600</v>
      </c>
      <c r="AL69" s="826"/>
      <c r="AM69" s="826"/>
      <c r="AN69" s="826"/>
      <c r="AO69" s="826"/>
      <c r="AP69" s="826" t="s">
        <v>556</v>
      </c>
      <c r="AQ69" s="826"/>
      <c r="AR69" s="826"/>
      <c r="AS69" s="826"/>
      <c r="AT69" s="826"/>
      <c r="AU69" s="826" t="s">
        <v>559</v>
      </c>
      <c r="AV69" s="826"/>
      <c r="AW69" s="826"/>
      <c r="AX69" s="826"/>
      <c r="AY69" s="826"/>
      <c r="AZ69" s="863"/>
      <c r="BA69" s="863"/>
      <c r="BB69" s="863"/>
      <c r="BC69" s="863"/>
      <c r="BD69" s="864"/>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47"/>
      <c r="DW69" s="848"/>
      <c r="DX69" s="848"/>
      <c r="DY69" s="848"/>
      <c r="DZ69" s="849"/>
      <c r="EA69" s="197"/>
    </row>
    <row r="70" spans="1:131" s="198" customFormat="1" ht="26.25" customHeight="1">
      <c r="A70" s="212">
        <v>3</v>
      </c>
      <c r="B70" s="703" t="s">
        <v>539</v>
      </c>
      <c r="C70" s="704"/>
      <c r="D70" s="704"/>
      <c r="E70" s="704"/>
      <c r="F70" s="704"/>
      <c r="G70" s="704"/>
      <c r="H70" s="704"/>
      <c r="I70" s="704"/>
      <c r="J70" s="704"/>
      <c r="K70" s="704"/>
      <c r="L70" s="704"/>
      <c r="M70" s="704"/>
      <c r="N70" s="704"/>
      <c r="O70" s="704"/>
      <c r="P70" s="705"/>
      <c r="Q70" s="867">
        <v>534</v>
      </c>
      <c r="R70" s="826"/>
      <c r="S70" s="826"/>
      <c r="T70" s="826"/>
      <c r="U70" s="826"/>
      <c r="V70" s="826">
        <v>532</v>
      </c>
      <c r="W70" s="826"/>
      <c r="X70" s="826"/>
      <c r="Y70" s="826"/>
      <c r="Z70" s="826"/>
      <c r="AA70" s="826">
        <v>2</v>
      </c>
      <c r="AB70" s="826"/>
      <c r="AC70" s="826"/>
      <c r="AD70" s="826"/>
      <c r="AE70" s="826"/>
      <c r="AF70" s="826">
        <v>2</v>
      </c>
      <c r="AG70" s="826"/>
      <c r="AH70" s="826"/>
      <c r="AI70" s="826"/>
      <c r="AJ70" s="826"/>
      <c r="AK70" s="826" t="s">
        <v>556</v>
      </c>
      <c r="AL70" s="826"/>
      <c r="AM70" s="826"/>
      <c r="AN70" s="826"/>
      <c r="AO70" s="826"/>
      <c r="AP70" s="826" t="s">
        <v>556</v>
      </c>
      <c r="AQ70" s="826"/>
      <c r="AR70" s="826"/>
      <c r="AS70" s="826"/>
      <c r="AT70" s="826"/>
      <c r="AU70" s="826" t="s">
        <v>558</v>
      </c>
      <c r="AV70" s="826"/>
      <c r="AW70" s="826"/>
      <c r="AX70" s="826"/>
      <c r="AY70" s="826"/>
      <c r="AZ70" s="863"/>
      <c r="BA70" s="863"/>
      <c r="BB70" s="863"/>
      <c r="BC70" s="863"/>
      <c r="BD70" s="864"/>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47"/>
      <c r="DW70" s="848"/>
      <c r="DX70" s="848"/>
      <c r="DY70" s="848"/>
      <c r="DZ70" s="849"/>
      <c r="EA70" s="197"/>
    </row>
    <row r="71" spans="1:131" s="198" customFormat="1" ht="26.25" customHeight="1">
      <c r="A71" s="212">
        <v>4</v>
      </c>
      <c r="B71" s="703" t="s">
        <v>540</v>
      </c>
      <c r="C71" s="704"/>
      <c r="D71" s="704"/>
      <c r="E71" s="704"/>
      <c r="F71" s="704"/>
      <c r="G71" s="704"/>
      <c r="H71" s="704"/>
      <c r="I71" s="704"/>
      <c r="J71" s="704"/>
      <c r="K71" s="704"/>
      <c r="L71" s="704"/>
      <c r="M71" s="704"/>
      <c r="N71" s="704"/>
      <c r="O71" s="704"/>
      <c r="P71" s="705"/>
      <c r="Q71" s="867">
        <v>55</v>
      </c>
      <c r="R71" s="826"/>
      <c r="S71" s="826"/>
      <c r="T71" s="826"/>
      <c r="U71" s="826"/>
      <c r="V71" s="826">
        <v>51</v>
      </c>
      <c r="W71" s="826"/>
      <c r="X71" s="826"/>
      <c r="Y71" s="826"/>
      <c r="Z71" s="826"/>
      <c r="AA71" s="826">
        <v>4</v>
      </c>
      <c r="AB71" s="826"/>
      <c r="AC71" s="826"/>
      <c r="AD71" s="826"/>
      <c r="AE71" s="826"/>
      <c r="AF71" s="826">
        <v>4</v>
      </c>
      <c r="AG71" s="826"/>
      <c r="AH71" s="826"/>
      <c r="AI71" s="826"/>
      <c r="AJ71" s="826"/>
      <c r="AK71" s="826" t="s">
        <v>557</v>
      </c>
      <c r="AL71" s="826"/>
      <c r="AM71" s="826"/>
      <c r="AN71" s="826"/>
      <c r="AO71" s="826"/>
      <c r="AP71" s="826" t="s">
        <v>556</v>
      </c>
      <c r="AQ71" s="826"/>
      <c r="AR71" s="826"/>
      <c r="AS71" s="826"/>
      <c r="AT71" s="826"/>
      <c r="AU71" s="826" t="s">
        <v>558</v>
      </c>
      <c r="AV71" s="826"/>
      <c r="AW71" s="826"/>
      <c r="AX71" s="826"/>
      <c r="AY71" s="826"/>
      <c r="AZ71" s="863"/>
      <c r="BA71" s="863"/>
      <c r="BB71" s="863"/>
      <c r="BC71" s="863"/>
      <c r="BD71" s="864"/>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47"/>
      <c r="DW71" s="848"/>
      <c r="DX71" s="848"/>
      <c r="DY71" s="848"/>
      <c r="DZ71" s="849"/>
      <c r="EA71" s="197"/>
    </row>
    <row r="72" spans="1:131" s="198" customFormat="1" ht="26.25" customHeight="1">
      <c r="A72" s="212">
        <v>5</v>
      </c>
      <c r="B72" s="703" t="s">
        <v>541</v>
      </c>
      <c r="C72" s="704"/>
      <c r="D72" s="704"/>
      <c r="E72" s="704"/>
      <c r="F72" s="704"/>
      <c r="G72" s="704"/>
      <c r="H72" s="704"/>
      <c r="I72" s="704"/>
      <c r="J72" s="704"/>
      <c r="K72" s="704"/>
      <c r="L72" s="704"/>
      <c r="M72" s="704"/>
      <c r="N72" s="704"/>
      <c r="O72" s="704"/>
      <c r="P72" s="705"/>
      <c r="Q72" s="867">
        <v>18</v>
      </c>
      <c r="R72" s="826"/>
      <c r="S72" s="826"/>
      <c r="T72" s="826"/>
      <c r="U72" s="826"/>
      <c r="V72" s="826">
        <v>15</v>
      </c>
      <c r="W72" s="826"/>
      <c r="X72" s="826"/>
      <c r="Y72" s="826"/>
      <c r="Z72" s="826"/>
      <c r="AA72" s="826">
        <v>3</v>
      </c>
      <c r="AB72" s="826"/>
      <c r="AC72" s="826"/>
      <c r="AD72" s="826"/>
      <c r="AE72" s="826"/>
      <c r="AF72" s="826">
        <v>3</v>
      </c>
      <c r="AG72" s="826"/>
      <c r="AH72" s="826"/>
      <c r="AI72" s="826"/>
      <c r="AJ72" s="826"/>
      <c r="AK72" s="826" t="s">
        <v>557</v>
      </c>
      <c r="AL72" s="826"/>
      <c r="AM72" s="826"/>
      <c r="AN72" s="826"/>
      <c r="AO72" s="826"/>
      <c r="AP72" s="826" t="s">
        <v>556</v>
      </c>
      <c r="AQ72" s="826"/>
      <c r="AR72" s="826"/>
      <c r="AS72" s="826"/>
      <c r="AT72" s="826"/>
      <c r="AU72" s="826" t="s">
        <v>558</v>
      </c>
      <c r="AV72" s="826"/>
      <c r="AW72" s="826"/>
      <c r="AX72" s="826"/>
      <c r="AY72" s="826"/>
      <c r="AZ72" s="863"/>
      <c r="BA72" s="863"/>
      <c r="BB72" s="863"/>
      <c r="BC72" s="863"/>
      <c r="BD72" s="864"/>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47"/>
      <c r="DW72" s="848"/>
      <c r="DX72" s="848"/>
      <c r="DY72" s="848"/>
      <c r="DZ72" s="849"/>
      <c r="EA72" s="197"/>
    </row>
    <row r="73" spans="1:131" s="198" customFormat="1" ht="26.25" customHeight="1">
      <c r="A73" s="212">
        <v>6</v>
      </c>
      <c r="B73" s="703" t="s">
        <v>542</v>
      </c>
      <c r="C73" s="704"/>
      <c r="D73" s="704"/>
      <c r="E73" s="704"/>
      <c r="F73" s="704"/>
      <c r="G73" s="704"/>
      <c r="H73" s="704"/>
      <c r="I73" s="704"/>
      <c r="J73" s="704"/>
      <c r="K73" s="704"/>
      <c r="L73" s="704"/>
      <c r="M73" s="704"/>
      <c r="N73" s="704"/>
      <c r="O73" s="704"/>
      <c r="P73" s="705"/>
      <c r="Q73" s="867">
        <v>3</v>
      </c>
      <c r="R73" s="826"/>
      <c r="S73" s="826"/>
      <c r="T73" s="826"/>
      <c r="U73" s="826"/>
      <c r="V73" s="826">
        <v>0</v>
      </c>
      <c r="W73" s="826"/>
      <c r="X73" s="826"/>
      <c r="Y73" s="826"/>
      <c r="Z73" s="826"/>
      <c r="AA73" s="826">
        <v>3</v>
      </c>
      <c r="AB73" s="826"/>
      <c r="AC73" s="826"/>
      <c r="AD73" s="826"/>
      <c r="AE73" s="826"/>
      <c r="AF73" s="826">
        <v>3</v>
      </c>
      <c r="AG73" s="826"/>
      <c r="AH73" s="826"/>
      <c r="AI73" s="826"/>
      <c r="AJ73" s="826"/>
      <c r="AK73" s="826" t="s">
        <v>556</v>
      </c>
      <c r="AL73" s="826"/>
      <c r="AM73" s="826"/>
      <c r="AN73" s="826"/>
      <c r="AO73" s="826"/>
      <c r="AP73" s="826" t="s">
        <v>556</v>
      </c>
      <c r="AQ73" s="826"/>
      <c r="AR73" s="826"/>
      <c r="AS73" s="826"/>
      <c r="AT73" s="826"/>
      <c r="AU73" s="826" t="s">
        <v>558</v>
      </c>
      <c r="AV73" s="826"/>
      <c r="AW73" s="826"/>
      <c r="AX73" s="826"/>
      <c r="AY73" s="826"/>
      <c r="AZ73" s="863"/>
      <c r="BA73" s="863"/>
      <c r="BB73" s="863"/>
      <c r="BC73" s="863"/>
      <c r="BD73" s="864"/>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47"/>
      <c r="DW73" s="848"/>
      <c r="DX73" s="848"/>
      <c r="DY73" s="848"/>
      <c r="DZ73" s="849"/>
      <c r="EA73" s="197"/>
    </row>
    <row r="74" spans="1:131" s="198" customFormat="1" ht="26.25" customHeight="1">
      <c r="A74" s="212">
        <v>7</v>
      </c>
      <c r="B74" s="703" t="s">
        <v>543</v>
      </c>
      <c r="C74" s="704"/>
      <c r="D74" s="704"/>
      <c r="E74" s="704"/>
      <c r="F74" s="704"/>
      <c r="G74" s="704"/>
      <c r="H74" s="704"/>
      <c r="I74" s="704"/>
      <c r="J74" s="704"/>
      <c r="K74" s="704"/>
      <c r="L74" s="704"/>
      <c r="M74" s="704"/>
      <c r="N74" s="704"/>
      <c r="O74" s="704"/>
      <c r="P74" s="705"/>
      <c r="Q74" s="867">
        <v>47</v>
      </c>
      <c r="R74" s="826"/>
      <c r="S74" s="826"/>
      <c r="T74" s="826"/>
      <c r="U74" s="826"/>
      <c r="V74" s="826">
        <v>47</v>
      </c>
      <c r="W74" s="826"/>
      <c r="X74" s="826"/>
      <c r="Y74" s="826"/>
      <c r="Z74" s="826"/>
      <c r="AA74" s="826">
        <v>0</v>
      </c>
      <c r="AB74" s="826"/>
      <c r="AC74" s="826"/>
      <c r="AD74" s="826"/>
      <c r="AE74" s="826"/>
      <c r="AF74" s="826">
        <v>0</v>
      </c>
      <c r="AG74" s="826"/>
      <c r="AH74" s="826"/>
      <c r="AI74" s="826"/>
      <c r="AJ74" s="826"/>
      <c r="AK74" s="826" t="s">
        <v>556</v>
      </c>
      <c r="AL74" s="826"/>
      <c r="AM74" s="826"/>
      <c r="AN74" s="826"/>
      <c r="AO74" s="826"/>
      <c r="AP74" s="826" t="s">
        <v>556</v>
      </c>
      <c r="AQ74" s="826"/>
      <c r="AR74" s="826"/>
      <c r="AS74" s="826"/>
      <c r="AT74" s="826"/>
      <c r="AU74" s="826" t="s">
        <v>558</v>
      </c>
      <c r="AV74" s="826"/>
      <c r="AW74" s="826"/>
      <c r="AX74" s="826"/>
      <c r="AY74" s="826"/>
      <c r="AZ74" s="863"/>
      <c r="BA74" s="863"/>
      <c r="BB74" s="863"/>
      <c r="BC74" s="863"/>
      <c r="BD74" s="864"/>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47"/>
      <c r="DW74" s="848"/>
      <c r="DX74" s="848"/>
      <c r="DY74" s="848"/>
      <c r="DZ74" s="849"/>
      <c r="EA74" s="197"/>
    </row>
    <row r="75" spans="1:131" s="198" customFormat="1" ht="26.25" customHeight="1">
      <c r="A75" s="212">
        <v>8</v>
      </c>
      <c r="B75" s="703" t="s">
        <v>544</v>
      </c>
      <c r="C75" s="704"/>
      <c r="D75" s="704"/>
      <c r="E75" s="704"/>
      <c r="F75" s="704"/>
      <c r="G75" s="704"/>
      <c r="H75" s="704"/>
      <c r="I75" s="704"/>
      <c r="J75" s="704"/>
      <c r="K75" s="704"/>
      <c r="L75" s="704"/>
      <c r="M75" s="704"/>
      <c r="N75" s="704"/>
      <c r="O75" s="704"/>
      <c r="P75" s="705"/>
      <c r="Q75" s="868">
        <v>263</v>
      </c>
      <c r="R75" s="869"/>
      <c r="S75" s="869"/>
      <c r="T75" s="869"/>
      <c r="U75" s="825"/>
      <c r="V75" s="870">
        <v>256</v>
      </c>
      <c r="W75" s="869"/>
      <c r="X75" s="869"/>
      <c r="Y75" s="869"/>
      <c r="Z75" s="825"/>
      <c r="AA75" s="870">
        <v>6</v>
      </c>
      <c r="AB75" s="869"/>
      <c r="AC75" s="869"/>
      <c r="AD75" s="869"/>
      <c r="AE75" s="825"/>
      <c r="AF75" s="870">
        <v>6</v>
      </c>
      <c r="AG75" s="869"/>
      <c r="AH75" s="869"/>
      <c r="AI75" s="869"/>
      <c r="AJ75" s="825"/>
      <c r="AK75" s="870" t="s">
        <v>556</v>
      </c>
      <c r="AL75" s="869"/>
      <c r="AM75" s="869"/>
      <c r="AN75" s="869"/>
      <c r="AO75" s="825"/>
      <c r="AP75" s="870">
        <v>425</v>
      </c>
      <c r="AQ75" s="869"/>
      <c r="AR75" s="869"/>
      <c r="AS75" s="869"/>
      <c r="AT75" s="825"/>
      <c r="AU75" s="870" t="s">
        <v>559</v>
      </c>
      <c r="AV75" s="869"/>
      <c r="AW75" s="869"/>
      <c r="AX75" s="869"/>
      <c r="AY75" s="825"/>
      <c r="AZ75" s="863"/>
      <c r="BA75" s="863"/>
      <c r="BB75" s="863"/>
      <c r="BC75" s="863"/>
      <c r="BD75" s="864"/>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47"/>
      <c r="DW75" s="848"/>
      <c r="DX75" s="848"/>
      <c r="DY75" s="848"/>
      <c r="DZ75" s="849"/>
      <c r="EA75" s="197"/>
    </row>
    <row r="76" spans="1:131" s="198" customFormat="1" ht="26.25" customHeight="1">
      <c r="A76" s="212">
        <v>9</v>
      </c>
      <c r="B76" s="703" t="s">
        <v>545</v>
      </c>
      <c r="C76" s="704"/>
      <c r="D76" s="704"/>
      <c r="E76" s="704"/>
      <c r="F76" s="704"/>
      <c r="G76" s="704"/>
      <c r="H76" s="704"/>
      <c r="I76" s="704"/>
      <c r="J76" s="704"/>
      <c r="K76" s="704"/>
      <c r="L76" s="704"/>
      <c r="M76" s="704"/>
      <c r="N76" s="704"/>
      <c r="O76" s="704"/>
      <c r="P76" s="705"/>
      <c r="Q76" s="868">
        <v>414</v>
      </c>
      <c r="R76" s="869"/>
      <c r="S76" s="869"/>
      <c r="T76" s="869"/>
      <c r="U76" s="825"/>
      <c r="V76" s="870">
        <v>384</v>
      </c>
      <c r="W76" s="869"/>
      <c r="X76" s="869"/>
      <c r="Y76" s="869"/>
      <c r="Z76" s="825"/>
      <c r="AA76" s="870">
        <v>30</v>
      </c>
      <c r="AB76" s="869"/>
      <c r="AC76" s="869"/>
      <c r="AD76" s="869"/>
      <c r="AE76" s="825"/>
      <c r="AF76" s="870">
        <v>30</v>
      </c>
      <c r="AG76" s="869"/>
      <c r="AH76" s="869"/>
      <c r="AI76" s="869"/>
      <c r="AJ76" s="825"/>
      <c r="AK76" s="870" t="s">
        <v>556</v>
      </c>
      <c r="AL76" s="869"/>
      <c r="AM76" s="869"/>
      <c r="AN76" s="869"/>
      <c r="AO76" s="825"/>
      <c r="AP76" s="870">
        <v>61</v>
      </c>
      <c r="AQ76" s="869"/>
      <c r="AR76" s="869"/>
      <c r="AS76" s="869"/>
      <c r="AT76" s="825"/>
      <c r="AU76" s="870" t="s">
        <v>558</v>
      </c>
      <c r="AV76" s="869"/>
      <c r="AW76" s="869"/>
      <c r="AX76" s="869"/>
      <c r="AY76" s="825"/>
      <c r="AZ76" s="863"/>
      <c r="BA76" s="863"/>
      <c r="BB76" s="863"/>
      <c r="BC76" s="863"/>
      <c r="BD76" s="864"/>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47"/>
      <c r="DW76" s="848"/>
      <c r="DX76" s="848"/>
      <c r="DY76" s="848"/>
      <c r="DZ76" s="849"/>
      <c r="EA76" s="197"/>
    </row>
    <row r="77" spans="1:131" s="198" customFormat="1" ht="26.25" customHeight="1">
      <c r="A77" s="212">
        <v>10</v>
      </c>
      <c r="B77" s="703" t="s">
        <v>546</v>
      </c>
      <c r="C77" s="704"/>
      <c r="D77" s="704"/>
      <c r="E77" s="704"/>
      <c r="F77" s="704"/>
      <c r="G77" s="704"/>
      <c r="H77" s="704"/>
      <c r="I77" s="704"/>
      <c r="J77" s="704"/>
      <c r="K77" s="704"/>
      <c r="L77" s="704"/>
      <c r="M77" s="704"/>
      <c r="N77" s="704"/>
      <c r="O77" s="704"/>
      <c r="P77" s="705"/>
      <c r="Q77" s="868">
        <v>1850</v>
      </c>
      <c r="R77" s="869"/>
      <c r="S77" s="869"/>
      <c r="T77" s="869"/>
      <c r="U77" s="825"/>
      <c r="V77" s="870">
        <v>1815</v>
      </c>
      <c r="W77" s="869"/>
      <c r="X77" s="869"/>
      <c r="Y77" s="869"/>
      <c r="Z77" s="825"/>
      <c r="AA77" s="870">
        <v>35</v>
      </c>
      <c r="AB77" s="869"/>
      <c r="AC77" s="869"/>
      <c r="AD77" s="869"/>
      <c r="AE77" s="825"/>
      <c r="AF77" s="870">
        <v>35</v>
      </c>
      <c r="AG77" s="869"/>
      <c r="AH77" s="869"/>
      <c r="AI77" s="869"/>
      <c r="AJ77" s="825"/>
      <c r="AK77" s="870" t="s">
        <v>556</v>
      </c>
      <c r="AL77" s="869"/>
      <c r="AM77" s="869"/>
      <c r="AN77" s="869"/>
      <c r="AO77" s="825"/>
      <c r="AP77" s="870">
        <v>1018</v>
      </c>
      <c r="AQ77" s="869"/>
      <c r="AR77" s="869"/>
      <c r="AS77" s="869"/>
      <c r="AT77" s="825"/>
      <c r="AU77" s="870" t="s">
        <v>558</v>
      </c>
      <c r="AV77" s="869"/>
      <c r="AW77" s="869"/>
      <c r="AX77" s="869"/>
      <c r="AY77" s="825"/>
      <c r="AZ77" s="863"/>
      <c r="BA77" s="863"/>
      <c r="BB77" s="863"/>
      <c r="BC77" s="863"/>
      <c r="BD77" s="864"/>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47"/>
      <c r="DW77" s="848"/>
      <c r="DX77" s="848"/>
      <c r="DY77" s="848"/>
      <c r="DZ77" s="849"/>
      <c r="EA77" s="197"/>
    </row>
    <row r="78" spans="1:131" s="198" customFormat="1" ht="26.25" customHeight="1">
      <c r="A78" s="212">
        <v>11</v>
      </c>
      <c r="B78" s="703" t="s">
        <v>547</v>
      </c>
      <c r="C78" s="704"/>
      <c r="D78" s="704"/>
      <c r="E78" s="704"/>
      <c r="F78" s="704"/>
      <c r="G78" s="704"/>
      <c r="H78" s="704"/>
      <c r="I78" s="704"/>
      <c r="J78" s="704"/>
      <c r="K78" s="704"/>
      <c r="L78" s="704"/>
      <c r="M78" s="704"/>
      <c r="N78" s="704"/>
      <c r="O78" s="704"/>
      <c r="P78" s="705"/>
      <c r="Q78" s="867">
        <v>8</v>
      </c>
      <c r="R78" s="826"/>
      <c r="S78" s="826"/>
      <c r="T78" s="826"/>
      <c r="U78" s="826"/>
      <c r="V78" s="826">
        <v>4</v>
      </c>
      <c r="W78" s="826"/>
      <c r="X78" s="826"/>
      <c r="Y78" s="826"/>
      <c r="Z78" s="826"/>
      <c r="AA78" s="826">
        <v>4</v>
      </c>
      <c r="AB78" s="826"/>
      <c r="AC78" s="826"/>
      <c r="AD78" s="826"/>
      <c r="AE78" s="826"/>
      <c r="AF78" s="826">
        <v>4</v>
      </c>
      <c r="AG78" s="826"/>
      <c r="AH78" s="826"/>
      <c r="AI78" s="826"/>
      <c r="AJ78" s="826"/>
      <c r="AK78" s="826" t="s">
        <v>556</v>
      </c>
      <c r="AL78" s="826"/>
      <c r="AM78" s="826"/>
      <c r="AN78" s="826"/>
      <c r="AO78" s="826"/>
      <c r="AP78" s="826" t="s">
        <v>557</v>
      </c>
      <c r="AQ78" s="826"/>
      <c r="AR78" s="826"/>
      <c r="AS78" s="826"/>
      <c r="AT78" s="826"/>
      <c r="AU78" s="826" t="s">
        <v>558</v>
      </c>
      <c r="AV78" s="826"/>
      <c r="AW78" s="826"/>
      <c r="AX78" s="826"/>
      <c r="AY78" s="826"/>
      <c r="AZ78" s="863"/>
      <c r="BA78" s="863"/>
      <c r="BB78" s="863"/>
      <c r="BC78" s="863"/>
      <c r="BD78" s="864"/>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47"/>
      <c r="DW78" s="848"/>
      <c r="DX78" s="848"/>
      <c r="DY78" s="848"/>
      <c r="DZ78" s="849"/>
      <c r="EA78" s="197"/>
    </row>
    <row r="79" spans="1:131" s="198" customFormat="1" ht="26.25" customHeight="1">
      <c r="A79" s="212">
        <v>12</v>
      </c>
      <c r="B79" s="703" t="s">
        <v>548</v>
      </c>
      <c r="C79" s="704"/>
      <c r="D79" s="704"/>
      <c r="E79" s="704"/>
      <c r="F79" s="704"/>
      <c r="G79" s="704"/>
      <c r="H79" s="704"/>
      <c r="I79" s="704"/>
      <c r="J79" s="704"/>
      <c r="K79" s="704"/>
      <c r="L79" s="704"/>
      <c r="M79" s="704"/>
      <c r="N79" s="704"/>
      <c r="O79" s="704"/>
      <c r="P79" s="705"/>
      <c r="Q79" s="867">
        <v>347</v>
      </c>
      <c r="R79" s="826"/>
      <c r="S79" s="826"/>
      <c r="T79" s="826"/>
      <c r="U79" s="826"/>
      <c r="V79" s="826">
        <v>344</v>
      </c>
      <c r="W79" s="826"/>
      <c r="X79" s="826"/>
      <c r="Y79" s="826"/>
      <c r="Z79" s="826"/>
      <c r="AA79" s="826">
        <v>3</v>
      </c>
      <c r="AB79" s="826"/>
      <c r="AC79" s="826"/>
      <c r="AD79" s="826"/>
      <c r="AE79" s="826"/>
      <c r="AF79" s="826">
        <v>3</v>
      </c>
      <c r="AG79" s="826"/>
      <c r="AH79" s="826"/>
      <c r="AI79" s="826"/>
      <c r="AJ79" s="826"/>
      <c r="AK79" s="826" t="s">
        <v>556</v>
      </c>
      <c r="AL79" s="826"/>
      <c r="AM79" s="826"/>
      <c r="AN79" s="826"/>
      <c r="AO79" s="826"/>
      <c r="AP79" s="826">
        <v>29</v>
      </c>
      <c r="AQ79" s="826"/>
      <c r="AR79" s="826"/>
      <c r="AS79" s="826"/>
      <c r="AT79" s="826"/>
      <c r="AU79" s="826" t="s">
        <v>558</v>
      </c>
      <c r="AV79" s="826"/>
      <c r="AW79" s="826"/>
      <c r="AX79" s="826"/>
      <c r="AY79" s="826"/>
      <c r="AZ79" s="863"/>
      <c r="BA79" s="863"/>
      <c r="BB79" s="863"/>
      <c r="BC79" s="863"/>
      <c r="BD79" s="864"/>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47"/>
      <c r="DW79" s="848"/>
      <c r="DX79" s="848"/>
      <c r="DY79" s="848"/>
      <c r="DZ79" s="849"/>
      <c r="EA79" s="197"/>
    </row>
    <row r="80" spans="1:131" s="198" customFormat="1" ht="26.25" customHeight="1">
      <c r="A80" s="212">
        <v>13</v>
      </c>
      <c r="B80" s="703" t="s">
        <v>549</v>
      </c>
      <c r="C80" s="704"/>
      <c r="D80" s="704"/>
      <c r="E80" s="704"/>
      <c r="F80" s="704"/>
      <c r="G80" s="704"/>
      <c r="H80" s="704"/>
      <c r="I80" s="704"/>
      <c r="J80" s="704"/>
      <c r="K80" s="704"/>
      <c r="L80" s="704"/>
      <c r="M80" s="704"/>
      <c r="N80" s="704"/>
      <c r="O80" s="704"/>
      <c r="P80" s="705"/>
      <c r="Q80" s="867">
        <v>425</v>
      </c>
      <c r="R80" s="826"/>
      <c r="S80" s="826"/>
      <c r="T80" s="826"/>
      <c r="U80" s="826"/>
      <c r="V80" s="826">
        <v>398</v>
      </c>
      <c r="W80" s="826"/>
      <c r="X80" s="826"/>
      <c r="Y80" s="826"/>
      <c r="Z80" s="826"/>
      <c r="AA80" s="826">
        <v>27</v>
      </c>
      <c r="AB80" s="826"/>
      <c r="AC80" s="826"/>
      <c r="AD80" s="826"/>
      <c r="AE80" s="826"/>
      <c r="AF80" s="826">
        <v>5</v>
      </c>
      <c r="AG80" s="826"/>
      <c r="AH80" s="826"/>
      <c r="AI80" s="826"/>
      <c r="AJ80" s="826"/>
      <c r="AK80" s="826" t="s">
        <v>556</v>
      </c>
      <c r="AL80" s="826"/>
      <c r="AM80" s="826"/>
      <c r="AN80" s="826"/>
      <c r="AO80" s="826"/>
      <c r="AP80" s="826" t="s">
        <v>556</v>
      </c>
      <c r="AQ80" s="826"/>
      <c r="AR80" s="826"/>
      <c r="AS80" s="826"/>
      <c r="AT80" s="826"/>
      <c r="AU80" s="826" t="s">
        <v>559</v>
      </c>
      <c r="AV80" s="826"/>
      <c r="AW80" s="826"/>
      <c r="AX80" s="826"/>
      <c r="AY80" s="826"/>
      <c r="AZ80" s="863"/>
      <c r="BA80" s="863"/>
      <c r="BB80" s="863"/>
      <c r="BC80" s="863"/>
      <c r="BD80" s="864"/>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47"/>
      <c r="DW80" s="848"/>
      <c r="DX80" s="848"/>
      <c r="DY80" s="848"/>
      <c r="DZ80" s="849"/>
      <c r="EA80" s="197"/>
    </row>
    <row r="81" spans="1:131" s="198" customFormat="1" ht="26.25" customHeight="1">
      <c r="A81" s="212">
        <v>14</v>
      </c>
      <c r="B81" s="703" t="s">
        <v>550</v>
      </c>
      <c r="C81" s="704"/>
      <c r="D81" s="704"/>
      <c r="E81" s="704"/>
      <c r="F81" s="704"/>
      <c r="G81" s="704"/>
      <c r="H81" s="704"/>
      <c r="I81" s="704"/>
      <c r="J81" s="704"/>
      <c r="K81" s="704"/>
      <c r="L81" s="704"/>
      <c r="M81" s="704"/>
      <c r="N81" s="704"/>
      <c r="O81" s="704"/>
      <c r="P81" s="705"/>
      <c r="Q81" s="867">
        <v>198</v>
      </c>
      <c r="R81" s="826"/>
      <c r="S81" s="826"/>
      <c r="T81" s="826"/>
      <c r="U81" s="826"/>
      <c r="V81" s="826">
        <v>90</v>
      </c>
      <c r="W81" s="826"/>
      <c r="X81" s="826"/>
      <c r="Y81" s="826"/>
      <c r="Z81" s="826"/>
      <c r="AA81" s="826">
        <v>109</v>
      </c>
      <c r="AB81" s="826"/>
      <c r="AC81" s="826"/>
      <c r="AD81" s="826"/>
      <c r="AE81" s="826"/>
      <c r="AF81" s="826">
        <v>109</v>
      </c>
      <c r="AG81" s="826"/>
      <c r="AH81" s="826"/>
      <c r="AI81" s="826"/>
      <c r="AJ81" s="826"/>
      <c r="AK81" s="826" t="s">
        <v>556</v>
      </c>
      <c r="AL81" s="826"/>
      <c r="AM81" s="826"/>
      <c r="AN81" s="826"/>
      <c r="AO81" s="826"/>
      <c r="AP81" s="826" t="s">
        <v>557</v>
      </c>
      <c r="AQ81" s="826"/>
      <c r="AR81" s="826"/>
      <c r="AS81" s="826"/>
      <c r="AT81" s="826"/>
      <c r="AU81" s="826" t="s">
        <v>558</v>
      </c>
      <c r="AV81" s="826"/>
      <c r="AW81" s="826"/>
      <c r="AX81" s="826"/>
      <c r="AY81" s="826"/>
      <c r="AZ81" s="863"/>
      <c r="BA81" s="863"/>
      <c r="BB81" s="863"/>
      <c r="BC81" s="863"/>
      <c r="BD81" s="864"/>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47"/>
      <c r="DW81" s="848"/>
      <c r="DX81" s="848"/>
      <c r="DY81" s="848"/>
      <c r="DZ81" s="849"/>
      <c r="EA81" s="197"/>
    </row>
    <row r="82" spans="1:131" s="198" customFormat="1" ht="26.25" customHeight="1">
      <c r="A82" s="212">
        <v>15</v>
      </c>
      <c r="B82" s="703" t="s">
        <v>551</v>
      </c>
      <c r="C82" s="704"/>
      <c r="D82" s="704"/>
      <c r="E82" s="704"/>
      <c r="F82" s="704"/>
      <c r="G82" s="704"/>
      <c r="H82" s="704"/>
      <c r="I82" s="704"/>
      <c r="J82" s="704"/>
      <c r="K82" s="704"/>
      <c r="L82" s="704"/>
      <c r="M82" s="704"/>
      <c r="N82" s="704"/>
      <c r="O82" s="704"/>
      <c r="P82" s="705"/>
      <c r="Q82" s="867">
        <v>191</v>
      </c>
      <c r="R82" s="826"/>
      <c r="S82" s="826"/>
      <c r="T82" s="826"/>
      <c r="U82" s="826"/>
      <c r="V82" s="826">
        <v>182</v>
      </c>
      <c r="W82" s="826"/>
      <c r="X82" s="826"/>
      <c r="Y82" s="826"/>
      <c r="Z82" s="826"/>
      <c r="AA82" s="826">
        <v>9</v>
      </c>
      <c r="AB82" s="826"/>
      <c r="AC82" s="826"/>
      <c r="AD82" s="826"/>
      <c r="AE82" s="826"/>
      <c r="AF82" s="826">
        <v>9</v>
      </c>
      <c r="AG82" s="826"/>
      <c r="AH82" s="826"/>
      <c r="AI82" s="826"/>
      <c r="AJ82" s="826"/>
      <c r="AK82" s="826" t="s">
        <v>556</v>
      </c>
      <c r="AL82" s="826"/>
      <c r="AM82" s="826"/>
      <c r="AN82" s="826"/>
      <c r="AO82" s="826"/>
      <c r="AP82" s="826" t="s">
        <v>556</v>
      </c>
      <c r="AQ82" s="826"/>
      <c r="AR82" s="826"/>
      <c r="AS82" s="826"/>
      <c r="AT82" s="826"/>
      <c r="AU82" s="826" t="s">
        <v>559</v>
      </c>
      <c r="AV82" s="826"/>
      <c r="AW82" s="826"/>
      <c r="AX82" s="826"/>
      <c r="AY82" s="826"/>
      <c r="AZ82" s="863"/>
      <c r="BA82" s="863"/>
      <c r="BB82" s="863"/>
      <c r="BC82" s="863"/>
      <c r="BD82" s="864"/>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47"/>
      <c r="DW82" s="848"/>
      <c r="DX82" s="848"/>
      <c r="DY82" s="848"/>
      <c r="DZ82" s="849"/>
      <c r="EA82" s="197"/>
    </row>
    <row r="83" spans="1:131" s="198" customFormat="1" ht="26.25" customHeight="1">
      <c r="A83" s="212">
        <v>16</v>
      </c>
      <c r="B83" s="703" t="s">
        <v>552</v>
      </c>
      <c r="C83" s="704"/>
      <c r="D83" s="704"/>
      <c r="E83" s="704"/>
      <c r="F83" s="704"/>
      <c r="G83" s="704"/>
      <c r="H83" s="704"/>
      <c r="I83" s="704"/>
      <c r="J83" s="704"/>
      <c r="K83" s="704"/>
      <c r="L83" s="704"/>
      <c r="M83" s="704"/>
      <c r="N83" s="704"/>
      <c r="O83" s="704"/>
      <c r="P83" s="705"/>
      <c r="Q83" s="867">
        <v>193752</v>
      </c>
      <c r="R83" s="826"/>
      <c r="S83" s="826"/>
      <c r="T83" s="826"/>
      <c r="U83" s="826"/>
      <c r="V83" s="826">
        <v>186919</v>
      </c>
      <c r="W83" s="826"/>
      <c r="X83" s="826"/>
      <c r="Y83" s="826"/>
      <c r="Z83" s="826"/>
      <c r="AA83" s="826">
        <v>6833</v>
      </c>
      <c r="AB83" s="826"/>
      <c r="AC83" s="826"/>
      <c r="AD83" s="826"/>
      <c r="AE83" s="826"/>
      <c r="AF83" s="826">
        <v>6833</v>
      </c>
      <c r="AG83" s="826"/>
      <c r="AH83" s="826"/>
      <c r="AI83" s="826"/>
      <c r="AJ83" s="826"/>
      <c r="AK83" s="826">
        <v>1270</v>
      </c>
      <c r="AL83" s="826"/>
      <c r="AM83" s="826"/>
      <c r="AN83" s="826"/>
      <c r="AO83" s="826"/>
      <c r="AP83" s="826" t="s">
        <v>556</v>
      </c>
      <c r="AQ83" s="826"/>
      <c r="AR83" s="826"/>
      <c r="AS83" s="826"/>
      <c r="AT83" s="826"/>
      <c r="AU83" s="826" t="s">
        <v>558</v>
      </c>
      <c r="AV83" s="826"/>
      <c r="AW83" s="826"/>
      <c r="AX83" s="826"/>
      <c r="AY83" s="826"/>
      <c r="AZ83" s="863"/>
      <c r="BA83" s="863"/>
      <c r="BB83" s="863"/>
      <c r="BC83" s="863"/>
      <c r="BD83" s="864"/>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47"/>
      <c r="DW83" s="848"/>
      <c r="DX83" s="848"/>
      <c r="DY83" s="848"/>
      <c r="DZ83" s="849"/>
      <c r="EA83" s="197"/>
    </row>
    <row r="84" spans="1:131" s="198" customFormat="1" ht="26.25" customHeight="1">
      <c r="A84" s="212">
        <v>17</v>
      </c>
      <c r="B84" s="871"/>
      <c r="C84" s="872"/>
      <c r="D84" s="872"/>
      <c r="E84" s="872"/>
      <c r="F84" s="872"/>
      <c r="G84" s="872"/>
      <c r="H84" s="872"/>
      <c r="I84" s="872"/>
      <c r="J84" s="872"/>
      <c r="K84" s="872"/>
      <c r="L84" s="872"/>
      <c r="M84" s="872"/>
      <c r="N84" s="872"/>
      <c r="O84" s="872"/>
      <c r="P84" s="873"/>
      <c r="Q84" s="867"/>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63"/>
      <c r="BA84" s="863"/>
      <c r="BB84" s="863"/>
      <c r="BC84" s="863"/>
      <c r="BD84" s="864"/>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47"/>
      <c r="DW84" s="848"/>
      <c r="DX84" s="848"/>
      <c r="DY84" s="848"/>
      <c r="DZ84" s="849"/>
      <c r="EA84" s="197"/>
    </row>
    <row r="85" spans="1:131" s="198" customFormat="1" ht="26.25" customHeight="1">
      <c r="A85" s="212">
        <v>18</v>
      </c>
      <c r="B85" s="871"/>
      <c r="C85" s="872"/>
      <c r="D85" s="872"/>
      <c r="E85" s="872"/>
      <c r="F85" s="872"/>
      <c r="G85" s="872"/>
      <c r="H85" s="872"/>
      <c r="I85" s="872"/>
      <c r="J85" s="872"/>
      <c r="K85" s="872"/>
      <c r="L85" s="872"/>
      <c r="M85" s="872"/>
      <c r="N85" s="872"/>
      <c r="O85" s="872"/>
      <c r="P85" s="873"/>
      <c r="Q85" s="867"/>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63"/>
      <c r="BA85" s="863"/>
      <c r="BB85" s="863"/>
      <c r="BC85" s="863"/>
      <c r="BD85" s="864"/>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47"/>
      <c r="DW85" s="848"/>
      <c r="DX85" s="848"/>
      <c r="DY85" s="848"/>
      <c r="DZ85" s="849"/>
      <c r="EA85" s="197"/>
    </row>
    <row r="86" spans="1:131" s="198" customFormat="1" ht="26.25" customHeight="1">
      <c r="A86" s="212">
        <v>19</v>
      </c>
      <c r="B86" s="871"/>
      <c r="C86" s="872"/>
      <c r="D86" s="872"/>
      <c r="E86" s="872"/>
      <c r="F86" s="872"/>
      <c r="G86" s="872"/>
      <c r="H86" s="872"/>
      <c r="I86" s="872"/>
      <c r="J86" s="872"/>
      <c r="K86" s="872"/>
      <c r="L86" s="872"/>
      <c r="M86" s="872"/>
      <c r="N86" s="872"/>
      <c r="O86" s="872"/>
      <c r="P86" s="873"/>
      <c r="Q86" s="867"/>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63"/>
      <c r="BA86" s="863"/>
      <c r="BB86" s="863"/>
      <c r="BC86" s="863"/>
      <c r="BD86" s="864"/>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47"/>
      <c r="DW86" s="848"/>
      <c r="DX86" s="848"/>
      <c r="DY86" s="848"/>
      <c r="DZ86" s="849"/>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47"/>
      <c r="DW87" s="848"/>
      <c r="DX87" s="848"/>
      <c r="DY87" s="848"/>
      <c r="DZ87" s="849"/>
      <c r="EA87" s="197"/>
    </row>
    <row r="88" spans="1:131" s="198" customFormat="1" ht="26.25" customHeight="1" thickBot="1">
      <c r="A88" s="215" t="s">
        <v>370</v>
      </c>
      <c r="B88" s="785" t="s">
        <v>397</v>
      </c>
      <c r="C88" s="786"/>
      <c r="D88" s="786"/>
      <c r="E88" s="786"/>
      <c r="F88" s="786"/>
      <c r="G88" s="786"/>
      <c r="H88" s="786"/>
      <c r="I88" s="786"/>
      <c r="J88" s="786"/>
      <c r="K88" s="786"/>
      <c r="L88" s="786"/>
      <c r="M88" s="786"/>
      <c r="N88" s="786"/>
      <c r="O88" s="786"/>
      <c r="P88" s="787"/>
      <c r="Q88" s="840"/>
      <c r="R88" s="841"/>
      <c r="S88" s="841"/>
      <c r="T88" s="841"/>
      <c r="U88" s="841"/>
      <c r="V88" s="841"/>
      <c r="W88" s="841"/>
      <c r="X88" s="841"/>
      <c r="Y88" s="841"/>
      <c r="Z88" s="841"/>
      <c r="AA88" s="841"/>
      <c r="AB88" s="841"/>
      <c r="AC88" s="841"/>
      <c r="AD88" s="841"/>
      <c r="AE88" s="841"/>
      <c r="AF88" s="833">
        <v>7652</v>
      </c>
      <c r="AG88" s="833"/>
      <c r="AH88" s="833"/>
      <c r="AI88" s="833"/>
      <c r="AJ88" s="833"/>
      <c r="AK88" s="841"/>
      <c r="AL88" s="841"/>
      <c r="AM88" s="841"/>
      <c r="AN88" s="841"/>
      <c r="AO88" s="841"/>
      <c r="AP88" s="833">
        <v>1533</v>
      </c>
      <c r="AQ88" s="833"/>
      <c r="AR88" s="833"/>
      <c r="AS88" s="833"/>
      <c r="AT88" s="833"/>
      <c r="AU88" s="833" t="s">
        <v>558</v>
      </c>
      <c r="AV88" s="833"/>
      <c r="AW88" s="833"/>
      <c r="AX88" s="833"/>
      <c r="AY88" s="833"/>
      <c r="AZ88" s="835"/>
      <c r="BA88" s="835"/>
      <c r="BB88" s="835"/>
      <c r="BC88" s="835"/>
      <c r="BD88" s="836"/>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85" t="s">
        <v>398</v>
      </c>
      <c r="BS102" s="786"/>
      <c r="BT102" s="786"/>
      <c r="BU102" s="786"/>
      <c r="BV102" s="786"/>
      <c r="BW102" s="786"/>
      <c r="BX102" s="786"/>
      <c r="BY102" s="786"/>
      <c r="BZ102" s="786"/>
      <c r="CA102" s="786"/>
      <c r="CB102" s="786"/>
      <c r="CC102" s="786"/>
      <c r="CD102" s="786"/>
      <c r="CE102" s="786"/>
      <c r="CF102" s="786"/>
      <c r="CG102" s="787"/>
      <c r="CH102" s="881"/>
      <c r="CI102" s="882"/>
      <c r="CJ102" s="882"/>
      <c r="CK102" s="882"/>
      <c r="CL102" s="883"/>
      <c r="CM102" s="881"/>
      <c r="CN102" s="882"/>
      <c r="CO102" s="882"/>
      <c r="CP102" s="882"/>
      <c r="CQ102" s="883"/>
      <c r="CR102" s="884">
        <v>111</v>
      </c>
      <c r="CS102" s="838"/>
      <c r="CT102" s="838"/>
      <c r="CU102" s="838"/>
      <c r="CV102" s="885"/>
      <c r="CW102" s="884">
        <v>6</v>
      </c>
      <c r="CX102" s="838"/>
      <c r="CY102" s="838"/>
      <c r="CZ102" s="838"/>
      <c r="DA102" s="885"/>
      <c r="DB102" s="884" t="s">
        <v>558</v>
      </c>
      <c r="DC102" s="838"/>
      <c r="DD102" s="838"/>
      <c r="DE102" s="838"/>
      <c r="DF102" s="885"/>
      <c r="DG102" s="884" t="s">
        <v>559</v>
      </c>
      <c r="DH102" s="838"/>
      <c r="DI102" s="838"/>
      <c r="DJ102" s="838"/>
      <c r="DK102" s="885"/>
      <c r="DL102" s="884" t="s">
        <v>558</v>
      </c>
      <c r="DM102" s="838"/>
      <c r="DN102" s="838"/>
      <c r="DO102" s="838"/>
      <c r="DP102" s="885"/>
      <c r="DQ102" s="884" t="s">
        <v>558</v>
      </c>
      <c r="DR102" s="838"/>
      <c r="DS102" s="838"/>
      <c r="DT102" s="838"/>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399</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400</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403</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404</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405</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406</v>
      </c>
      <c r="AB109" s="887"/>
      <c r="AC109" s="887"/>
      <c r="AD109" s="887"/>
      <c r="AE109" s="888"/>
      <c r="AF109" s="886" t="s">
        <v>286</v>
      </c>
      <c r="AG109" s="887"/>
      <c r="AH109" s="887"/>
      <c r="AI109" s="887"/>
      <c r="AJ109" s="888"/>
      <c r="AK109" s="886" t="s">
        <v>285</v>
      </c>
      <c r="AL109" s="887"/>
      <c r="AM109" s="887"/>
      <c r="AN109" s="887"/>
      <c r="AO109" s="888"/>
      <c r="AP109" s="886" t="s">
        <v>407</v>
      </c>
      <c r="AQ109" s="887"/>
      <c r="AR109" s="887"/>
      <c r="AS109" s="887"/>
      <c r="AT109" s="889"/>
      <c r="AU109" s="908" t="s">
        <v>405</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406</v>
      </c>
      <c r="BR109" s="887"/>
      <c r="BS109" s="887"/>
      <c r="BT109" s="887"/>
      <c r="BU109" s="888"/>
      <c r="BV109" s="886" t="s">
        <v>286</v>
      </c>
      <c r="BW109" s="887"/>
      <c r="BX109" s="887"/>
      <c r="BY109" s="887"/>
      <c r="BZ109" s="888"/>
      <c r="CA109" s="886" t="s">
        <v>285</v>
      </c>
      <c r="CB109" s="887"/>
      <c r="CC109" s="887"/>
      <c r="CD109" s="887"/>
      <c r="CE109" s="888"/>
      <c r="CF109" s="909" t="s">
        <v>407</v>
      </c>
      <c r="CG109" s="909"/>
      <c r="CH109" s="909"/>
      <c r="CI109" s="909"/>
      <c r="CJ109" s="909"/>
      <c r="CK109" s="886" t="s">
        <v>408</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406</v>
      </c>
      <c r="DH109" s="887"/>
      <c r="DI109" s="887"/>
      <c r="DJ109" s="887"/>
      <c r="DK109" s="888"/>
      <c r="DL109" s="886" t="s">
        <v>286</v>
      </c>
      <c r="DM109" s="887"/>
      <c r="DN109" s="887"/>
      <c r="DO109" s="887"/>
      <c r="DP109" s="888"/>
      <c r="DQ109" s="886" t="s">
        <v>285</v>
      </c>
      <c r="DR109" s="887"/>
      <c r="DS109" s="887"/>
      <c r="DT109" s="887"/>
      <c r="DU109" s="888"/>
      <c r="DV109" s="886" t="s">
        <v>407</v>
      </c>
      <c r="DW109" s="887"/>
      <c r="DX109" s="887"/>
      <c r="DY109" s="887"/>
      <c r="DZ109" s="889"/>
    </row>
    <row r="110" spans="1:131" s="197" customFormat="1" ht="26.25" customHeight="1">
      <c r="A110" s="890" t="s">
        <v>409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900112</v>
      </c>
      <c r="AB110" s="894"/>
      <c r="AC110" s="894"/>
      <c r="AD110" s="894"/>
      <c r="AE110" s="895"/>
      <c r="AF110" s="896">
        <v>830971</v>
      </c>
      <c r="AG110" s="894"/>
      <c r="AH110" s="894"/>
      <c r="AI110" s="894"/>
      <c r="AJ110" s="895"/>
      <c r="AK110" s="896">
        <v>794748</v>
      </c>
      <c r="AL110" s="894"/>
      <c r="AM110" s="894"/>
      <c r="AN110" s="894"/>
      <c r="AO110" s="895"/>
      <c r="AP110" s="897">
        <v>17.100000000000001</v>
      </c>
      <c r="AQ110" s="898"/>
      <c r="AR110" s="898"/>
      <c r="AS110" s="898"/>
      <c r="AT110" s="899"/>
      <c r="AU110" s="900" t="s">
        <v>60</v>
      </c>
      <c r="AV110" s="901"/>
      <c r="AW110" s="901"/>
      <c r="AX110" s="901"/>
      <c r="AY110" s="902"/>
      <c r="AZ110" s="944" t="s">
        <v>410</v>
      </c>
      <c r="BA110" s="891"/>
      <c r="BB110" s="891"/>
      <c r="BC110" s="891"/>
      <c r="BD110" s="891"/>
      <c r="BE110" s="891"/>
      <c r="BF110" s="891"/>
      <c r="BG110" s="891"/>
      <c r="BH110" s="891"/>
      <c r="BI110" s="891"/>
      <c r="BJ110" s="891"/>
      <c r="BK110" s="891"/>
      <c r="BL110" s="891"/>
      <c r="BM110" s="891"/>
      <c r="BN110" s="891"/>
      <c r="BO110" s="891"/>
      <c r="BP110" s="892"/>
      <c r="BQ110" s="930">
        <v>5947568</v>
      </c>
      <c r="BR110" s="931"/>
      <c r="BS110" s="931"/>
      <c r="BT110" s="931"/>
      <c r="BU110" s="931"/>
      <c r="BV110" s="931">
        <v>6586471</v>
      </c>
      <c r="BW110" s="931"/>
      <c r="BX110" s="931"/>
      <c r="BY110" s="931"/>
      <c r="BZ110" s="931"/>
      <c r="CA110" s="931">
        <v>6353321</v>
      </c>
      <c r="CB110" s="931"/>
      <c r="CC110" s="931"/>
      <c r="CD110" s="931"/>
      <c r="CE110" s="931"/>
      <c r="CF110" s="945">
        <v>136.6</v>
      </c>
      <c r="CG110" s="946"/>
      <c r="CH110" s="946"/>
      <c r="CI110" s="946"/>
      <c r="CJ110" s="946"/>
      <c r="CK110" s="947" t="s">
        <v>411</v>
      </c>
      <c r="CL110" s="948"/>
      <c r="CM110" s="927" t="s">
        <v>412</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112</v>
      </c>
      <c r="DH110" s="931"/>
      <c r="DI110" s="931"/>
      <c r="DJ110" s="931"/>
      <c r="DK110" s="931"/>
      <c r="DL110" s="931" t="s">
        <v>112</v>
      </c>
      <c r="DM110" s="931"/>
      <c r="DN110" s="931"/>
      <c r="DO110" s="931"/>
      <c r="DP110" s="931"/>
      <c r="DQ110" s="931" t="s">
        <v>112</v>
      </c>
      <c r="DR110" s="931"/>
      <c r="DS110" s="931"/>
      <c r="DT110" s="931"/>
      <c r="DU110" s="931"/>
      <c r="DV110" s="932" t="s">
        <v>112</v>
      </c>
      <c r="DW110" s="932"/>
      <c r="DX110" s="932"/>
      <c r="DY110" s="932"/>
      <c r="DZ110" s="933"/>
    </row>
    <row r="111" spans="1:131" s="197" customFormat="1" ht="26.25" customHeight="1">
      <c r="A111" s="934" t="s">
        <v>413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112</v>
      </c>
      <c r="AB111" s="938"/>
      <c r="AC111" s="938"/>
      <c r="AD111" s="938"/>
      <c r="AE111" s="939"/>
      <c r="AF111" s="940" t="s">
        <v>112</v>
      </c>
      <c r="AG111" s="938"/>
      <c r="AH111" s="938"/>
      <c r="AI111" s="938"/>
      <c r="AJ111" s="939"/>
      <c r="AK111" s="940" t="s">
        <v>112</v>
      </c>
      <c r="AL111" s="938"/>
      <c r="AM111" s="938"/>
      <c r="AN111" s="938"/>
      <c r="AO111" s="939"/>
      <c r="AP111" s="941" t="s">
        <v>112</v>
      </c>
      <c r="AQ111" s="942"/>
      <c r="AR111" s="942"/>
      <c r="AS111" s="942"/>
      <c r="AT111" s="943"/>
      <c r="AU111" s="903"/>
      <c r="AV111" s="904"/>
      <c r="AW111" s="904"/>
      <c r="AX111" s="904"/>
      <c r="AY111" s="905"/>
      <c r="AZ111" s="953" t="s">
        <v>414</v>
      </c>
      <c r="BA111" s="954"/>
      <c r="BB111" s="954"/>
      <c r="BC111" s="954"/>
      <c r="BD111" s="954"/>
      <c r="BE111" s="954"/>
      <c r="BF111" s="954"/>
      <c r="BG111" s="954"/>
      <c r="BH111" s="954"/>
      <c r="BI111" s="954"/>
      <c r="BJ111" s="954"/>
      <c r="BK111" s="954"/>
      <c r="BL111" s="954"/>
      <c r="BM111" s="954"/>
      <c r="BN111" s="954"/>
      <c r="BO111" s="954"/>
      <c r="BP111" s="955"/>
      <c r="BQ111" s="923">
        <v>233510</v>
      </c>
      <c r="BR111" s="924"/>
      <c r="BS111" s="924"/>
      <c r="BT111" s="924"/>
      <c r="BU111" s="924"/>
      <c r="BV111" s="924">
        <v>170150</v>
      </c>
      <c r="BW111" s="924"/>
      <c r="BX111" s="924"/>
      <c r="BY111" s="924"/>
      <c r="BZ111" s="924"/>
      <c r="CA111" s="924">
        <v>163080</v>
      </c>
      <c r="CB111" s="924"/>
      <c r="CC111" s="924"/>
      <c r="CD111" s="924"/>
      <c r="CE111" s="924"/>
      <c r="CF111" s="918">
        <v>3.5</v>
      </c>
      <c r="CG111" s="919"/>
      <c r="CH111" s="919"/>
      <c r="CI111" s="919"/>
      <c r="CJ111" s="919"/>
      <c r="CK111" s="949"/>
      <c r="CL111" s="950"/>
      <c r="CM111" s="920" t="s">
        <v>415</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112</v>
      </c>
      <c r="DH111" s="924"/>
      <c r="DI111" s="924"/>
      <c r="DJ111" s="924"/>
      <c r="DK111" s="924"/>
      <c r="DL111" s="924" t="s">
        <v>112</v>
      </c>
      <c r="DM111" s="924"/>
      <c r="DN111" s="924"/>
      <c r="DO111" s="924"/>
      <c r="DP111" s="924"/>
      <c r="DQ111" s="924" t="s">
        <v>112</v>
      </c>
      <c r="DR111" s="924"/>
      <c r="DS111" s="924"/>
      <c r="DT111" s="924"/>
      <c r="DU111" s="924"/>
      <c r="DV111" s="925" t="s">
        <v>112</v>
      </c>
      <c r="DW111" s="925"/>
      <c r="DX111" s="925"/>
      <c r="DY111" s="925"/>
      <c r="DZ111" s="926"/>
    </row>
    <row r="112" spans="1:131" s="197" customFormat="1" ht="26.25" customHeight="1">
      <c r="A112" s="956" t="s">
        <v>416</v>
      </c>
      <c r="B112" s="957"/>
      <c r="C112" s="954" t="s">
        <v>417</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112</v>
      </c>
      <c r="AB112" s="963"/>
      <c r="AC112" s="963"/>
      <c r="AD112" s="963"/>
      <c r="AE112" s="964"/>
      <c r="AF112" s="965" t="s">
        <v>112</v>
      </c>
      <c r="AG112" s="963"/>
      <c r="AH112" s="963"/>
      <c r="AI112" s="963"/>
      <c r="AJ112" s="964"/>
      <c r="AK112" s="965" t="s">
        <v>112</v>
      </c>
      <c r="AL112" s="963"/>
      <c r="AM112" s="963"/>
      <c r="AN112" s="963"/>
      <c r="AO112" s="964"/>
      <c r="AP112" s="966" t="s">
        <v>112</v>
      </c>
      <c r="AQ112" s="967"/>
      <c r="AR112" s="967"/>
      <c r="AS112" s="967"/>
      <c r="AT112" s="968"/>
      <c r="AU112" s="903"/>
      <c r="AV112" s="904"/>
      <c r="AW112" s="904"/>
      <c r="AX112" s="904"/>
      <c r="AY112" s="905"/>
      <c r="AZ112" s="953" t="s">
        <v>418</v>
      </c>
      <c r="BA112" s="954"/>
      <c r="BB112" s="954"/>
      <c r="BC112" s="954"/>
      <c r="BD112" s="954"/>
      <c r="BE112" s="954"/>
      <c r="BF112" s="954"/>
      <c r="BG112" s="954"/>
      <c r="BH112" s="954"/>
      <c r="BI112" s="954"/>
      <c r="BJ112" s="954"/>
      <c r="BK112" s="954"/>
      <c r="BL112" s="954"/>
      <c r="BM112" s="954"/>
      <c r="BN112" s="954"/>
      <c r="BO112" s="954"/>
      <c r="BP112" s="955"/>
      <c r="BQ112" s="923">
        <v>2869922</v>
      </c>
      <c r="BR112" s="924"/>
      <c r="BS112" s="924"/>
      <c r="BT112" s="924"/>
      <c r="BU112" s="924"/>
      <c r="BV112" s="924">
        <v>3021220</v>
      </c>
      <c r="BW112" s="924"/>
      <c r="BX112" s="924"/>
      <c r="BY112" s="924"/>
      <c r="BZ112" s="924"/>
      <c r="CA112" s="924">
        <v>3591458</v>
      </c>
      <c r="CB112" s="924"/>
      <c r="CC112" s="924"/>
      <c r="CD112" s="924"/>
      <c r="CE112" s="924"/>
      <c r="CF112" s="918">
        <v>77.2</v>
      </c>
      <c r="CG112" s="919"/>
      <c r="CH112" s="919"/>
      <c r="CI112" s="919"/>
      <c r="CJ112" s="919"/>
      <c r="CK112" s="949"/>
      <c r="CL112" s="950"/>
      <c r="CM112" s="920" t="s">
        <v>419</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112</v>
      </c>
      <c r="DH112" s="924"/>
      <c r="DI112" s="924"/>
      <c r="DJ112" s="924"/>
      <c r="DK112" s="924"/>
      <c r="DL112" s="924" t="s">
        <v>112</v>
      </c>
      <c r="DM112" s="924"/>
      <c r="DN112" s="924"/>
      <c r="DO112" s="924"/>
      <c r="DP112" s="924"/>
      <c r="DQ112" s="924" t="s">
        <v>112</v>
      </c>
      <c r="DR112" s="924"/>
      <c r="DS112" s="924"/>
      <c r="DT112" s="924"/>
      <c r="DU112" s="924"/>
      <c r="DV112" s="925" t="s">
        <v>112</v>
      </c>
      <c r="DW112" s="925"/>
      <c r="DX112" s="925"/>
      <c r="DY112" s="925"/>
      <c r="DZ112" s="926"/>
    </row>
    <row r="113" spans="1:130" s="197" customFormat="1" ht="26.25" customHeight="1">
      <c r="A113" s="958"/>
      <c r="B113" s="959"/>
      <c r="C113" s="954" t="s">
        <v>420</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40860</v>
      </c>
      <c r="AB113" s="938"/>
      <c r="AC113" s="938"/>
      <c r="AD113" s="938"/>
      <c r="AE113" s="939"/>
      <c r="AF113" s="940">
        <v>48619</v>
      </c>
      <c r="AG113" s="938"/>
      <c r="AH113" s="938"/>
      <c r="AI113" s="938"/>
      <c r="AJ113" s="939"/>
      <c r="AK113" s="940">
        <v>89781</v>
      </c>
      <c r="AL113" s="938"/>
      <c r="AM113" s="938"/>
      <c r="AN113" s="938"/>
      <c r="AO113" s="939"/>
      <c r="AP113" s="941">
        <v>1.9</v>
      </c>
      <c r="AQ113" s="942"/>
      <c r="AR113" s="942"/>
      <c r="AS113" s="942"/>
      <c r="AT113" s="943"/>
      <c r="AU113" s="903"/>
      <c r="AV113" s="904"/>
      <c r="AW113" s="904"/>
      <c r="AX113" s="904"/>
      <c r="AY113" s="905"/>
      <c r="AZ113" s="953" t="s">
        <v>421</v>
      </c>
      <c r="BA113" s="954"/>
      <c r="BB113" s="954"/>
      <c r="BC113" s="954"/>
      <c r="BD113" s="954"/>
      <c r="BE113" s="954"/>
      <c r="BF113" s="954"/>
      <c r="BG113" s="954"/>
      <c r="BH113" s="954"/>
      <c r="BI113" s="954"/>
      <c r="BJ113" s="954"/>
      <c r="BK113" s="954"/>
      <c r="BL113" s="954"/>
      <c r="BM113" s="954"/>
      <c r="BN113" s="954"/>
      <c r="BO113" s="954"/>
      <c r="BP113" s="955"/>
      <c r="BQ113" s="923">
        <v>181005</v>
      </c>
      <c r="BR113" s="924"/>
      <c r="BS113" s="924"/>
      <c r="BT113" s="924"/>
      <c r="BU113" s="924"/>
      <c r="BV113" s="924">
        <v>356625</v>
      </c>
      <c r="BW113" s="924"/>
      <c r="BX113" s="924"/>
      <c r="BY113" s="924"/>
      <c r="BZ113" s="924"/>
      <c r="CA113" s="924">
        <v>356112</v>
      </c>
      <c r="CB113" s="924"/>
      <c r="CC113" s="924"/>
      <c r="CD113" s="924"/>
      <c r="CE113" s="924"/>
      <c r="CF113" s="918">
        <v>7.7</v>
      </c>
      <c r="CG113" s="919"/>
      <c r="CH113" s="919"/>
      <c r="CI113" s="919"/>
      <c r="CJ113" s="919"/>
      <c r="CK113" s="949"/>
      <c r="CL113" s="950"/>
      <c r="CM113" s="920" t="s">
        <v>422</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112</v>
      </c>
      <c r="DH113" s="963"/>
      <c r="DI113" s="963"/>
      <c r="DJ113" s="963"/>
      <c r="DK113" s="964"/>
      <c r="DL113" s="965" t="s">
        <v>112</v>
      </c>
      <c r="DM113" s="963"/>
      <c r="DN113" s="963"/>
      <c r="DO113" s="963"/>
      <c r="DP113" s="964"/>
      <c r="DQ113" s="965" t="s">
        <v>112</v>
      </c>
      <c r="DR113" s="963"/>
      <c r="DS113" s="963"/>
      <c r="DT113" s="963"/>
      <c r="DU113" s="964"/>
      <c r="DV113" s="966" t="s">
        <v>112</v>
      </c>
      <c r="DW113" s="967"/>
      <c r="DX113" s="967"/>
      <c r="DY113" s="967"/>
      <c r="DZ113" s="968"/>
    </row>
    <row r="114" spans="1:130" s="197" customFormat="1" ht="26.25" customHeight="1">
      <c r="A114" s="958"/>
      <c r="B114" s="959"/>
      <c r="C114" s="954" t="s">
        <v>423</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26141</v>
      </c>
      <c r="AB114" s="963"/>
      <c r="AC114" s="963"/>
      <c r="AD114" s="963"/>
      <c r="AE114" s="964"/>
      <c r="AF114" s="965">
        <v>21697</v>
      </c>
      <c r="AG114" s="963"/>
      <c r="AH114" s="963"/>
      <c r="AI114" s="963"/>
      <c r="AJ114" s="964"/>
      <c r="AK114" s="965">
        <v>19630</v>
      </c>
      <c r="AL114" s="963"/>
      <c r="AM114" s="963"/>
      <c r="AN114" s="963"/>
      <c r="AO114" s="964"/>
      <c r="AP114" s="966">
        <v>0.4</v>
      </c>
      <c r="AQ114" s="967"/>
      <c r="AR114" s="967"/>
      <c r="AS114" s="967"/>
      <c r="AT114" s="968"/>
      <c r="AU114" s="903"/>
      <c r="AV114" s="904"/>
      <c r="AW114" s="904"/>
      <c r="AX114" s="904"/>
      <c r="AY114" s="905"/>
      <c r="AZ114" s="953" t="s">
        <v>424</v>
      </c>
      <c r="BA114" s="954"/>
      <c r="BB114" s="954"/>
      <c r="BC114" s="954"/>
      <c r="BD114" s="954"/>
      <c r="BE114" s="954"/>
      <c r="BF114" s="954"/>
      <c r="BG114" s="954"/>
      <c r="BH114" s="954"/>
      <c r="BI114" s="954"/>
      <c r="BJ114" s="954"/>
      <c r="BK114" s="954"/>
      <c r="BL114" s="954"/>
      <c r="BM114" s="954"/>
      <c r="BN114" s="954"/>
      <c r="BO114" s="954"/>
      <c r="BP114" s="955"/>
      <c r="BQ114" s="923">
        <v>792036</v>
      </c>
      <c r="BR114" s="924"/>
      <c r="BS114" s="924"/>
      <c r="BT114" s="924"/>
      <c r="BU114" s="924"/>
      <c r="BV114" s="924">
        <v>772684</v>
      </c>
      <c r="BW114" s="924"/>
      <c r="BX114" s="924"/>
      <c r="BY114" s="924"/>
      <c r="BZ114" s="924"/>
      <c r="CA114" s="924">
        <v>699684</v>
      </c>
      <c r="CB114" s="924"/>
      <c r="CC114" s="924"/>
      <c r="CD114" s="924"/>
      <c r="CE114" s="924"/>
      <c r="CF114" s="918">
        <v>15</v>
      </c>
      <c r="CG114" s="919"/>
      <c r="CH114" s="919"/>
      <c r="CI114" s="919"/>
      <c r="CJ114" s="919"/>
      <c r="CK114" s="949"/>
      <c r="CL114" s="950"/>
      <c r="CM114" s="920" t="s">
        <v>425</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112</v>
      </c>
      <c r="DH114" s="963"/>
      <c r="DI114" s="963"/>
      <c r="DJ114" s="963"/>
      <c r="DK114" s="964"/>
      <c r="DL114" s="965" t="s">
        <v>112</v>
      </c>
      <c r="DM114" s="963"/>
      <c r="DN114" s="963"/>
      <c r="DO114" s="963"/>
      <c r="DP114" s="964"/>
      <c r="DQ114" s="965" t="s">
        <v>112</v>
      </c>
      <c r="DR114" s="963"/>
      <c r="DS114" s="963"/>
      <c r="DT114" s="963"/>
      <c r="DU114" s="964"/>
      <c r="DV114" s="966" t="s">
        <v>112</v>
      </c>
      <c r="DW114" s="967"/>
      <c r="DX114" s="967"/>
      <c r="DY114" s="967"/>
      <c r="DZ114" s="968"/>
    </row>
    <row r="115" spans="1:130" s="197" customFormat="1" ht="26.25" customHeight="1">
      <c r="A115" s="958"/>
      <c r="B115" s="959"/>
      <c r="C115" s="954" t="s">
        <v>426</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31299</v>
      </c>
      <c r="AB115" s="938"/>
      <c r="AC115" s="938"/>
      <c r="AD115" s="938"/>
      <c r="AE115" s="939"/>
      <c r="AF115" s="940">
        <v>30852</v>
      </c>
      <c r="AG115" s="938"/>
      <c r="AH115" s="938"/>
      <c r="AI115" s="938"/>
      <c r="AJ115" s="939"/>
      <c r="AK115" s="940">
        <v>8348</v>
      </c>
      <c r="AL115" s="938"/>
      <c r="AM115" s="938"/>
      <c r="AN115" s="938"/>
      <c r="AO115" s="939"/>
      <c r="AP115" s="941">
        <v>0.2</v>
      </c>
      <c r="AQ115" s="942"/>
      <c r="AR115" s="942"/>
      <c r="AS115" s="942"/>
      <c r="AT115" s="943"/>
      <c r="AU115" s="903"/>
      <c r="AV115" s="904"/>
      <c r="AW115" s="904"/>
      <c r="AX115" s="904"/>
      <c r="AY115" s="905"/>
      <c r="AZ115" s="953" t="s">
        <v>427</v>
      </c>
      <c r="BA115" s="954"/>
      <c r="BB115" s="954"/>
      <c r="BC115" s="954"/>
      <c r="BD115" s="954"/>
      <c r="BE115" s="954"/>
      <c r="BF115" s="954"/>
      <c r="BG115" s="954"/>
      <c r="BH115" s="954"/>
      <c r="BI115" s="954"/>
      <c r="BJ115" s="954"/>
      <c r="BK115" s="954"/>
      <c r="BL115" s="954"/>
      <c r="BM115" s="954"/>
      <c r="BN115" s="954"/>
      <c r="BO115" s="954"/>
      <c r="BP115" s="955"/>
      <c r="BQ115" s="923" t="s">
        <v>112</v>
      </c>
      <c r="BR115" s="924"/>
      <c r="BS115" s="924"/>
      <c r="BT115" s="924"/>
      <c r="BU115" s="924"/>
      <c r="BV115" s="924" t="s">
        <v>112</v>
      </c>
      <c r="BW115" s="924"/>
      <c r="BX115" s="924"/>
      <c r="BY115" s="924"/>
      <c r="BZ115" s="924"/>
      <c r="CA115" s="924" t="s">
        <v>112</v>
      </c>
      <c r="CB115" s="924"/>
      <c r="CC115" s="924"/>
      <c r="CD115" s="924"/>
      <c r="CE115" s="924"/>
      <c r="CF115" s="918" t="s">
        <v>112</v>
      </c>
      <c r="CG115" s="919"/>
      <c r="CH115" s="919"/>
      <c r="CI115" s="919"/>
      <c r="CJ115" s="919"/>
      <c r="CK115" s="949"/>
      <c r="CL115" s="950"/>
      <c r="CM115" s="953" t="s">
        <v>428</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112</v>
      </c>
      <c r="DH115" s="963"/>
      <c r="DI115" s="963"/>
      <c r="DJ115" s="963"/>
      <c r="DK115" s="964"/>
      <c r="DL115" s="965" t="s">
        <v>112</v>
      </c>
      <c r="DM115" s="963"/>
      <c r="DN115" s="963"/>
      <c r="DO115" s="963"/>
      <c r="DP115" s="964"/>
      <c r="DQ115" s="965" t="s">
        <v>112</v>
      </c>
      <c r="DR115" s="963"/>
      <c r="DS115" s="963"/>
      <c r="DT115" s="963"/>
      <c r="DU115" s="964"/>
      <c r="DV115" s="966" t="s">
        <v>112</v>
      </c>
      <c r="DW115" s="967"/>
      <c r="DX115" s="967"/>
      <c r="DY115" s="967"/>
      <c r="DZ115" s="968"/>
    </row>
    <row r="116" spans="1:130" s="197" customFormat="1" ht="26.25" customHeight="1">
      <c r="A116" s="960"/>
      <c r="B116" s="961"/>
      <c r="C116" s="975" t="s">
        <v>429</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112</v>
      </c>
      <c r="AB116" s="963"/>
      <c r="AC116" s="963"/>
      <c r="AD116" s="963"/>
      <c r="AE116" s="964"/>
      <c r="AF116" s="965">
        <v>11</v>
      </c>
      <c r="AG116" s="963"/>
      <c r="AH116" s="963"/>
      <c r="AI116" s="963"/>
      <c r="AJ116" s="964"/>
      <c r="AK116" s="965" t="s">
        <v>112</v>
      </c>
      <c r="AL116" s="963"/>
      <c r="AM116" s="963"/>
      <c r="AN116" s="963"/>
      <c r="AO116" s="964"/>
      <c r="AP116" s="966" t="s">
        <v>112</v>
      </c>
      <c r="AQ116" s="967"/>
      <c r="AR116" s="967"/>
      <c r="AS116" s="967"/>
      <c r="AT116" s="968"/>
      <c r="AU116" s="903"/>
      <c r="AV116" s="904"/>
      <c r="AW116" s="904"/>
      <c r="AX116" s="904"/>
      <c r="AY116" s="905"/>
      <c r="AZ116" s="953" t="s">
        <v>430</v>
      </c>
      <c r="BA116" s="954"/>
      <c r="BB116" s="954"/>
      <c r="BC116" s="954"/>
      <c r="BD116" s="954"/>
      <c r="BE116" s="954"/>
      <c r="BF116" s="954"/>
      <c r="BG116" s="954"/>
      <c r="BH116" s="954"/>
      <c r="BI116" s="954"/>
      <c r="BJ116" s="954"/>
      <c r="BK116" s="954"/>
      <c r="BL116" s="954"/>
      <c r="BM116" s="954"/>
      <c r="BN116" s="954"/>
      <c r="BO116" s="954"/>
      <c r="BP116" s="955"/>
      <c r="BQ116" s="923" t="s">
        <v>112</v>
      </c>
      <c r="BR116" s="924"/>
      <c r="BS116" s="924"/>
      <c r="BT116" s="924"/>
      <c r="BU116" s="924"/>
      <c r="BV116" s="924" t="s">
        <v>112</v>
      </c>
      <c r="BW116" s="924"/>
      <c r="BX116" s="924"/>
      <c r="BY116" s="924"/>
      <c r="BZ116" s="924"/>
      <c r="CA116" s="924" t="s">
        <v>112</v>
      </c>
      <c r="CB116" s="924"/>
      <c r="CC116" s="924"/>
      <c r="CD116" s="924"/>
      <c r="CE116" s="924"/>
      <c r="CF116" s="918" t="s">
        <v>112</v>
      </c>
      <c r="CG116" s="919"/>
      <c r="CH116" s="919"/>
      <c r="CI116" s="919"/>
      <c r="CJ116" s="919"/>
      <c r="CK116" s="949"/>
      <c r="CL116" s="950"/>
      <c r="CM116" s="920" t="s">
        <v>431</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177218</v>
      </c>
      <c r="DH116" s="963"/>
      <c r="DI116" s="963"/>
      <c r="DJ116" s="963"/>
      <c r="DK116" s="964"/>
      <c r="DL116" s="965">
        <v>170150</v>
      </c>
      <c r="DM116" s="963"/>
      <c r="DN116" s="963"/>
      <c r="DO116" s="963"/>
      <c r="DP116" s="964"/>
      <c r="DQ116" s="965">
        <v>163080</v>
      </c>
      <c r="DR116" s="963"/>
      <c r="DS116" s="963"/>
      <c r="DT116" s="963"/>
      <c r="DU116" s="964"/>
      <c r="DV116" s="966">
        <v>3.5</v>
      </c>
      <c r="DW116" s="967"/>
      <c r="DX116" s="967"/>
      <c r="DY116" s="967"/>
      <c r="DZ116" s="968"/>
    </row>
    <row r="117" spans="1:130" s="197" customFormat="1" ht="26.25" customHeight="1">
      <c r="A117" s="908" t="s">
        <v>170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432</v>
      </c>
      <c r="Z117" s="888"/>
      <c r="AA117" s="1000">
        <v>998412</v>
      </c>
      <c r="AB117" s="970"/>
      <c r="AC117" s="970"/>
      <c r="AD117" s="970"/>
      <c r="AE117" s="971"/>
      <c r="AF117" s="969">
        <v>932150</v>
      </c>
      <c r="AG117" s="970"/>
      <c r="AH117" s="970"/>
      <c r="AI117" s="970"/>
      <c r="AJ117" s="971"/>
      <c r="AK117" s="969">
        <v>912507</v>
      </c>
      <c r="AL117" s="970"/>
      <c r="AM117" s="970"/>
      <c r="AN117" s="970"/>
      <c r="AO117" s="971"/>
      <c r="AP117" s="972"/>
      <c r="AQ117" s="973"/>
      <c r="AR117" s="973"/>
      <c r="AS117" s="973"/>
      <c r="AT117" s="974"/>
      <c r="AU117" s="903"/>
      <c r="AV117" s="904"/>
      <c r="AW117" s="904"/>
      <c r="AX117" s="904"/>
      <c r="AY117" s="905"/>
      <c r="AZ117" s="999" t="s">
        <v>433</v>
      </c>
      <c r="BA117" s="975"/>
      <c r="BB117" s="975"/>
      <c r="BC117" s="975"/>
      <c r="BD117" s="975"/>
      <c r="BE117" s="975"/>
      <c r="BF117" s="975"/>
      <c r="BG117" s="975"/>
      <c r="BH117" s="975"/>
      <c r="BI117" s="975"/>
      <c r="BJ117" s="975"/>
      <c r="BK117" s="975"/>
      <c r="BL117" s="975"/>
      <c r="BM117" s="975"/>
      <c r="BN117" s="975"/>
      <c r="BO117" s="975"/>
      <c r="BP117" s="976"/>
      <c r="BQ117" s="989" t="s">
        <v>112</v>
      </c>
      <c r="BR117" s="990"/>
      <c r="BS117" s="990"/>
      <c r="BT117" s="990"/>
      <c r="BU117" s="990"/>
      <c r="BV117" s="990" t="s">
        <v>112</v>
      </c>
      <c r="BW117" s="990"/>
      <c r="BX117" s="990"/>
      <c r="BY117" s="990"/>
      <c r="BZ117" s="990"/>
      <c r="CA117" s="990" t="s">
        <v>112</v>
      </c>
      <c r="CB117" s="990"/>
      <c r="CC117" s="990"/>
      <c r="CD117" s="990"/>
      <c r="CE117" s="990"/>
      <c r="CF117" s="918" t="s">
        <v>112</v>
      </c>
      <c r="CG117" s="919"/>
      <c r="CH117" s="919"/>
      <c r="CI117" s="919"/>
      <c r="CJ117" s="919"/>
      <c r="CK117" s="949"/>
      <c r="CL117" s="950"/>
      <c r="CM117" s="920" t="s">
        <v>434</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112</v>
      </c>
      <c r="DH117" s="963"/>
      <c r="DI117" s="963"/>
      <c r="DJ117" s="963"/>
      <c r="DK117" s="964"/>
      <c r="DL117" s="965" t="s">
        <v>112</v>
      </c>
      <c r="DM117" s="963"/>
      <c r="DN117" s="963"/>
      <c r="DO117" s="963"/>
      <c r="DP117" s="964"/>
      <c r="DQ117" s="965" t="s">
        <v>112</v>
      </c>
      <c r="DR117" s="963"/>
      <c r="DS117" s="963"/>
      <c r="DT117" s="963"/>
      <c r="DU117" s="964"/>
      <c r="DV117" s="966" t="s">
        <v>112</v>
      </c>
      <c r="DW117" s="967"/>
      <c r="DX117" s="967"/>
      <c r="DY117" s="967"/>
      <c r="DZ117" s="968"/>
    </row>
    <row r="118" spans="1:130" s="197" customFormat="1" ht="26.25" customHeight="1">
      <c r="A118" s="908" t="s">
        <v>408</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406</v>
      </c>
      <c r="AB118" s="887"/>
      <c r="AC118" s="887"/>
      <c r="AD118" s="887"/>
      <c r="AE118" s="888"/>
      <c r="AF118" s="886" t="s">
        <v>286</v>
      </c>
      <c r="AG118" s="887"/>
      <c r="AH118" s="887"/>
      <c r="AI118" s="887"/>
      <c r="AJ118" s="888"/>
      <c r="AK118" s="886" t="s">
        <v>285</v>
      </c>
      <c r="AL118" s="887"/>
      <c r="AM118" s="887"/>
      <c r="AN118" s="887"/>
      <c r="AO118" s="888"/>
      <c r="AP118" s="994" t="s">
        <v>407</v>
      </c>
      <c r="AQ118" s="995"/>
      <c r="AR118" s="995"/>
      <c r="AS118" s="995"/>
      <c r="AT118" s="996"/>
      <c r="AU118" s="906"/>
      <c r="AV118" s="907"/>
      <c r="AW118" s="907"/>
      <c r="AX118" s="907"/>
      <c r="AY118" s="907"/>
      <c r="AZ118" s="228" t="s">
        <v>170</v>
      </c>
      <c r="BA118" s="228"/>
      <c r="BB118" s="228"/>
      <c r="BC118" s="228"/>
      <c r="BD118" s="228"/>
      <c r="BE118" s="228"/>
      <c r="BF118" s="228"/>
      <c r="BG118" s="228"/>
      <c r="BH118" s="228"/>
      <c r="BI118" s="228"/>
      <c r="BJ118" s="228"/>
      <c r="BK118" s="228"/>
      <c r="BL118" s="228"/>
      <c r="BM118" s="228"/>
      <c r="BN118" s="228"/>
      <c r="BO118" s="997" t="s">
        <v>435</v>
      </c>
      <c r="BP118" s="998"/>
      <c r="BQ118" s="989">
        <v>10024041</v>
      </c>
      <c r="BR118" s="990"/>
      <c r="BS118" s="990"/>
      <c r="BT118" s="990"/>
      <c r="BU118" s="990"/>
      <c r="BV118" s="990">
        <v>10907150</v>
      </c>
      <c r="BW118" s="990"/>
      <c r="BX118" s="990"/>
      <c r="BY118" s="990"/>
      <c r="BZ118" s="990"/>
      <c r="CA118" s="990">
        <v>11163655</v>
      </c>
      <c r="CB118" s="990"/>
      <c r="CC118" s="990"/>
      <c r="CD118" s="990"/>
      <c r="CE118" s="990"/>
      <c r="CF118" s="991"/>
      <c r="CG118" s="992"/>
      <c r="CH118" s="992"/>
      <c r="CI118" s="992"/>
      <c r="CJ118" s="993"/>
      <c r="CK118" s="949"/>
      <c r="CL118" s="950"/>
      <c r="CM118" s="920" t="s">
        <v>436</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112</v>
      </c>
      <c r="DH118" s="963"/>
      <c r="DI118" s="963"/>
      <c r="DJ118" s="963"/>
      <c r="DK118" s="964"/>
      <c r="DL118" s="965" t="s">
        <v>112</v>
      </c>
      <c r="DM118" s="963"/>
      <c r="DN118" s="963"/>
      <c r="DO118" s="963"/>
      <c r="DP118" s="964"/>
      <c r="DQ118" s="965" t="s">
        <v>112</v>
      </c>
      <c r="DR118" s="963"/>
      <c r="DS118" s="963"/>
      <c r="DT118" s="963"/>
      <c r="DU118" s="964"/>
      <c r="DV118" s="966" t="s">
        <v>112</v>
      </c>
      <c r="DW118" s="967"/>
      <c r="DX118" s="967"/>
      <c r="DY118" s="967"/>
      <c r="DZ118" s="968"/>
    </row>
    <row r="119" spans="1:130" s="197" customFormat="1" ht="26.25" customHeight="1">
      <c r="A119" s="978" t="s">
        <v>411</v>
      </c>
      <c r="B119" s="948"/>
      <c r="C119" s="927" t="s">
        <v>412</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81" t="s">
        <v>437</v>
      </c>
      <c r="AV119" s="982"/>
      <c r="AW119" s="982"/>
      <c r="AX119" s="982"/>
      <c r="AY119" s="983"/>
      <c r="AZ119" s="944" t="s">
        <v>438</v>
      </c>
      <c r="BA119" s="891"/>
      <c r="BB119" s="891"/>
      <c r="BC119" s="891"/>
      <c r="BD119" s="891"/>
      <c r="BE119" s="891"/>
      <c r="BF119" s="891"/>
      <c r="BG119" s="891"/>
      <c r="BH119" s="891"/>
      <c r="BI119" s="891"/>
      <c r="BJ119" s="891"/>
      <c r="BK119" s="891"/>
      <c r="BL119" s="891"/>
      <c r="BM119" s="891"/>
      <c r="BN119" s="891"/>
      <c r="BO119" s="891"/>
      <c r="BP119" s="892"/>
      <c r="BQ119" s="930">
        <v>3509381</v>
      </c>
      <c r="BR119" s="931"/>
      <c r="BS119" s="931"/>
      <c r="BT119" s="931"/>
      <c r="BU119" s="931"/>
      <c r="BV119" s="931">
        <v>3523205</v>
      </c>
      <c r="BW119" s="931"/>
      <c r="BX119" s="931"/>
      <c r="BY119" s="931"/>
      <c r="BZ119" s="931"/>
      <c r="CA119" s="931">
        <v>3661927</v>
      </c>
      <c r="CB119" s="931"/>
      <c r="CC119" s="931"/>
      <c r="CD119" s="931"/>
      <c r="CE119" s="931"/>
      <c r="CF119" s="945">
        <v>78.8</v>
      </c>
      <c r="CG119" s="946"/>
      <c r="CH119" s="946"/>
      <c r="CI119" s="946"/>
      <c r="CJ119" s="946"/>
      <c r="CK119" s="951"/>
      <c r="CL119" s="952"/>
      <c r="CM119" s="1008" t="s">
        <v>439</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56292</v>
      </c>
      <c r="DH119" s="1002"/>
      <c r="DI119" s="1002"/>
      <c r="DJ119" s="1002"/>
      <c r="DK119" s="1003"/>
      <c r="DL119" s="1004" t="s">
        <v>112</v>
      </c>
      <c r="DM119" s="1002"/>
      <c r="DN119" s="1002"/>
      <c r="DO119" s="1002"/>
      <c r="DP119" s="1003"/>
      <c r="DQ119" s="1004" t="s">
        <v>112</v>
      </c>
      <c r="DR119" s="1002"/>
      <c r="DS119" s="1002"/>
      <c r="DT119" s="1002"/>
      <c r="DU119" s="1003"/>
      <c r="DV119" s="1005" t="s">
        <v>112</v>
      </c>
      <c r="DW119" s="1006"/>
      <c r="DX119" s="1006"/>
      <c r="DY119" s="1006"/>
      <c r="DZ119" s="1007"/>
    </row>
    <row r="120" spans="1:130" s="197" customFormat="1" ht="26.25" customHeight="1">
      <c r="A120" s="979"/>
      <c r="B120" s="950"/>
      <c r="C120" s="920" t="s">
        <v>415</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112</v>
      </c>
      <c r="AB120" s="963"/>
      <c r="AC120" s="963"/>
      <c r="AD120" s="963"/>
      <c r="AE120" s="964"/>
      <c r="AF120" s="965" t="s">
        <v>112</v>
      </c>
      <c r="AG120" s="963"/>
      <c r="AH120" s="963"/>
      <c r="AI120" s="963"/>
      <c r="AJ120" s="964"/>
      <c r="AK120" s="965" t="s">
        <v>112</v>
      </c>
      <c r="AL120" s="963"/>
      <c r="AM120" s="963"/>
      <c r="AN120" s="963"/>
      <c r="AO120" s="964"/>
      <c r="AP120" s="966" t="s">
        <v>112</v>
      </c>
      <c r="AQ120" s="967"/>
      <c r="AR120" s="967"/>
      <c r="AS120" s="967"/>
      <c r="AT120" s="968"/>
      <c r="AU120" s="984"/>
      <c r="AV120" s="985"/>
      <c r="AW120" s="985"/>
      <c r="AX120" s="985"/>
      <c r="AY120" s="986"/>
      <c r="AZ120" s="953" t="s">
        <v>440</v>
      </c>
      <c r="BA120" s="954"/>
      <c r="BB120" s="954"/>
      <c r="BC120" s="954"/>
      <c r="BD120" s="954"/>
      <c r="BE120" s="954"/>
      <c r="BF120" s="954"/>
      <c r="BG120" s="954"/>
      <c r="BH120" s="954"/>
      <c r="BI120" s="954"/>
      <c r="BJ120" s="954"/>
      <c r="BK120" s="954"/>
      <c r="BL120" s="954"/>
      <c r="BM120" s="954"/>
      <c r="BN120" s="954"/>
      <c r="BO120" s="954"/>
      <c r="BP120" s="955"/>
      <c r="BQ120" s="923">
        <v>220291</v>
      </c>
      <c r="BR120" s="924"/>
      <c r="BS120" s="924"/>
      <c r="BT120" s="924"/>
      <c r="BU120" s="924"/>
      <c r="BV120" s="924">
        <v>189190</v>
      </c>
      <c r="BW120" s="924"/>
      <c r="BX120" s="924"/>
      <c r="BY120" s="924"/>
      <c r="BZ120" s="924"/>
      <c r="CA120" s="924">
        <v>177091</v>
      </c>
      <c r="CB120" s="924"/>
      <c r="CC120" s="924"/>
      <c r="CD120" s="924"/>
      <c r="CE120" s="924"/>
      <c r="CF120" s="918">
        <v>3.8</v>
      </c>
      <c r="CG120" s="919"/>
      <c r="CH120" s="919"/>
      <c r="CI120" s="919"/>
      <c r="CJ120" s="919"/>
      <c r="CK120" s="1017" t="s">
        <v>441</v>
      </c>
      <c r="CL120" s="1018"/>
      <c r="CM120" s="1018"/>
      <c r="CN120" s="1018"/>
      <c r="CO120" s="1019"/>
      <c r="CP120" s="1025" t="s">
        <v>389</v>
      </c>
      <c r="CQ120" s="1026"/>
      <c r="CR120" s="1026"/>
      <c r="CS120" s="1026"/>
      <c r="CT120" s="1026"/>
      <c r="CU120" s="1026"/>
      <c r="CV120" s="1026"/>
      <c r="CW120" s="1026"/>
      <c r="CX120" s="1026"/>
      <c r="CY120" s="1026"/>
      <c r="CZ120" s="1026"/>
      <c r="DA120" s="1026"/>
      <c r="DB120" s="1026"/>
      <c r="DC120" s="1026"/>
      <c r="DD120" s="1026"/>
      <c r="DE120" s="1026"/>
      <c r="DF120" s="1027"/>
      <c r="DG120" s="930">
        <v>2649113</v>
      </c>
      <c r="DH120" s="931"/>
      <c r="DI120" s="931"/>
      <c r="DJ120" s="931"/>
      <c r="DK120" s="931"/>
      <c r="DL120" s="931">
        <v>2809823</v>
      </c>
      <c r="DM120" s="931"/>
      <c r="DN120" s="931"/>
      <c r="DO120" s="931"/>
      <c r="DP120" s="931"/>
      <c r="DQ120" s="931">
        <v>3075201</v>
      </c>
      <c r="DR120" s="931"/>
      <c r="DS120" s="931"/>
      <c r="DT120" s="931"/>
      <c r="DU120" s="931"/>
      <c r="DV120" s="932">
        <v>66.099999999999994</v>
      </c>
      <c r="DW120" s="932"/>
      <c r="DX120" s="932"/>
      <c r="DY120" s="932"/>
      <c r="DZ120" s="933"/>
    </row>
    <row r="121" spans="1:130" s="197" customFormat="1" ht="26.25" customHeight="1">
      <c r="A121" s="979"/>
      <c r="B121" s="950"/>
      <c r="C121" s="1014" t="s">
        <v>442</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112</v>
      </c>
      <c r="AB121" s="963"/>
      <c r="AC121" s="963"/>
      <c r="AD121" s="963"/>
      <c r="AE121" s="964"/>
      <c r="AF121" s="965" t="s">
        <v>112</v>
      </c>
      <c r="AG121" s="963"/>
      <c r="AH121" s="963"/>
      <c r="AI121" s="963"/>
      <c r="AJ121" s="964"/>
      <c r="AK121" s="965" t="s">
        <v>112</v>
      </c>
      <c r="AL121" s="963"/>
      <c r="AM121" s="963"/>
      <c r="AN121" s="963"/>
      <c r="AO121" s="964"/>
      <c r="AP121" s="966" t="s">
        <v>112</v>
      </c>
      <c r="AQ121" s="967"/>
      <c r="AR121" s="967"/>
      <c r="AS121" s="967"/>
      <c r="AT121" s="968"/>
      <c r="AU121" s="984"/>
      <c r="AV121" s="985"/>
      <c r="AW121" s="985"/>
      <c r="AX121" s="985"/>
      <c r="AY121" s="986"/>
      <c r="AZ121" s="999" t="s">
        <v>443</v>
      </c>
      <c r="BA121" s="975"/>
      <c r="BB121" s="975"/>
      <c r="BC121" s="975"/>
      <c r="BD121" s="975"/>
      <c r="BE121" s="975"/>
      <c r="BF121" s="975"/>
      <c r="BG121" s="975"/>
      <c r="BH121" s="975"/>
      <c r="BI121" s="975"/>
      <c r="BJ121" s="975"/>
      <c r="BK121" s="975"/>
      <c r="BL121" s="975"/>
      <c r="BM121" s="975"/>
      <c r="BN121" s="975"/>
      <c r="BO121" s="975"/>
      <c r="BP121" s="976"/>
      <c r="BQ121" s="989">
        <v>6771821</v>
      </c>
      <c r="BR121" s="990"/>
      <c r="BS121" s="990"/>
      <c r="BT121" s="990"/>
      <c r="BU121" s="990"/>
      <c r="BV121" s="990">
        <v>7255571</v>
      </c>
      <c r="BW121" s="990"/>
      <c r="BX121" s="990"/>
      <c r="BY121" s="990"/>
      <c r="BZ121" s="990"/>
      <c r="CA121" s="990">
        <v>7455918</v>
      </c>
      <c r="CB121" s="990"/>
      <c r="CC121" s="990"/>
      <c r="CD121" s="990"/>
      <c r="CE121" s="990"/>
      <c r="CF121" s="1028">
        <v>160.30000000000001</v>
      </c>
      <c r="CG121" s="1029"/>
      <c r="CH121" s="1029"/>
      <c r="CI121" s="1029"/>
      <c r="CJ121" s="1029"/>
      <c r="CK121" s="1020"/>
      <c r="CL121" s="1021"/>
      <c r="CM121" s="1021"/>
      <c r="CN121" s="1021"/>
      <c r="CO121" s="1022"/>
      <c r="CP121" s="1011" t="s">
        <v>387</v>
      </c>
      <c r="CQ121" s="1012"/>
      <c r="CR121" s="1012"/>
      <c r="CS121" s="1012"/>
      <c r="CT121" s="1012"/>
      <c r="CU121" s="1012"/>
      <c r="CV121" s="1012"/>
      <c r="CW121" s="1012"/>
      <c r="CX121" s="1012"/>
      <c r="CY121" s="1012"/>
      <c r="CZ121" s="1012"/>
      <c r="DA121" s="1012"/>
      <c r="DB121" s="1012"/>
      <c r="DC121" s="1012"/>
      <c r="DD121" s="1012"/>
      <c r="DE121" s="1012"/>
      <c r="DF121" s="1013"/>
      <c r="DG121" s="923">
        <v>26921</v>
      </c>
      <c r="DH121" s="924"/>
      <c r="DI121" s="924"/>
      <c r="DJ121" s="924"/>
      <c r="DK121" s="924"/>
      <c r="DL121" s="924">
        <v>14163</v>
      </c>
      <c r="DM121" s="924"/>
      <c r="DN121" s="924"/>
      <c r="DO121" s="924"/>
      <c r="DP121" s="924"/>
      <c r="DQ121" s="924">
        <v>296791</v>
      </c>
      <c r="DR121" s="924"/>
      <c r="DS121" s="924"/>
      <c r="DT121" s="924"/>
      <c r="DU121" s="924"/>
      <c r="DV121" s="925">
        <v>6.4</v>
      </c>
      <c r="DW121" s="925"/>
      <c r="DX121" s="925"/>
      <c r="DY121" s="925"/>
      <c r="DZ121" s="926"/>
    </row>
    <row r="122" spans="1:130" s="197" customFormat="1" ht="26.25" customHeight="1">
      <c r="A122" s="979"/>
      <c r="B122" s="950"/>
      <c r="C122" s="920" t="s">
        <v>425</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112</v>
      </c>
      <c r="AB122" s="963"/>
      <c r="AC122" s="963"/>
      <c r="AD122" s="963"/>
      <c r="AE122" s="964"/>
      <c r="AF122" s="965" t="s">
        <v>112</v>
      </c>
      <c r="AG122" s="963"/>
      <c r="AH122" s="963"/>
      <c r="AI122" s="963"/>
      <c r="AJ122" s="964"/>
      <c r="AK122" s="965" t="s">
        <v>112</v>
      </c>
      <c r="AL122" s="963"/>
      <c r="AM122" s="963"/>
      <c r="AN122" s="963"/>
      <c r="AO122" s="964"/>
      <c r="AP122" s="966" t="s">
        <v>112</v>
      </c>
      <c r="AQ122" s="967"/>
      <c r="AR122" s="967"/>
      <c r="AS122" s="967"/>
      <c r="AT122" s="968"/>
      <c r="AU122" s="987"/>
      <c r="AV122" s="988"/>
      <c r="AW122" s="988"/>
      <c r="AX122" s="988"/>
      <c r="AY122" s="988"/>
      <c r="AZ122" s="228" t="s">
        <v>170</v>
      </c>
      <c r="BA122" s="228"/>
      <c r="BB122" s="228"/>
      <c r="BC122" s="228"/>
      <c r="BD122" s="228"/>
      <c r="BE122" s="228"/>
      <c r="BF122" s="228"/>
      <c r="BG122" s="228"/>
      <c r="BH122" s="228"/>
      <c r="BI122" s="228"/>
      <c r="BJ122" s="228"/>
      <c r="BK122" s="228"/>
      <c r="BL122" s="228"/>
      <c r="BM122" s="228"/>
      <c r="BN122" s="228"/>
      <c r="BO122" s="997" t="s">
        <v>444</v>
      </c>
      <c r="BP122" s="998"/>
      <c r="BQ122" s="1038">
        <v>10501493</v>
      </c>
      <c r="BR122" s="1039"/>
      <c r="BS122" s="1039"/>
      <c r="BT122" s="1039"/>
      <c r="BU122" s="1039"/>
      <c r="BV122" s="1039">
        <v>10967966</v>
      </c>
      <c r="BW122" s="1039"/>
      <c r="BX122" s="1039"/>
      <c r="BY122" s="1039"/>
      <c r="BZ122" s="1039"/>
      <c r="CA122" s="1039">
        <v>11294936</v>
      </c>
      <c r="CB122" s="1039"/>
      <c r="CC122" s="1039"/>
      <c r="CD122" s="1039"/>
      <c r="CE122" s="1039"/>
      <c r="CF122" s="991"/>
      <c r="CG122" s="992"/>
      <c r="CH122" s="992"/>
      <c r="CI122" s="992"/>
      <c r="CJ122" s="993"/>
      <c r="CK122" s="1020"/>
      <c r="CL122" s="1021"/>
      <c r="CM122" s="1021"/>
      <c r="CN122" s="1021"/>
      <c r="CO122" s="1022"/>
      <c r="CP122" s="1011" t="s">
        <v>390</v>
      </c>
      <c r="CQ122" s="1012"/>
      <c r="CR122" s="1012"/>
      <c r="CS122" s="1012"/>
      <c r="CT122" s="1012"/>
      <c r="CU122" s="1012"/>
      <c r="CV122" s="1012"/>
      <c r="CW122" s="1012"/>
      <c r="CX122" s="1012"/>
      <c r="CY122" s="1012"/>
      <c r="CZ122" s="1012"/>
      <c r="DA122" s="1012"/>
      <c r="DB122" s="1012"/>
      <c r="DC122" s="1012"/>
      <c r="DD122" s="1012"/>
      <c r="DE122" s="1012"/>
      <c r="DF122" s="1013"/>
      <c r="DG122" s="923">
        <v>193888</v>
      </c>
      <c r="DH122" s="924"/>
      <c r="DI122" s="924"/>
      <c r="DJ122" s="924"/>
      <c r="DK122" s="924"/>
      <c r="DL122" s="924">
        <v>197234</v>
      </c>
      <c r="DM122" s="924"/>
      <c r="DN122" s="924"/>
      <c r="DO122" s="924"/>
      <c r="DP122" s="924"/>
      <c r="DQ122" s="924">
        <v>219466</v>
      </c>
      <c r="DR122" s="924"/>
      <c r="DS122" s="924"/>
      <c r="DT122" s="924"/>
      <c r="DU122" s="924"/>
      <c r="DV122" s="925">
        <v>4.7</v>
      </c>
      <c r="DW122" s="925"/>
      <c r="DX122" s="925"/>
      <c r="DY122" s="925"/>
      <c r="DZ122" s="926"/>
    </row>
    <row r="123" spans="1:130" s="197" customFormat="1" ht="26.25" customHeight="1" thickBot="1">
      <c r="A123" s="979"/>
      <c r="B123" s="950"/>
      <c r="C123" s="920" t="s">
        <v>431</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v>8228</v>
      </c>
      <c r="AB123" s="963"/>
      <c r="AC123" s="963"/>
      <c r="AD123" s="963"/>
      <c r="AE123" s="964"/>
      <c r="AF123" s="965">
        <v>7938</v>
      </c>
      <c r="AG123" s="963"/>
      <c r="AH123" s="963"/>
      <c r="AI123" s="963"/>
      <c r="AJ123" s="964"/>
      <c r="AK123" s="965">
        <v>7648</v>
      </c>
      <c r="AL123" s="963"/>
      <c r="AM123" s="963"/>
      <c r="AN123" s="963"/>
      <c r="AO123" s="964"/>
      <c r="AP123" s="966">
        <v>0.2</v>
      </c>
      <c r="AQ123" s="967"/>
      <c r="AR123" s="967"/>
      <c r="AS123" s="967"/>
      <c r="AT123" s="968"/>
      <c r="AU123" s="1035" t="s">
        <v>445</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t="s">
        <v>112</v>
      </c>
      <c r="BR123" s="1031"/>
      <c r="BS123" s="1031"/>
      <c r="BT123" s="1031"/>
      <c r="BU123" s="1031"/>
      <c r="BV123" s="1031" t="s">
        <v>112</v>
      </c>
      <c r="BW123" s="1031"/>
      <c r="BX123" s="1031"/>
      <c r="BY123" s="1031"/>
      <c r="BZ123" s="1031"/>
      <c r="CA123" s="1031" t="s">
        <v>112</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434</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112</v>
      </c>
      <c r="AB124" s="963"/>
      <c r="AC124" s="963"/>
      <c r="AD124" s="963"/>
      <c r="AE124" s="964"/>
      <c r="AF124" s="965" t="s">
        <v>112</v>
      </c>
      <c r="AG124" s="963"/>
      <c r="AH124" s="963"/>
      <c r="AI124" s="963"/>
      <c r="AJ124" s="964"/>
      <c r="AK124" s="965" t="s">
        <v>112</v>
      </c>
      <c r="AL124" s="963"/>
      <c r="AM124" s="963"/>
      <c r="AN124" s="963"/>
      <c r="AO124" s="964"/>
      <c r="AP124" s="966" t="s">
        <v>112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446</v>
      </c>
      <c r="CQ124" s="1012"/>
      <c r="CR124" s="1012"/>
      <c r="CS124" s="1012"/>
      <c r="CT124" s="1012"/>
      <c r="CU124" s="1012"/>
      <c r="CV124" s="1012"/>
      <c r="CW124" s="1012"/>
      <c r="CX124" s="1012"/>
      <c r="CY124" s="1012"/>
      <c r="CZ124" s="1012"/>
      <c r="DA124" s="1012"/>
      <c r="DB124" s="1012"/>
      <c r="DC124" s="1012"/>
      <c r="DD124" s="1012"/>
      <c r="DE124" s="1012"/>
      <c r="DF124" s="1013"/>
      <c r="DG124" s="1001" t="s">
        <v>112</v>
      </c>
      <c r="DH124" s="1002"/>
      <c r="DI124" s="1002"/>
      <c r="DJ124" s="1002"/>
      <c r="DK124" s="1003"/>
      <c r="DL124" s="1004" t="s">
        <v>112</v>
      </c>
      <c r="DM124" s="1002"/>
      <c r="DN124" s="1002"/>
      <c r="DO124" s="1002"/>
      <c r="DP124" s="1003"/>
      <c r="DQ124" s="1004" t="s">
        <v>112</v>
      </c>
      <c r="DR124" s="1002"/>
      <c r="DS124" s="1002"/>
      <c r="DT124" s="1002"/>
      <c r="DU124" s="1003"/>
      <c r="DV124" s="1005" t="s">
        <v>112</v>
      </c>
      <c r="DW124" s="1006"/>
      <c r="DX124" s="1006"/>
      <c r="DY124" s="1006"/>
      <c r="DZ124" s="1007"/>
    </row>
    <row r="125" spans="1:130" s="197" customFormat="1" ht="26.25" customHeight="1" thickBot="1">
      <c r="A125" s="979"/>
      <c r="B125" s="950"/>
      <c r="C125" s="920" t="s">
        <v>436</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112</v>
      </c>
      <c r="AB125" s="963"/>
      <c r="AC125" s="963"/>
      <c r="AD125" s="963"/>
      <c r="AE125" s="964"/>
      <c r="AF125" s="965" t="s">
        <v>112</v>
      </c>
      <c r="AG125" s="963"/>
      <c r="AH125" s="963"/>
      <c r="AI125" s="963"/>
      <c r="AJ125" s="964"/>
      <c r="AK125" s="965" t="s">
        <v>112</v>
      </c>
      <c r="AL125" s="963"/>
      <c r="AM125" s="963"/>
      <c r="AN125" s="963"/>
      <c r="AO125" s="964"/>
      <c r="AP125" s="966" t="s">
        <v>112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447</v>
      </c>
      <c r="CL125" s="1018"/>
      <c r="CM125" s="1018"/>
      <c r="CN125" s="1018"/>
      <c r="CO125" s="1019"/>
      <c r="CP125" s="944" t="s">
        <v>448</v>
      </c>
      <c r="CQ125" s="891"/>
      <c r="CR125" s="891"/>
      <c r="CS125" s="891"/>
      <c r="CT125" s="891"/>
      <c r="CU125" s="891"/>
      <c r="CV125" s="891"/>
      <c r="CW125" s="891"/>
      <c r="CX125" s="891"/>
      <c r="CY125" s="891"/>
      <c r="CZ125" s="891"/>
      <c r="DA125" s="891"/>
      <c r="DB125" s="891"/>
      <c r="DC125" s="891"/>
      <c r="DD125" s="891"/>
      <c r="DE125" s="891"/>
      <c r="DF125" s="892"/>
      <c r="DG125" s="930" t="s">
        <v>112</v>
      </c>
      <c r="DH125" s="931"/>
      <c r="DI125" s="931"/>
      <c r="DJ125" s="931"/>
      <c r="DK125" s="931"/>
      <c r="DL125" s="931" t="s">
        <v>112</v>
      </c>
      <c r="DM125" s="931"/>
      <c r="DN125" s="931"/>
      <c r="DO125" s="931"/>
      <c r="DP125" s="931"/>
      <c r="DQ125" s="931" t="s">
        <v>112</v>
      </c>
      <c r="DR125" s="931"/>
      <c r="DS125" s="931"/>
      <c r="DT125" s="931"/>
      <c r="DU125" s="931"/>
      <c r="DV125" s="932" t="s">
        <v>112</v>
      </c>
      <c r="DW125" s="932"/>
      <c r="DX125" s="932"/>
      <c r="DY125" s="932"/>
      <c r="DZ125" s="933"/>
    </row>
    <row r="126" spans="1:130" s="197" customFormat="1" ht="26.25" customHeight="1">
      <c r="A126" s="979"/>
      <c r="B126" s="950"/>
      <c r="C126" s="920" t="s">
        <v>439</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22441</v>
      </c>
      <c r="AB126" s="963"/>
      <c r="AC126" s="963"/>
      <c r="AD126" s="963"/>
      <c r="AE126" s="964"/>
      <c r="AF126" s="965">
        <v>22220</v>
      </c>
      <c r="AG126" s="963"/>
      <c r="AH126" s="963"/>
      <c r="AI126" s="963"/>
      <c r="AJ126" s="964"/>
      <c r="AK126" s="965" t="s">
        <v>112</v>
      </c>
      <c r="AL126" s="963"/>
      <c r="AM126" s="963"/>
      <c r="AN126" s="963"/>
      <c r="AO126" s="964"/>
      <c r="AP126" s="966" t="s">
        <v>112</v>
      </c>
      <c r="AQ126" s="967"/>
      <c r="AR126" s="967"/>
      <c r="AS126" s="967"/>
      <c r="AT126" s="968"/>
      <c r="AU126" s="233"/>
      <c r="AV126" s="233"/>
      <c r="AW126" s="233"/>
      <c r="AX126" s="1040" t="s">
        <v>449</v>
      </c>
      <c r="AY126" s="1041"/>
      <c r="AZ126" s="1041"/>
      <c r="BA126" s="1041"/>
      <c r="BB126" s="1041"/>
      <c r="BC126" s="1041"/>
      <c r="BD126" s="1041"/>
      <c r="BE126" s="1042"/>
      <c r="BF126" s="1056" t="s">
        <v>450</v>
      </c>
      <c r="BG126" s="1041"/>
      <c r="BH126" s="1041"/>
      <c r="BI126" s="1041"/>
      <c r="BJ126" s="1041"/>
      <c r="BK126" s="1041"/>
      <c r="BL126" s="1042"/>
      <c r="BM126" s="1056" t="s">
        <v>451</v>
      </c>
      <c r="BN126" s="1041"/>
      <c r="BO126" s="1041"/>
      <c r="BP126" s="1041"/>
      <c r="BQ126" s="1041"/>
      <c r="BR126" s="1041"/>
      <c r="BS126" s="1042"/>
      <c r="BT126" s="1056" t="s">
        <v>452</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453</v>
      </c>
      <c r="CQ126" s="954"/>
      <c r="CR126" s="954"/>
      <c r="CS126" s="954"/>
      <c r="CT126" s="954"/>
      <c r="CU126" s="954"/>
      <c r="CV126" s="954"/>
      <c r="CW126" s="954"/>
      <c r="CX126" s="954"/>
      <c r="CY126" s="954"/>
      <c r="CZ126" s="954"/>
      <c r="DA126" s="954"/>
      <c r="DB126" s="954"/>
      <c r="DC126" s="954"/>
      <c r="DD126" s="954"/>
      <c r="DE126" s="954"/>
      <c r="DF126" s="955"/>
      <c r="DG126" s="923" t="s">
        <v>112</v>
      </c>
      <c r="DH126" s="924"/>
      <c r="DI126" s="924"/>
      <c r="DJ126" s="924"/>
      <c r="DK126" s="924"/>
      <c r="DL126" s="924" t="s">
        <v>112</v>
      </c>
      <c r="DM126" s="924"/>
      <c r="DN126" s="924"/>
      <c r="DO126" s="924"/>
      <c r="DP126" s="924"/>
      <c r="DQ126" s="924" t="s">
        <v>112</v>
      </c>
      <c r="DR126" s="924"/>
      <c r="DS126" s="924"/>
      <c r="DT126" s="924"/>
      <c r="DU126" s="924"/>
      <c r="DV126" s="925" t="s">
        <v>112</v>
      </c>
      <c r="DW126" s="925"/>
      <c r="DX126" s="925"/>
      <c r="DY126" s="925"/>
      <c r="DZ126" s="926"/>
    </row>
    <row r="127" spans="1:130" s="197" customFormat="1" ht="26.25" customHeight="1" thickBot="1">
      <c r="A127" s="980"/>
      <c r="B127" s="952"/>
      <c r="C127" s="1008" t="s">
        <v>454</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630</v>
      </c>
      <c r="AB127" s="963"/>
      <c r="AC127" s="963"/>
      <c r="AD127" s="963"/>
      <c r="AE127" s="964"/>
      <c r="AF127" s="965">
        <v>694</v>
      </c>
      <c r="AG127" s="963"/>
      <c r="AH127" s="963"/>
      <c r="AI127" s="963"/>
      <c r="AJ127" s="964"/>
      <c r="AK127" s="965">
        <v>700</v>
      </c>
      <c r="AL127" s="963"/>
      <c r="AM127" s="963"/>
      <c r="AN127" s="963"/>
      <c r="AO127" s="964"/>
      <c r="AP127" s="966">
        <v>0</v>
      </c>
      <c r="AQ127" s="967"/>
      <c r="AR127" s="967"/>
      <c r="AS127" s="967"/>
      <c r="AT127" s="968"/>
      <c r="AU127" s="233"/>
      <c r="AV127" s="233"/>
      <c r="AW127" s="233"/>
      <c r="AX127" s="890" t="s">
        <v>455</v>
      </c>
      <c r="AY127" s="891"/>
      <c r="AZ127" s="891"/>
      <c r="BA127" s="891"/>
      <c r="BB127" s="891"/>
      <c r="BC127" s="891"/>
      <c r="BD127" s="891"/>
      <c r="BE127" s="892"/>
      <c r="BF127" s="1045" t="s">
        <v>112</v>
      </c>
      <c r="BG127" s="1046"/>
      <c r="BH127" s="1046"/>
      <c r="BI127" s="1046"/>
      <c r="BJ127" s="1046"/>
      <c r="BK127" s="1046"/>
      <c r="BL127" s="1055"/>
      <c r="BM127" s="1045">
        <v>14.78</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456</v>
      </c>
      <c r="CQ127" s="1049"/>
      <c r="CR127" s="1049"/>
      <c r="CS127" s="1049"/>
      <c r="CT127" s="1049"/>
      <c r="CU127" s="1049"/>
      <c r="CV127" s="1049"/>
      <c r="CW127" s="1049"/>
      <c r="CX127" s="1049"/>
      <c r="CY127" s="1049"/>
      <c r="CZ127" s="1049"/>
      <c r="DA127" s="1049"/>
      <c r="DB127" s="1049"/>
      <c r="DC127" s="1049"/>
      <c r="DD127" s="1049"/>
      <c r="DE127" s="1049"/>
      <c r="DF127" s="1050"/>
      <c r="DG127" s="1051" t="s">
        <v>112</v>
      </c>
      <c r="DH127" s="1052"/>
      <c r="DI127" s="1052"/>
      <c r="DJ127" s="1052"/>
      <c r="DK127" s="1052"/>
      <c r="DL127" s="1052" t="s">
        <v>112</v>
      </c>
      <c r="DM127" s="1052"/>
      <c r="DN127" s="1052"/>
      <c r="DO127" s="1052"/>
      <c r="DP127" s="1052"/>
      <c r="DQ127" s="1052" t="s">
        <v>112</v>
      </c>
      <c r="DR127" s="1052"/>
      <c r="DS127" s="1052"/>
      <c r="DT127" s="1052"/>
      <c r="DU127" s="1052"/>
      <c r="DV127" s="1053" t="s">
        <v>112</v>
      </c>
      <c r="DW127" s="1053"/>
      <c r="DX127" s="1053"/>
      <c r="DY127" s="1053"/>
      <c r="DZ127" s="1054"/>
    </row>
    <row r="128" spans="1:130" s="197" customFormat="1" ht="26.25" customHeight="1">
      <c r="A128" s="1075" t="s">
        <v>457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458</v>
      </c>
      <c r="X128" s="1077"/>
      <c r="Y128" s="1077"/>
      <c r="Z128" s="1078"/>
      <c r="AA128" s="1093">
        <v>21984</v>
      </c>
      <c r="AB128" s="1094"/>
      <c r="AC128" s="1094"/>
      <c r="AD128" s="1094"/>
      <c r="AE128" s="1095"/>
      <c r="AF128" s="1096">
        <v>19203</v>
      </c>
      <c r="AG128" s="1094"/>
      <c r="AH128" s="1094"/>
      <c r="AI128" s="1094"/>
      <c r="AJ128" s="1095"/>
      <c r="AK128" s="1096">
        <v>20655</v>
      </c>
      <c r="AL128" s="1094"/>
      <c r="AM128" s="1094"/>
      <c r="AN128" s="1094"/>
      <c r="AO128" s="1095"/>
      <c r="AP128" s="1097"/>
      <c r="AQ128" s="1098"/>
      <c r="AR128" s="1098"/>
      <c r="AS128" s="1098"/>
      <c r="AT128" s="1099"/>
      <c r="AU128" s="235"/>
      <c r="AV128" s="235"/>
      <c r="AW128" s="235"/>
      <c r="AX128" s="1058" t="s">
        <v>459</v>
      </c>
      <c r="AY128" s="954"/>
      <c r="AZ128" s="954"/>
      <c r="BA128" s="954"/>
      <c r="BB128" s="954"/>
      <c r="BC128" s="954"/>
      <c r="BD128" s="954"/>
      <c r="BE128" s="955"/>
      <c r="BF128" s="1070" t="s">
        <v>112</v>
      </c>
      <c r="BG128" s="1071"/>
      <c r="BH128" s="1071"/>
      <c r="BI128" s="1071"/>
      <c r="BJ128" s="1071"/>
      <c r="BK128" s="1071"/>
      <c r="BL128" s="1072"/>
      <c r="BM128" s="1070">
        <v>19.78</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460</v>
      </c>
      <c r="X129" s="1065"/>
      <c r="Y129" s="1065"/>
      <c r="Z129" s="1066"/>
      <c r="AA129" s="962">
        <v>5294388</v>
      </c>
      <c r="AB129" s="963"/>
      <c r="AC129" s="963"/>
      <c r="AD129" s="963"/>
      <c r="AE129" s="964"/>
      <c r="AF129" s="965">
        <v>5258263</v>
      </c>
      <c r="AG129" s="963"/>
      <c r="AH129" s="963"/>
      <c r="AI129" s="963"/>
      <c r="AJ129" s="964"/>
      <c r="AK129" s="965">
        <v>5356911</v>
      </c>
      <c r="AL129" s="963"/>
      <c r="AM129" s="963"/>
      <c r="AN129" s="963"/>
      <c r="AO129" s="964"/>
      <c r="AP129" s="1067"/>
      <c r="AQ129" s="1068"/>
      <c r="AR129" s="1068"/>
      <c r="AS129" s="1068"/>
      <c r="AT129" s="1069"/>
      <c r="AU129" s="235"/>
      <c r="AV129" s="235"/>
      <c r="AW129" s="235"/>
      <c r="AX129" s="1058" t="s">
        <v>461</v>
      </c>
      <c r="AY129" s="954"/>
      <c r="AZ129" s="954"/>
      <c r="BA129" s="954"/>
      <c r="BB129" s="954"/>
      <c r="BC129" s="954"/>
      <c r="BD129" s="954"/>
      <c r="BE129" s="955"/>
      <c r="BF129" s="1059">
        <v>5.5</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463</v>
      </c>
      <c r="X130" s="1065"/>
      <c r="Y130" s="1065"/>
      <c r="Z130" s="1066"/>
      <c r="AA130" s="962">
        <v>646682</v>
      </c>
      <c r="AB130" s="963"/>
      <c r="AC130" s="963"/>
      <c r="AD130" s="963"/>
      <c r="AE130" s="964"/>
      <c r="AF130" s="965">
        <v>649369</v>
      </c>
      <c r="AG130" s="963"/>
      <c r="AH130" s="963"/>
      <c r="AI130" s="963"/>
      <c r="AJ130" s="964"/>
      <c r="AK130" s="965">
        <v>706862</v>
      </c>
      <c r="AL130" s="963"/>
      <c r="AM130" s="963"/>
      <c r="AN130" s="963"/>
      <c r="AO130" s="964"/>
      <c r="AP130" s="1067"/>
      <c r="AQ130" s="1068"/>
      <c r="AR130" s="1068"/>
      <c r="AS130" s="1068"/>
      <c r="AT130" s="1069"/>
      <c r="AU130" s="235"/>
      <c r="AV130" s="235"/>
      <c r="AW130" s="235"/>
      <c r="AX130" s="1117" t="s">
        <v>464</v>
      </c>
      <c r="AY130" s="1049"/>
      <c r="AZ130" s="1049"/>
      <c r="BA130" s="1049"/>
      <c r="BB130" s="1049"/>
      <c r="BC130" s="1049"/>
      <c r="BD130" s="1049"/>
      <c r="BE130" s="1050"/>
      <c r="BF130" s="1079" t="s">
        <v>112</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465</v>
      </c>
      <c r="X131" s="1088"/>
      <c r="Y131" s="1088"/>
      <c r="Z131" s="1089"/>
      <c r="AA131" s="1001">
        <v>4647706</v>
      </c>
      <c r="AB131" s="1002"/>
      <c r="AC131" s="1002"/>
      <c r="AD131" s="1002"/>
      <c r="AE131" s="1003"/>
      <c r="AF131" s="1004">
        <v>4608894</v>
      </c>
      <c r="AG131" s="1002"/>
      <c r="AH131" s="1002"/>
      <c r="AI131" s="1002"/>
      <c r="AJ131" s="1003"/>
      <c r="AK131" s="1004">
        <v>4650049</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466</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467</v>
      </c>
      <c r="W132" s="1105"/>
      <c r="X132" s="1105"/>
      <c r="Y132" s="1105"/>
      <c r="Z132" s="1106"/>
      <c r="AA132" s="1107">
        <v>7.0948119350000001</v>
      </c>
      <c r="AB132" s="1108"/>
      <c r="AC132" s="1108"/>
      <c r="AD132" s="1108"/>
      <c r="AE132" s="1109"/>
      <c r="AF132" s="1110">
        <v>5.7188991549999999</v>
      </c>
      <c r="AG132" s="1108"/>
      <c r="AH132" s="1108"/>
      <c r="AI132" s="1108"/>
      <c r="AJ132" s="1109"/>
      <c r="AK132" s="1110">
        <v>3.978237649</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468</v>
      </c>
      <c r="W133" s="1112"/>
      <c r="X133" s="1112"/>
      <c r="Y133" s="1112"/>
      <c r="Z133" s="1113"/>
      <c r="AA133" s="1114">
        <v>7.3</v>
      </c>
      <c r="AB133" s="1115"/>
      <c r="AC133" s="1115"/>
      <c r="AD133" s="1115"/>
      <c r="AE133" s="1116"/>
      <c r="AF133" s="1114">
        <v>6.8</v>
      </c>
      <c r="AG133" s="1115"/>
      <c r="AH133" s="1115"/>
      <c r="AI133" s="1115"/>
      <c r="AJ133" s="1116"/>
      <c r="AK133" s="1114">
        <v>5.5</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AU12:AY12"/>
    <mergeCell ref="BS12:CG12"/>
    <mergeCell ref="CH12:CL12"/>
    <mergeCell ref="CM12:CQ12"/>
    <mergeCell ref="CR12:CV12"/>
    <mergeCell ref="CW12:DA12"/>
    <mergeCell ref="DL11:DP11"/>
    <mergeCell ref="DQ11:DU11"/>
    <mergeCell ref="DV11:DZ11"/>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B83:P83"/>
    <mergeCell ref="B82:P82"/>
    <mergeCell ref="BS9:CG9"/>
    <mergeCell ref="B11:P11"/>
    <mergeCell ref="Q11:U11"/>
    <mergeCell ref="V11:Z11"/>
    <mergeCell ref="AA11:AE11"/>
    <mergeCell ref="AF11:AJ11"/>
    <mergeCell ref="AK11:AO11"/>
    <mergeCell ref="AP11:AT11"/>
    <mergeCell ref="AU11:AY11"/>
    <mergeCell ref="BS11:CG11"/>
    <mergeCell ref="B13:P13"/>
    <mergeCell ref="Q13:U13"/>
    <mergeCell ref="V13:Z13"/>
    <mergeCell ref="AA13:AE13"/>
    <mergeCell ref="AF13:AJ13"/>
    <mergeCell ref="B12:P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1" t="s">
        <v>471</v>
      </c>
      <c r="L7" s="254"/>
      <c r="M7" s="255" t="s">
        <v>472</v>
      </c>
      <c r="N7" s="256"/>
    </row>
    <row r="8" spans="1:16">
      <c r="A8" s="248"/>
      <c r="B8" s="244"/>
      <c r="C8" s="244"/>
      <c r="D8" s="244"/>
      <c r="E8" s="244"/>
      <c r="F8" s="244"/>
      <c r="G8" s="257"/>
      <c r="H8" s="258"/>
      <c r="I8" s="258"/>
      <c r="J8" s="259"/>
      <c r="K8" s="1122"/>
      <c r="L8" s="260" t="s">
        <v>473</v>
      </c>
      <c r="M8" s="261" t="s">
        <v>474</v>
      </c>
      <c r="N8" s="262" t="s">
        <v>475</v>
      </c>
    </row>
    <row r="9" spans="1:16">
      <c r="A9" s="248"/>
      <c r="B9" s="244"/>
      <c r="C9" s="244"/>
      <c r="D9" s="244"/>
      <c r="E9" s="244"/>
      <c r="F9" s="244"/>
      <c r="G9" s="1123" t="s">
        <v>476</v>
      </c>
      <c r="H9" s="1124"/>
      <c r="I9" s="1124"/>
      <c r="J9" s="1125"/>
      <c r="K9" s="263">
        <v>1454656</v>
      </c>
      <c r="L9" s="264">
        <v>66052</v>
      </c>
      <c r="M9" s="265">
        <v>58739</v>
      </c>
      <c r="N9" s="266">
        <v>12.4</v>
      </c>
    </row>
    <row r="10" spans="1:16">
      <c r="A10" s="248"/>
      <c r="B10" s="244"/>
      <c r="C10" s="244"/>
      <c r="D10" s="244"/>
      <c r="E10" s="244"/>
      <c r="F10" s="244"/>
      <c r="G10" s="1123" t="s">
        <v>477</v>
      </c>
      <c r="H10" s="1124"/>
      <c r="I10" s="1124"/>
      <c r="J10" s="1125"/>
      <c r="K10" s="267">
        <v>151689</v>
      </c>
      <c r="L10" s="268">
        <v>6888</v>
      </c>
      <c r="M10" s="269">
        <v>5215</v>
      </c>
      <c r="N10" s="270">
        <v>32.1</v>
      </c>
    </row>
    <row r="11" spans="1:16" ht="13.5" customHeight="1">
      <c r="A11" s="248"/>
      <c r="B11" s="244"/>
      <c r="C11" s="244"/>
      <c r="D11" s="244"/>
      <c r="E11" s="244"/>
      <c r="F11" s="244"/>
      <c r="G11" s="1123" t="s">
        <v>478</v>
      </c>
      <c r="H11" s="1124"/>
      <c r="I11" s="1124"/>
      <c r="J11" s="1125"/>
      <c r="K11" s="267">
        <v>308455</v>
      </c>
      <c r="L11" s="268">
        <v>14006</v>
      </c>
      <c r="M11" s="269">
        <v>7772</v>
      </c>
      <c r="N11" s="270">
        <v>80.2</v>
      </c>
    </row>
    <row r="12" spans="1:16" ht="13.5" customHeight="1">
      <c r="A12" s="248"/>
      <c r="B12" s="244"/>
      <c r="C12" s="244"/>
      <c r="D12" s="244"/>
      <c r="E12" s="244"/>
      <c r="F12" s="244"/>
      <c r="G12" s="1123" t="s">
        <v>479</v>
      </c>
      <c r="H12" s="1124"/>
      <c r="I12" s="1124"/>
      <c r="J12" s="1125"/>
      <c r="K12" s="267">
        <v>16478</v>
      </c>
      <c r="L12" s="268">
        <v>748</v>
      </c>
      <c r="M12" s="269">
        <v>135</v>
      </c>
      <c r="N12" s="270">
        <v>454.1</v>
      </c>
    </row>
    <row r="13" spans="1:16" ht="13.5" customHeight="1">
      <c r="A13" s="248"/>
      <c r="B13" s="244"/>
      <c r="C13" s="244"/>
      <c r="D13" s="244"/>
      <c r="E13" s="244"/>
      <c r="F13" s="244"/>
      <c r="G13" s="1123" t="s">
        <v>480</v>
      </c>
      <c r="H13" s="1124"/>
      <c r="I13" s="1124"/>
      <c r="J13" s="1125"/>
      <c r="K13" s="267">
        <v>7479</v>
      </c>
      <c r="L13" s="268">
        <v>340</v>
      </c>
      <c r="M13" s="269">
        <v>6</v>
      </c>
      <c r="N13" s="270">
        <v>5566.7</v>
      </c>
    </row>
    <row r="14" spans="1:16" ht="13.5" customHeight="1">
      <c r="A14" s="248"/>
      <c r="B14" s="244"/>
      <c r="C14" s="244"/>
      <c r="D14" s="244"/>
      <c r="E14" s="244"/>
      <c r="F14" s="244"/>
      <c r="G14" s="1123" t="s">
        <v>481</v>
      </c>
      <c r="H14" s="1124"/>
      <c r="I14" s="1124"/>
      <c r="J14" s="1125"/>
      <c r="K14" s="267">
        <v>85455</v>
      </c>
      <c r="L14" s="268">
        <v>3880</v>
      </c>
      <c r="M14" s="269">
        <v>2905</v>
      </c>
      <c r="N14" s="270">
        <v>33.6</v>
      </c>
    </row>
    <row r="15" spans="1:16" ht="13.5" customHeight="1">
      <c r="A15" s="248"/>
      <c r="B15" s="244"/>
      <c r="C15" s="244"/>
      <c r="D15" s="244"/>
      <c r="E15" s="244"/>
      <c r="F15" s="244"/>
      <c r="G15" s="1123" t="s">
        <v>482</v>
      </c>
      <c r="H15" s="1124"/>
      <c r="I15" s="1124"/>
      <c r="J15" s="1125"/>
      <c r="K15" s="267">
        <v>40823</v>
      </c>
      <c r="L15" s="268">
        <v>1854</v>
      </c>
      <c r="M15" s="269">
        <v>1221</v>
      </c>
      <c r="N15" s="270">
        <v>51.8</v>
      </c>
    </row>
    <row r="16" spans="1:16">
      <c r="A16" s="248"/>
      <c r="B16" s="244"/>
      <c r="C16" s="244"/>
      <c r="D16" s="244"/>
      <c r="E16" s="244"/>
      <c r="F16" s="244"/>
      <c r="G16" s="1126" t="s">
        <v>483</v>
      </c>
      <c r="H16" s="1127"/>
      <c r="I16" s="1127"/>
      <c r="J16" s="1128"/>
      <c r="K16" s="268">
        <v>-124057</v>
      </c>
      <c r="L16" s="268">
        <v>-5633</v>
      </c>
      <c r="M16" s="269">
        <v>-6578</v>
      </c>
      <c r="N16" s="270">
        <v>-14.4</v>
      </c>
    </row>
    <row r="17" spans="1:16">
      <c r="A17" s="248"/>
      <c r="B17" s="244"/>
      <c r="C17" s="244"/>
      <c r="D17" s="244"/>
      <c r="E17" s="244"/>
      <c r="F17" s="244"/>
      <c r="G17" s="1126" t="s">
        <v>170</v>
      </c>
      <c r="H17" s="1127"/>
      <c r="I17" s="1127"/>
      <c r="J17" s="1128"/>
      <c r="K17" s="268">
        <v>1940978</v>
      </c>
      <c r="L17" s="268">
        <v>88134</v>
      </c>
      <c r="M17" s="269">
        <v>69416</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8" t="s">
        <v>488</v>
      </c>
      <c r="H21" s="1119"/>
      <c r="I21" s="1119"/>
      <c r="J21" s="1120"/>
      <c r="K21" s="280">
        <v>7.49</v>
      </c>
      <c r="L21" s="281">
        <v>6.74</v>
      </c>
      <c r="M21" s="282">
        <v>0.75</v>
      </c>
      <c r="N21" s="249"/>
      <c r="O21" s="283"/>
      <c r="P21" s="279"/>
    </row>
    <row r="22" spans="1:16" s="284" customFormat="1">
      <c r="A22" s="279"/>
      <c r="B22" s="249"/>
      <c r="C22" s="249"/>
      <c r="D22" s="249"/>
      <c r="E22" s="249"/>
      <c r="F22" s="249"/>
      <c r="G22" s="1118" t="s">
        <v>489</v>
      </c>
      <c r="H22" s="1119"/>
      <c r="I22" s="1119"/>
      <c r="J22" s="1120"/>
      <c r="K22" s="285">
        <v>92.1</v>
      </c>
      <c r="L22" s="286">
        <v>96.7</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1" t="s">
        <v>471</v>
      </c>
      <c r="L30" s="254"/>
      <c r="M30" s="255" t="s">
        <v>472</v>
      </c>
      <c r="N30" s="256"/>
    </row>
    <row r="31" spans="1:16">
      <c r="A31" s="248"/>
      <c r="B31" s="244"/>
      <c r="C31" s="244"/>
      <c r="D31" s="244"/>
      <c r="E31" s="244"/>
      <c r="F31" s="244"/>
      <c r="G31" s="257"/>
      <c r="H31" s="258"/>
      <c r="I31" s="258"/>
      <c r="J31" s="259"/>
      <c r="K31" s="1122"/>
      <c r="L31" s="260" t="s">
        <v>473</v>
      </c>
      <c r="M31" s="261" t="s">
        <v>474</v>
      </c>
      <c r="N31" s="262" t="s">
        <v>475</v>
      </c>
    </row>
    <row r="32" spans="1:16" ht="27" customHeight="1">
      <c r="A32" s="248"/>
      <c r="B32" s="244"/>
      <c r="C32" s="244"/>
      <c r="D32" s="244"/>
      <c r="E32" s="244"/>
      <c r="F32" s="244"/>
      <c r="G32" s="1134" t="s">
        <v>493</v>
      </c>
      <c r="H32" s="1135"/>
      <c r="I32" s="1135"/>
      <c r="J32" s="1136"/>
      <c r="K32" s="294">
        <v>794748</v>
      </c>
      <c r="L32" s="294">
        <v>36087</v>
      </c>
      <c r="M32" s="295">
        <v>33867</v>
      </c>
      <c r="N32" s="296">
        <v>6.6</v>
      </c>
    </row>
    <row r="33" spans="1:16" ht="13.5" customHeight="1">
      <c r="A33" s="248"/>
      <c r="B33" s="244"/>
      <c r="C33" s="244"/>
      <c r="D33" s="244"/>
      <c r="E33" s="244"/>
      <c r="F33" s="244"/>
      <c r="G33" s="1134" t="s">
        <v>494</v>
      </c>
      <c r="H33" s="1135"/>
      <c r="I33" s="1135"/>
      <c r="J33" s="1136"/>
      <c r="K33" s="294" t="s">
        <v>495</v>
      </c>
      <c r="L33" s="294" t="s">
        <v>495</v>
      </c>
      <c r="M33" s="295" t="s">
        <v>495</v>
      </c>
      <c r="N33" s="296" t="s">
        <v>495</v>
      </c>
    </row>
    <row r="34" spans="1:16" ht="27" customHeight="1">
      <c r="A34" s="248"/>
      <c r="B34" s="244"/>
      <c r="C34" s="244"/>
      <c r="D34" s="244"/>
      <c r="E34" s="244"/>
      <c r="F34" s="244"/>
      <c r="G34" s="1134" t="s">
        <v>496</v>
      </c>
      <c r="H34" s="1135"/>
      <c r="I34" s="1135"/>
      <c r="J34" s="1136"/>
      <c r="K34" s="294" t="s">
        <v>495</v>
      </c>
      <c r="L34" s="294" t="s">
        <v>495</v>
      </c>
      <c r="M34" s="295">
        <v>5</v>
      </c>
      <c r="N34" s="296" t="s">
        <v>495</v>
      </c>
    </row>
    <row r="35" spans="1:16" ht="27" customHeight="1">
      <c r="A35" s="248"/>
      <c r="B35" s="244"/>
      <c r="C35" s="244"/>
      <c r="D35" s="244"/>
      <c r="E35" s="244"/>
      <c r="F35" s="244"/>
      <c r="G35" s="1134" t="s">
        <v>497</v>
      </c>
      <c r="H35" s="1135"/>
      <c r="I35" s="1135"/>
      <c r="J35" s="1136"/>
      <c r="K35" s="294">
        <v>89781</v>
      </c>
      <c r="L35" s="294">
        <v>4077</v>
      </c>
      <c r="M35" s="295">
        <v>10553</v>
      </c>
      <c r="N35" s="296">
        <v>-61.4</v>
      </c>
    </row>
    <row r="36" spans="1:16" ht="27" customHeight="1">
      <c r="A36" s="248"/>
      <c r="B36" s="244"/>
      <c r="C36" s="244"/>
      <c r="D36" s="244"/>
      <c r="E36" s="244"/>
      <c r="F36" s="244"/>
      <c r="G36" s="1134" t="s">
        <v>498</v>
      </c>
      <c r="H36" s="1135"/>
      <c r="I36" s="1135"/>
      <c r="J36" s="1136"/>
      <c r="K36" s="294">
        <v>19630</v>
      </c>
      <c r="L36" s="294">
        <v>891</v>
      </c>
      <c r="M36" s="295">
        <v>2741</v>
      </c>
      <c r="N36" s="296">
        <v>-67.5</v>
      </c>
    </row>
    <row r="37" spans="1:16" ht="13.5" customHeight="1">
      <c r="A37" s="248"/>
      <c r="B37" s="244"/>
      <c r="C37" s="244"/>
      <c r="D37" s="244"/>
      <c r="E37" s="244"/>
      <c r="F37" s="244"/>
      <c r="G37" s="1134" t="s">
        <v>499</v>
      </c>
      <c r="H37" s="1135"/>
      <c r="I37" s="1135"/>
      <c r="J37" s="1136"/>
      <c r="K37" s="294">
        <v>8348</v>
      </c>
      <c r="L37" s="294">
        <v>379</v>
      </c>
      <c r="M37" s="295">
        <v>1442</v>
      </c>
      <c r="N37" s="296">
        <v>-73.7</v>
      </c>
    </row>
    <row r="38" spans="1:16" ht="27" customHeight="1">
      <c r="A38" s="248"/>
      <c r="B38" s="244"/>
      <c r="C38" s="244"/>
      <c r="D38" s="244"/>
      <c r="E38" s="244"/>
      <c r="F38" s="244"/>
      <c r="G38" s="1137" t="s">
        <v>500</v>
      </c>
      <c r="H38" s="1138"/>
      <c r="I38" s="1138"/>
      <c r="J38" s="1139"/>
      <c r="K38" s="297" t="s">
        <v>495</v>
      </c>
      <c r="L38" s="297" t="s">
        <v>495</v>
      </c>
      <c r="M38" s="298">
        <v>2</v>
      </c>
      <c r="N38" s="299" t="s">
        <v>495</v>
      </c>
      <c r="O38" s="293"/>
    </row>
    <row r="39" spans="1:16">
      <c r="A39" s="248"/>
      <c r="B39" s="244"/>
      <c r="C39" s="244"/>
      <c r="D39" s="244"/>
      <c r="E39" s="244"/>
      <c r="F39" s="244"/>
      <c r="G39" s="1137" t="s">
        <v>501</v>
      </c>
      <c r="H39" s="1138"/>
      <c r="I39" s="1138"/>
      <c r="J39" s="1139"/>
      <c r="K39" s="300">
        <v>-20655</v>
      </c>
      <c r="L39" s="300">
        <v>-938</v>
      </c>
      <c r="M39" s="301">
        <v>-3178</v>
      </c>
      <c r="N39" s="302">
        <v>-70.5</v>
      </c>
      <c r="O39" s="293"/>
    </row>
    <row r="40" spans="1:16" ht="27" customHeight="1">
      <c r="A40" s="248"/>
      <c r="B40" s="244"/>
      <c r="C40" s="244"/>
      <c r="D40" s="244"/>
      <c r="E40" s="244"/>
      <c r="F40" s="244"/>
      <c r="G40" s="1134" t="s">
        <v>502</v>
      </c>
      <c r="H40" s="1135"/>
      <c r="I40" s="1135"/>
      <c r="J40" s="1136"/>
      <c r="K40" s="300">
        <v>-706862</v>
      </c>
      <c r="L40" s="300">
        <v>-32097</v>
      </c>
      <c r="M40" s="301">
        <v>-30469</v>
      </c>
      <c r="N40" s="302">
        <v>5.3</v>
      </c>
      <c r="O40" s="293"/>
    </row>
    <row r="41" spans="1:16">
      <c r="A41" s="248"/>
      <c r="B41" s="244"/>
      <c r="C41" s="244"/>
      <c r="D41" s="244"/>
      <c r="E41" s="244"/>
      <c r="F41" s="244"/>
      <c r="G41" s="1140" t="s">
        <v>280</v>
      </c>
      <c r="H41" s="1141"/>
      <c r="I41" s="1141"/>
      <c r="J41" s="1142"/>
      <c r="K41" s="294">
        <v>184990</v>
      </c>
      <c r="L41" s="300">
        <v>8400</v>
      </c>
      <c r="M41" s="301">
        <v>14963</v>
      </c>
      <c r="N41" s="302">
        <v>-43.9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9" t="s">
        <v>471</v>
      </c>
      <c r="J49" s="1131" t="s">
        <v>506</v>
      </c>
      <c r="K49" s="1132"/>
      <c r="L49" s="1132"/>
      <c r="M49" s="1132"/>
      <c r="N49" s="1133"/>
    </row>
    <row r="50" spans="1:14">
      <c r="A50" s="248"/>
      <c r="B50" s="244"/>
      <c r="C50" s="244"/>
      <c r="D50" s="244"/>
      <c r="E50" s="244"/>
      <c r="F50" s="244"/>
      <c r="G50" s="312"/>
      <c r="H50" s="313"/>
      <c r="I50" s="1130"/>
      <c r="J50" s="314" t="s">
        <v>507</v>
      </c>
      <c r="K50" s="315" t="s">
        <v>508</v>
      </c>
      <c r="L50" s="316" t="s">
        <v>509</v>
      </c>
      <c r="M50" s="317" t="s">
        <v>510</v>
      </c>
      <c r="N50" s="318" t="s">
        <v>511</v>
      </c>
    </row>
    <row r="51" spans="1:14">
      <c r="A51" s="248"/>
      <c r="B51" s="244"/>
      <c r="C51" s="244"/>
      <c r="D51" s="244"/>
      <c r="E51" s="244"/>
      <c r="F51" s="244"/>
      <c r="G51" s="310" t="s">
        <v>512</v>
      </c>
      <c r="H51" s="311"/>
      <c r="I51" s="319">
        <v>859055</v>
      </c>
      <c r="J51" s="320">
        <v>38262</v>
      </c>
      <c r="K51" s="321">
        <v>153.69999999999999</v>
      </c>
      <c r="L51" s="322">
        <v>47258</v>
      </c>
      <c r="M51" s="323">
        <v>34.5</v>
      </c>
      <c r="N51" s="324">
        <v>119.2</v>
      </c>
    </row>
    <row r="52" spans="1:14">
      <c r="A52" s="248"/>
      <c r="B52" s="244"/>
      <c r="C52" s="244"/>
      <c r="D52" s="244"/>
      <c r="E52" s="244"/>
      <c r="F52" s="244"/>
      <c r="G52" s="325"/>
      <c r="H52" s="326" t="s">
        <v>513</v>
      </c>
      <c r="I52" s="327">
        <v>774978</v>
      </c>
      <c r="J52" s="328">
        <v>34517</v>
      </c>
      <c r="K52" s="329">
        <v>143.80000000000001</v>
      </c>
      <c r="L52" s="330">
        <v>27842</v>
      </c>
      <c r="M52" s="331">
        <v>35.9</v>
      </c>
      <c r="N52" s="332">
        <v>107.9</v>
      </c>
    </row>
    <row r="53" spans="1:14">
      <c r="A53" s="248"/>
      <c r="B53" s="244"/>
      <c r="C53" s="244"/>
      <c r="D53" s="244"/>
      <c r="E53" s="244"/>
      <c r="F53" s="244"/>
      <c r="G53" s="310" t="s">
        <v>514</v>
      </c>
      <c r="H53" s="311"/>
      <c r="I53" s="319">
        <v>585216</v>
      </c>
      <c r="J53" s="320">
        <v>26175</v>
      </c>
      <c r="K53" s="321">
        <v>-31.6</v>
      </c>
      <c r="L53" s="322">
        <v>49426</v>
      </c>
      <c r="M53" s="323">
        <v>4.5999999999999996</v>
      </c>
      <c r="N53" s="324">
        <v>-36.200000000000003</v>
      </c>
    </row>
    <row r="54" spans="1:14">
      <c r="A54" s="248"/>
      <c r="B54" s="244"/>
      <c r="C54" s="244"/>
      <c r="D54" s="244"/>
      <c r="E54" s="244"/>
      <c r="F54" s="244"/>
      <c r="G54" s="325"/>
      <c r="H54" s="326" t="s">
        <v>513</v>
      </c>
      <c r="I54" s="327">
        <v>479230</v>
      </c>
      <c r="J54" s="328">
        <v>21434</v>
      </c>
      <c r="K54" s="329">
        <v>-37.9</v>
      </c>
      <c r="L54" s="330">
        <v>26568</v>
      </c>
      <c r="M54" s="331">
        <v>-4.5999999999999996</v>
      </c>
      <c r="N54" s="332">
        <v>-33.299999999999997</v>
      </c>
    </row>
    <row r="55" spans="1:14">
      <c r="A55" s="248"/>
      <c r="B55" s="244"/>
      <c r="C55" s="244"/>
      <c r="D55" s="244"/>
      <c r="E55" s="244"/>
      <c r="F55" s="244"/>
      <c r="G55" s="310" t="s">
        <v>515</v>
      </c>
      <c r="H55" s="311"/>
      <c r="I55" s="319">
        <v>1144846</v>
      </c>
      <c r="J55" s="320">
        <v>51556</v>
      </c>
      <c r="K55" s="321">
        <v>97</v>
      </c>
      <c r="L55" s="322">
        <v>42839</v>
      </c>
      <c r="M55" s="323">
        <v>-13.3</v>
      </c>
      <c r="N55" s="324">
        <v>110.3</v>
      </c>
    </row>
    <row r="56" spans="1:14">
      <c r="A56" s="248"/>
      <c r="B56" s="244"/>
      <c r="C56" s="244"/>
      <c r="D56" s="244"/>
      <c r="E56" s="244"/>
      <c r="F56" s="244"/>
      <c r="G56" s="325"/>
      <c r="H56" s="326" t="s">
        <v>513</v>
      </c>
      <c r="I56" s="327">
        <v>641544</v>
      </c>
      <c r="J56" s="328">
        <v>28891</v>
      </c>
      <c r="K56" s="329">
        <v>34.799999999999997</v>
      </c>
      <c r="L56" s="330">
        <v>22027</v>
      </c>
      <c r="M56" s="331">
        <v>-17.100000000000001</v>
      </c>
      <c r="N56" s="332">
        <v>51.9</v>
      </c>
    </row>
    <row r="57" spans="1:14">
      <c r="A57" s="248"/>
      <c r="B57" s="244"/>
      <c r="C57" s="244"/>
      <c r="D57" s="244"/>
      <c r="E57" s="244"/>
      <c r="F57" s="244"/>
      <c r="G57" s="310" t="s">
        <v>516</v>
      </c>
      <c r="H57" s="311"/>
      <c r="I57" s="319">
        <v>2228857</v>
      </c>
      <c r="J57" s="320">
        <v>101096</v>
      </c>
      <c r="K57" s="321">
        <v>96.1</v>
      </c>
      <c r="L57" s="322">
        <v>46819</v>
      </c>
      <c r="M57" s="323">
        <v>9.3000000000000007</v>
      </c>
      <c r="N57" s="324">
        <v>86.8</v>
      </c>
    </row>
    <row r="58" spans="1:14">
      <c r="A58" s="248"/>
      <c r="B58" s="244"/>
      <c r="C58" s="244"/>
      <c r="D58" s="244"/>
      <c r="E58" s="244"/>
      <c r="F58" s="244"/>
      <c r="G58" s="325"/>
      <c r="H58" s="326" t="s">
        <v>513</v>
      </c>
      <c r="I58" s="327">
        <v>559297</v>
      </c>
      <c r="J58" s="328">
        <v>25368</v>
      </c>
      <c r="K58" s="329">
        <v>-12.2</v>
      </c>
      <c r="L58" s="330">
        <v>24121</v>
      </c>
      <c r="M58" s="331">
        <v>9.5</v>
      </c>
      <c r="N58" s="332">
        <v>-21.7</v>
      </c>
    </row>
    <row r="59" spans="1:14">
      <c r="A59" s="248"/>
      <c r="B59" s="244"/>
      <c r="C59" s="244"/>
      <c r="D59" s="244"/>
      <c r="E59" s="244"/>
      <c r="F59" s="244"/>
      <c r="G59" s="310" t="s">
        <v>517</v>
      </c>
      <c r="H59" s="311"/>
      <c r="I59" s="319">
        <v>589562</v>
      </c>
      <c r="J59" s="320">
        <v>26770</v>
      </c>
      <c r="K59" s="321">
        <v>-73.5</v>
      </c>
      <c r="L59" s="322">
        <v>53270</v>
      </c>
      <c r="M59" s="323">
        <v>13.8</v>
      </c>
      <c r="N59" s="324">
        <v>-87.3</v>
      </c>
    </row>
    <row r="60" spans="1:14">
      <c r="A60" s="248"/>
      <c r="B60" s="244"/>
      <c r="C60" s="244"/>
      <c r="D60" s="244"/>
      <c r="E60" s="244"/>
      <c r="F60" s="244"/>
      <c r="G60" s="325"/>
      <c r="H60" s="326" t="s">
        <v>513</v>
      </c>
      <c r="I60" s="333">
        <v>516589</v>
      </c>
      <c r="J60" s="328">
        <v>23457</v>
      </c>
      <c r="K60" s="329">
        <v>-7.5</v>
      </c>
      <c r="L60" s="330">
        <v>24316</v>
      </c>
      <c r="M60" s="331">
        <v>0.8</v>
      </c>
      <c r="N60" s="332">
        <v>-8.3000000000000007</v>
      </c>
    </row>
    <row r="61" spans="1:14">
      <c r="A61" s="248"/>
      <c r="B61" s="244"/>
      <c r="C61" s="244"/>
      <c r="D61" s="244"/>
      <c r="E61" s="244"/>
      <c r="F61" s="244"/>
      <c r="G61" s="310" t="s">
        <v>518</v>
      </c>
      <c r="H61" s="334"/>
      <c r="I61" s="335">
        <v>1081507</v>
      </c>
      <c r="J61" s="336">
        <v>48772</v>
      </c>
      <c r="K61" s="337">
        <v>48.3</v>
      </c>
      <c r="L61" s="338">
        <v>47922</v>
      </c>
      <c r="M61" s="339">
        <v>9.8000000000000007</v>
      </c>
      <c r="N61" s="324">
        <v>38.5</v>
      </c>
    </row>
    <row r="62" spans="1:14">
      <c r="A62" s="248"/>
      <c r="B62" s="244"/>
      <c r="C62" s="244"/>
      <c r="D62" s="244"/>
      <c r="E62" s="244"/>
      <c r="F62" s="244"/>
      <c r="G62" s="325"/>
      <c r="H62" s="326" t="s">
        <v>513</v>
      </c>
      <c r="I62" s="327">
        <v>594328</v>
      </c>
      <c r="J62" s="328">
        <v>26733</v>
      </c>
      <c r="K62" s="329">
        <v>24.2</v>
      </c>
      <c r="L62" s="330">
        <v>24975</v>
      </c>
      <c r="M62" s="331">
        <v>4.9000000000000004</v>
      </c>
      <c r="N62" s="332">
        <v>19.3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3" t="s">
        <v>3</v>
      </c>
      <c r="D47" s="1143"/>
      <c r="E47" s="1144"/>
      <c r="F47" s="11">
        <v>28.21</v>
      </c>
      <c r="G47" s="12">
        <v>27.33</v>
      </c>
      <c r="H47" s="12">
        <v>25.85</v>
      </c>
      <c r="I47" s="12">
        <v>23.58</v>
      </c>
      <c r="J47" s="13">
        <v>28.75</v>
      </c>
    </row>
    <row r="48" spans="2:10" ht="57.75" customHeight="1">
      <c r="B48" s="14"/>
      <c r="C48" s="1145" t="s">
        <v>4</v>
      </c>
      <c r="D48" s="1145"/>
      <c r="E48" s="1146"/>
      <c r="F48" s="15">
        <v>10.52</v>
      </c>
      <c r="G48" s="16">
        <v>14.41</v>
      </c>
      <c r="H48" s="16">
        <v>6.84</v>
      </c>
      <c r="I48" s="16">
        <v>11.71</v>
      </c>
      <c r="J48" s="17">
        <v>8.9</v>
      </c>
    </row>
    <row r="49" spans="2:10" ht="57.75" customHeight="1" thickBot="1">
      <c r="B49" s="18"/>
      <c r="C49" s="1147" t="s">
        <v>5</v>
      </c>
      <c r="D49" s="1147"/>
      <c r="E49" s="1148"/>
      <c r="F49" s="19">
        <v>3.88</v>
      </c>
      <c r="G49" s="20">
        <v>4.26</v>
      </c>
      <c r="H49" s="20" t="s">
        <v>525</v>
      </c>
      <c r="I49" s="20">
        <v>0.46</v>
      </c>
      <c r="J49" s="21">
        <v>1.1499999999999999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5" t="s">
        <v>526</v>
      </c>
      <c r="D34" s="1155"/>
      <c r="E34" s="1156"/>
      <c r="F34" s="32">
        <v>9.26</v>
      </c>
      <c r="G34" s="33">
        <v>13.52</v>
      </c>
      <c r="H34" s="33">
        <v>6.23</v>
      </c>
      <c r="I34" s="33">
        <v>11.06</v>
      </c>
      <c r="J34" s="34">
        <v>8.1199999999999992</v>
      </c>
      <c r="K34" s="22"/>
      <c r="L34" s="22"/>
      <c r="M34" s="22"/>
      <c r="N34" s="22"/>
      <c r="O34" s="22"/>
      <c r="P34" s="22"/>
    </row>
    <row r="35" spans="1:16" ht="39" customHeight="1">
      <c r="A35" s="22"/>
      <c r="B35" s="35"/>
      <c r="C35" s="1149" t="s">
        <v>527</v>
      </c>
      <c r="D35" s="1150"/>
      <c r="E35" s="1151"/>
      <c r="F35" s="36">
        <v>7.46</v>
      </c>
      <c r="G35" s="37">
        <v>6.63</v>
      </c>
      <c r="H35" s="37">
        <v>6.84</v>
      </c>
      <c r="I35" s="37">
        <v>6.1</v>
      </c>
      <c r="J35" s="38">
        <v>6.08</v>
      </c>
      <c r="K35" s="22"/>
      <c r="L35" s="22"/>
      <c r="M35" s="22"/>
      <c r="N35" s="22"/>
      <c r="O35" s="22"/>
      <c r="P35" s="22"/>
    </row>
    <row r="36" spans="1:16" ht="39" customHeight="1">
      <c r="A36" s="22"/>
      <c r="B36" s="35"/>
      <c r="C36" s="1149" t="s">
        <v>528</v>
      </c>
      <c r="D36" s="1150"/>
      <c r="E36" s="1151"/>
      <c r="F36" s="36" t="s">
        <v>495</v>
      </c>
      <c r="G36" s="37" t="s">
        <v>495</v>
      </c>
      <c r="H36" s="37">
        <v>1.39</v>
      </c>
      <c r="I36" s="37">
        <v>2.89</v>
      </c>
      <c r="J36" s="38">
        <v>4.16</v>
      </c>
      <c r="K36" s="22"/>
      <c r="L36" s="22"/>
      <c r="M36" s="22"/>
      <c r="N36" s="22"/>
      <c r="O36" s="22"/>
      <c r="P36" s="22"/>
    </row>
    <row r="37" spans="1:16" ht="39" customHeight="1">
      <c r="A37" s="22"/>
      <c r="B37" s="35"/>
      <c r="C37" s="1149" t="s">
        <v>529</v>
      </c>
      <c r="D37" s="1150"/>
      <c r="E37" s="1151"/>
      <c r="F37" s="36">
        <v>3.47</v>
      </c>
      <c r="G37" s="37">
        <v>2.2000000000000002</v>
      </c>
      <c r="H37" s="37">
        <v>0.46</v>
      </c>
      <c r="I37" s="37" t="s">
        <v>530</v>
      </c>
      <c r="J37" s="38">
        <v>2.3199999999999998</v>
      </c>
      <c r="K37" s="22"/>
      <c r="L37" s="22"/>
      <c r="M37" s="22"/>
      <c r="N37" s="22"/>
      <c r="O37" s="22"/>
      <c r="P37" s="22"/>
    </row>
    <row r="38" spans="1:16" ht="39" customHeight="1">
      <c r="A38" s="22"/>
      <c r="B38" s="35"/>
      <c r="C38" s="1149" t="s">
        <v>531</v>
      </c>
      <c r="D38" s="1150"/>
      <c r="E38" s="1151"/>
      <c r="F38" s="36">
        <v>0.93</v>
      </c>
      <c r="G38" s="37">
        <v>0.59</v>
      </c>
      <c r="H38" s="37">
        <v>0.34</v>
      </c>
      <c r="I38" s="37">
        <v>0.43</v>
      </c>
      <c r="J38" s="38">
        <v>0.53</v>
      </c>
      <c r="K38" s="22"/>
      <c r="L38" s="22"/>
      <c r="M38" s="22"/>
      <c r="N38" s="22"/>
      <c r="O38" s="22"/>
      <c r="P38" s="22"/>
    </row>
    <row r="39" spans="1:16" ht="39" customHeight="1">
      <c r="A39" s="22"/>
      <c r="B39" s="35"/>
      <c r="C39" s="1149" t="s">
        <v>532</v>
      </c>
      <c r="D39" s="1150"/>
      <c r="E39" s="1151"/>
      <c r="F39" s="36">
        <v>0.55000000000000004</v>
      </c>
      <c r="G39" s="37">
        <v>0.12</v>
      </c>
      <c r="H39" s="37">
        <v>0.43</v>
      </c>
      <c r="I39" s="37">
        <v>0.36</v>
      </c>
      <c r="J39" s="38">
        <v>0.35</v>
      </c>
      <c r="K39" s="22"/>
      <c r="L39" s="22"/>
      <c r="M39" s="22"/>
      <c r="N39" s="22"/>
      <c r="O39" s="22"/>
      <c r="P39" s="22"/>
    </row>
    <row r="40" spans="1:16" ht="39" customHeight="1">
      <c r="A40" s="22"/>
      <c r="B40" s="35"/>
      <c r="C40" s="1149" t="s">
        <v>533</v>
      </c>
      <c r="D40" s="1150"/>
      <c r="E40" s="1151"/>
      <c r="F40" s="36">
        <v>0.18</v>
      </c>
      <c r="G40" s="37">
        <v>0.13</v>
      </c>
      <c r="H40" s="37">
        <v>0.15</v>
      </c>
      <c r="I40" s="37">
        <v>0.13</v>
      </c>
      <c r="J40" s="38">
        <v>0.23</v>
      </c>
      <c r="K40" s="22"/>
      <c r="L40" s="22"/>
      <c r="M40" s="22"/>
      <c r="N40" s="22"/>
      <c r="O40" s="22"/>
      <c r="P40" s="22"/>
    </row>
    <row r="41" spans="1:16" ht="39" customHeight="1">
      <c r="A41" s="22"/>
      <c r="B41" s="35"/>
      <c r="C41" s="1149" t="s">
        <v>534</v>
      </c>
      <c r="D41" s="1150"/>
      <c r="E41" s="1151"/>
      <c r="F41" s="36">
        <v>0.03</v>
      </c>
      <c r="G41" s="37">
        <v>0.02</v>
      </c>
      <c r="H41" s="37">
        <v>0.03</v>
      </c>
      <c r="I41" s="37">
        <v>0.1</v>
      </c>
      <c r="J41" s="38">
        <v>0.15</v>
      </c>
      <c r="K41" s="22"/>
      <c r="L41" s="22"/>
      <c r="M41" s="22"/>
      <c r="N41" s="22"/>
      <c r="O41" s="22"/>
      <c r="P41" s="22"/>
    </row>
    <row r="42" spans="1:16" ht="39" customHeight="1">
      <c r="A42" s="22"/>
      <c r="B42" s="39"/>
      <c r="C42" s="1149" t="s">
        <v>535</v>
      </c>
      <c r="D42" s="1150"/>
      <c r="E42" s="1151"/>
      <c r="F42" s="36" t="s">
        <v>495</v>
      </c>
      <c r="G42" s="37" t="s">
        <v>495</v>
      </c>
      <c r="H42" s="37" t="s">
        <v>495</v>
      </c>
      <c r="I42" s="37" t="s">
        <v>495</v>
      </c>
      <c r="J42" s="38" t="s">
        <v>495</v>
      </c>
      <c r="K42" s="22"/>
      <c r="L42" s="22"/>
      <c r="M42" s="22"/>
      <c r="N42" s="22"/>
      <c r="O42" s="22"/>
      <c r="P42" s="22"/>
    </row>
    <row r="43" spans="1:16" ht="39" customHeight="1" thickBot="1">
      <c r="A43" s="22"/>
      <c r="B43" s="40"/>
      <c r="C43" s="1152" t="s">
        <v>536</v>
      </c>
      <c r="D43" s="1153"/>
      <c r="E43" s="1154"/>
      <c r="F43" s="41">
        <v>0.25</v>
      </c>
      <c r="G43" s="42">
        <v>0.83</v>
      </c>
      <c r="H43" s="42">
        <v>0.22</v>
      </c>
      <c r="I43" s="42">
        <v>0.2</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5" t="s">
        <v>10</v>
      </c>
      <c r="C45" s="1166"/>
      <c r="D45" s="58"/>
      <c r="E45" s="1171" t="s">
        <v>11</v>
      </c>
      <c r="F45" s="1171"/>
      <c r="G45" s="1171"/>
      <c r="H45" s="1171"/>
      <c r="I45" s="1171"/>
      <c r="J45" s="1172"/>
      <c r="K45" s="59">
        <v>1138</v>
      </c>
      <c r="L45" s="60">
        <v>925</v>
      </c>
      <c r="M45" s="60">
        <v>900</v>
      </c>
      <c r="N45" s="60">
        <v>831</v>
      </c>
      <c r="O45" s="61">
        <v>795</v>
      </c>
      <c r="P45" s="48"/>
      <c r="Q45" s="48"/>
      <c r="R45" s="48"/>
      <c r="S45" s="48"/>
      <c r="T45" s="48"/>
      <c r="U45" s="48"/>
    </row>
    <row r="46" spans="1:21" ht="30.75" customHeight="1">
      <c r="A46" s="48"/>
      <c r="B46" s="1167"/>
      <c r="C46" s="1168"/>
      <c r="D46" s="62"/>
      <c r="E46" s="1159" t="s">
        <v>12</v>
      </c>
      <c r="F46" s="1159"/>
      <c r="G46" s="1159"/>
      <c r="H46" s="1159"/>
      <c r="I46" s="1159"/>
      <c r="J46" s="1160"/>
      <c r="K46" s="63" t="s">
        <v>495</v>
      </c>
      <c r="L46" s="64" t="s">
        <v>495</v>
      </c>
      <c r="M46" s="64" t="s">
        <v>495</v>
      </c>
      <c r="N46" s="64" t="s">
        <v>495</v>
      </c>
      <c r="O46" s="65" t="s">
        <v>495</v>
      </c>
      <c r="P46" s="48"/>
      <c r="Q46" s="48"/>
      <c r="R46" s="48"/>
      <c r="S46" s="48"/>
      <c r="T46" s="48"/>
      <c r="U46" s="48"/>
    </row>
    <row r="47" spans="1:21" ht="30.75" customHeight="1">
      <c r="A47" s="48"/>
      <c r="B47" s="1167"/>
      <c r="C47" s="1168"/>
      <c r="D47" s="62"/>
      <c r="E47" s="1159" t="s">
        <v>13</v>
      </c>
      <c r="F47" s="1159"/>
      <c r="G47" s="1159"/>
      <c r="H47" s="1159"/>
      <c r="I47" s="1159"/>
      <c r="J47" s="1160"/>
      <c r="K47" s="63" t="s">
        <v>495</v>
      </c>
      <c r="L47" s="64" t="s">
        <v>495</v>
      </c>
      <c r="M47" s="64" t="s">
        <v>495</v>
      </c>
      <c r="N47" s="64" t="s">
        <v>495</v>
      </c>
      <c r="O47" s="65" t="s">
        <v>495</v>
      </c>
      <c r="P47" s="48"/>
      <c r="Q47" s="48"/>
      <c r="R47" s="48"/>
      <c r="S47" s="48"/>
      <c r="T47" s="48"/>
      <c r="U47" s="48"/>
    </row>
    <row r="48" spans="1:21" ht="30.75" customHeight="1">
      <c r="A48" s="48"/>
      <c r="B48" s="1167"/>
      <c r="C48" s="1168"/>
      <c r="D48" s="62"/>
      <c r="E48" s="1159" t="s">
        <v>14</v>
      </c>
      <c r="F48" s="1159"/>
      <c r="G48" s="1159"/>
      <c r="H48" s="1159"/>
      <c r="I48" s="1159"/>
      <c r="J48" s="1160"/>
      <c r="K48" s="63">
        <v>20</v>
      </c>
      <c r="L48" s="64">
        <v>13</v>
      </c>
      <c r="M48" s="64">
        <v>41</v>
      </c>
      <c r="N48" s="64">
        <v>49</v>
      </c>
      <c r="O48" s="65">
        <v>90</v>
      </c>
      <c r="P48" s="48"/>
      <c r="Q48" s="48"/>
      <c r="R48" s="48"/>
      <c r="S48" s="48"/>
      <c r="T48" s="48"/>
      <c r="U48" s="48"/>
    </row>
    <row r="49" spans="1:21" ht="30.75" customHeight="1">
      <c r="A49" s="48"/>
      <c r="B49" s="1167"/>
      <c r="C49" s="1168"/>
      <c r="D49" s="62"/>
      <c r="E49" s="1159" t="s">
        <v>15</v>
      </c>
      <c r="F49" s="1159"/>
      <c r="G49" s="1159"/>
      <c r="H49" s="1159"/>
      <c r="I49" s="1159"/>
      <c r="J49" s="1160"/>
      <c r="K49" s="63">
        <v>44</v>
      </c>
      <c r="L49" s="64">
        <v>35</v>
      </c>
      <c r="M49" s="64">
        <v>26</v>
      </c>
      <c r="N49" s="64">
        <v>22</v>
      </c>
      <c r="O49" s="65">
        <v>20</v>
      </c>
      <c r="P49" s="48"/>
      <c r="Q49" s="48"/>
      <c r="R49" s="48"/>
      <c r="S49" s="48"/>
      <c r="T49" s="48"/>
      <c r="U49" s="48"/>
    </row>
    <row r="50" spans="1:21" ht="30.75" customHeight="1">
      <c r="A50" s="48"/>
      <c r="B50" s="1167"/>
      <c r="C50" s="1168"/>
      <c r="D50" s="62"/>
      <c r="E50" s="1159" t="s">
        <v>16</v>
      </c>
      <c r="F50" s="1159"/>
      <c r="G50" s="1159"/>
      <c r="H50" s="1159"/>
      <c r="I50" s="1159"/>
      <c r="J50" s="1160"/>
      <c r="K50" s="63">
        <v>32</v>
      </c>
      <c r="L50" s="64">
        <v>32</v>
      </c>
      <c r="M50" s="64">
        <v>31</v>
      </c>
      <c r="N50" s="64">
        <v>31</v>
      </c>
      <c r="O50" s="65">
        <v>8</v>
      </c>
      <c r="P50" s="48"/>
      <c r="Q50" s="48"/>
      <c r="R50" s="48"/>
      <c r="S50" s="48"/>
      <c r="T50" s="48"/>
      <c r="U50" s="48"/>
    </row>
    <row r="51" spans="1:21" ht="30.75" customHeight="1">
      <c r="A51" s="48"/>
      <c r="B51" s="1169"/>
      <c r="C51" s="1170"/>
      <c r="D51" s="66"/>
      <c r="E51" s="1159" t="s">
        <v>17</v>
      </c>
      <c r="F51" s="1159"/>
      <c r="G51" s="1159"/>
      <c r="H51" s="1159"/>
      <c r="I51" s="1159"/>
      <c r="J51" s="1160"/>
      <c r="K51" s="63" t="s">
        <v>495</v>
      </c>
      <c r="L51" s="64" t="s">
        <v>495</v>
      </c>
      <c r="M51" s="64" t="s">
        <v>495</v>
      </c>
      <c r="N51" s="64">
        <v>0</v>
      </c>
      <c r="O51" s="65" t="s">
        <v>495</v>
      </c>
      <c r="P51" s="48"/>
      <c r="Q51" s="48"/>
      <c r="R51" s="48"/>
      <c r="S51" s="48"/>
      <c r="T51" s="48"/>
      <c r="U51" s="48"/>
    </row>
    <row r="52" spans="1:21" ht="30.75" customHeight="1">
      <c r="A52" s="48"/>
      <c r="B52" s="1157" t="s">
        <v>18</v>
      </c>
      <c r="C52" s="1158"/>
      <c r="D52" s="66"/>
      <c r="E52" s="1159" t="s">
        <v>19</v>
      </c>
      <c r="F52" s="1159"/>
      <c r="G52" s="1159"/>
      <c r="H52" s="1159"/>
      <c r="I52" s="1159"/>
      <c r="J52" s="1160"/>
      <c r="K52" s="63">
        <v>895</v>
      </c>
      <c r="L52" s="64">
        <v>641</v>
      </c>
      <c r="M52" s="64">
        <v>669</v>
      </c>
      <c r="N52" s="64">
        <v>668</v>
      </c>
      <c r="O52" s="65">
        <v>728</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339</v>
      </c>
      <c r="L53" s="69">
        <v>364</v>
      </c>
      <c r="M53" s="69">
        <v>329</v>
      </c>
      <c r="N53" s="69">
        <v>265</v>
      </c>
      <c r="O53" s="70">
        <v>185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2015-04-07T04:48:16Z</cp:lastPrinted>
  <dcterms:created xsi:type="dcterms:W3CDTF">2015-02-17T07:35:45Z</dcterms:created>
  <dcterms:modified xsi:type="dcterms:W3CDTF">2015-05-04T02:23:44Z</dcterms:modified>
</cp:coreProperties>
</file>