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A300187\Desktop\西口(財政)\財政業務\財政状況・ホームページ\財政状況資料集\R2決算\"/>
    </mc:Choice>
  </mc:AlternateContent>
  <xr:revisionPtr revIDLastSave="0" documentId="13_ncr:1_{190B8FAE-3483-40E4-A3FD-AADC31B99D68}"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BW34" i="10"/>
  <c r="C34" i="10"/>
  <c r="C35" i="10" s="1"/>
  <c r="BW35" i="10" l="1"/>
  <c r="BW36" i="10" s="1"/>
  <c r="BW37" i="10" s="1"/>
  <c r="BW38" i="10" s="1"/>
  <c r="BW39" i="10" s="1"/>
  <c r="BW40" i="10" s="1"/>
  <c r="BW41" i="10" s="1"/>
  <c r="BW42" i="10" s="1"/>
  <c r="BW43" i="10" s="1"/>
  <c r="C36" i="10"/>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U35" i="10"/>
  <c r="U36" i="10" s="1"/>
  <c r="AM34" i="10" l="1"/>
  <c r="AM35" i="10" l="1"/>
  <c r="BE34" i="10"/>
  <c r="BE35" i="10" s="1"/>
  <c r="BE36" i="10" s="1"/>
</calcChain>
</file>

<file path=xl/sharedStrings.xml><?xml version="1.0" encoding="utf-8"?>
<sst xmlns="http://schemas.openxmlformats.org/spreadsheetml/2006/main" count="1128" uniqueCount="629">
  <si>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</si>
  <si>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</si>
  <si>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</si>
  <si>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</si>
  <si>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</si>
  <si>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</si>
  <si>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</si>
  <si>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</si>
  <si>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</si>
  <si>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</si>
  <si>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</si>
  <si>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</si>
  <si>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</si>
  <si>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</si>
  <si>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</si>
  <si>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</si>
  <si>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</si>
  <si>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</si>
  <si>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</si>
  <si>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</si>
  <si>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</si>
  <si>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</si>
  <si>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</si>
  <si>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</si>
  <si>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</si>
  <si>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</si>
  <si>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</si>
  <si>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</si>
  <si>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</si>
  <si>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</si>
  <si>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</si>
  <si>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</si>
  <si>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</si>
  <si>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</si>
  <si>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</si>
  <si>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</si>
  <si>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</si>
  <si>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</si>
  <si>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</si>
  <si>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</si>
  <si>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</si>
  <si>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</si>
  <si>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</si>
  <si>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</si>
  <si>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</si>
  <si>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</si>
  <si>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</si>
  <si>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</si>
  <si>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</si>
  <si>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</si>
  <si>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</si>
  <si>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</si>
  <si>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</si>
  <si>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</si>
  <si>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</si>
  <si>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</si>
  <si>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</si>
  <si>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</si>
  <si>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</si>
  <si>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</si>
  <si>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</si>
  <si>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</si>
  <si>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</si>
  <si>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</si>
  <si>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</si>
  <si>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</si>
  <si>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</si>
  <si>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</si>
  <si>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</si>
  <si>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</si>
  <si>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</si>
  <si>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</si>
  <si>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</si>
  <si>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</si>
  <si>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</si>
  <si>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</si>
  <si>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</si>
  <si>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</si>
  <si>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</si>
  <si>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</si>
  <si>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</si>
  <si>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</si>
  <si>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</si>
  <si>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</si>
  <si>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</si>
  <si>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</si>
  <si>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</si>
  <si>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</si>
  <si>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</si>
  <si>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</si>
  <si>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</si>
  <si>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</si>
  <si>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</si>
  <si>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</si>
  <si>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</si>
  <si>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</si>
  <si>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</si>
  <si>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</si>
  <si>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</si>
  <si>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</si>
  <si>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</si>
  <si>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</si>
  <si>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</si>
  <si>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</si>
  <si>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</si>
  <si>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</si>
  <si>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</si>
  <si>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</si>
  <si>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</si>
  <si>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</si>
  <si>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</si>
  <si>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</si>
  <si>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</si>
  <si>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</si>
  <si>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</si>
  <si>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</si>
  <si>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</si>
  <si>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</si>
  <si>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</si>
  <si>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</si>
  <si>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</si>
  <si>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</si>
  <si>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</si>
  <si>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</si>
  <si>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</si>
  <si>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</si>
  <si>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</si>
  <si>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</si>
  <si>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</si>
  <si>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</si>
  <si>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</si>
  <si>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</si>
  <si>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</si>
  <si>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</si>
  <si>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</si>
  <si>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</si>
  <si>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</si>
  <si>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</si>
  <si>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</si>
  <si>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</si>
  <si>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</si>
  <si>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</si>
  <si>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</si>
  <si>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</si>
  <si>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</si>
  <si>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</si>
  <si>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</si>
  <si>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</si>
  <si>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</si>
  <si>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</si>
  <si>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</si>
  <si>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</si>
  <si>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</si>
  <si>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</si>
  <si>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</si>
  <si>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</si>
  <si>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</si>
  <si>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</si>
  <si>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</si>
  <si>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</si>
  <si>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</si>
  <si>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</si>
  <si>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</si>
  <si>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</si>
  <si>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</si>
  <si>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</si>
  <si>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</si>
  <si>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</si>
  <si>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</si>
  <si>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</si>
  <si>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</si>
  <si>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</si>
  <si>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</si>
  <si>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</si>
  <si>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</si>
  <si>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</si>
  <si>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</si>
  <si>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</si>
  <si>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</si>
  <si>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</si>
  <si>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</si>
  <si>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</si>
  <si>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</si>
  <si>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</si>
  <si>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</si>
  <si>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</si>
  <si>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</si>
  <si>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</si>
  <si>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</si>
  <si>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</si>
  <si>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</si>
  <si>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</si>
  <si>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</si>
  <si>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</si>
  <si>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</si>
  <si>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</si>
  <si>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</si>
  <si>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</si>
  <si>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</si>
  <si>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</si>
  <si>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</si>
  <si>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</si>
  <si>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</si>
  <si>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</si>
  <si>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</si>
  <si>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</si>
  <si>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</si>
  <si>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</si>
  <si>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</si>
  <si>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</si>
  <si>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</si>
  <si>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</si>
  <si>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</si>
  <si>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</si>
  <si>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</si>
  <si>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</si>
  <si>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愛媛県愛南町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</si>
  <si>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</si>
  <si>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</si>
  <si>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</si>
  <si>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</si>
  <si>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</si>
  <si>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</si>
  <si>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</si>
  <si>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</si>
  <si>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</si>
  <si>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</si>
  <si>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</si>
  <si>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</si>
  <si>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</si>
  <si>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</si>
  <si>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</si>
  <si>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</si>
  <si>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</si>
  <si>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</si>
  <si>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</si>
  <si>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</si>
  <si>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</si>
  <si>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</si>
  <si>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</si>
  <si>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</si>
  <si>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</si>
  <si>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</si>
  <si>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</si>
  <si>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</si>
  <si>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</si>
  <si>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</si>
  <si>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</si>
  <si>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</si>
  <si>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</si>
  <si>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</si>
  <si>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</si>
  <si>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</si>
  <si>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</si>
  <si>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</si>
  <si>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</si>
  <si>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</si>
  <si>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</si>
  <si>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</si>
  <si>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</si>
  <si>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</si>
  <si>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</si>
  <si>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</si>
  <si>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</si>
  <si>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</si>
  <si>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</si>
  <si>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</si>
  <si>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</si>
  <si>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</si>
  <si>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</si>
  <si>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</si>
  <si>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</si>
  <si>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</si>
  <si>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</si>
  <si>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</si>
  <si>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</si>
  <si>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</si>
  <si>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</si>
  <si>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</si>
  <si>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</si>
  <si>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</si>
  <si>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</si>
  <si>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</si>
  <si>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</si>
  <si>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</si>
  <si>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</si>
  <si>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</si>
  <si>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</si>
  <si>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</si>
  <si>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</si>
  <si>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</si>
  <si>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</si>
  <si>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</si>
  <si>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</si>
  <si>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</si>
  <si>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</si>
  <si>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</si>
  <si>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</si>
  <si>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</si>
  <si>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</si>
  <si>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</si>
  <si>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</si>
  <si>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</si>
  <si>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</si>
  <si>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</si>
  <si>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</si>
  <si>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</si>
  <si>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</si>
  <si>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</si>
  <si>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</si>
  <si>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</si>
  <si>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</si>
  <si>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</si>
  <si>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</si>
  <si>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</si>
  <si>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</si>
  <si>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</si>
  <si>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</si>
  <si>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</si>
  <si>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</si>
  <si>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</si>
  <si>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</si>
  <si>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</si>
  <si>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</si>
  <si>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</si>
  <si>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</si>
  <si>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</si>
  <si>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</si>
  <si>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</si>
  <si>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</si>
  <si>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</si>
  <si>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</si>
  <si>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</si>
  <si>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</si>
  <si>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</si>
  <si>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</si>
  <si>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</si>
  <si>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</si>
  <si>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</si>
  <si>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</si>
  <si>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</si>
  <si>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</si>
  <si>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</si>
  <si>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</si>
  <si>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</si>
  <si>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</si>
  <si>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</si>
  <si>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</si>
  <si>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</si>
  <si>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</si>
  <si>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</si>
  <si>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</si>
  <si>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</si>
  <si>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</si>
  <si>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</si>
  <si>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</si>
  <si>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</si>
  <si>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</si>
  <si>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</si>
  <si>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</si>
  <si>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</si>
  <si>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</si>
  <si>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</si>
  <si>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</si>
  <si>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</si>
  <si>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</si>
  <si>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</si>
  <si>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</si>
  <si>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</si>
  <si>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</si>
  <si>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愛媛県愛南町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</si>
  <si>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</si>
  <si>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</si>
  <si>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</si>
  <si>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</si>
  <si>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</si>
  <si>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</si>
  <si>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</si>
  <si>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</si>
  <si>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</si>
  <si>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</si>
  <si>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</si>
  <si>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</si>
  <si>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</si>
  <si>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</si>
  <si>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</si>
  <si>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</si>
  <si>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</si>
  <si>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</si>
  <si>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</si>
  <si>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</si>
  <si>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温泉事業等特別会計</t>
    <phoneticPr fontId="5"/>
  </si>
  <si>
    <t>公共用地等先行取得事業特別会計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</si>
  <si>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</si>
  <si>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</si>
  <si>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</si>
  <si>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</si>
  <si>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</si>
  <si>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</si>
  <si>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</si>
  <si>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</si>
  <si>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</si>
  <si>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</si>
  <si>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</si>
  <si>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</si>
  <si>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</si>
  <si>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</si>
  <si>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</si>
  <si>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</si>
  <si>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</si>
  <si>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</si>
  <si>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</si>
  <si>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</si>
  <si>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</si>
  <si>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法適用企業</t>
    <phoneticPr fontId="5"/>
  </si>
  <si>
    <t>小規模下水道特別会計</t>
    <phoneticPr fontId="5"/>
  </si>
  <si>
    <t>法非適用企業</t>
    <phoneticPr fontId="5"/>
  </si>
  <si>
    <t>浄化槽整備事業特別会計</t>
    <phoneticPr fontId="5"/>
  </si>
  <si>
    <t>法非適用企業</t>
    <phoneticPr fontId="5"/>
  </si>
  <si>
    <t>旅客船特別会計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</si>
  <si>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</si>
  <si>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</si>
  <si>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</si>
  <si>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</si>
  <si>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</si>
  <si>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</si>
  <si>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</si>
  <si>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</si>
  <si>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</si>
  <si>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</si>
  <si>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</si>
  <si>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</si>
  <si>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</si>
  <si>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</si>
  <si>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</si>
  <si>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</si>
  <si>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</si>
  <si>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</si>
  <si>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</si>
  <si>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</si>
  <si>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</si>
  <si>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</si>
  <si>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</si>
  <si>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</si>
  <si>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</si>
  <si>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</si>
  <si>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</si>
  <si>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</si>
  <si>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</si>
  <si>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</si>
  <si>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</si>
  <si>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</si>
  <si>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</si>
  <si>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</si>
  <si>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</si>
  <si>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</si>
  <si>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</si>
  <si>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</si>
  <si>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</si>
  <si>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</si>
  <si>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</si>
  <si>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</si>
  <si>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</si>
  <si>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</si>
  <si>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</si>
  <si>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</si>
  <si>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</si>
  <si>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</si>
  <si>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</si>
  <si>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</si>
  <si>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</si>
  <si>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</si>
  <si>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</si>
  <si>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</si>
  <si>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</si>
  <si>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</si>
  <si>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</si>
  <si>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</si>
  <si>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</si>
  <si>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</si>
  <si>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</si>
  <si>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</si>
  <si>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</si>
  <si>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</si>
  <si>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</si>
  <si>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</si>
  <si>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</si>
  <si>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</si>
  <si>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</si>
  <si>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浄化槽整備事業特別会計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</si>
  <si>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</si>
  <si>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</si>
  <si>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</si>
  <si>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</si>
  <si>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</si>
  <si>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</si>
  <si>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</si>
  <si>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</si>
  <si>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</si>
  <si>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</si>
  <si>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</si>
  <si>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</si>
  <si>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</si>
  <si>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</si>
  <si>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</si>
  <si>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</si>
  <si>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</si>
  <si>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</si>
  <si>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</si>
  <si>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</si>
  <si>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</si>
  <si>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</si>
  <si>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</si>
  <si>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</si>
  <si>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</si>
  <si>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</si>
  <si>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</si>
  <si>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</si>
  <si>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</si>
  <si>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</si>
  <si>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</si>
  <si>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</si>
  <si>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</si>
  <si>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</si>
  <si>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</si>
  <si>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</si>
  <si>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</si>
  <si>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</si>
  <si>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</si>
  <si>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</si>
  <si>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</si>
  <si>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</si>
  <si>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</si>
  <si>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</si>
  <si>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</si>
  <si>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</si>
  <si>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</si>
  <si>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</si>
  <si>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</si>
  <si>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</si>
  <si>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</si>
  <si>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</si>
  <si>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</si>
  <si>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</si>
  <si>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</si>
  <si>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</si>
  <si>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</si>
  <si>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</si>
  <si>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</si>
  <si>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</si>
  <si>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</si>
  <si>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</si>
  <si>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</si>
  <si>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</si>
  <si>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</si>
  <si>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</si>
  <si>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</si>
  <si>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</si>
  <si>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</si>
  <si>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</si>
  <si>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</si>
  <si>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</si>
  <si>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</si>
  <si>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</si>
  <si>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</si>
  <si>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</si>
  <si>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</si>
  <si>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</si>
  <si>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</si>
  <si>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</si>
  <si>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</si>
  <si>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</si>
  <si>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</si>
  <si>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</si>
  <si>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</si>
  <si>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</si>
  <si>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</si>
  <si>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2.18</t>
  </si>
  <si>
    <t>▲ 0.74</t>
  </si>
  <si>
    <t>▲ 4.12</t>
  </si>
  <si>
    <t>上水道事業会計</t>
  </si>
  <si>
    <t>一般会計</t>
  </si>
  <si>
    <t>病院事業会計</t>
  </si>
  <si>
    <t>国民健康保険特別会計</t>
  </si>
  <si>
    <t>介護保険特別会計</t>
  </si>
  <si>
    <t>後期高齢者医療特別会計</t>
  </si>
  <si>
    <t>温泉事業等特別会計</t>
  </si>
  <si>
    <t>小規模下水道特別会計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</si>
  <si>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</si>
  <si>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</si>
  <si>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</si>
  <si>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</si>
  <si>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</si>
  <si>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</si>
  <si>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</si>
  <si>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</si>
  <si>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一本松ふるさと振興株式会社</t>
    <rPh sb="0" eb="3">
      <t>イッポンマツ</t>
    </rPh>
    <rPh sb="7" eb="9">
      <t>シンコウ</t>
    </rPh>
    <rPh sb="9" eb="13">
      <t>カブシキガイシャ</t>
    </rPh>
    <phoneticPr fontId="2"/>
  </si>
  <si>
    <t>公益財団法人くにひろ育英会</t>
    <rPh sb="0" eb="2">
      <t>コウエキ</t>
    </rPh>
    <rPh sb="2" eb="4">
      <t>ザイダン</t>
    </rPh>
    <rPh sb="4" eb="6">
      <t>ホウジン</t>
    </rPh>
    <rPh sb="10" eb="13">
      <t>イクエイカイ</t>
    </rPh>
    <phoneticPr fontId="2"/>
  </si>
  <si>
    <t>高知県宿毛市愛媛県南宇和郡愛南町篠山小中学校組合</t>
    <phoneticPr fontId="2"/>
  </si>
  <si>
    <t>愛媛県後期高齢者医療広域連合（一般会計）</t>
    <phoneticPr fontId="2"/>
  </si>
  <si>
    <t>愛媛県後期高齢者医療広域連合（後期高齢者医療特別会計）</t>
    <phoneticPr fontId="2"/>
  </si>
  <si>
    <t>愛媛地方税滞納整理機構</t>
    <phoneticPr fontId="2"/>
  </si>
  <si>
    <t>津島水道企業団</t>
    <phoneticPr fontId="2"/>
  </si>
  <si>
    <t>宇和島地区広域事務組合（一般会計）</t>
    <phoneticPr fontId="2"/>
  </si>
  <si>
    <t>宇和島地区広域事務組合（介護保険事業特別会計）</t>
    <phoneticPr fontId="2"/>
  </si>
  <si>
    <t>愛媛県市町総合事務組合（退職手当事業分）</t>
    <phoneticPr fontId="2"/>
  </si>
  <si>
    <t>愛媛県市町総合事務組合（消防補償事業分）</t>
    <phoneticPr fontId="2"/>
  </si>
  <si>
    <t>愛媛県市町総合事務組合（交通災害事業分）</t>
    <phoneticPr fontId="2"/>
  </si>
  <si>
    <t>愛媛県市町総合事務組合（自治会館事業分）</t>
    <phoneticPr fontId="2"/>
  </si>
  <si>
    <t>愛媛県市町総合事務組合（議員公務災害事業分）</t>
    <phoneticPr fontId="2"/>
  </si>
  <si>
    <t>愛媛県市町総合事務組合（共通経費分）</t>
    <phoneticPr fontId="2"/>
  </si>
  <si>
    <t>-</t>
    <phoneticPr fontId="2"/>
  </si>
  <si>
    <t>地域活性化基金</t>
  </si>
  <si>
    <t>公共施設マネジメント基金</t>
  </si>
  <si>
    <t>ふるさとづくり基金</t>
    <phoneticPr fontId="2"/>
  </si>
  <si>
    <t>地域福祉基金</t>
    <rPh sb="0" eb="2">
      <t>チイキ</t>
    </rPh>
    <rPh sb="2" eb="4">
      <t>フクシ</t>
    </rPh>
    <rPh sb="4" eb="6">
      <t>キキン</t>
    </rPh>
    <phoneticPr fontId="2"/>
  </si>
  <si>
    <t>防災対策基金</t>
    <rPh sb="0" eb="2">
      <t>ボウサイ</t>
    </rPh>
    <rPh sb="2" eb="4">
      <t>タイサク</t>
    </rPh>
    <rPh sb="4" eb="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</si>
  <si>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</si>
  <si>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</si>
  <si>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</si>
  <si>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</si>
  <si>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</si>
  <si>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類似団体と比較すると低い水準にあるが、人口減少や地方交付税の合併算定替えから一本算定へ変更となることから、今後、一般財源の減少が見込まれるため、緊急度・優先度を考慮した事業の実施により、地方債発行を必要最小限とし、将来負担の抑制に取り組むこととする。</t>
    <rPh sb="56" eb="58">
      <t>イッポン</t>
    </rPh>
    <rPh sb="58" eb="60">
      <t>サンテイ</t>
    </rPh>
    <rPh sb="61" eb="63">
      <t>ヘンコウ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</si>
  <si>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</si>
  <si>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</si>
  <si>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</si>
  <si>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実質的な将来負担の減少により、将来負担比率は該当していないが、有形固定資産減価償却率は1.7ポイント上昇している。
将来負担比率及び有形固定資産減価償却率とも、類似団体と比較すると低い水準にあり、公共施設等総合管理計画(個別施設計画)に基づき、今後、公共施設の老朽化対策に積極的に取り組むこととする。</t>
    <rPh sb="22" eb="24">
      <t>ガイトウ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</si>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</sst>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F5AB839-020F-4E6D-8502-D394C328FB4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85078</c:v>
                </c:pt>
                <c:pt idx="1">
                  <c:v>65052</c:v>
                </c:pt>
                <c:pt idx="2">
                  <c:v>66364</c:v>
                </c:pt>
                <c:pt idx="3">
                  <c:v>68548</c:v>
                </c:pt>
                <c:pt idx="4">
                  <c:v>125418</c:v>
                </c:pt>
              </c:numCache>
            </c:numRef>
          </c:val>
          <c:smooth val="0"/>
          <c:extLst>
            <c:ext xmlns:c16="http://schemas.microsoft.com/office/drawing/2014/chart" uri="{C3380CC4-5D6E-409C-BE32-E72D297353CC}">
              <c16:uniqueId val="{00000000-F75B-456C-8AE9-8ACE97DB51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96032</c:v>
                </c:pt>
                <c:pt idx="1">
                  <c:v>94979</c:v>
                </c:pt>
                <c:pt idx="2">
                  <c:v>77909</c:v>
                </c:pt>
                <c:pt idx="3">
                  <c:v>89516</c:v>
                </c:pt>
                <c:pt idx="4">
                  <c:v>95187</c:v>
                </c:pt>
              </c:numCache>
            </c:numRef>
          </c:val>
          <c:smooth val="0"/>
          <c:extLst>
            <c:ext xmlns:c16="http://schemas.microsoft.com/office/drawing/2014/chart" uri="{C3380CC4-5D6E-409C-BE32-E72D297353CC}">
              <c16:uniqueId val="{00000001-F75B-456C-8AE9-8ACE97DB51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8.19</c:v>
                </c:pt>
                <c:pt idx="1">
                  <c:v>8.43</c:v>
                </c:pt>
                <c:pt idx="2">
                  <c:v>7.53</c:v>
                </c:pt>
                <c:pt idx="3">
                  <c:v>6.9</c:v>
                </c:pt>
                <c:pt idx="4">
                  <c:v>6.68</c:v>
                </c:pt>
              </c:numCache>
            </c:numRef>
          </c:val>
          <c:extLst>
            <c:ext xmlns:c16="http://schemas.microsoft.com/office/drawing/2014/chart" uri="{C3380CC4-5D6E-409C-BE32-E72D297353CC}">
              <c16:uniqueId val="{00000000-E3FF-47E3-ACFC-743EA75A1E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45.25</c:v>
                </c:pt>
                <c:pt idx="1">
                  <c:v>46.47</c:v>
                </c:pt>
                <c:pt idx="2">
                  <c:v>47.24</c:v>
                </c:pt>
                <c:pt idx="3">
                  <c:v>48.46</c:v>
                </c:pt>
                <c:pt idx="4">
                  <c:v>42.85</c:v>
                </c:pt>
              </c:numCache>
            </c:numRef>
          </c:val>
          <c:extLst>
            <c:ext xmlns:c16="http://schemas.microsoft.com/office/drawing/2014/chart" uri="{C3380CC4-5D6E-409C-BE32-E72D297353CC}">
              <c16:uniqueId val="{00000001-E3FF-47E3-ACFC-743EA75A1E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4.83</c:v>
                </c:pt>
                <c:pt idx="1">
                  <c:v>2.66</c:v>
                </c:pt>
                <c:pt idx="2">
                  <c:v>-2.1800000000000002</c:v>
                </c:pt>
                <c:pt idx="3">
                  <c:v>-0.74</c:v>
                </c:pt>
                <c:pt idx="4">
                  <c:v>-4.12</c:v>
                </c:pt>
              </c:numCache>
            </c:numRef>
          </c:val>
          <c:smooth val="0"/>
          <c:extLst>
            <c:ext xmlns:c16="http://schemas.microsoft.com/office/drawing/2014/chart" uri="{C3380CC4-5D6E-409C-BE32-E72D297353CC}">
              <c16:uniqueId val="{00000002-E3FF-47E3-ACFC-743EA75A1E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0-92C3-43DF-9722-6B6CB54357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C3-43DF-9722-6B6CB54357C9}"/>
            </c:ext>
          </c:extLst>
        </c:ser>
        <c:ser>
          <c:idx val="2"/>
          <c:order val="2"/>
          <c:tx>
            <c:strRef>
              <c:f>データシート!$A$29</c:f>
              <c:strCache>
                <c:ptCount val="1"/>
                <c:pt idx="0">
                  <c:v>小規模下水道特別会計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2-92C3-43DF-9722-6B6CB54357C9}"/>
            </c:ext>
          </c:extLst>
        </c:ser>
        <c:ser>
          <c:idx val="3"/>
          <c:order val="3"/>
          <c:tx>
            <c:strRef>
              <c:f>データシート!$A$30</c:f>
              <c:strCache>
                <c:ptCount val="1"/>
                <c:pt idx="0">
                  <c:v>温泉事業等特別会計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0.04</c:v>
                </c:pt>
                <c:pt idx="8">
                  <c:v>#N/A</c:v>
                </c:pt>
                <c:pt idx="9">
                  <c:v>0.06</c:v>
                </c:pt>
              </c:numCache>
            </c:numRef>
          </c:val>
          <c:extLst>
            <c:ext xmlns:c16="http://schemas.microsoft.com/office/drawing/2014/chart" uri="{C3380CC4-5D6E-409C-BE32-E72D297353CC}">
              <c16:uniqueId val="{00000003-92C3-43DF-9722-6B6CB54357C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0.1</c:v>
                </c:pt>
                <c:pt idx="4">
                  <c:v>#N/A</c:v>
                </c:pt>
                <c:pt idx="5">
                  <c:v>0.1</c:v>
                </c:pt>
                <c:pt idx="6">
                  <c:v>#N/A</c:v>
                </c:pt>
                <c:pt idx="7">
                  <c:v>0.1</c:v>
                </c:pt>
                <c:pt idx="8">
                  <c:v>#N/A</c:v>
                </c:pt>
                <c:pt idx="9">
                  <c:v>0.1</c:v>
                </c:pt>
              </c:numCache>
            </c:numRef>
          </c:val>
          <c:extLst>
            <c:ext xmlns:c16="http://schemas.microsoft.com/office/drawing/2014/chart" uri="{C3380CC4-5D6E-409C-BE32-E72D297353CC}">
              <c16:uniqueId val="{00000004-92C3-43DF-9722-6B6CB54357C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0.82</c:v>
                </c:pt>
                <c:pt idx="2">
                  <c:v>#N/A</c:v>
                </c:pt>
                <c:pt idx="3">
                  <c:v>0.53</c:v>
                </c:pt>
                <c:pt idx="4">
                  <c:v>#N/A</c:v>
                </c:pt>
                <c:pt idx="5">
                  <c:v>0.72</c:v>
                </c:pt>
                <c:pt idx="6">
                  <c:v>#N/A</c:v>
                </c:pt>
                <c:pt idx="7">
                  <c:v>0.48</c:v>
                </c:pt>
                <c:pt idx="8">
                  <c:v>#N/A</c:v>
                </c:pt>
                <c:pt idx="9">
                  <c:v>0.28000000000000003</c:v>
                </c:pt>
              </c:numCache>
            </c:numRef>
          </c:val>
          <c:extLst>
            <c:ext xmlns:c16="http://schemas.microsoft.com/office/drawing/2014/chart" uri="{C3380CC4-5D6E-409C-BE32-E72D297353CC}">
              <c16:uniqueId val="{00000005-92C3-43DF-9722-6B6CB54357C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0.42</c:v>
                </c:pt>
                <c:pt idx="2">
                  <c:v>#N/A</c:v>
                </c:pt>
                <c:pt idx="3">
                  <c:v>0.78</c:v>
                </c:pt>
                <c:pt idx="4">
                  <c:v>#N/A</c:v>
                </c:pt>
                <c:pt idx="5">
                  <c:v>0.09</c:v>
                </c:pt>
                <c:pt idx="6">
                  <c:v>#N/A</c:v>
                </c:pt>
                <c:pt idx="7">
                  <c:v>1.1299999999999999</c:v>
                </c:pt>
                <c:pt idx="8">
                  <c:v>#N/A</c:v>
                </c:pt>
                <c:pt idx="9">
                  <c:v>0.48</c:v>
                </c:pt>
              </c:numCache>
            </c:numRef>
          </c:val>
          <c:extLst>
            <c:ext xmlns:c16="http://schemas.microsoft.com/office/drawing/2014/chart" uri="{C3380CC4-5D6E-409C-BE32-E72D297353CC}">
              <c16:uniqueId val="{00000006-92C3-43DF-9722-6B6CB54357C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2.34</c:v>
                </c:pt>
                <c:pt idx="2">
                  <c:v>#N/A</c:v>
                </c:pt>
                <c:pt idx="3">
                  <c:v>2.4300000000000002</c:v>
                </c:pt>
                <c:pt idx="4">
                  <c:v>#N/A</c:v>
                </c:pt>
                <c:pt idx="5">
                  <c:v>2.4</c:v>
                </c:pt>
                <c:pt idx="6">
                  <c:v>#N/A</c:v>
                </c:pt>
                <c:pt idx="7">
                  <c:v>2.2000000000000002</c:v>
                </c:pt>
                <c:pt idx="8">
                  <c:v>#N/A</c:v>
                </c:pt>
                <c:pt idx="9">
                  <c:v>2.57</c:v>
                </c:pt>
              </c:numCache>
            </c:numRef>
          </c:val>
          <c:extLst>
            <c:ext xmlns:c16="http://schemas.microsoft.com/office/drawing/2014/chart" uri="{C3380CC4-5D6E-409C-BE32-E72D297353CC}">
              <c16:uniqueId val="{00000007-92C3-43DF-9722-6B6CB54357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8.16</c:v>
                </c:pt>
                <c:pt idx="2">
                  <c:v>#N/A</c:v>
                </c:pt>
                <c:pt idx="3">
                  <c:v>8.4</c:v>
                </c:pt>
                <c:pt idx="4">
                  <c:v>#N/A</c:v>
                </c:pt>
                <c:pt idx="5">
                  <c:v>7.49</c:v>
                </c:pt>
                <c:pt idx="6">
                  <c:v>#N/A</c:v>
                </c:pt>
                <c:pt idx="7">
                  <c:v>6.85</c:v>
                </c:pt>
                <c:pt idx="8">
                  <c:v>#N/A</c:v>
                </c:pt>
                <c:pt idx="9">
                  <c:v>6.61</c:v>
                </c:pt>
              </c:numCache>
            </c:numRef>
          </c:val>
          <c:extLst>
            <c:ext xmlns:c16="http://schemas.microsoft.com/office/drawing/2014/chart" uri="{C3380CC4-5D6E-409C-BE32-E72D297353CC}">
              <c16:uniqueId val="{00000008-92C3-43DF-9722-6B6CB54357C9}"/>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4.4000000000000004</c:v>
                </c:pt>
                <c:pt idx="2">
                  <c:v>#N/A</c:v>
                </c:pt>
                <c:pt idx="3">
                  <c:v>6.15</c:v>
                </c:pt>
                <c:pt idx="4">
                  <c:v>#N/A</c:v>
                </c:pt>
                <c:pt idx="5">
                  <c:v>7.1</c:v>
                </c:pt>
                <c:pt idx="6">
                  <c:v>#N/A</c:v>
                </c:pt>
                <c:pt idx="7">
                  <c:v>7.88</c:v>
                </c:pt>
                <c:pt idx="8">
                  <c:v>#N/A</c:v>
                </c:pt>
                <c:pt idx="9">
                  <c:v>8.52</c:v>
                </c:pt>
              </c:numCache>
            </c:numRef>
          </c:val>
          <c:extLst>
            <c:ext xmlns:c16="http://schemas.microsoft.com/office/drawing/2014/chart" uri="{C3380CC4-5D6E-409C-BE32-E72D297353CC}">
              <c16:uniqueId val="{00000009-92C3-43DF-9722-6B6CB54357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2154</c:v>
                </c:pt>
                <c:pt idx="5">
                  <c:v>2134</c:v>
                </c:pt>
                <c:pt idx="8">
                  <c:v>1935</c:v>
                </c:pt>
                <c:pt idx="11">
                  <c:v>1898</c:v>
                </c:pt>
                <c:pt idx="14">
                  <c:v>2005</c:v>
                </c:pt>
              </c:numCache>
            </c:numRef>
          </c:val>
          <c:extLst>
            <c:ext xmlns:c16="http://schemas.microsoft.com/office/drawing/2014/chart" uri="{C3380CC4-5D6E-409C-BE32-E72D297353CC}">
              <c16:uniqueId val="{00000000-6698-4B9F-B0F6-AB0096F0D9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98-4B9F-B0F6-AB0096F0D9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6698-4B9F-B0F6-AB0096F0D9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30</c:v>
                </c:pt>
                <c:pt idx="6">
                  <c:v>20</c:v>
                </c:pt>
                <c:pt idx="9">
                  <c:v>16</c:v>
                </c:pt>
                <c:pt idx="12">
                  <c:v>19</c:v>
                </c:pt>
              </c:numCache>
            </c:numRef>
          </c:val>
          <c:extLst>
            <c:ext xmlns:c16="http://schemas.microsoft.com/office/drawing/2014/chart" uri="{C3380CC4-5D6E-409C-BE32-E72D297353CC}">
              <c16:uniqueId val="{00000003-6698-4B9F-B0F6-AB0096F0D9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197</c:v>
                </c:pt>
                <c:pt idx="3">
                  <c:v>194</c:v>
                </c:pt>
                <c:pt idx="6">
                  <c:v>188</c:v>
                </c:pt>
                <c:pt idx="9">
                  <c:v>187</c:v>
                </c:pt>
                <c:pt idx="12">
                  <c:v>185</c:v>
                </c:pt>
              </c:numCache>
            </c:numRef>
          </c:val>
          <c:extLst>
            <c:ext xmlns:c16="http://schemas.microsoft.com/office/drawing/2014/chart" uri="{C3380CC4-5D6E-409C-BE32-E72D297353CC}">
              <c16:uniqueId val="{00000004-6698-4B9F-B0F6-AB0096F0D9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98-4B9F-B0F6-AB0096F0D9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98-4B9F-B0F6-AB0096F0D9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2406</c:v>
                </c:pt>
                <c:pt idx="3">
                  <c:v>2425</c:v>
                </c:pt>
                <c:pt idx="6">
                  <c:v>2214</c:v>
                </c:pt>
                <c:pt idx="9">
                  <c:v>2330</c:v>
                </c:pt>
                <c:pt idx="12">
                  <c:v>2494</c:v>
                </c:pt>
              </c:numCache>
            </c:numRef>
          </c:val>
          <c:extLst>
            <c:ext xmlns:c16="http://schemas.microsoft.com/office/drawing/2014/chart" uri="{C3380CC4-5D6E-409C-BE32-E72D297353CC}">
              <c16:uniqueId val="{00000007-6698-4B9F-B0F6-AB0096F0D9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477</c:v>
                </c:pt>
                <c:pt idx="2">
                  <c:v>#N/A</c:v>
                </c:pt>
                <c:pt idx="3">
                  <c:v>#N/A</c:v>
                </c:pt>
                <c:pt idx="4">
                  <c:v>520</c:v>
                </c:pt>
                <c:pt idx="5">
                  <c:v>#N/A</c:v>
                </c:pt>
                <c:pt idx="6">
                  <c:v>#N/A</c:v>
                </c:pt>
                <c:pt idx="7">
                  <c:v>492</c:v>
                </c:pt>
                <c:pt idx="8">
                  <c:v>#N/A</c:v>
                </c:pt>
                <c:pt idx="9">
                  <c:v>#N/A</c:v>
                </c:pt>
                <c:pt idx="10">
                  <c:v>640</c:v>
                </c:pt>
                <c:pt idx="11">
                  <c:v>#N/A</c:v>
                </c:pt>
                <c:pt idx="12">
                  <c:v>#N/A</c:v>
                </c:pt>
                <c:pt idx="13">
                  <c:v>698</c:v>
                </c:pt>
                <c:pt idx="14">
                  <c:v>#N/A</c:v>
                </c:pt>
              </c:numCache>
            </c:numRef>
          </c:val>
          <c:smooth val="0"/>
          <c:extLst>
            <c:ext xmlns:c16="http://schemas.microsoft.com/office/drawing/2014/chart" uri="{C3380CC4-5D6E-409C-BE32-E72D297353CC}">
              <c16:uniqueId val="{00000008-6698-4B9F-B0F6-AB0096F0D9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18651</c:v>
                </c:pt>
                <c:pt idx="5">
                  <c:v>18231</c:v>
                </c:pt>
                <c:pt idx="8">
                  <c:v>17356</c:v>
                </c:pt>
                <c:pt idx="11">
                  <c:v>16545</c:v>
                </c:pt>
                <c:pt idx="14">
                  <c:v>15244</c:v>
                </c:pt>
              </c:numCache>
            </c:numRef>
          </c:val>
          <c:extLst>
            <c:ext xmlns:c16="http://schemas.microsoft.com/office/drawing/2014/chart" uri="{C3380CC4-5D6E-409C-BE32-E72D297353CC}">
              <c16:uniqueId val="{00000000-3378-41CE-A4C9-1598840012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111</c:v>
                </c:pt>
                <c:pt idx="5">
                  <c:v>93</c:v>
                </c:pt>
                <c:pt idx="8">
                  <c:v>75</c:v>
                </c:pt>
                <c:pt idx="11">
                  <c:v>57</c:v>
                </c:pt>
                <c:pt idx="14">
                  <c:v>39</c:v>
                </c:pt>
              </c:numCache>
            </c:numRef>
          </c:val>
          <c:extLst>
            <c:ext xmlns:c16="http://schemas.microsoft.com/office/drawing/2014/chart" uri="{C3380CC4-5D6E-409C-BE32-E72D297353CC}">
              <c16:uniqueId val="{00000001-3378-41CE-A4C9-1598840012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8470</c:v>
                </c:pt>
                <c:pt idx="5">
                  <c:v>8372</c:v>
                </c:pt>
                <c:pt idx="8">
                  <c:v>8379</c:v>
                </c:pt>
                <c:pt idx="11">
                  <c:v>8519</c:v>
                </c:pt>
                <c:pt idx="14">
                  <c:v>8251</c:v>
                </c:pt>
              </c:numCache>
            </c:numRef>
          </c:val>
          <c:extLst>
            <c:ext xmlns:c16="http://schemas.microsoft.com/office/drawing/2014/chart" uri="{C3380CC4-5D6E-409C-BE32-E72D297353CC}">
              <c16:uniqueId val="{00000002-3378-41CE-A4C9-1598840012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78-41CE-A4C9-1598840012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78-41CE-A4C9-1598840012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78-41CE-A4C9-1598840012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3204</c:v>
                </c:pt>
                <c:pt idx="3">
                  <c:v>3149</c:v>
                </c:pt>
                <c:pt idx="6">
                  <c:v>2953</c:v>
                </c:pt>
                <c:pt idx="9">
                  <c:v>2835</c:v>
                </c:pt>
                <c:pt idx="12">
                  <c:v>2763</c:v>
                </c:pt>
              </c:numCache>
            </c:numRef>
          </c:val>
          <c:extLst>
            <c:ext xmlns:c16="http://schemas.microsoft.com/office/drawing/2014/chart" uri="{C3380CC4-5D6E-409C-BE32-E72D297353CC}">
              <c16:uniqueId val="{00000006-3378-41CE-A4C9-1598840012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329</c:v>
                </c:pt>
                <c:pt idx="3">
                  <c:v>271</c:v>
                </c:pt>
                <c:pt idx="6">
                  <c:v>272</c:v>
                </c:pt>
                <c:pt idx="9">
                  <c:v>241</c:v>
                </c:pt>
                <c:pt idx="12">
                  <c:v>207</c:v>
                </c:pt>
              </c:numCache>
            </c:numRef>
          </c:val>
          <c:extLst>
            <c:ext xmlns:c16="http://schemas.microsoft.com/office/drawing/2014/chart" uri="{C3380CC4-5D6E-409C-BE32-E72D297353CC}">
              <c16:uniqueId val="{00000007-3378-41CE-A4C9-1598840012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2549</c:v>
                </c:pt>
                <c:pt idx="3">
                  <c:v>2435</c:v>
                </c:pt>
                <c:pt idx="6">
                  <c:v>2223</c:v>
                </c:pt>
                <c:pt idx="9">
                  <c:v>2162</c:v>
                </c:pt>
                <c:pt idx="12">
                  <c:v>2015</c:v>
                </c:pt>
              </c:numCache>
            </c:numRef>
          </c:val>
          <c:extLst>
            <c:ext xmlns:c16="http://schemas.microsoft.com/office/drawing/2014/chart" uri="{C3380CC4-5D6E-409C-BE32-E72D297353CC}">
              <c16:uniqueId val="{00000008-3378-41CE-A4C9-1598840012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43</c:v>
                </c:pt>
                <c:pt idx="3">
                  <c:v>38</c:v>
                </c:pt>
                <c:pt idx="6">
                  <c:v>34</c:v>
                </c:pt>
                <c:pt idx="9">
                  <c:v>29</c:v>
                </c:pt>
                <c:pt idx="12">
                  <c:v>25</c:v>
                </c:pt>
              </c:numCache>
            </c:numRef>
          </c:val>
          <c:extLst>
            <c:ext xmlns:c16="http://schemas.microsoft.com/office/drawing/2014/chart" uri="{C3380CC4-5D6E-409C-BE32-E72D297353CC}">
              <c16:uniqueId val="{00000009-3378-41CE-A4C9-1598840012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21865</c:v>
                </c:pt>
                <c:pt idx="3">
                  <c:v>21289</c:v>
                </c:pt>
                <c:pt idx="6">
                  <c:v>20343</c:v>
                </c:pt>
                <c:pt idx="9">
                  <c:v>19272</c:v>
                </c:pt>
                <c:pt idx="12">
                  <c:v>18014</c:v>
                </c:pt>
              </c:numCache>
            </c:numRef>
          </c:val>
          <c:extLst>
            <c:ext xmlns:c16="http://schemas.microsoft.com/office/drawing/2014/chart" uri="{C3380CC4-5D6E-409C-BE32-E72D297353CC}">
              <c16:uniqueId val="{0000000A-3378-41CE-A4C9-1598840012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758</c:v>
                </c:pt>
                <c:pt idx="2">
                  <c:v>#N/A</c:v>
                </c:pt>
                <c:pt idx="3">
                  <c:v>#N/A</c:v>
                </c:pt>
                <c:pt idx="4">
                  <c:v>488</c:v>
                </c:pt>
                <c:pt idx="5">
                  <c:v>#N/A</c:v>
                </c:pt>
                <c:pt idx="6">
                  <c:v>#N/A</c:v>
                </c:pt>
                <c:pt idx="7">
                  <c:v>15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78-41CE-A4C9-1598840012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4483</c:v>
                </c:pt>
                <c:pt idx="1">
                  <c:v>4490</c:v>
                </c:pt>
                <c:pt idx="2">
                  <c:v>4096</c:v>
                </c:pt>
              </c:numCache>
            </c:numRef>
          </c:val>
          <c:extLst>
            <c:ext xmlns:c16="http://schemas.microsoft.com/office/drawing/2014/chart" uri="{C3380CC4-5D6E-409C-BE32-E72D297353CC}">
              <c16:uniqueId val="{00000000-0C34-4882-A6A2-3D884A70B8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365</c:v>
                </c:pt>
                <c:pt idx="1">
                  <c:v>365</c:v>
                </c:pt>
                <c:pt idx="2">
                  <c:v>366</c:v>
                </c:pt>
              </c:numCache>
            </c:numRef>
          </c:val>
          <c:extLst>
            <c:ext xmlns:c16="http://schemas.microsoft.com/office/drawing/2014/chart" uri="{C3380CC4-5D6E-409C-BE32-E72D297353CC}">
              <c16:uniqueId val="{00000001-0C34-4882-A6A2-3D884A70B8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6099</c:v>
                </c:pt>
                <c:pt idx="1">
                  <c:v>6207</c:v>
                </c:pt>
                <c:pt idx="2">
                  <c:v>6337</c:v>
                </c:pt>
              </c:numCache>
            </c:numRef>
          </c:val>
          <c:extLst>
            <c:ext xmlns:c16="http://schemas.microsoft.com/office/drawing/2014/chart" uri="{C3380CC4-5D6E-409C-BE32-E72D297353CC}">
              <c16:uniqueId val="{00000002-0C34-4882-A6A2-3D884A70B8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{02382591-AFFE-46AF-A5D8-485AAF23263B}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4EB-4B44-A785-12FC59513E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{AF52EBCA-94D8-48DB-A114-122CCE0DBC23}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EB-4B44-A785-12FC59513E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{39E8F3C7-6F4B-4FA8-8CF6-B6BBD3045F25}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EB-4B44-A785-12FC59513E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{5606B97C-5276-4A7D-9FAB-0337D0E7CCB7}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EB-4B44-A785-12FC59513E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{FC6A5A43-2645-4892-A8CA-2DACFB140A5B}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EB-4B44-A785-12FC59513E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{423FC285-A4FC-4A0C-864D-CB3CE703DA72}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4EB-4B44-A785-12FC59513E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{AB164075-BC3B-49A3-948B-58147EA962C2}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4EB-4B44-A785-12FC59513E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{C08F424F-D5DE-48A8-9D27-4A95C9C2B79C}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4EB-4B44-A785-12FC59513E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{9FAEFCCA-A7BB-494C-A2EF-903BCBC44730}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4EB-4B44-A785-12FC59513E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50.3</c:v>
                </c:pt>
                <c:pt idx="8">
                  <c:v>52.1</c:v>
                </c:pt>
                <c:pt idx="16">
                  <c:v>53.9</c:v>
                </c:pt>
                <c:pt idx="24">
                  <c:v>55.5</c:v>
                </c:pt>
                <c:pt idx="32">
                  <c:v>57.2</c:v>
                </c:pt>
              </c:numCache>
            </c:numRef>
          </c:xVal>
          <c:yVal>
            <c:numRef>
              <c:f>公会計指標分析・財政指標組合せ分析表!$BP$51:$DC$51</c:f>
              <c:numCache>
                <c:formatCode>#,##0.0;"▲ "#,##0.0</c:formatCode>
                <c:ptCount val="40"/>
                <c:pt idx="0">
                  <c:v>9.5</c:v>
                </c:pt>
                <c:pt idx="8">
                  <c:v>6.3</c:v>
                </c:pt>
                <c:pt idx="16">
                  <c:v>0.2</c:v>
                </c:pt>
              </c:numCache>
            </c:numRef>
          </c:yVal>
          <c:smooth val="0"/>
          <c:extLst>
            <c:ext xmlns:c16="http://schemas.microsoft.com/office/drawing/2014/chart" uri="{C3380CC4-5D6E-409C-BE32-E72D297353CC}">
              <c16:uniqueId val="{00000009-B4EB-4B44-A785-12FC59513E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{12FD311D-7407-496C-AE21-D17CF21970E5}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4EB-4B44-A785-12FC59513E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{F676B7DA-177C-48B1-A793-38E795D10E07}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EB-4B44-A785-12FC59513E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{8AAED9D8-B854-451D-AB5C-7E6AE32A5264}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EB-4B44-A785-12FC59513E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{4A006501-9239-493E-8738-F93129EE9210}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EB-4B44-A785-12FC59513E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{8EFD7F46-84E4-4E5F-AA85-3F530FD300F6}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EB-4B44-A785-12FC59513E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{94FC8C24-AF5F-49E5-B83A-7983936810D9}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4EB-4B44-A785-12FC59513E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{81EA93C6-7098-4F39-AA4E-4E715F38097C}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4EB-4B44-A785-12FC59513E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{DE17ECED-E450-4C89-938E-CBD57FE2E564}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4EB-4B44-A785-12FC59513E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{E0011DCA-83A7-4542-953E-D9D618A5C0EC}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4EB-4B44-A785-12FC59513E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51.3</c:v>
                </c:pt>
                <c:pt idx="8">
                  <c:v>53.6</c:v>
                </c:pt>
                <c:pt idx="16">
                  <c:v>56.3</c:v>
                </c:pt>
                <c:pt idx="24">
                  <c:v>57.9</c:v>
                </c:pt>
                <c:pt idx="32">
                  <c:v>61.1</c:v>
                </c:pt>
              </c:numCache>
            </c:numRef>
          </c:xVal>
          <c:yVal>
            <c:numRef>
              <c:f>公会計指標分析・財政指標組合せ分析表!$BP$55:$DC$55</c:f>
              <c:numCache>
                <c:formatCode>#,##0.0;"▲ "#,##0.0</c:formatCode>
                <c:ptCount val="40"/>
                <c:pt idx="0">
                  <c:v>42</c:v>
                </c:pt>
                <c:pt idx="8">
                  <c:v>38.200000000000003</c:v>
                </c:pt>
                <c:pt idx="16">
                  <c:v>29.7</c:v>
                </c:pt>
                <c:pt idx="24">
                  <c:v>23.2</c:v>
                </c:pt>
                <c:pt idx="32">
                  <c:v>10.199999999999999</c:v>
                </c:pt>
              </c:numCache>
            </c:numRef>
          </c:yVal>
          <c:smooth val="0"/>
          <c:extLst>
            <c:ext xmlns:c16="http://schemas.microsoft.com/office/drawing/2014/chart" uri="{C3380CC4-5D6E-409C-BE32-E72D297353CC}">
              <c16:uniqueId val="{00000013-B4EB-4B44-A785-12FC59513EE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{FCCF3C53-8F13-4044-A7A2-1364C06BE425}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2C2-4312-B302-DADB4121F1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{B880991E-02A5-4AEC-8D6F-B61EC0710AC4}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C2-4312-B302-DADB4121F1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{98D6394E-8863-4EF9-9C6D-DA150A115716}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C2-4312-B302-DADB4121F1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{2CA42ECE-44BB-4430-BA57-11C26B14BC97}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C2-4312-B302-DADB4121F1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{4160949C-F0A2-4818-A0B7-802C222C8BA3}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C2-4312-B302-DADB4121F1A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{E2D1D039-3179-4C48-8904-3B858D0DFDFB}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2C2-4312-B302-DADB4121F1A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{A1DC283D-662B-4257-B9AD-CF546040447A}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2C2-4312-B302-DADB4121F1A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{687D96A2-B65F-42B4-83E3-2A8300A10D67}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2C2-4312-B302-DADB4121F1A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{09C30850-EDF7-4391-A6DC-6DDD24340633}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2C2-4312-B302-DADB4121F1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6.1</c:v>
                </c:pt>
                <c:pt idx="16">
                  <c:v>6.4</c:v>
                </c:pt>
                <c:pt idx="24">
                  <c:v>7.2</c:v>
                </c:pt>
                <c:pt idx="32">
                  <c:v>8.1</c:v>
                </c:pt>
              </c:numCache>
            </c:numRef>
          </c:xVal>
          <c:yVal>
            <c:numRef>
              <c:f>公会計指標分析・財政指標組合せ分析表!$BP$73:$DC$73</c:f>
              <c:numCache>
                <c:formatCode>#,##0.0;"▲ "#,##0.0</c:formatCode>
                <c:ptCount val="40"/>
                <c:pt idx="0">
                  <c:v>9.5</c:v>
                </c:pt>
                <c:pt idx="8">
                  <c:v>6.3</c:v>
                </c:pt>
                <c:pt idx="16">
                  <c:v>0.2</c:v>
                </c:pt>
              </c:numCache>
            </c:numRef>
          </c:yVal>
          <c:smooth val="0"/>
          <c:extLst>
            <c:ext xmlns:c16="http://schemas.microsoft.com/office/drawing/2014/chart" uri="{C3380CC4-5D6E-409C-BE32-E72D297353CC}">
              <c16:uniqueId val="{00000009-22C2-4312-B302-DADB4121F1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{E0DDDD58-47C3-4B3E-A459-5C025DB6C59F}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2C2-4312-B302-DADB4121F1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{3A61D096-51D9-4436-BFE2-276DCA0865A0}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C2-4312-B302-DADB4121F1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{E4A823A2-82B9-4AB1-A8CF-13B5C00181F5}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C2-4312-B302-DADB4121F1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{7D16C989-1E50-4D09-B2D0-FB40096CFE5C}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C2-4312-B302-DADB4121F1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{6ED080F2-DCBB-4B60-9C2D-87DCA087A01E}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C2-4312-B302-DADB4121F1A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{C08C15DB-59F7-472D-9EF9-4FD1E15B2314}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2C2-4312-B302-DADB4121F1A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{B2C9ADE4-BC7B-4492-90DB-D1279D91000D}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2C2-4312-B302-DADB4121F1A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{ED693341-2461-4B35-8FF1-2CABE9A0B6F5}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2C2-4312-B302-DADB4121F1A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{8E5CC342-0D91-4616-9FE4-D5CFD1355026}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2C2-4312-B302-DADB4121F1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9.6</c:v>
                </c:pt>
                <c:pt idx="24">
                  <c:v>9.8000000000000007</c:v>
                </c:pt>
                <c:pt idx="32">
                  <c:v>8.6999999999999993</c:v>
                </c:pt>
              </c:numCache>
            </c:numRef>
          </c:xVal>
          <c:yVal>
            <c:numRef>
              <c:f>公会計指標分析・財政指標組合せ分析表!$BP$77:$DC$77</c:f>
              <c:numCache>
                <c:formatCode>#,##0.0;"▲ "#,##0.0</c:formatCode>
                <c:ptCount val="40"/>
                <c:pt idx="0">
                  <c:v>42</c:v>
                </c:pt>
                <c:pt idx="8">
                  <c:v>38.200000000000003</c:v>
                </c:pt>
                <c:pt idx="16">
                  <c:v>29.7</c:v>
                </c:pt>
                <c:pt idx="24">
                  <c:v>23.2</c:v>
                </c:pt>
                <c:pt idx="32">
                  <c:v>10.199999999999999</c:v>
                </c:pt>
              </c:numCache>
            </c:numRef>
          </c:yVal>
          <c:smooth val="0"/>
          <c:extLst>
            <c:ext xmlns:c16="http://schemas.microsoft.com/office/drawing/2014/chart" uri="{C3380CC4-5D6E-409C-BE32-E72D297353CC}">
              <c16:uniqueId val="{00000013-22C2-4312-B302-DADB4121F1AC}"/>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地方債発行の抑制</a:t>
          </a:r>
          <a:r>
            <a:rPr lang="ja-JP" altLang="en-US" sz="1100" b="0" i="0" baseline="0">
              <a:solidFill>
                <a:schemeClr val="dk1"/>
              </a:solidFill>
              <a:effectLst/>
              <a:latin typeface="+mn-lt"/>
              <a:ea typeface="+mn-ea"/>
              <a:cs typeface="+mn-cs"/>
            </a:rPr>
            <a:t>と据置期間の変更による</a:t>
          </a:r>
          <a:r>
            <a:rPr lang="ja-JP" altLang="ja-JP" sz="1100" b="0" i="0" baseline="0">
              <a:solidFill>
                <a:schemeClr val="dk1"/>
              </a:solidFill>
              <a:effectLst/>
              <a:latin typeface="+mn-lt"/>
              <a:ea typeface="+mn-ea"/>
              <a:cs typeface="+mn-cs"/>
            </a:rPr>
            <a:t>過疎債（ハード・ソフト）の償還開始等</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、元利償還金は増加した。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また、事業費補正による算入公債費の減少等により、算入公債費等については減少したため、結果、実質公債比率における分子は増加している。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消防庁舎や新庁舎の建設、消防救急デジタル無線の整備などにより、平成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年度の地方債現在高は一時的に増加しているが、平成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年度は、地方債の発行額が償還額を下回り地方債現在高は減少した。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一方、充当可能基金の残高は、</a:t>
          </a:r>
          <a:r>
            <a:rPr lang="ja-JP" altLang="en-US" sz="1100" b="0" i="0" baseline="0">
              <a:solidFill>
                <a:schemeClr val="dk1"/>
              </a:solidFill>
              <a:effectLst/>
              <a:latin typeface="+mn-lt"/>
              <a:ea typeface="+mn-ea"/>
              <a:cs typeface="+mn-cs"/>
            </a:rPr>
            <a:t>財政調整基金を</a:t>
          </a:r>
          <a:r>
            <a:rPr lang="ja-JP" altLang="ja-JP" sz="1100" b="0" i="0" baseline="0">
              <a:solidFill>
                <a:schemeClr val="dk1"/>
              </a:solidFill>
              <a:effectLst/>
              <a:latin typeface="+mn-lt"/>
              <a:ea typeface="+mn-ea"/>
              <a:cs typeface="+mn-cs"/>
            </a:rPr>
            <a:t>崩したことにより減少し</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、将来負担比率の分子は減少した。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愛媛県愛南町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令和元年度末の基金残高に対して</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64,000</a:t>
          </a:r>
          <a:r>
            <a:rPr kumimoji="1" lang="ja-JP" altLang="en-US" sz="1100">
              <a:solidFill>
                <a:schemeClr val="dk1"/>
              </a:solidFill>
              <a:effectLst/>
              <a:latin typeface="+mn-lt"/>
              <a:ea typeface="+mn-ea"/>
              <a:cs typeface="+mn-cs"/>
            </a:rPr>
            <a:t>千円減少となっている。</a:t>
          </a:r>
        </a:p>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その内</a:t>
          </a:r>
          <a:r>
            <a:rPr kumimoji="1" lang="ja-JP" altLang="ja-JP" sz="1100">
              <a:solidFill>
                <a:schemeClr val="dk1"/>
              </a:solidFill>
              <a:effectLst/>
              <a:latin typeface="+mn-lt"/>
              <a:ea typeface="+mn-ea"/>
              <a:cs typeface="+mn-cs"/>
            </a:rPr>
            <a:t>、ふるさと寄附金の増加に伴うふるさとづくり基金</a:t>
          </a:r>
          <a:r>
            <a:rPr kumimoji="1" lang="ja-JP" altLang="en-US" sz="1100">
              <a:solidFill>
                <a:schemeClr val="dk1"/>
              </a:solidFill>
              <a:effectLst/>
              <a:latin typeface="+mn-lt"/>
              <a:ea typeface="+mn-ea"/>
              <a:cs typeface="+mn-cs"/>
            </a:rPr>
            <a:t>の増額</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12,000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はあるものの、</a:t>
          </a:r>
          <a:r>
            <a:rPr kumimoji="1" lang="ja-JP" altLang="ja-JP" sz="1100">
              <a:solidFill>
                <a:schemeClr val="dk1"/>
              </a:solidFill>
              <a:effectLst/>
              <a:latin typeface="+mn-lt"/>
              <a:ea typeface="+mn-ea"/>
              <a:cs typeface="+mn-cs"/>
            </a:rPr>
            <a:t>地域活性化基金を活用したコミュニティ関連経費</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一部取崩</a:t>
          </a:r>
          <a:r>
            <a:rPr kumimoji="1" lang="ja-JP" altLang="en-US" sz="1100">
              <a:solidFill>
                <a:schemeClr val="dk1"/>
              </a:solidFill>
              <a:effectLst/>
              <a:latin typeface="+mn-lt"/>
              <a:ea typeface="+mn-ea"/>
              <a:cs typeface="+mn-cs"/>
            </a:rPr>
            <a:t>、旧小学校取壊し等に係る公共マネジメント基金の一部取崩及び財政調整基金の取崩</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、基金現在高は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ふるさと寄附金の影響による増加も考えられるが、</a:t>
          </a:r>
          <a:r>
            <a:rPr kumimoji="1" lang="ja-JP" altLang="ja-JP" sz="1100">
              <a:solidFill>
                <a:schemeClr val="dk1"/>
              </a:solidFill>
              <a:effectLst/>
              <a:latin typeface="+mn-lt"/>
              <a:ea typeface="+mn-ea"/>
              <a:cs typeface="+mn-cs"/>
            </a:rPr>
            <a:t>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地域活性化基金：地域の活性化及び住民の一体的な公共活動の促進</a:t>
          </a:r>
          <a:endParaRPr lang="ja-JP" altLang="ja-JP" sz="1400">
            <a:effectLst/>
          </a:endParaRPr>
        </a:p>
        <a:p>
          <a:r>
            <a:rPr kumimoji="1" lang="ja-JP" altLang="ja-JP" sz="1100">
              <a:solidFill>
                <a:schemeClr val="dk1"/>
              </a:solidFill>
              <a:effectLst/>
              <a:latin typeface="+mn-lt"/>
              <a:ea typeface="+mn-ea"/>
              <a:cs typeface="+mn-cs"/>
            </a:rPr>
            <a:t>　公共施設マネジメント基金：公共施設のマネジメントの推進に伴う公共施設等の整備事業、集約化・複合化事業、転用事業、除却事業及び保全事業</a:t>
          </a:r>
          <a:endParaRPr lang="ja-JP" altLang="ja-JP" sz="1400">
            <a:effectLst/>
          </a:endParaRPr>
        </a:p>
        <a:p>
          <a:r>
            <a:rPr kumimoji="1" lang="ja-JP" altLang="ja-JP" sz="1100">
              <a:solidFill>
                <a:schemeClr val="dk1"/>
              </a:solidFill>
              <a:effectLst/>
              <a:latin typeface="+mn-lt"/>
              <a:ea typeface="+mn-ea"/>
              <a:cs typeface="+mn-cs"/>
            </a:rPr>
            <a:t>　ふるさとづくり基金：寄附を通じた参加型の地方自治を実現し、愛南町のふるさとづくりに資するための事業</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地域福祉基金：高齢者等の在宅福祉の向上、健康づくり、ボランティア活動の支援等高齢者保健福祉施策の推進</a:t>
          </a: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防災対策基金：防災及び減災に関する事業、災害発生時における応急対策、復旧及び復興に関する事業並びに被災地への支援活動等に関する事業</a:t>
          </a:r>
          <a:endParaRPr lang="ja-JP" altLang="ja-JP">
            <a:effectLst/>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地域活性化基金：地域コミュニティ事業への取り崩し</a:t>
          </a:r>
          <a:endParaRPr lang="ja-JP" altLang="ja-JP" sz="1400">
            <a:effectLst/>
          </a:endParaRPr>
        </a:p>
        <a:p>
          <a:r>
            <a:rPr kumimoji="1" lang="ja-JP" altLang="ja-JP" sz="1100">
              <a:solidFill>
                <a:schemeClr val="dk1"/>
              </a:solidFill>
              <a:effectLst/>
              <a:latin typeface="+mn-lt"/>
              <a:ea typeface="+mn-ea"/>
              <a:cs typeface="+mn-cs"/>
            </a:rPr>
            <a:t>　公共施設マネジメント基金：</a:t>
          </a:r>
          <a:r>
            <a:rPr kumimoji="1" lang="ja-JP" altLang="en-US" sz="1100">
              <a:solidFill>
                <a:schemeClr val="dk1"/>
              </a:solidFill>
              <a:effectLst/>
              <a:latin typeface="+mn-lt"/>
              <a:ea typeface="+mn-ea"/>
              <a:cs typeface="+mn-cs"/>
            </a:rPr>
            <a:t>旧小学校解体工事</a:t>
          </a:r>
          <a:r>
            <a:rPr kumimoji="1" lang="ja-JP" altLang="ja-JP" sz="1100">
              <a:solidFill>
                <a:schemeClr val="dk1"/>
              </a:solidFill>
              <a:effectLst/>
              <a:latin typeface="+mn-lt"/>
              <a:ea typeface="+mn-ea"/>
              <a:cs typeface="+mn-cs"/>
            </a:rPr>
            <a:t>への取り崩し</a:t>
          </a:r>
          <a:endParaRPr lang="ja-JP" altLang="ja-JP" sz="1400">
            <a:effectLst/>
          </a:endParaRPr>
        </a:p>
        <a:p>
          <a:r>
            <a:rPr kumimoji="1" lang="ja-JP" altLang="ja-JP" sz="1100">
              <a:solidFill>
                <a:schemeClr val="dk1"/>
              </a:solidFill>
              <a:effectLst/>
              <a:latin typeface="+mn-lt"/>
              <a:ea typeface="+mn-ea"/>
              <a:cs typeface="+mn-cs"/>
            </a:rPr>
            <a:t>　ふるさとづくり基金：ふるさと寄附金の積立による増</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防災対策基金：運用利息による増</a:t>
          </a:r>
          <a:endParaRPr lang="ja-JP" altLang="ja-JP">
            <a:effectLst/>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決算の状況を踏まえ積み立てることとしているが、中長期的には減少していく見通しである。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令和元年度末の基金残高に対して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94,000</a:t>
          </a:r>
          <a:r>
            <a:rPr kumimoji="1" lang="ja-JP" altLang="ja-JP" sz="1100">
              <a:solidFill>
                <a:schemeClr val="dk1"/>
              </a:solidFill>
              <a:effectLst/>
              <a:latin typeface="+mn-lt"/>
              <a:ea typeface="+mn-ea"/>
              <a:cs typeface="+mn-cs"/>
            </a:rPr>
            <a:t>千円減少となっている。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コロナ禍等による財源不足解消によるため、財政調整基金を取崩</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し対応した。</a:t>
          </a:r>
          <a:endParaRPr lang="ja-JP" altLang="ja-JP" sz="1400">
            <a:effectLst/>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コロナ禍</a:t>
          </a:r>
          <a:r>
            <a:rPr kumimoji="1" lang="ja-JP" altLang="ja-JP" sz="1100">
              <a:solidFill>
                <a:schemeClr val="dk1"/>
              </a:solidFill>
              <a:effectLst/>
              <a:latin typeface="+mn-lt"/>
              <a:ea typeface="+mn-ea"/>
              <a:cs typeface="+mn-cs"/>
            </a:rPr>
            <a:t>による影響や災害への備えのため、決算の状況を踏まえ積み立てることとしているが、中長期的には減少していく見通しである。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令和元年度末の基金残高に対して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基金運用利息の</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たこと</a:t>
          </a:r>
          <a:r>
            <a:rPr kumimoji="1" lang="ja-JP" altLang="ja-JP" sz="1100">
              <a:solidFill>
                <a:schemeClr val="dk1"/>
              </a:solidFill>
              <a:effectLst/>
              <a:latin typeface="+mn-lt"/>
              <a:ea typeface="+mn-ea"/>
              <a:cs typeface="+mn-cs"/>
            </a:rPr>
            <a:t>により増加した。</a:t>
          </a:r>
          <a:endParaRPr lang="ja-JP" altLang="ja-JP" sz="1400">
            <a:effectLst/>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地方債現在高は、今後、減少していく見通しであり、運用利息の積立てのみとする予定である。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533F266-BB2C-4A1F-8FDB-8096481905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ED72414-BB61-41B0-9FD3-12817D407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82010AEC-50B6-4C1C-B26E-074416B0B108}"/>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A495DBF4-ADE7-4E15-B051-4C71E4F6793B}"/>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D8653FFD-F877-4017-B91F-302503286EB8}"/>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2B42A9BE-4801-4F09-8A97-423C4F7D9167}"/>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ED45C909-750D-44E9-9ED2-FF7673796113}"/>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C1B5C318-B8ED-430D-9AA6-93D13DF5F1EB}"/>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6C6C15EB-7D48-4BC2-92F7-61BC7138C72D}"/>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485DD8CE-E009-47E6-833E-4853AAF7FD42}"/>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E76A0A5A-BFCB-4ADF-8456-148CC6B62BF1}"/>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CE4D4F65-F1F2-4998-A9B6-225EC6667CE4}"/>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1E72C29-9DAC-465D-AA8D-AEB10631980A}"/>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4A53160C-665A-420E-A715-0ECA7DE0BA98}"/>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5B0FDA67-0294-46CE-8D90-5A46CC48A90F}"/>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54AE1F12-C1A4-4F7C-90A9-52B472D205FD}"/>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20,391
238.99
18,170,054
17,374,844
638,799
9,560,372
18,013,728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F273C11C-1EA1-47E3-AA30-A6547D19D8D5}"/>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28F07559-5992-4BCE-97E0-893206299C09}"/>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F0AD0300-8073-4F7E-89F0-92C58E9EAA0C}"/>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5DF62290-CDD4-4F71-AB46-5DDFFA3F63F8}"/>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A43D7378-84C9-4707-9A5A-E10759886699}"/>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AA1DFF1-51DF-47F3-88B5-6F06F84862A4}"/>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408DC07E-A62D-4CE1-9D4D-65B0E9519622}"/>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65BD4C2E-1097-49C9-B61D-81F812F4D406}"/>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30DEFE93-B706-4247-B7E1-9218104B542B}"/>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6EF8DC9F-7B94-418A-92C5-756E80CE160B}"/>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8719BF73-0F23-482B-89AF-BFE9B874A94C}"/>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1E5D8ED9-381A-4836-B1FE-BB8F64A22E62}"/>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FFE07234-1C70-4513-947B-C1A90C1C5C4C}"/>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539A3C99-0532-48C7-9652-FEAD609224FB}"/>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752DD954-686E-498E-A989-52CC5198B5A2}"/>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6B3119C-7E85-4C0B-8020-EDEC339C9E8C}"/>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C072C05-E7F8-4EC3-BED8-8399F33A77BB}"/>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C2F66B05-C8C1-46B5-A94A-0C115E50165C}"/>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4E4442D4-DEDE-4843-98BB-51DD74638E4E}"/>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CF64DE3E-E998-4418-8EDD-94CEB72DDE5E}"/>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F6D1AEE1-B2BE-4777-8C5C-A2046339EE65}"/>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F8062D58-F3BA-4D27-BFDE-B5B8941F157E}"/>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FB1659DD-1A67-4B68-A710-C3A6311A89DE}"/>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799AE239-AB8B-41AC-A6D7-EC75F3181034}"/>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9E8B4534-5640-4CFA-AB5E-2FB6905F2225}"/>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ED2B6AB2-B73C-47CE-A6A9-F9C90BED15BE}"/>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2426E98C-6BFF-43D3-BA10-BF7EE3BCDFEB}"/>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42FA4818-DD8E-4740-93D3-0C8015174861}"/>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4102958C-E943-4652-9C8C-5B342AC5329A}"/>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96D57268-F6C8-4C6E-AE37-AB005EB3C306}"/>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ED5B6F88-FB80-4AC3-B589-ADF78EEECB3A}"/>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1606233B-1AD4-4784-85DA-111A907D36BD}"/>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FCB5F277-539B-4FEA-BBA8-DD146B81373E}"/>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46116D8D-911A-40B4-8456-528CCB506105}"/>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EDCC1A83-BF1D-41B8-A22A-AEF7EC1F7BCC}"/>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有形固定資産減価償却率は、類似団体、全国平均、愛媛県平均と比較しても低い水準にある。</a:t>
          </a:r>
          <a:endParaRPr lang="ja-JP" altLang="ja-JP">
            <a:effectLst/>
          </a:endParaRPr>
        </a:p>
        <a:p>
          <a:r>
            <a:rPr kumimoji="1" lang="ja-JP" altLang="ja-JP" sz="1100">
              <a:solidFill>
                <a:schemeClr val="dk1"/>
              </a:solidFill>
              <a:effectLst/>
              <a:latin typeface="+mn-lt"/>
              <a:ea typeface="+mn-ea"/>
              <a:cs typeface="+mn-cs"/>
            </a:rPr>
            <a:t>　愛南町においては、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B7144959-25CF-41F7-8392-7F487AC11E55}"/>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32F3FBDC-8108-437C-A343-0A43BAD8A248}"/>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1440E2D4-7BB9-4FB4-B816-0FE70C66662C}"/>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91134B6F-A72C-4D91-83DA-B4D79DE7112A}"/>
            </a:ext>
          </a:extLst>
        </xdr:cNvPr>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52F9BCD9-9451-45AE-BA91-4FAD19FD2970}"/>
            </a:ext>
          </a:extLst>
        </xdr:cNvPr>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4C13D9D9-CB11-45BF-86A9-2F0F4F8F1106}"/>
            </a:ext>
          </a:extLst>
        </xdr:cNvPr>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8659C519-44B9-43A3-B8F7-7C893D692AF8}"/>
            </a:ext>
          </a:extLst>
        </xdr:cNvPr>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7EC62088-BADB-414C-A334-4524279F1958}"/>
            </a:ext>
          </a:extLst>
        </xdr:cNvPr>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3002E1DA-73C5-4755-AF87-B4C84BC1DD13}"/>
            </a:ext>
          </a:extLst>
        </xdr:cNvPr>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9841906B-ED48-4D4D-8BD2-9685415C7C81}"/>
            </a:ext>
          </a:extLst>
        </xdr:cNvPr>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9F1FEEB6-A0F6-4F9B-BEF1-0946C34CBBD0}"/>
            </a:ext>
          </a:extLst>
        </xdr:cNvPr>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E432322-9DD7-4442-8986-01F8AF509A26}"/>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4CBDDEB-B9B4-4AAF-BF53-EE7CAA66460E}"/>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A4B41FD-FB47-49C5-A207-F3D2DFAB523C}"/>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53467</xdr:rowOff>
    </xdr:to>
    <xdr:cxnSp macro="">
      <xdr:nvCxnSpPr>
        <xdr:cNvPr id="67" name="直線コネクタ 66">
          <a:extLst>
            <a:ext uri="{FF2B5EF4-FFF2-40B4-BE49-F238E27FC236}">
              <a16:creationId xmlns:a16="http://schemas.microsoft.com/office/drawing/2014/main" id="{41FF0E6A-147B-430E-A92C-D84CFD314F8B}"/>
            </a:ext>
          </a:extLst>
        </xdr:cNvPr>
        <xdr:cNvCxnSpPr/>
      </xdr:nvCxnSpPr>
      <xdr:spPr>
        <a:xfrm flipV="1">
          <a:off x="4206240" y="4509897"/>
          <a:ext cx="127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8" name="有形固定資産減価償却率最小値テキスト">
          <a:extLst>
            <a:ext uri="{FF2B5EF4-FFF2-40B4-BE49-F238E27FC236}">
              <a16:creationId xmlns:a16="http://schemas.microsoft.com/office/drawing/2014/main" id="{A533AFD1-707B-4165-B34F-C8854D7CBED5}"/>
            </a:ext>
          </a:extLst>
        </xdr:cNvPr>
        <xdr:cNvSpPr txBox="1"/>
      </xdr:nvSpPr>
      <xdr:spPr>
        <a:xfrm>
          <a:off x="4258945" y="5757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9" name="直線コネクタ 68">
          <a:extLst>
            <a:ext uri="{FF2B5EF4-FFF2-40B4-BE49-F238E27FC236}">
              <a16:creationId xmlns:a16="http://schemas.microsoft.com/office/drawing/2014/main" id="{16408557-EC60-4F25-B24D-7F2010E9F85F}"/>
            </a:ext>
          </a:extLst>
        </xdr:cNvPr>
        <xdr:cNvCxnSpPr/>
      </xdr:nvCxnSpPr>
      <xdr:spPr>
        <a:xfrm>
          <a:off x="4119245" y="57532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0" name="有形固定資産減価償却率最大値テキスト">
          <a:extLst>
            <a:ext uri="{FF2B5EF4-FFF2-40B4-BE49-F238E27FC236}">
              <a16:creationId xmlns:a16="http://schemas.microsoft.com/office/drawing/2014/main" id="{E400F6DF-52A2-4BC1-A469-6C3DDEDF5F20}"/>
            </a:ext>
          </a:extLst>
        </xdr:cNvPr>
        <xdr:cNvSpPr txBox="1"/>
      </xdr:nvSpPr>
      <xdr:spPr>
        <a:xfrm>
          <a:off x="4258945" y="4288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1" name="直線コネクタ 70">
          <a:extLst>
            <a:ext uri="{FF2B5EF4-FFF2-40B4-BE49-F238E27FC236}">
              <a16:creationId xmlns:a16="http://schemas.microsoft.com/office/drawing/2014/main" id="{8014C539-298B-4E95-AF8D-2050730BA1EF}"/>
            </a:ext>
          </a:extLst>
        </xdr:cNvPr>
        <xdr:cNvCxnSpPr/>
      </xdr:nvCxnSpPr>
      <xdr:spPr>
        <a:xfrm>
          <a:off x="4119245" y="45098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137050</xdr:rowOff>
    </xdr:from>
    <xdr:ext cx="405111" cy="259045"/>
    <xdr:sp macro="" textlink="">
      <xdr:nvSpPr>
        <xdr:cNvPr id="72" name="有形固定資産減価償却率平均値テキスト">
          <a:extLst>
            <a:ext uri="{FF2B5EF4-FFF2-40B4-BE49-F238E27FC236}">
              <a16:creationId xmlns:a16="http://schemas.microsoft.com/office/drawing/2014/main" id="{73854045-7F4A-4179-945B-4F9F325A4A36}"/>
            </a:ext>
          </a:extLst>
        </xdr:cNvPr>
        <xdr:cNvSpPr txBox="1"/>
      </xdr:nvSpPr>
      <xdr:spPr>
        <a:xfrm>
          <a:off x="4258945" y="5333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73" name="フローチャート: 判断 72">
          <a:extLst>
            <a:ext uri="{FF2B5EF4-FFF2-40B4-BE49-F238E27FC236}">
              <a16:creationId xmlns:a16="http://schemas.microsoft.com/office/drawing/2014/main" id="{190B229E-AF24-4D5C-B49A-E66A15F89FF8}"/>
            </a:ext>
          </a:extLst>
        </xdr:cNvPr>
        <xdr:cNvSpPr/>
      </xdr:nvSpPr>
      <xdr:spPr>
        <a:xfrm>
          <a:off x="4157345" y="5355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20447</xdr:rowOff>
    </xdr:from>
    <xdr:to>
      <xdr:col>19</xdr:col>
      <xdr:colOff>187325</xdr:colOff>
      <xdr:row>31</xdr:row>
      <xdr:rowOff>122047</xdr:rowOff>
    </xdr:to>
    <xdr:sp macro="" textlink="">
      <xdr:nvSpPr>
        <xdr:cNvPr id="74" name="フローチャート: 判断 73">
          <a:extLst>
            <a:ext uri="{FF2B5EF4-FFF2-40B4-BE49-F238E27FC236}">
              <a16:creationId xmlns:a16="http://schemas.microsoft.com/office/drawing/2014/main" id="{E601A6C5-0F10-4390-8DEF-621B2E8356BC}"/>
            </a:ext>
          </a:extLst>
        </xdr:cNvPr>
        <xdr:cNvSpPr/>
      </xdr:nvSpPr>
      <xdr:spPr>
        <a:xfrm>
          <a:off x="3537585" y="52172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122809</xdr:rowOff>
    </xdr:from>
    <xdr:to>
      <xdr:col>15</xdr:col>
      <xdr:colOff>187325</xdr:colOff>
      <xdr:row>31</xdr:row>
      <xdr:rowOff>52959</xdr:rowOff>
    </xdr:to>
    <xdr:sp macro="" textlink="">
      <xdr:nvSpPr>
        <xdr:cNvPr id="75" name="フローチャート: 判断 74">
          <a:extLst>
            <a:ext uri="{FF2B5EF4-FFF2-40B4-BE49-F238E27FC236}">
              <a16:creationId xmlns:a16="http://schemas.microsoft.com/office/drawing/2014/main" id="{D9EF6196-3E26-483B-83B9-3F3101A50A24}"/>
            </a:ext>
          </a:extLst>
        </xdr:cNvPr>
        <xdr:cNvSpPr/>
      </xdr:nvSpPr>
      <xdr:spPr>
        <a:xfrm>
          <a:off x="2867025" y="5152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6223</xdr:rowOff>
    </xdr:from>
    <xdr:to>
      <xdr:col>11</xdr:col>
      <xdr:colOff>187325</xdr:colOff>
      <xdr:row>30</xdr:row>
      <xdr:rowOff>107823</xdr:rowOff>
    </xdr:to>
    <xdr:sp macro="" textlink="">
      <xdr:nvSpPr>
        <xdr:cNvPr id="76" name="フローチャート: 判断 75">
          <a:extLst>
            <a:ext uri="{FF2B5EF4-FFF2-40B4-BE49-F238E27FC236}">
              <a16:creationId xmlns:a16="http://schemas.microsoft.com/office/drawing/2014/main" id="{074D2E74-9F3A-437A-86AC-623CE27E37CD}"/>
            </a:ext>
          </a:extLst>
        </xdr:cNvPr>
        <xdr:cNvSpPr/>
      </xdr:nvSpPr>
      <xdr:spPr>
        <a:xfrm>
          <a:off x="2196465" y="50354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78359</xdr:rowOff>
    </xdr:from>
    <xdr:to>
      <xdr:col>7</xdr:col>
      <xdr:colOff>187325</xdr:colOff>
      <xdr:row>30</xdr:row>
      <xdr:rowOff>8509</xdr:rowOff>
    </xdr:to>
    <xdr:sp macro="" textlink="">
      <xdr:nvSpPr>
        <xdr:cNvPr id="77" name="フローチャート: 判断 76">
          <a:extLst>
            <a:ext uri="{FF2B5EF4-FFF2-40B4-BE49-F238E27FC236}">
              <a16:creationId xmlns:a16="http://schemas.microsoft.com/office/drawing/2014/main" id="{11D35570-F99E-4921-B9EC-41AA4E3CBDE3}"/>
            </a:ext>
          </a:extLst>
        </xdr:cNvPr>
        <xdr:cNvSpPr/>
      </xdr:nvSpPr>
      <xdr:spPr>
        <a:xfrm>
          <a:off x="1525905" y="4939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0726E78-98D4-4756-B3D0-1A9F89273D5C}"/>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6E38840-72D6-462E-B418-04CEEA0831A7}"/>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1F650F5-39E1-4549-BA9C-96423E1428A1}"/>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BACE268-5851-4072-8252-4471977490C7}"/>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30C76F8-5E1F-4075-9BCD-980F498B7AF5}"/>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161671</xdr:rowOff>
    </xdr:from>
    <xdr:to>
      <xdr:col>23</xdr:col>
      <xdr:colOff>136525</xdr:colOff>
      <xdr:row>31</xdr:row>
      <xdr:rowOff>91821</xdr:rowOff>
    </xdr:to>
    <xdr:sp macro="" textlink="">
      <xdr:nvSpPr>
        <xdr:cNvPr id="83" name="楕円 82">
          <a:extLst>
            <a:ext uri="{FF2B5EF4-FFF2-40B4-BE49-F238E27FC236}">
              <a16:creationId xmlns:a16="http://schemas.microsoft.com/office/drawing/2014/main" id="{085ED5BE-8870-4200-A654-70ADB51F6C1F}"/>
            </a:ext>
          </a:extLst>
        </xdr:cNvPr>
        <xdr:cNvSpPr/>
      </xdr:nvSpPr>
      <xdr:spPr>
        <a:xfrm>
          <a:off x="4157345" y="5190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13098</xdr:rowOff>
    </xdr:from>
    <xdr:ext cx="405111" cy="259045"/>
    <xdr:sp macro="" textlink="">
      <xdr:nvSpPr>
        <xdr:cNvPr id="84" name="有形固定資産減価償却率該当値テキスト">
          <a:extLst>
            <a:ext uri="{FF2B5EF4-FFF2-40B4-BE49-F238E27FC236}">
              <a16:creationId xmlns:a16="http://schemas.microsoft.com/office/drawing/2014/main" id="{096B6F6F-2AE7-4510-A961-B1367619FC3A}"/>
            </a:ext>
          </a:extLst>
        </xdr:cNvPr>
        <xdr:cNvSpPr txBox="1"/>
      </xdr:nvSpPr>
      <xdr:spPr>
        <a:xfrm>
          <a:off x="4258945" y="5042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5" name="楕円 84">
          <a:extLst>
            <a:ext uri="{FF2B5EF4-FFF2-40B4-BE49-F238E27FC236}">
              <a16:creationId xmlns:a16="http://schemas.microsoft.com/office/drawing/2014/main" id="{235D3405-05DC-4B3C-9DEC-DD7664302DF7}"/>
            </a:ext>
          </a:extLst>
        </xdr:cNvPr>
        <xdr:cNvSpPr/>
      </xdr:nvSpPr>
      <xdr:spPr>
        <a:xfrm>
          <a:off x="3537585" y="5117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41021</xdr:rowOff>
    </xdr:to>
    <xdr:cxnSp macro="">
      <xdr:nvCxnSpPr>
        <xdr:cNvPr id="86" name="直線コネクタ 85">
          <a:extLst>
            <a:ext uri="{FF2B5EF4-FFF2-40B4-BE49-F238E27FC236}">
              <a16:creationId xmlns:a16="http://schemas.microsoft.com/office/drawing/2014/main" id="{6A59020E-1384-4410-849A-867A821AE8F0}"/>
            </a:ext>
          </a:extLst>
        </xdr:cNvPr>
        <xdr:cNvCxnSpPr/>
      </xdr:nvCxnSpPr>
      <xdr:spPr>
        <a:xfrm>
          <a:off x="3588385" y="5168265"/>
          <a:ext cx="61976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19177</xdr:rowOff>
    </xdr:from>
    <xdr:to>
      <xdr:col>15</xdr:col>
      <xdr:colOff>187325</xdr:colOff>
      <xdr:row>30</xdr:row>
      <xdr:rowOff>120777</xdr:rowOff>
    </xdr:to>
    <xdr:sp macro="" textlink="">
      <xdr:nvSpPr>
        <xdr:cNvPr id="87" name="楕円 86">
          <a:extLst>
            <a:ext uri="{FF2B5EF4-FFF2-40B4-BE49-F238E27FC236}">
              <a16:creationId xmlns:a16="http://schemas.microsoft.com/office/drawing/2014/main" id="{A9CC6299-6B39-40E1-8783-81EEB7DF47ED}"/>
            </a:ext>
          </a:extLst>
        </xdr:cNvPr>
        <xdr:cNvSpPr/>
      </xdr:nvSpPr>
      <xdr:spPr>
        <a:xfrm>
          <a:off x="2867025" y="50483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69977</xdr:rowOff>
    </xdr:from>
    <xdr:to>
      <xdr:col>19</xdr:col>
      <xdr:colOff>136525</xdr:colOff>
      <xdr:row>30</xdr:row>
      <xdr:rowOff>139065</xdr:rowOff>
    </xdr:to>
    <xdr:cxnSp macro="">
      <xdr:nvCxnSpPr>
        <xdr:cNvPr id="88" name="直線コネクタ 87">
          <a:extLst>
            <a:ext uri="{FF2B5EF4-FFF2-40B4-BE49-F238E27FC236}">
              <a16:creationId xmlns:a16="http://schemas.microsoft.com/office/drawing/2014/main" id="{5B8D190F-4E3E-4A06-8ED1-7B576AE34B88}"/>
            </a:ext>
          </a:extLst>
        </xdr:cNvPr>
        <xdr:cNvCxnSpPr/>
      </xdr:nvCxnSpPr>
      <xdr:spPr>
        <a:xfrm>
          <a:off x="2917825" y="5099177"/>
          <a:ext cx="67056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112903</xdr:rowOff>
    </xdr:from>
    <xdr:to>
      <xdr:col>11</xdr:col>
      <xdr:colOff>187325</xdr:colOff>
      <xdr:row>30</xdr:row>
      <xdr:rowOff>43053</xdr:rowOff>
    </xdr:to>
    <xdr:sp macro="" textlink="">
      <xdr:nvSpPr>
        <xdr:cNvPr id="89" name="楕円 88">
          <a:extLst>
            <a:ext uri="{FF2B5EF4-FFF2-40B4-BE49-F238E27FC236}">
              <a16:creationId xmlns:a16="http://schemas.microsoft.com/office/drawing/2014/main" id="{12F1FA6D-D721-4926-A2AC-47C2C4664507}"/>
            </a:ext>
          </a:extLst>
        </xdr:cNvPr>
        <xdr:cNvSpPr/>
      </xdr:nvSpPr>
      <xdr:spPr>
        <a:xfrm>
          <a:off x="2196465" y="49744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163703</xdr:rowOff>
    </xdr:from>
    <xdr:to>
      <xdr:col>15</xdr:col>
      <xdr:colOff>136525</xdr:colOff>
      <xdr:row>30</xdr:row>
      <xdr:rowOff>69977</xdr:rowOff>
    </xdr:to>
    <xdr:cxnSp macro="">
      <xdr:nvCxnSpPr>
        <xdr:cNvPr id="90" name="直線コネクタ 89">
          <a:extLst>
            <a:ext uri="{FF2B5EF4-FFF2-40B4-BE49-F238E27FC236}">
              <a16:creationId xmlns:a16="http://schemas.microsoft.com/office/drawing/2014/main" id="{516BE7D9-B308-4E62-9333-1974BEFA2D37}"/>
            </a:ext>
          </a:extLst>
        </xdr:cNvPr>
        <xdr:cNvCxnSpPr/>
      </xdr:nvCxnSpPr>
      <xdr:spPr>
        <a:xfrm>
          <a:off x="2247265" y="5025263"/>
          <a:ext cx="67056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35179</xdr:rowOff>
    </xdr:from>
    <xdr:to>
      <xdr:col>7</xdr:col>
      <xdr:colOff>187325</xdr:colOff>
      <xdr:row>29</xdr:row>
      <xdr:rowOff>136779</xdr:rowOff>
    </xdr:to>
    <xdr:sp macro="" textlink="">
      <xdr:nvSpPr>
        <xdr:cNvPr id="91" name="楕円 90">
          <a:extLst>
            <a:ext uri="{FF2B5EF4-FFF2-40B4-BE49-F238E27FC236}">
              <a16:creationId xmlns:a16="http://schemas.microsoft.com/office/drawing/2014/main" id="{ACEA7231-CE03-4119-8280-A1922B85A190}"/>
            </a:ext>
          </a:extLst>
        </xdr:cNvPr>
        <xdr:cNvSpPr/>
      </xdr:nvSpPr>
      <xdr:spPr>
        <a:xfrm>
          <a:off x="1525905" y="48967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85979</xdr:rowOff>
    </xdr:from>
    <xdr:to>
      <xdr:col>11</xdr:col>
      <xdr:colOff>136525</xdr:colOff>
      <xdr:row>29</xdr:row>
      <xdr:rowOff>163703</xdr:rowOff>
    </xdr:to>
    <xdr:cxnSp macro="">
      <xdr:nvCxnSpPr>
        <xdr:cNvPr id="92" name="直線コネクタ 91">
          <a:extLst>
            <a:ext uri="{FF2B5EF4-FFF2-40B4-BE49-F238E27FC236}">
              <a16:creationId xmlns:a16="http://schemas.microsoft.com/office/drawing/2014/main" id="{63D0C15E-5912-4981-87B6-DD6AAA63B358}"/>
            </a:ext>
          </a:extLst>
        </xdr:cNvPr>
        <xdr:cNvCxnSpPr/>
      </xdr:nvCxnSpPr>
      <xdr:spPr>
        <a:xfrm>
          <a:off x="1576705" y="4947539"/>
          <a:ext cx="67056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113174</xdr:rowOff>
    </xdr:from>
    <xdr:ext cx="405111" cy="259045"/>
    <xdr:sp macro="" textlink="">
      <xdr:nvSpPr>
        <xdr:cNvPr id="93" name="n_1aveValue有形固定資産減価償却率">
          <a:extLst>
            <a:ext uri="{FF2B5EF4-FFF2-40B4-BE49-F238E27FC236}">
              <a16:creationId xmlns:a16="http://schemas.microsoft.com/office/drawing/2014/main" id="{B0A46860-AD6B-4638-92F5-EE98314CF64C}"/>
            </a:ext>
          </a:extLst>
        </xdr:cNvPr>
        <xdr:cNvSpPr txBox="1"/>
      </xdr:nvSpPr>
      <xdr:spPr>
        <a:xfrm>
          <a:off x="3395989" y="531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44086</xdr:rowOff>
    </xdr:from>
    <xdr:ext cx="405111" cy="259045"/>
    <xdr:sp macro="" textlink="">
      <xdr:nvSpPr>
        <xdr:cNvPr id="94" name="n_2aveValue有形固定資産減価償却率">
          <a:extLst>
            <a:ext uri="{FF2B5EF4-FFF2-40B4-BE49-F238E27FC236}">
              <a16:creationId xmlns:a16="http://schemas.microsoft.com/office/drawing/2014/main" id="{7EA61DF7-F259-4A9E-8990-169CC4DAE2FD}"/>
            </a:ext>
          </a:extLst>
        </xdr:cNvPr>
        <xdr:cNvSpPr txBox="1"/>
      </xdr:nvSpPr>
      <xdr:spPr>
        <a:xfrm>
          <a:off x="2738129" y="524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98950</xdr:rowOff>
    </xdr:from>
    <xdr:ext cx="405111" cy="259045"/>
    <xdr:sp macro="" textlink="">
      <xdr:nvSpPr>
        <xdr:cNvPr id="95" name="n_3aveValue有形固定資産減価償却率">
          <a:extLst>
            <a:ext uri="{FF2B5EF4-FFF2-40B4-BE49-F238E27FC236}">
              <a16:creationId xmlns:a16="http://schemas.microsoft.com/office/drawing/2014/main" id="{A5C42E4A-1C50-4CC9-8B5B-4128388770FB}"/>
            </a:ext>
          </a:extLst>
        </xdr:cNvPr>
        <xdr:cNvSpPr txBox="1"/>
      </xdr:nvSpPr>
      <xdr:spPr>
        <a:xfrm>
          <a:off x="2067569" y="512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171086</xdr:rowOff>
    </xdr:from>
    <xdr:ext cx="405111" cy="259045"/>
    <xdr:sp macro="" textlink="">
      <xdr:nvSpPr>
        <xdr:cNvPr id="96" name="n_4aveValue有形固定資産減価償却率">
          <a:extLst>
            <a:ext uri="{FF2B5EF4-FFF2-40B4-BE49-F238E27FC236}">
              <a16:creationId xmlns:a16="http://schemas.microsoft.com/office/drawing/2014/main" id="{7767A402-48BB-445F-B120-5631D7AE872E}"/>
            </a:ext>
          </a:extLst>
        </xdr:cNvPr>
        <xdr:cNvSpPr txBox="1"/>
      </xdr:nvSpPr>
      <xdr:spPr>
        <a:xfrm>
          <a:off x="1397009" y="503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97" name="n_1mainValue有形固定資産減価償却率">
          <a:extLst>
            <a:ext uri="{FF2B5EF4-FFF2-40B4-BE49-F238E27FC236}">
              <a16:creationId xmlns:a16="http://schemas.microsoft.com/office/drawing/2014/main" id="{B81452B9-9E3D-4DDF-8FBC-5965ADAB0161}"/>
            </a:ext>
          </a:extLst>
        </xdr:cNvPr>
        <xdr:cNvSpPr txBox="1"/>
      </xdr:nvSpPr>
      <xdr:spPr>
        <a:xfrm>
          <a:off x="3395989" y="489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137304</xdr:rowOff>
    </xdr:from>
    <xdr:ext cx="405111" cy="259045"/>
    <xdr:sp macro="" textlink="">
      <xdr:nvSpPr>
        <xdr:cNvPr id="98" name="n_2mainValue有形固定資産減価償却率">
          <a:extLst>
            <a:ext uri="{FF2B5EF4-FFF2-40B4-BE49-F238E27FC236}">
              <a16:creationId xmlns:a16="http://schemas.microsoft.com/office/drawing/2014/main" id="{ABC69A28-12C2-4E9F-AB83-7CFD9068A5CF}"/>
            </a:ext>
          </a:extLst>
        </xdr:cNvPr>
        <xdr:cNvSpPr txBox="1"/>
      </xdr:nvSpPr>
      <xdr:spPr>
        <a:xfrm>
          <a:off x="2738129" y="483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59580</xdr:rowOff>
    </xdr:from>
    <xdr:ext cx="405111" cy="259045"/>
    <xdr:sp macro="" textlink="">
      <xdr:nvSpPr>
        <xdr:cNvPr id="99" name="n_3mainValue有形固定資産減価償却率">
          <a:extLst>
            <a:ext uri="{FF2B5EF4-FFF2-40B4-BE49-F238E27FC236}">
              <a16:creationId xmlns:a16="http://schemas.microsoft.com/office/drawing/2014/main" id="{2042A1CB-449A-4163-95DA-440B2C659F99}"/>
            </a:ext>
          </a:extLst>
        </xdr:cNvPr>
        <xdr:cNvSpPr txBox="1"/>
      </xdr:nvSpPr>
      <xdr:spPr>
        <a:xfrm>
          <a:off x="2067569" y="475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153306</xdr:rowOff>
    </xdr:from>
    <xdr:ext cx="405111" cy="259045"/>
    <xdr:sp macro="" textlink="">
      <xdr:nvSpPr>
        <xdr:cNvPr id="100" name="n_4mainValue有形固定資産減価償却率">
          <a:extLst>
            <a:ext uri="{FF2B5EF4-FFF2-40B4-BE49-F238E27FC236}">
              <a16:creationId xmlns:a16="http://schemas.microsoft.com/office/drawing/2014/main" id="{212FF6C4-5E88-470B-960E-F7BF802799A1}"/>
            </a:ext>
          </a:extLst>
        </xdr:cNvPr>
        <xdr:cNvSpPr txBox="1"/>
      </xdr:nvSpPr>
      <xdr:spPr>
        <a:xfrm>
          <a:off x="1397009" y="467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00008E6-1018-43C8-AFC7-61BCBADB12B8}"/>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136445E-1F83-40BA-B30F-AD10EF1024FC}"/>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A2E39615-E7CE-4772-B41F-97F454E7FD55}"/>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12CB36DF-7483-48A9-B1DA-D7118632C599}"/>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60312E0-105E-4828-946D-3E0F5DE53795}"/>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1890AA1-9ED3-4627-BFED-82216FEFA9CA}"/>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82B4BAE3-3951-4138-9D36-0BD5EF35ECC8}"/>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AEAD0A48-5D16-4AA7-9E4D-9C2AB27C0F8B}"/>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BB335AB-54EC-48E0-83B9-37332DC58009}"/>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703E9B3A-9E7A-4A82-A316-885B0E3D6D7A}"/>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CCFA9FEC-781C-409B-9D24-3A2EFB644152}"/>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1F97A53D-514D-47AF-89E4-0FBE1721B627}"/>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EF66DDD-1B32-4EB6-BDB2-67A9C7854863}"/>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は、全国平均、愛媛県平均と比較しても低い水準にある。</a:t>
          </a:r>
          <a:endParaRPr lang="ja-JP" altLang="ja-JP">
            <a:effectLst/>
          </a:endParaRPr>
        </a:p>
        <a:p>
          <a:pPr>
            <a:lnSpc>
              <a:spcPts val="1500"/>
            </a:lnSpc>
          </a:pPr>
          <a:r>
            <a:rPr kumimoji="1" lang="ja-JP" altLang="ja-JP" sz="1100">
              <a:solidFill>
                <a:schemeClr val="dk1"/>
              </a:solidFill>
              <a:effectLst/>
              <a:latin typeface="+mn-lt"/>
              <a:ea typeface="+mn-ea"/>
              <a:cs typeface="+mn-cs"/>
            </a:rPr>
            <a:t>　愛南町においては、地方債残高を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程度減少したことが、愛媛県平均と比較しても低い水準であったと考えられます。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5451D5A5-AA18-4AB1-AF5C-0A2966DCA3AA}"/>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1E9E288-9A72-4F00-B880-F609498A86A4}"/>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BD256509-F6AD-432A-8DDD-5C4197808A73}"/>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69F5511A-EE5B-4313-88CA-04BE435F6A9E}"/>
            </a:ext>
          </a:extLst>
        </xdr:cNvPr>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8" name="テキスト ボックス 117">
          <a:extLst>
            <a:ext uri="{FF2B5EF4-FFF2-40B4-BE49-F238E27FC236}">
              <a16:creationId xmlns:a16="http://schemas.microsoft.com/office/drawing/2014/main" id="{ACA9AB2F-CF68-4711-B50D-38F43E977B69}"/>
            </a:ext>
          </a:extLst>
        </xdr:cNvPr>
        <xdr:cNvSpPr txBox="1"/>
      </xdr:nvSpPr>
      <xdr:spPr>
        <a:xfrm>
          <a:off x="9542936" y="56891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64D5E688-8CE8-44FF-B88F-AFDDB10C60B7}"/>
            </a:ext>
          </a:extLst>
        </xdr:cNvPr>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0" name="テキスト ボックス 119">
          <a:extLst>
            <a:ext uri="{FF2B5EF4-FFF2-40B4-BE49-F238E27FC236}">
              <a16:creationId xmlns:a16="http://schemas.microsoft.com/office/drawing/2014/main" id="{AC1354A5-15C6-40B9-8B4C-47CB6B5224B6}"/>
            </a:ext>
          </a:extLst>
        </xdr:cNvPr>
        <xdr:cNvSpPr txBox="1"/>
      </xdr:nvSpPr>
      <xdr:spPr>
        <a:xfrm>
          <a:off x="9542936" y="52649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798A315E-38A0-43B7-BB42-E0D0D5AB448F}"/>
            </a:ext>
          </a:extLst>
        </xdr:cNvPr>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40B548B6-F5F3-4E2D-ACC7-6EDC21004593}"/>
            </a:ext>
          </a:extLst>
        </xdr:cNvPr>
        <xdr:cNvSpPr txBox="1"/>
      </xdr:nvSpPr>
      <xdr:spPr>
        <a:xfrm>
          <a:off x="9542936" y="48445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0733C57C-98F1-4B1F-961A-21E049201CBD}"/>
            </a:ext>
          </a:extLst>
        </xdr:cNvPr>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4" name="テキスト ボックス 123">
          <a:extLst>
            <a:ext uri="{FF2B5EF4-FFF2-40B4-BE49-F238E27FC236}">
              <a16:creationId xmlns:a16="http://schemas.microsoft.com/office/drawing/2014/main" id="{81A38ED1-DB15-4F46-8433-92EB59482A6E}"/>
            </a:ext>
          </a:extLst>
        </xdr:cNvPr>
        <xdr:cNvSpPr txBox="1"/>
      </xdr:nvSpPr>
      <xdr:spPr>
        <a:xfrm>
          <a:off x="9542936" y="44204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8517567-1888-4D64-A8FC-BD0574BEB32C}"/>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a:extLst>
            <a:ext uri="{FF2B5EF4-FFF2-40B4-BE49-F238E27FC236}">
              <a16:creationId xmlns:a16="http://schemas.microsoft.com/office/drawing/2014/main" id="{E2ED96DA-542D-4513-88EB-291268EF3BF2}"/>
            </a:ext>
          </a:extLst>
        </xdr:cNvPr>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D2B0671-DF07-4299-943C-BFF30C56212F}"/>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136576</xdr:rowOff>
    </xdr:from>
    <xdr:to>
      <xdr:col>76</xdr:col>
      <xdr:colOff>21589</xdr:colOff>
      <xdr:row>35</xdr:row>
      <xdr:rowOff>8966</xdr:rowOff>
    </xdr:to>
    <xdr:cxnSp macro="">
      <xdr:nvCxnSpPr>
        <xdr:cNvPr id="128" name="直線コネクタ 127">
          <a:extLst>
            <a:ext uri="{FF2B5EF4-FFF2-40B4-BE49-F238E27FC236}">
              <a16:creationId xmlns:a16="http://schemas.microsoft.com/office/drawing/2014/main" id="{C722F5ED-CB4C-4FA9-A26A-FF92B98A99A2}"/>
            </a:ext>
          </a:extLst>
        </xdr:cNvPr>
        <xdr:cNvCxnSpPr/>
      </xdr:nvCxnSpPr>
      <xdr:spPr>
        <a:xfrm flipV="1">
          <a:off x="13027660" y="4495216"/>
          <a:ext cx="1269" cy="13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12793</xdr:rowOff>
    </xdr:from>
    <xdr:ext cx="469744" cy="259045"/>
    <xdr:sp macro="" textlink="">
      <xdr:nvSpPr>
        <xdr:cNvPr id="129" name="債務償還比率最小値テキスト">
          <a:extLst>
            <a:ext uri="{FF2B5EF4-FFF2-40B4-BE49-F238E27FC236}">
              <a16:creationId xmlns:a16="http://schemas.microsoft.com/office/drawing/2014/main" id="{48ACEBA4-C8DC-42D3-8F66-C88F9F1D243B}"/>
            </a:ext>
          </a:extLst>
        </xdr:cNvPr>
        <xdr:cNvSpPr txBox="1"/>
      </xdr:nvSpPr>
      <xdr:spPr>
        <a:xfrm>
          <a:off x="13080365" y="588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8966</xdr:rowOff>
    </xdr:from>
    <xdr:to>
      <xdr:col>76</xdr:col>
      <xdr:colOff>111125</xdr:colOff>
      <xdr:row>35</xdr:row>
      <xdr:rowOff>8966</xdr:rowOff>
    </xdr:to>
    <xdr:cxnSp macro="">
      <xdr:nvCxnSpPr>
        <xdr:cNvPr id="130" name="直線コネクタ 129">
          <a:extLst>
            <a:ext uri="{FF2B5EF4-FFF2-40B4-BE49-F238E27FC236}">
              <a16:creationId xmlns:a16="http://schemas.microsoft.com/office/drawing/2014/main" id="{345D4A5B-04C4-44C4-808A-4CCEE65DA3F0}"/>
            </a:ext>
          </a:extLst>
        </xdr:cNvPr>
        <xdr:cNvCxnSpPr/>
      </xdr:nvCxnSpPr>
      <xdr:spPr>
        <a:xfrm>
          <a:off x="12963525" y="587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83253</xdr:rowOff>
    </xdr:from>
    <xdr:ext cx="469744" cy="259045"/>
    <xdr:sp macro="" textlink="">
      <xdr:nvSpPr>
        <xdr:cNvPr id="131" name="債務償還比率最大値テキスト">
          <a:extLst>
            <a:ext uri="{FF2B5EF4-FFF2-40B4-BE49-F238E27FC236}">
              <a16:creationId xmlns:a16="http://schemas.microsoft.com/office/drawing/2014/main" id="{B62B265C-EF60-4C69-B2BE-259C3678DEF7}"/>
            </a:ext>
          </a:extLst>
        </xdr:cNvPr>
        <xdr:cNvSpPr txBox="1"/>
      </xdr:nvSpPr>
      <xdr:spPr>
        <a:xfrm>
          <a:off x="13080365" y="427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136576</xdr:rowOff>
    </xdr:from>
    <xdr:to>
      <xdr:col>76</xdr:col>
      <xdr:colOff>111125</xdr:colOff>
      <xdr:row>26</xdr:row>
      <xdr:rowOff>136576</xdr:rowOff>
    </xdr:to>
    <xdr:cxnSp macro="">
      <xdr:nvCxnSpPr>
        <xdr:cNvPr id="132" name="直線コネクタ 131">
          <a:extLst>
            <a:ext uri="{FF2B5EF4-FFF2-40B4-BE49-F238E27FC236}">
              <a16:creationId xmlns:a16="http://schemas.microsoft.com/office/drawing/2014/main" id="{BBAD1E8C-6188-4C40-ACF6-623CE5083F01}"/>
            </a:ext>
          </a:extLst>
        </xdr:cNvPr>
        <xdr:cNvCxnSpPr/>
      </xdr:nvCxnSpPr>
      <xdr:spPr>
        <a:xfrm>
          <a:off x="12963525" y="4495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124960</xdr:rowOff>
    </xdr:from>
    <xdr:ext cx="469744" cy="259045"/>
    <xdr:sp macro="" textlink="">
      <xdr:nvSpPr>
        <xdr:cNvPr id="133" name="債務償還比率平均値テキスト">
          <a:extLst>
            <a:ext uri="{FF2B5EF4-FFF2-40B4-BE49-F238E27FC236}">
              <a16:creationId xmlns:a16="http://schemas.microsoft.com/office/drawing/2014/main" id="{87C4E377-450B-48F1-9455-C6686EFF95CE}"/>
            </a:ext>
          </a:extLst>
        </xdr:cNvPr>
        <xdr:cNvSpPr txBox="1"/>
      </xdr:nvSpPr>
      <xdr:spPr>
        <a:xfrm>
          <a:off x="13080365" y="4986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102083</xdr:rowOff>
    </xdr:from>
    <xdr:to>
      <xdr:col>76</xdr:col>
      <xdr:colOff>73025</xdr:colOff>
      <xdr:row>31</xdr:row>
      <xdr:rowOff>32233</xdr:rowOff>
    </xdr:to>
    <xdr:sp macro="" textlink="">
      <xdr:nvSpPr>
        <xdr:cNvPr id="134" name="フローチャート: 判断 133">
          <a:extLst>
            <a:ext uri="{FF2B5EF4-FFF2-40B4-BE49-F238E27FC236}">
              <a16:creationId xmlns:a16="http://schemas.microsoft.com/office/drawing/2014/main" id="{580C6354-AA6B-46F3-974C-2DBAC0F17F15}"/>
            </a:ext>
          </a:extLst>
        </xdr:cNvPr>
        <xdr:cNvSpPr/>
      </xdr:nvSpPr>
      <xdr:spPr>
        <a:xfrm>
          <a:off x="13001625" y="51312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37909</xdr:rowOff>
    </xdr:from>
    <xdr:to>
      <xdr:col>72</xdr:col>
      <xdr:colOff>123825</xdr:colOff>
      <xdr:row>32</xdr:row>
      <xdr:rowOff>139509</xdr:rowOff>
    </xdr:to>
    <xdr:sp macro="" textlink="">
      <xdr:nvSpPr>
        <xdr:cNvPr id="135" name="フローチャート: 判断 134">
          <a:extLst>
            <a:ext uri="{FF2B5EF4-FFF2-40B4-BE49-F238E27FC236}">
              <a16:creationId xmlns:a16="http://schemas.microsoft.com/office/drawing/2014/main" id="{6062F21A-2E6E-45D8-9C9D-18CA6FFAF503}"/>
            </a:ext>
          </a:extLst>
        </xdr:cNvPr>
        <xdr:cNvSpPr/>
      </xdr:nvSpPr>
      <xdr:spPr>
        <a:xfrm>
          <a:off x="12359005" y="540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53670</xdr:rowOff>
    </xdr:from>
    <xdr:to>
      <xdr:col>68</xdr:col>
      <xdr:colOff>123825</xdr:colOff>
      <xdr:row>32</xdr:row>
      <xdr:rowOff>155270</xdr:rowOff>
    </xdr:to>
    <xdr:sp macro="" textlink="">
      <xdr:nvSpPr>
        <xdr:cNvPr id="136" name="フローチャート: 判断 135">
          <a:extLst>
            <a:ext uri="{FF2B5EF4-FFF2-40B4-BE49-F238E27FC236}">
              <a16:creationId xmlns:a16="http://schemas.microsoft.com/office/drawing/2014/main" id="{5EAB89D8-6238-479E-A50B-F4CE582951FA}"/>
            </a:ext>
          </a:extLst>
        </xdr:cNvPr>
        <xdr:cNvSpPr/>
      </xdr:nvSpPr>
      <xdr:spPr>
        <a:xfrm>
          <a:off x="11688445" y="54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36398</xdr:rowOff>
    </xdr:from>
    <xdr:to>
      <xdr:col>64</xdr:col>
      <xdr:colOff>123825</xdr:colOff>
      <xdr:row>32</xdr:row>
      <xdr:rowOff>137998</xdr:rowOff>
    </xdr:to>
    <xdr:sp macro="" textlink="">
      <xdr:nvSpPr>
        <xdr:cNvPr id="137" name="フローチャート: 判断 136">
          <a:extLst>
            <a:ext uri="{FF2B5EF4-FFF2-40B4-BE49-F238E27FC236}">
              <a16:creationId xmlns:a16="http://schemas.microsoft.com/office/drawing/2014/main" id="{B6DF8918-E559-4E46-BE6B-F315ACC0D2DC}"/>
            </a:ext>
          </a:extLst>
        </xdr:cNvPr>
        <xdr:cNvSpPr/>
      </xdr:nvSpPr>
      <xdr:spPr>
        <a:xfrm>
          <a:off x="11017885" y="540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52159</xdr:rowOff>
    </xdr:from>
    <xdr:to>
      <xdr:col>60</xdr:col>
      <xdr:colOff>123825</xdr:colOff>
      <xdr:row>32</xdr:row>
      <xdr:rowOff>153759</xdr:rowOff>
    </xdr:to>
    <xdr:sp macro="" textlink="">
      <xdr:nvSpPr>
        <xdr:cNvPr id="138" name="フローチャート: 判断 137">
          <a:extLst>
            <a:ext uri="{FF2B5EF4-FFF2-40B4-BE49-F238E27FC236}">
              <a16:creationId xmlns:a16="http://schemas.microsoft.com/office/drawing/2014/main" id="{E5098FAB-95C4-4097-8461-530A1E74762A}"/>
            </a:ext>
          </a:extLst>
        </xdr:cNvPr>
        <xdr:cNvSpPr/>
      </xdr:nvSpPr>
      <xdr:spPr>
        <a:xfrm>
          <a:off x="10347325" y="541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EDC6CBD-859E-4541-ACAA-C1E337CCA3F2}"/>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27287B2-558F-4135-9110-4C12F0BCFA53}"/>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87DCE14-75AA-4C0A-BABB-F41142460323}"/>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9BA00AD-9BF7-4E1E-B1CC-D8EB256CAD85}"/>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81A3402-D5EF-415F-8261-F7DB23786472}"/>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15481</xdr:rowOff>
    </xdr:from>
    <xdr:to>
      <xdr:col>76</xdr:col>
      <xdr:colOff>73025</xdr:colOff>
      <xdr:row>31</xdr:row>
      <xdr:rowOff>117081</xdr:rowOff>
    </xdr:to>
    <xdr:sp macro="" textlink="">
      <xdr:nvSpPr>
        <xdr:cNvPr id="144" name="楕円 143">
          <a:extLst>
            <a:ext uri="{FF2B5EF4-FFF2-40B4-BE49-F238E27FC236}">
              <a16:creationId xmlns:a16="http://schemas.microsoft.com/office/drawing/2014/main" id="{DD66B339-F343-403E-BD34-52AD8E482197}"/>
            </a:ext>
          </a:extLst>
        </xdr:cNvPr>
        <xdr:cNvSpPr/>
      </xdr:nvSpPr>
      <xdr:spPr>
        <a:xfrm>
          <a:off x="13001625" y="52123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165358</xdr:rowOff>
    </xdr:from>
    <xdr:ext cx="469744" cy="259045"/>
    <xdr:sp macro="" textlink="">
      <xdr:nvSpPr>
        <xdr:cNvPr id="145" name="債務償還比率該当値テキスト">
          <a:extLst>
            <a:ext uri="{FF2B5EF4-FFF2-40B4-BE49-F238E27FC236}">
              <a16:creationId xmlns:a16="http://schemas.microsoft.com/office/drawing/2014/main" id="{23B54EBA-C4EA-4D36-904A-4220562F3E2D}"/>
            </a:ext>
          </a:extLst>
        </xdr:cNvPr>
        <xdr:cNvSpPr txBox="1"/>
      </xdr:nvSpPr>
      <xdr:spPr>
        <a:xfrm>
          <a:off x="13080365" y="519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100546</xdr:rowOff>
    </xdr:from>
    <xdr:to>
      <xdr:col>72</xdr:col>
      <xdr:colOff>123825</xdr:colOff>
      <xdr:row>32</xdr:row>
      <xdr:rowOff>30696</xdr:rowOff>
    </xdr:to>
    <xdr:sp macro="" textlink="">
      <xdr:nvSpPr>
        <xdr:cNvPr id="146" name="楕円 145">
          <a:extLst>
            <a:ext uri="{FF2B5EF4-FFF2-40B4-BE49-F238E27FC236}">
              <a16:creationId xmlns:a16="http://schemas.microsoft.com/office/drawing/2014/main" id="{0573ACB4-734A-4C9B-AE06-5863DF71EBDF}"/>
            </a:ext>
          </a:extLst>
        </xdr:cNvPr>
        <xdr:cNvSpPr/>
      </xdr:nvSpPr>
      <xdr:spPr>
        <a:xfrm>
          <a:off x="12359005" y="5297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66281</xdr:rowOff>
    </xdr:from>
    <xdr:to>
      <xdr:col>76</xdr:col>
      <xdr:colOff>22225</xdr:colOff>
      <xdr:row>31</xdr:row>
      <xdr:rowOff>151346</xdr:rowOff>
    </xdr:to>
    <xdr:cxnSp macro="">
      <xdr:nvCxnSpPr>
        <xdr:cNvPr id="147" name="直線コネクタ 146">
          <a:extLst>
            <a:ext uri="{FF2B5EF4-FFF2-40B4-BE49-F238E27FC236}">
              <a16:creationId xmlns:a16="http://schemas.microsoft.com/office/drawing/2014/main" id="{A7D57EBE-B922-4038-939B-94697811B268}"/>
            </a:ext>
          </a:extLst>
        </xdr:cNvPr>
        <xdr:cNvCxnSpPr/>
      </xdr:nvCxnSpPr>
      <xdr:spPr>
        <a:xfrm flipV="1">
          <a:off x="12409805" y="5263121"/>
          <a:ext cx="619760" cy="8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93853</xdr:rowOff>
    </xdr:from>
    <xdr:to>
      <xdr:col>68</xdr:col>
      <xdr:colOff>123825</xdr:colOff>
      <xdr:row>32</xdr:row>
      <xdr:rowOff>24003</xdr:rowOff>
    </xdr:to>
    <xdr:sp macro="" textlink="">
      <xdr:nvSpPr>
        <xdr:cNvPr id="148" name="楕円 147">
          <a:extLst>
            <a:ext uri="{FF2B5EF4-FFF2-40B4-BE49-F238E27FC236}">
              <a16:creationId xmlns:a16="http://schemas.microsoft.com/office/drawing/2014/main" id="{1ED50612-7C83-4EC4-A41D-E674530698D0}"/>
            </a:ext>
          </a:extLst>
        </xdr:cNvPr>
        <xdr:cNvSpPr/>
      </xdr:nvSpPr>
      <xdr:spPr>
        <a:xfrm>
          <a:off x="11688445" y="5290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144653</xdr:rowOff>
    </xdr:from>
    <xdr:to>
      <xdr:col>72</xdr:col>
      <xdr:colOff>73025</xdr:colOff>
      <xdr:row>31</xdr:row>
      <xdr:rowOff>151346</xdr:rowOff>
    </xdr:to>
    <xdr:cxnSp macro="">
      <xdr:nvCxnSpPr>
        <xdr:cNvPr id="149" name="直線コネクタ 148">
          <a:extLst>
            <a:ext uri="{FF2B5EF4-FFF2-40B4-BE49-F238E27FC236}">
              <a16:creationId xmlns:a16="http://schemas.microsoft.com/office/drawing/2014/main" id="{C6BB1BD1-BCEE-4E71-B0AD-64D8655597C9}"/>
            </a:ext>
          </a:extLst>
        </xdr:cNvPr>
        <xdr:cNvCxnSpPr/>
      </xdr:nvCxnSpPr>
      <xdr:spPr>
        <a:xfrm>
          <a:off x="11739245" y="5341493"/>
          <a:ext cx="67056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19367</xdr:rowOff>
    </xdr:from>
    <xdr:to>
      <xdr:col>64</xdr:col>
      <xdr:colOff>123825</xdr:colOff>
      <xdr:row>31</xdr:row>
      <xdr:rowOff>120967</xdr:rowOff>
    </xdr:to>
    <xdr:sp macro="" textlink="">
      <xdr:nvSpPr>
        <xdr:cNvPr id="150" name="楕円 149">
          <a:extLst>
            <a:ext uri="{FF2B5EF4-FFF2-40B4-BE49-F238E27FC236}">
              <a16:creationId xmlns:a16="http://schemas.microsoft.com/office/drawing/2014/main" id="{9C6FF044-79C6-480E-8E2F-9DD2859B9C2D}"/>
            </a:ext>
          </a:extLst>
        </xdr:cNvPr>
        <xdr:cNvSpPr/>
      </xdr:nvSpPr>
      <xdr:spPr>
        <a:xfrm>
          <a:off x="11017885" y="521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70167</xdr:rowOff>
    </xdr:from>
    <xdr:to>
      <xdr:col>68</xdr:col>
      <xdr:colOff>73025</xdr:colOff>
      <xdr:row>31</xdr:row>
      <xdr:rowOff>144653</xdr:rowOff>
    </xdr:to>
    <xdr:cxnSp macro="">
      <xdr:nvCxnSpPr>
        <xdr:cNvPr id="151" name="直線コネクタ 150">
          <a:extLst>
            <a:ext uri="{FF2B5EF4-FFF2-40B4-BE49-F238E27FC236}">
              <a16:creationId xmlns:a16="http://schemas.microsoft.com/office/drawing/2014/main" id="{49B57EF4-23AD-40CB-B6EF-B765AECB4E56}"/>
            </a:ext>
          </a:extLst>
        </xdr:cNvPr>
        <xdr:cNvCxnSpPr/>
      </xdr:nvCxnSpPr>
      <xdr:spPr>
        <a:xfrm>
          <a:off x="11068685" y="5267007"/>
          <a:ext cx="670560" cy="7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147853</xdr:rowOff>
    </xdr:from>
    <xdr:to>
      <xdr:col>60</xdr:col>
      <xdr:colOff>123825</xdr:colOff>
      <xdr:row>31</xdr:row>
      <xdr:rowOff>78003</xdr:rowOff>
    </xdr:to>
    <xdr:sp macro="" textlink="">
      <xdr:nvSpPr>
        <xdr:cNvPr id="152" name="楕円 151">
          <a:extLst>
            <a:ext uri="{FF2B5EF4-FFF2-40B4-BE49-F238E27FC236}">
              <a16:creationId xmlns:a16="http://schemas.microsoft.com/office/drawing/2014/main" id="{C76BA874-298F-4D40-B2A0-A92990A5FABC}"/>
            </a:ext>
          </a:extLst>
        </xdr:cNvPr>
        <xdr:cNvSpPr/>
      </xdr:nvSpPr>
      <xdr:spPr>
        <a:xfrm>
          <a:off x="10347325" y="5177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27203</xdr:rowOff>
    </xdr:from>
    <xdr:to>
      <xdr:col>64</xdr:col>
      <xdr:colOff>73025</xdr:colOff>
      <xdr:row>31</xdr:row>
      <xdr:rowOff>70167</xdr:rowOff>
    </xdr:to>
    <xdr:cxnSp macro="">
      <xdr:nvCxnSpPr>
        <xdr:cNvPr id="153" name="直線コネクタ 152">
          <a:extLst>
            <a:ext uri="{FF2B5EF4-FFF2-40B4-BE49-F238E27FC236}">
              <a16:creationId xmlns:a16="http://schemas.microsoft.com/office/drawing/2014/main" id="{DEAE26CA-0920-4966-B4C5-078BA23D9791}"/>
            </a:ext>
          </a:extLst>
        </xdr:cNvPr>
        <xdr:cNvCxnSpPr/>
      </xdr:nvCxnSpPr>
      <xdr:spPr>
        <a:xfrm>
          <a:off x="10398125" y="5224043"/>
          <a:ext cx="67056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130636</xdr:rowOff>
    </xdr:from>
    <xdr:ext cx="469744" cy="259045"/>
    <xdr:sp macro="" textlink="">
      <xdr:nvSpPr>
        <xdr:cNvPr id="154" name="n_1aveValue債務償還比率">
          <a:extLst>
            <a:ext uri="{FF2B5EF4-FFF2-40B4-BE49-F238E27FC236}">
              <a16:creationId xmlns:a16="http://schemas.microsoft.com/office/drawing/2014/main" id="{2FD459DC-8E5B-42EA-9200-87023FB585F8}"/>
            </a:ext>
          </a:extLst>
        </xdr:cNvPr>
        <xdr:cNvSpPr txBox="1"/>
      </xdr:nvSpPr>
      <xdr:spPr>
        <a:xfrm>
          <a:off x="12185092" y="549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146397</xdr:rowOff>
    </xdr:from>
    <xdr:ext cx="469744" cy="259045"/>
    <xdr:sp macro="" textlink="">
      <xdr:nvSpPr>
        <xdr:cNvPr id="155" name="n_2aveValue債務償還比率">
          <a:extLst>
            <a:ext uri="{FF2B5EF4-FFF2-40B4-BE49-F238E27FC236}">
              <a16:creationId xmlns:a16="http://schemas.microsoft.com/office/drawing/2014/main" id="{0E52ADE9-74F0-45DE-9990-21477E105682}"/>
            </a:ext>
          </a:extLst>
        </xdr:cNvPr>
        <xdr:cNvSpPr txBox="1"/>
      </xdr:nvSpPr>
      <xdr:spPr>
        <a:xfrm>
          <a:off x="11527232" y="55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129125</xdr:rowOff>
    </xdr:from>
    <xdr:ext cx="469744" cy="259045"/>
    <xdr:sp macro="" textlink="">
      <xdr:nvSpPr>
        <xdr:cNvPr id="156" name="n_3aveValue債務償還比率">
          <a:extLst>
            <a:ext uri="{FF2B5EF4-FFF2-40B4-BE49-F238E27FC236}">
              <a16:creationId xmlns:a16="http://schemas.microsoft.com/office/drawing/2014/main" id="{7DC106B5-4227-4F6C-9CBE-4B8F49C0D590}"/>
            </a:ext>
          </a:extLst>
        </xdr:cNvPr>
        <xdr:cNvSpPr txBox="1"/>
      </xdr:nvSpPr>
      <xdr:spPr>
        <a:xfrm>
          <a:off x="10856672" y="549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144886</xdr:rowOff>
    </xdr:from>
    <xdr:ext cx="469744" cy="259045"/>
    <xdr:sp macro="" textlink="">
      <xdr:nvSpPr>
        <xdr:cNvPr id="157" name="n_4aveValue債務償還比率">
          <a:extLst>
            <a:ext uri="{FF2B5EF4-FFF2-40B4-BE49-F238E27FC236}">
              <a16:creationId xmlns:a16="http://schemas.microsoft.com/office/drawing/2014/main" id="{185DB6AA-C7BB-481C-B6B7-A154ED42B85B}"/>
            </a:ext>
          </a:extLst>
        </xdr:cNvPr>
        <xdr:cNvSpPr txBox="1"/>
      </xdr:nvSpPr>
      <xdr:spPr>
        <a:xfrm>
          <a:off x="10186112" y="550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47223</xdr:rowOff>
    </xdr:from>
    <xdr:ext cx="469744" cy="259045"/>
    <xdr:sp macro="" textlink="">
      <xdr:nvSpPr>
        <xdr:cNvPr id="158" name="n_1mainValue債務償還比率">
          <a:extLst>
            <a:ext uri="{FF2B5EF4-FFF2-40B4-BE49-F238E27FC236}">
              <a16:creationId xmlns:a16="http://schemas.microsoft.com/office/drawing/2014/main" id="{AB6D850A-3967-49C6-8AC4-47BA2CEDB698}"/>
            </a:ext>
          </a:extLst>
        </xdr:cNvPr>
        <xdr:cNvSpPr txBox="1"/>
      </xdr:nvSpPr>
      <xdr:spPr>
        <a:xfrm>
          <a:off x="12185092" y="507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40530</xdr:rowOff>
    </xdr:from>
    <xdr:ext cx="469744" cy="259045"/>
    <xdr:sp macro="" textlink="">
      <xdr:nvSpPr>
        <xdr:cNvPr id="159" name="n_2mainValue債務償還比率">
          <a:extLst>
            <a:ext uri="{FF2B5EF4-FFF2-40B4-BE49-F238E27FC236}">
              <a16:creationId xmlns:a16="http://schemas.microsoft.com/office/drawing/2014/main" id="{DE50A35C-C218-46DD-9DC8-F402FA290397}"/>
            </a:ext>
          </a:extLst>
        </xdr:cNvPr>
        <xdr:cNvSpPr txBox="1"/>
      </xdr:nvSpPr>
      <xdr:spPr>
        <a:xfrm>
          <a:off x="11527232" y="506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137494</xdr:rowOff>
    </xdr:from>
    <xdr:ext cx="469744" cy="259045"/>
    <xdr:sp macro="" textlink="">
      <xdr:nvSpPr>
        <xdr:cNvPr id="160" name="n_3mainValue債務償還比率">
          <a:extLst>
            <a:ext uri="{FF2B5EF4-FFF2-40B4-BE49-F238E27FC236}">
              <a16:creationId xmlns:a16="http://schemas.microsoft.com/office/drawing/2014/main" id="{544A1B16-EB3A-4A5A-8AFE-8A9D4393030D}"/>
            </a:ext>
          </a:extLst>
        </xdr:cNvPr>
        <xdr:cNvSpPr txBox="1"/>
      </xdr:nvSpPr>
      <xdr:spPr>
        <a:xfrm>
          <a:off x="10856672" y="499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94530</xdr:rowOff>
    </xdr:from>
    <xdr:ext cx="469744" cy="259045"/>
    <xdr:sp macro="" textlink="">
      <xdr:nvSpPr>
        <xdr:cNvPr id="161" name="n_4mainValue債務償還比率">
          <a:extLst>
            <a:ext uri="{FF2B5EF4-FFF2-40B4-BE49-F238E27FC236}">
              <a16:creationId xmlns:a16="http://schemas.microsoft.com/office/drawing/2014/main" id="{3E923904-C6BE-4326-842E-0A5520C09A0A}"/>
            </a:ext>
          </a:extLst>
        </xdr:cNvPr>
        <xdr:cNvSpPr txBox="1"/>
      </xdr:nvSpPr>
      <xdr:spPr>
        <a:xfrm>
          <a:off x="10186112" y="495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F062E618-1277-40D0-9156-B129CCC47DED}"/>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F8714152-39F0-47EE-BD8D-3FBB3FD87E7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9D1681F6-0F7A-4FA5-8B6E-BA1FBDAF8127}"/>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A2E0055A-2AD0-4137-9F8C-8F6DECA39C77}"/>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2ADCB268-4EC9-4FFE-9AE3-90F440A8F0D8}"/>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D40C63D4-A9E7-4C37-81F9-98110334A5E9}"/>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23F3FD-C157-4E5E-81D8-0CB56993C33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E1AE27F-4303-4007-BA14-AA9F41197E1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7ED214-F3E5-4905-B709-2DA8AEE7163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6B982D-8A1A-4A2A-901A-3CBD4831BC6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729B2B-7576-41EC-A974-1D6D442C8A7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CEDFB89-1444-47D6-9298-01517D1B37C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5E0F00-606B-464F-B9ED-C95CFB04EA9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4EBA5B-E89D-4F10-A0B6-E4B85C16468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C0AE32-C4A2-495C-A111-E2CED8E2188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5C8C89-487D-470C-9DE7-D4E5371EF7A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20,391
238.99
18,170,054
17,374,844
638,799
9,560,372
18,013,728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DD4F1C-2EFF-4CAD-808A-649ABB5D7B6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D225DB-C33E-46E9-88B5-3D2105A6DA1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79E798-DD5B-47A0-9F34-0CE0A60B497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C7D121-564A-4EC7-AAE0-D2990875DCE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3FD46B-154F-4E27-9B10-3A9896C6EB6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2578EEE-5367-4FBE-9178-CBD7F57630B2}"/>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B09287-9245-49F0-8761-F3A01712C5B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259B16E-4E41-42F7-95FE-EE5088521C2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6AC7202-E199-4CC3-8E2D-0040409E7925}"/>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AE892C-AD3B-41FC-B42D-78B963DF6DD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67722B-E650-4DDA-A18A-1E0CEB13F16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29574E-4187-42FA-A965-356496B4831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CD871F-07A1-401C-B880-B2A079AB4CC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E6A20D-B6AD-4C6E-919C-B5970F47FC8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0D5D44-3A5D-4163-A2E7-DA4EAC0ED0E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DBCB84A-E144-437A-82FE-3510A37661D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82B1D6-2C7B-4F72-BEFB-90E3128BD0D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55932FB-6F58-4010-B43A-D9DF25CFB01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6282EF-EC21-4D3E-BD8A-434F102D0F2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ED4CD4-4A1A-4F61-85AE-DFD4473CB689}"/>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C3EBC2A-04DE-4230-BEBD-DA68260FD58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4BCDD37-3739-4B82-812F-462DCBAAD0F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D55BD02-951A-4B27-BF0E-D1541FE2EF0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085A94F-8FA7-45AA-B5D2-88540CF2C76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78F0B4E-14D2-421C-9C95-C170B271DA4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B15AE6-C643-4A4A-9CE4-11EC35959517}"/>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8928B7-8375-48D6-A5C2-E063C5148CC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115445-F1E3-49AE-9664-CDA6C54B117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ABA04F-854E-40D5-AB74-7B58DB2263D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84A1FC9-5778-40E1-ACC3-3609AD49FD5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DBD417C-A2BC-4A6B-A434-3D75C54BE59B}"/>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9D81613-7B5D-4091-8100-A3E5D8F26A46}"/>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9CCFA1B-A0F0-4AE9-84EB-C4BA9B1FBF95}"/>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8D797E4-0256-4EE5-B4FE-FF9A5A70E603}"/>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4ABABA1-FEC0-4DBD-9663-CC1E934657DA}"/>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BEE0A3C-02E2-4CD6-87EC-27051DD5141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4544AD4-F592-4562-86A0-6C091F8D6EBD}"/>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6169D2F-C5C0-4740-B1F0-A9B4FF1793A5}"/>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A87D680-FF3D-47DF-B634-9C861DE87EE1}"/>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8273D78-2B91-41C9-8C62-B5371ECFD717}"/>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48FD40D-8569-4779-836F-3D8750D4292A}"/>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BF864BC-76B5-46AE-A1D0-87041A5E514F}"/>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DDE0A9F-3034-49D3-BEC7-ED6D131474E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6EF79B4-2760-40C0-9BD0-287114D6E4AE}"/>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67C22C9-C989-4711-AA7C-5D53ECEE445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a:extLst>
            <a:ext uri="{FF2B5EF4-FFF2-40B4-BE49-F238E27FC236}">
              <a16:creationId xmlns:a16="http://schemas.microsoft.com/office/drawing/2014/main" id="{DA0F652E-9823-4EFF-BF8A-A8400AA37C89}"/>
            </a:ext>
          </a:extLst>
        </xdr:cNvPr>
        <xdr:cNvCxnSpPr/>
      </xdr:nvCxnSpPr>
      <xdr:spPr>
        <a:xfrm flipV="1">
          <a:off x="4086225" y="580834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a:extLst>
            <a:ext uri="{FF2B5EF4-FFF2-40B4-BE49-F238E27FC236}">
              <a16:creationId xmlns:a16="http://schemas.microsoft.com/office/drawing/2014/main" id="{0573C2BA-B588-40A7-8BAA-E6ED5A774302}"/>
            </a:ext>
          </a:extLst>
        </xdr:cNvPr>
        <xdr:cNvSpPr txBox="1"/>
      </xdr:nvSpPr>
      <xdr:spPr>
        <a:xfrm>
          <a:off x="4124960"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a:extLst>
            <a:ext uri="{FF2B5EF4-FFF2-40B4-BE49-F238E27FC236}">
              <a16:creationId xmlns:a16="http://schemas.microsoft.com/office/drawing/2014/main" id="{C41887DE-6C18-4034-BDA3-C92DDDE09CA3}"/>
            </a:ext>
          </a:extLst>
        </xdr:cNvPr>
        <xdr:cNvCxnSpPr/>
      </xdr:nvCxnSpPr>
      <xdr:spPr>
        <a:xfrm>
          <a:off x="4020820" y="6970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a:extLst>
            <a:ext uri="{FF2B5EF4-FFF2-40B4-BE49-F238E27FC236}">
              <a16:creationId xmlns:a16="http://schemas.microsoft.com/office/drawing/2014/main" id="{19390FF3-D999-4014-916F-08BF9BB82483}"/>
            </a:ext>
          </a:extLst>
        </xdr:cNvPr>
        <xdr:cNvSpPr txBox="1"/>
      </xdr:nvSpPr>
      <xdr:spPr>
        <a:xfrm>
          <a:off x="4124960" y="558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a:extLst>
            <a:ext uri="{FF2B5EF4-FFF2-40B4-BE49-F238E27FC236}">
              <a16:creationId xmlns:a16="http://schemas.microsoft.com/office/drawing/2014/main" id="{845F3583-EE23-4C7C-A1F3-8241F0332DFB}"/>
            </a:ext>
          </a:extLst>
        </xdr:cNvPr>
        <xdr:cNvCxnSpPr/>
      </xdr:nvCxnSpPr>
      <xdr:spPr>
        <a:xfrm>
          <a:off x="4020820" y="580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88282</xdr:rowOff>
    </xdr:from>
    <xdr:ext cx="405111" cy="259045"/>
    <xdr:sp macro="" textlink="">
      <xdr:nvSpPr>
        <xdr:cNvPr id="62" name="【道路】&#10;有形固定資産減価償却率平均値テキスト">
          <a:extLst>
            <a:ext uri="{FF2B5EF4-FFF2-40B4-BE49-F238E27FC236}">
              <a16:creationId xmlns:a16="http://schemas.microsoft.com/office/drawing/2014/main" id="{DA3B8267-8C66-46C8-882B-736453B734E7}"/>
            </a:ext>
          </a:extLst>
        </xdr:cNvPr>
        <xdr:cNvSpPr txBox="1"/>
      </xdr:nvSpPr>
      <xdr:spPr>
        <a:xfrm>
          <a:off x="412496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a:extLst>
            <a:ext uri="{FF2B5EF4-FFF2-40B4-BE49-F238E27FC236}">
              <a16:creationId xmlns:a16="http://schemas.microsoft.com/office/drawing/2014/main" id="{9BBC58CD-ED72-4CFF-8EF3-86BCB13C0985}"/>
            </a:ext>
          </a:extLst>
        </xdr:cNvPr>
        <xdr:cNvSpPr/>
      </xdr:nvSpPr>
      <xdr:spPr>
        <a:xfrm>
          <a:off x="403606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46355</xdr:rowOff>
    </xdr:from>
    <xdr:to>
      <xdr:col>20</xdr:col>
      <xdr:colOff>38100</xdr:colOff>
      <xdr:row>37</xdr:row>
      <xdr:rowOff>147955</xdr:rowOff>
    </xdr:to>
    <xdr:sp macro="" textlink="">
      <xdr:nvSpPr>
        <xdr:cNvPr id="64" name="フローチャート: 判断 63">
          <a:extLst>
            <a:ext uri="{FF2B5EF4-FFF2-40B4-BE49-F238E27FC236}">
              <a16:creationId xmlns:a16="http://schemas.microsoft.com/office/drawing/2014/main" id="{404F3602-5734-4303-A15D-E3D5AB9A5A0F}"/>
            </a:ext>
          </a:extLst>
        </xdr:cNvPr>
        <xdr:cNvSpPr/>
      </xdr:nvSpPr>
      <xdr:spPr>
        <a:xfrm>
          <a:off x="3312160" y="6249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xdr:rowOff>
    </xdr:from>
    <xdr:to>
      <xdr:col>15</xdr:col>
      <xdr:colOff>101600</xdr:colOff>
      <xdr:row>37</xdr:row>
      <xdr:rowOff>117475</xdr:rowOff>
    </xdr:to>
    <xdr:sp macro="" textlink="">
      <xdr:nvSpPr>
        <xdr:cNvPr id="65" name="フローチャート: 判断 64">
          <a:extLst>
            <a:ext uri="{FF2B5EF4-FFF2-40B4-BE49-F238E27FC236}">
              <a16:creationId xmlns:a16="http://schemas.microsoft.com/office/drawing/2014/main" id="{EB6C17E0-0FE3-4427-9758-444F5567D3B9}"/>
            </a:ext>
          </a:extLst>
        </xdr:cNvPr>
        <xdr:cNvSpPr/>
      </xdr:nvSpPr>
      <xdr:spPr>
        <a:xfrm>
          <a:off x="25146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6350</xdr:rowOff>
    </xdr:from>
    <xdr:to>
      <xdr:col>10</xdr:col>
      <xdr:colOff>165100</xdr:colOff>
      <xdr:row>37</xdr:row>
      <xdr:rowOff>107950</xdr:rowOff>
    </xdr:to>
    <xdr:sp macro="" textlink="">
      <xdr:nvSpPr>
        <xdr:cNvPr id="66" name="フローチャート: 判断 65">
          <a:extLst>
            <a:ext uri="{FF2B5EF4-FFF2-40B4-BE49-F238E27FC236}">
              <a16:creationId xmlns:a16="http://schemas.microsoft.com/office/drawing/2014/main" id="{E31358E8-72FB-4B01-84D7-F08816955BFD}"/>
            </a:ext>
          </a:extLst>
        </xdr:cNvPr>
        <xdr:cNvSpPr/>
      </xdr:nvSpPr>
      <xdr:spPr>
        <a:xfrm>
          <a:off x="17399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147320</xdr:rowOff>
    </xdr:from>
    <xdr:to>
      <xdr:col>6</xdr:col>
      <xdr:colOff>38100</xdr:colOff>
      <xdr:row>37</xdr:row>
      <xdr:rowOff>77470</xdr:rowOff>
    </xdr:to>
    <xdr:sp macro="" textlink="">
      <xdr:nvSpPr>
        <xdr:cNvPr id="67" name="フローチャート: 判断 66">
          <a:extLst>
            <a:ext uri="{FF2B5EF4-FFF2-40B4-BE49-F238E27FC236}">
              <a16:creationId xmlns:a16="http://schemas.microsoft.com/office/drawing/2014/main" id="{750BCEAD-C6DB-4FB1-93A1-90B0E29150D6}"/>
            </a:ext>
          </a:extLst>
        </xdr:cNvPr>
        <xdr:cNvSpPr/>
      </xdr:nvSpPr>
      <xdr:spPr>
        <a:xfrm>
          <a:off x="965200" y="618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CA8F50A-766F-4B94-8F70-9E58D9B1C15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F3A12C9-865E-42D2-A33E-C078530DD2C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564460-541F-4EA4-83FE-30E620752B8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C85F474-3869-4E2C-AC3D-5179BFAB8EA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168CDE5-C25A-4514-BD65-64BC133E652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3" name="楕円 72">
          <a:extLst>
            <a:ext uri="{FF2B5EF4-FFF2-40B4-BE49-F238E27FC236}">
              <a16:creationId xmlns:a16="http://schemas.microsoft.com/office/drawing/2014/main" id="{C60326FD-4040-4BA3-956D-552586B9CE7C}"/>
            </a:ext>
          </a:extLst>
        </xdr:cNvPr>
        <xdr:cNvSpPr/>
      </xdr:nvSpPr>
      <xdr:spPr>
        <a:xfrm>
          <a:off x="4036060" y="630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76217</xdr:rowOff>
    </xdr:from>
    <xdr:ext cx="405111" cy="259045"/>
    <xdr:sp macro="" textlink="">
      <xdr:nvSpPr>
        <xdr:cNvPr id="74" name="【道路】&#10;有形固定資産減価償却率該当値テキスト">
          <a:extLst>
            <a:ext uri="{FF2B5EF4-FFF2-40B4-BE49-F238E27FC236}">
              <a16:creationId xmlns:a16="http://schemas.microsoft.com/office/drawing/2014/main" id="{2C25ABA7-2DE7-434E-8AC4-CAAE13EEF439}"/>
            </a:ext>
          </a:extLst>
        </xdr:cNvPr>
        <xdr:cNvSpPr txBox="1"/>
      </xdr:nvSpPr>
      <xdr:spPr>
        <a:xfrm>
          <a:off x="412496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65405</xdr:rowOff>
    </xdr:from>
    <xdr:to>
      <xdr:col>20</xdr:col>
      <xdr:colOff>38100</xdr:colOff>
      <xdr:row>37</xdr:row>
      <xdr:rowOff>167005</xdr:rowOff>
    </xdr:to>
    <xdr:sp macro="" textlink="">
      <xdr:nvSpPr>
        <xdr:cNvPr id="75" name="楕円 74">
          <a:extLst>
            <a:ext uri="{FF2B5EF4-FFF2-40B4-BE49-F238E27FC236}">
              <a16:creationId xmlns:a16="http://schemas.microsoft.com/office/drawing/2014/main" id="{EE67F153-59F5-4398-9BEA-71573FE90519}"/>
            </a:ext>
          </a:extLst>
        </xdr:cNvPr>
        <xdr:cNvSpPr/>
      </xdr:nvSpPr>
      <xdr:spPr>
        <a:xfrm>
          <a:off x="3312160" y="62680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116205</xdr:rowOff>
    </xdr:from>
    <xdr:to>
      <xdr:col>24</xdr:col>
      <xdr:colOff>63500</xdr:colOff>
      <xdr:row>37</xdr:row>
      <xdr:rowOff>148590</xdr:rowOff>
    </xdr:to>
    <xdr:cxnSp macro="">
      <xdr:nvCxnSpPr>
        <xdr:cNvPr id="76" name="直線コネクタ 75">
          <a:extLst>
            <a:ext uri="{FF2B5EF4-FFF2-40B4-BE49-F238E27FC236}">
              <a16:creationId xmlns:a16="http://schemas.microsoft.com/office/drawing/2014/main" id="{CA9E5573-FA9D-49D1-A5C2-8C3A45DCBDB4}"/>
            </a:ext>
          </a:extLst>
        </xdr:cNvPr>
        <xdr:cNvCxnSpPr/>
      </xdr:nvCxnSpPr>
      <xdr:spPr>
        <a:xfrm>
          <a:off x="3355340" y="631888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33020</xdr:rowOff>
    </xdr:from>
    <xdr:to>
      <xdr:col>15</xdr:col>
      <xdr:colOff>101600</xdr:colOff>
      <xdr:row>37</xdr:row>
      <xdr:rowOff>134620</xdr:rowOff>
    </xdr:to>
    <xdr:sp macro="" textlink="">
      <xdr:nvSpPr>
        <xdr:cNvPr id="77" name="楕円 76">
          <a:extLst>
            <a:ext uri="{FF2B5EF4-FFF2-40B4-BE49-F238E27FC236}">
              <a16:creationId xmlns:a16="http://schemas.microsoft.com/office/drawing/2014/main" id="{6A1553B7-F459-4013-9977-FFB4F38D4C29}"/>
            </a:ext>
          </a:extLst>
        </xdr:cNvPr>
        <xdr:cNvSpPr/>
      </xdr:nvSpPr>
      <xdr:spPr>
        <a:xfrm>
          <a:off x="25146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116205</xdr:rowOff>
    </xdr:to>
    <xdr:cxnSp macro="">
      <xdr:nvCxnSpPr>
        <xdr:cNvPr id="78" name="直線コネクタ 77">
          <a:extLst>
            <a:ext uri="{FF2B5EF4-FFF2-40B4-BE49-F238E27FC236}">
              <a16:creationId xmlns:a16="http://schemas.microsoft.com/office/drawing/2014/main" id="{F1374B48-2944-415D-A0E5-1B24325FB112}"/>
            </a:ext>
          </a:extLst>
        </xdr:cNvPr>
        <xdr:cNvCxnSpPr/>
      </xdr:nvCxnSpPr>
      <xdr:spPr>
        <a:xfrm>
          <a:off x="2565400" y="628650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170180</xdr:rowOff>
    </xdr:from>
    <xdr:to>
      <xdr:col>10</xdr:col>
      <xdr:colOff>165100</xdr:colOff>
      <xdr:row>37</xdr:row>
      <xdr:rowOff>100330</xdr:rowOff>
    </xdr:to>
    <xdr:sp macro="" textlink="">
      <xdr:nvSpPr>
        <xdr:cNvPr id="79" name="楕円 78">
          <a:extLst>
            <a:ext uri="{FF2B5EF4-FFF2-40B4-BE49-F238E27FC236}">
              <a16:creationId xmlns:a16="http://schemas.microsoft.com/office/drawing/2014/main" id="{AA4569AD-5EDE-4692-8BE7-D49F86FC76BA}"/>
            </a:ext>
          </a:extLst>
        </xdr:cNvPr>
        <xdr:cNvSpPr/>
      </xdr:nvSpPr>
      <xdr:spPr>
        <a:xfrm>
          <a:off x="1739900" y="620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49530</xdr:rowOff>
    </xdr:from>
    <xdr:to>
      <xdr:col>15</xdr:col>
      <xdr:colOff>50800</xdr:colOff>
      <xdr:row>37</xdr:row>
      <xdr:rowOff>83820</xdr:rowOff>
    </xdr:to>
    <xdr:cxnSp macro="">
      <xdr:nvCxnSpPr>
        <xdr:cNvPr id="80" name="直線コネクタ 79">
          <a:extLst>
            <a:ext uri="{FF2B5EF4-FFF2-40B4-BE49-F238E27FC236}">
              <a16:creationId xmlns:a16="http://schemas.microsoft.com/office/drawing/2014/main" id="{74DC095A-24CA-4617-B0EC-DEACAE8FF1DC}"/>
            </a:ext>
          </a:extLst>
        </xdr:cNvPr>
        <xdr:cNvCxnSpPr/>
      </xdr:nvCxnSpPr>
      <xdr:spPr>
        <a:xfrm>
          <a:off x="1790700" y="625221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133985</xdr:rowOff>
    </xdr:from>
    <xdr:to>
      <xdr:col>6</xdr:col>
      <xdr:colOff>38100</xdr:colOff>
      <xdr:row>37</xdr:row>
      <xdr:rowOff>64135</xdr:rowOff>
    </xdr:to>
    <xdr:sp macro="" textlink="">
      <xdr:nvSpPr>
        <xdr:cNvPr id="81" name="楕円 80">
          <a:extLst>
            <a:ext uri="{FF2B5EF4-FFF2-40B4-BE49-F238E27FC236}">
              <a16:creationId xmlns:a16="http://schemas.microsoft.com/office/drawing/2014/main" id="{1319A97B-0A7E-4EBE-8AF9-EE5D93357231}"/>
            </a:ext>
          </a:extLst>
        </xdr:cNvPr>
        <xdr:cNvSpPr/>
      </xdr:nvSpPr>
      <xdr:spPr>
        <a:xfrm>
          <a:off x="965200" y="6169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xdr:rowOff>
    </xdr:from>
    <xdr:to>
      <xdr:col>10</xdr:col>
      <xdr:colOff>114300</xdr:colOff>
      <xdr:row>37</xdr:row>
      <xdr:rowOff>49530</xdr:rowOff>
    </xdr:to>
    <xdr:cxnSp macro="">
      <xdr:nvCxnSpPr>
        <xdr:cNvPr id="82" name="直線コネクタ 81">
          <a:extLst>
            <a:ext uri="{FF2B5EF4-FFF2-40B4-BE49-F238E27FC236}">
              <a16:creationId xmlns:a16="http://schemas.microsoft.com/office/drawing/2014/main" id="{DA6592AA-7DB2-4DC8-9BE8-9893CE37FE4C}"/>
            </a:ext>
          </a:extLst>
        </xdr:cNvPr>
        <xdr:cNvCxnSpPr/>
      </xdr:nvCxnSpPr>
      <xdr:spPr>
        <a:xfrm>
          <a:off x="1008380" y="621601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164482</xdr:rowOff>
    </xdr:from>
    <xdr:ext cx="405111" cy="259045"/>
    <xdr:sp macro="" textlink="">
      <xdr:nvSpPr>
        <xdr:cNvPr id="83" name="n_1aveValue【道路】&#10;有形固定資産減価償却率">
          <a:extLst>
            <a:ext uri="{FF2B5EF4-FFF2-40B4-BE49-F238E27FC236}">
              <a16:creationId xmlns:a16="http://schemas.microsoft.com/office/drawing/2014/main" id="{161C80A0-DB20-4992-8D9C-CBBDF658D4C5}"/>
            </a:ext>
          </a:extLst>
        </xdr:cNvPr>
        <xdr:cNvSpPr txBox="1"/>
      </xdr:nvSpPr>
      <xdr:spPr>
        <a:xfrm>
          <a:off x="317056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4" name="n_2aveValue【道路】&#10;有形固定資産減価償却率">
          <a:extLst>
            <a:ext uri="{FF2B5EF4-FFF2-40B4-BE49-F238E27FC236}">
              <a16:creationId xmlns:a16="http://schemas.microsoft.com/office/drawing/2014/main" id="{1D9329A6-D5A4-42EF-8478-4C37B624B041}"/>
            </a:ext>
          </a:extLst>
        </xdr:cNvPr>
        <xdr:cNvSpPr txBox="1"/>
      </xdr:nvSpPr>
      <xdr:spPr>
        <a:xfrm>
          <a:off x="238570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99077</xdr:rowOff>
    </xdr:from>
    <xdr:ext cx="405111" cy="259045"/>
    <xdr:sp macro="" textlink="">
      <xdr:nvSpPr>
        <xdr:cNvPr id="85" name="n_3aveValue【道路】&#10;有形固定資産減価償却率">
          <a:extLst>
            <a:ext uri="{FF2B5EF4-FFF2-40B4-BE49-F238E27FC236}">
              <a16:creationId xmlns:a16="http://schemas.microsoft.com/office/drawing/2014/main" id="{058C7F37-5FFF-4D86-9D10-F6125B1BDC64}"/>
            </a:ext>
          </a:extLst>
        </xdr:cNvPr>
        <xdr:cNvSpPr txBox="1"/>
      </xdr:nvSpPr>
      <xdr:spPr>
        <a:xfrm>
          <a:off x="161100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68597</xdr:rowOff>
    </xdr:from>
    <xdr:ext cx="405111" cy="259045"/>
    <xdr:sp macro="" textlink="">
      <xdr:nvSpPr>
        <xdr:cNvPr id="86" name="n_4aveValue【道路】&#10;有形固定資産減価償却率">
          <a:extLst>
            <a:ext uri="{FF2B5EF4-FFF2-40B4-BE49-F238E27FC236}">
              <a16:creationId xmlns:a16="http://schemas.microsoft.com/office/drawing/2014/main" id="{E6E95B3A-9AF1-4A92-B927-888CDD103633}"/>
            </a:ext>
          </a:extLst>
        </xdr:cNvPr>
        <xdr:cNvSpPr txBox="1"/>
      </xdr:nvSpPr>
      <xdr:spPr>
        <a:xfrm>
          <a:off x="836304" y="627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158132</xdr:rowOff>
    </xdr:from>
    <xdr:ext cx="405111" cy="259045"/>
    <xdr:sp macro="" textlink="">
      <xdr:nvSpPr>
        <xdr:cNvPr id="87" name="n_1mainValue【道路】&#10;有形固定資産減価償却率">
          <a:extLst>
            <a:ext uri="{FF2B5EF4-FFF2-40B4-BE49-F238E27FC236}">
              <a16:creationId xmlns:a16="http://schemas.microsoft.com/office/drawing/2014/main" id="{978DFCE7-075E-4860-A9DE-4AB37090383E}"/>
            </a:ext>
          </a:extLst>
        </xdr:cNvPr>
        <xdr:cNvSpPr txBox="1"/>
      </xdr:nvSpPr>
      <xdr:spPr>
        <a:xfrm>
          <a:off x="317056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8" name="n_2mainValue【道路】&#10;有形固定資産減価償却率">
          <a:extLst>
            <a:ext uri="{FF2B5EF4-FFF2-40B4-BE49-F238E27FC236}">
              <a16:creationId xmlns:a16="http://schemas.microsoft.com/office/drawing/2014/main" id="{4D7D1472-9A5F-4091-9F85-F53E3459F8BC}"/>
            </a:ext>
          </a:extLst>
        </xdr:cNvPr>
        <xdr:cNvSpPr txBox="1"/>
      </xdr:nvSpPr>
      <xdr:spPr>
        <a:xfrm>
          <a:off x="238570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116857</xdr:rowOff>
    </xdr:from>
    <xdr:ext cx="405111" cy="259045"/>
    <xdr:sp macro="" textlink="">
      <xdr:nvSpPr>
        <xdr:cNvPr id="89" name="n_3mainValue【道路】&#10;有形固定資産減価償却率">
          <a:extLst>
            <a:ext uri="{FF2B5EF4-FFF2-40B4-BE49-F238E27FC236}">
              <a16:creationId xmlns:a16="http://schemas.microsoft.com/office/drawing/2014/main" id="{993F9D25-C78E-4FE0-9591-9146FF34A53F}"/>
            </a:ext>
          </a:extLst>
        </xdr:cNvPr>
        <xdr:cNvSpPr txBox="1"/>
      </xdr:nvSpPr>
      <xdr:spPr>
        <a:xfrm>
          <a:off x="161100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80662</xdr:rowOff>
    </xdr:from>
    <xdr:ext cx="405111" cy="259045"/>
    <xdr:sp macro="" textlink="">
      <xdr:nvSpPr>
        <xdr:cNvPr id="90" name="n_4mainValue【道路】&#10;有形固定資産減価償却率">
          <a:extLst>
            <a:ext uri="{FF2B5EF4-FFF2-40B4-BE49-F238E27FC236}">
              <a16:creationId xmlns:a16="http://schemas.microsoft.com/office/drawing/2014/main" id="{A56BA274-43E6-4433-98DC-5A3A6954CDB2}"/>
            </a:ext>
          </a:extLst>
        </xdr:cNvPr>
        <xdr:cNvSpPr txBox="1"/>
      </xdr:nvSpPr>
      <xdr:spPr>
        <a:xfrm>
          <a:off x="83630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EB764DF-C4C8-4BFB-A053-8AB529F6A63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0F34267-DD07-4601-9C9A-3EB3186E043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1EF249B-B120-448F-9DE1-76D866A1F36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D0F1A38-5AC4-47D4-B412-4612B254859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C10ACAA-E7E5-430F-B2B4-399C64B0213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7A335CC-591A-47FA-8943-47533690504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7C69CF6-03EA-45A3-A845-21C5156D87C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C6F1E63-034D-4050-A913-C9175ECA13E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DF5DFC3-DF0D-4590-BD92-BD1D740D4173}"/>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9AEBD9E-65CA-4DF5-B78A-AD016BE1B2C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C74D858F-90EE-4624-8120-8AE9D312416A}"/>
            </a:ext>
          </a:extLst>
        </xdr:cNvPr>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C06BF2BA-CD87-4A0A-B747-005820842770}"/>
            </a:ext>
          </a:extLst>
        </xdr:cNvPr>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E5E954C5-5922-4B7C-95B6-37EA853092DA}"/>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5B43E701-987E-49D2-A149-4BFF51785E2C}"/>
            </a:ext>
          </a:extLst>
        </xdr:cNvPr>
        <xdr:cNvSpPr txBox="1"/>
      </xdr:nvSpPr>
      <xdr:spPr>
        <a:xfrm>
          <a:off x="5364041" y="6753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798196D4-21E6-481B-AE9E-904B9DF2F4BC}"/>
            </a:ext>
          </a:extLst>
        </xdr:cNvPr>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88A4535E-A3CE-41A5-A877-B2F41D1DF812}"/>
            </a:ext>
          </a:extLst>
        </xdr:cNvPr>
        <xdr:cNvSpPr txBox="1"/>
      </xdr:nvSpPr>
      <xdr:spPr>
        <a:xfrm>
          <a:off x="5364041" y="64757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EFAA96AB-20D3-425C-A08B-96D5B8EDEF5A}"/>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20FAD5E1-2514-4628-8DB1-9923F065117A}"/>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9B4CC85B-03FE-475E-AB74-828BB90D46D1}"/>
            </a:ext>
          </a:extLst>
        </xdr:cNvPr>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10" name="テキスト ボックス 109">
          <a:extLst>
            <a:ext uri="{FF2B5EF4-FFF2-40B4-BE49-F238E27FC236}">
              <a16:creationId xmlns:a16="http://schemas.microsoft.com/office/drawing/2014/main" id="{ADFFB294-A611-45B1-9797-3DDB6C5494CA}"/>
            </a:ext>
          </a:extLst>
        </xdr:cNvPr>
        <xdr:cNvSpPr txBox="1"/>
      </xdr:nvSpPr>
      <xdr:spPr>
        <a:xfrm>
          <a:off x="5299921" y="5915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5C515F64-BCB2-4AEF-8F56-DB1DD2F85B9C}"/>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12" name="テキスト ボックス 111">
          <a:extLst>
            <a:ext uri="{FF2B5EF4-FFF2-40B4-BE49-F238E27FC236}">
              <a16:creationId xmlns:a16="http://schemas.microsoft.com/office/drawing/2014/main" id="{E9BA3DA2-9BD5-4B20-95DA-776C946301E7}"/>
            </a:ext>
          </a:extLst>
        </xdr:cNvPr>
        <xdr:cNvSpPr txBox="1"/>
      </xdr:nvSpPr>
      <xdr:spPr>
        <a:xfrm>
          <a:off x="529992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DF8836DE-B31A-4887-958C-AAB24F426886}"/>
            </a:ext>
          </a:extLst>
        </xdr:cNvPr>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4" name="テキスト ボックス 113">
          <a:extLst>
            <a:ext uri="{FF2B5EF4-FFF2-40B4-BE49-F238E27FC236}">
              <a16:creationId xmlns:a16="http://schemas.microsoft.com/office/drawing/2014/main" id="{544EFF8A-B961-4CBA-86A2-C81307F3134A}"/>
            </a:ext>
          </a:extLst>
        </xdr:cNvPr>
        <xdr:cNvSpPr txBox="1"/>
      </xdr:nvSpPr>
      <xdr:spPr>
        <a:xfrm>
          <a:off x="5299921" y="5359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87AAD22E-7E10-446A-92CC-A301CAEDDC6E}"/>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a:extLst>
            <a:ext uri="{FF2B5EF4-FFF2-40B4-BE49-F238E27FC236}">
              <a16:creationId xmlns:a16="http://schemas.microsoft.com/office/drawing/2014/main" id="{35B4D075-FB99-4D68-B9DB-22556F101C13}"/>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D5EA0530-7AE8-4084-9896-007AE2BDAA3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8" name="直線コネクタ 117">
          <a:extLst>
            <a:ext uri="{FF2B5EF4-FFF2-40B4-BE49-F238E27FC236}">
              <a16:creationId xmlns:a16="http://schemas.microsoft.com/office/drawing/2014/main" id="{5645AEFA-92F5-432C-A5CC-63C66130AE23}"/>
            </a:ext>
          </a:extLst>
        </xdr:cNvPr>
        <xdr:cNvCxnSpPr/>
      </xdr:nvCxnSpPr>
      <xdr:spPr>
        <a:xfrm flipV="1">
          <a:off x="9219565" y="5687368"/>
          <a:ext cx="0" cy="1296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9" name="【道路】&#10;一人当たり延長最小値テキスト">
          <a:extLst>
            <a:ext uri="{FF2B5EF4-FFF2-40B4-BE49-F238E27FC236}">
              <a16:creationId xmlns:a16="http://schemas.microsoft.com/office/drawing/2014/main" id="{AB03D60F-7DE6-48DB-9039-6E98BF003C60}"/>
            </a:ext>
          </a:extLst>
        </xdr:cNvPr>
        <xdr:cNvSpPr txBox="1"/>
      </xdr:nvSpPr>
      <xdr:spPr>
        <a:xfrm>
          <a:off x="9258300" y="69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20" name="直線コネクタ 119">
          <a:extLst>
            <a:ext uri="{FF2B5EF4-FFF2-40B4-BE49-F238E27FC236}">
              <a16:creationId xmlns:a16="http://schemas.microsoft.com/office/drawing/2014/main" id="{C437AB6C-D917-4C7D-B5D5-64D3F0091DD5}"/>
            </a:ext>
          </a:extLst>
        </xdr:cNvPr>
        <xdr:cNvCxnSpPr/>
      </xdr:nvCxnSpPr>
      <xdr:spPr>
        <a:xfrm>
          <a:off x="9154160" y="6984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21" name="【道路】&#10;一人当たり延長最大値テキスト">
          <a:extLst>
            <a:ext uri="{FF2B5EF4-FFF2-40B4-BE49-F238E27FC236}">
              <a16:creationId xmlns:a16="http://schemas.microsoft.com/office/drawing/2014/main" id="{200D7CCD-D3CA-4C47-A1AE-315495B335B4}"/>
            </a:ext>
          </a:extLst>
        </xdr:cNvPr>
        <xdr:cNvSpPr txBox="1"/>
      </xdr:nvSpPr>
      <xdr:spPr>
        <a:xfrm>
          <a:off x="9258300" y="546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22" name="直線コネクタ 121">
          <a:extLst>
            <a:ext uri="{FF2B5EF4-FFF2-40B4-BE49-F238E27FC236}">
              <a16:creationId xmlns:a16="http://schemas.microsoft.com/office/drawing/2014/main" id="{262A3C50-1C94-4107-BA24-B055A5E953A2}"/>
            </a:ext>
          </a:extLst>
        </xdr:cNvPr>
        <xdr:cNvCxnSpPr/>
      </xdr:nvCxnSpPr>
      <xdr:spPr>
        <a:xfrm>
          <a:off x="9154160" y="5687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40009</xdr:rowOff>
    </xdr:from>
    <xdr:ext cx="534377" cy="259045"/>
    <xdr:sp macro="" textlink="">
      <xdr:nvSpPr>
        <xdr:cNvPr id="123" name="【道路】&#10;一人当たり延長平均値テキスト">
          <a:extLst>
            <a:ext uri="{FF2B5EF4-FFF2-40B4-BE49-F238E27FC236}">
              <a16:creationId xmlns:a16="http://schemas.microsoft.com/office/drawing/2014/main" id="{F7A6F143-C575-4EF2-A66C-6B94EF9B793D}"/>
            </a:ext>
          </a:extLst>
        </xdr:cNvPr>
        <xdr:cNvSpPr txBox="1"/>
      </xdr:nvSpPr>
      <xdr:spPr>
        <a:xfrm>
          <a:off x="9258300" y="657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4" name="フローチャート: 判断 123">
          <a:extLst>
            <a:ext uri="{FF2B5EF4-FFF2-40B4-BE49-F238E27FC236}">
              <a16:creationId xmlns:a16="http://schemas.microsoft.com/office/drawing/2014/main" id="{9274B4C4-B185-4E22-A2B3-0B4D23B9EC5A}"/>
            </a:ext>
          </a:extLst>
        </xdr:cNvPr>
        <xdr:cNvSpPr/>
      </xdr:nvSpPr>
      <xdr:spPr>
        <a:xfrm>
          <a:off x="9192260" y="67227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127356</xdr:rowOff>
    </xdr:from>
    <xdr:to>
      <xdr:col>50</xdr:col>
      <xdr:colOff>165100</xdr:colOff>
      <xdr:row>41</xdr:row>
      <xdr:rowOff>57506</xdr:rowOff>
    </xdr:to>
    <xdr:sp macro="" textlink="">
      <xdr:nvSpPr>
        <xdr:cNvPr id="125" name="フローチャート: 判断 124">
          <a:extLst>
            <a:ext uri="{FF2B5EF4-FFF2-40B4-BE49-F238E27FC236}">
              <a16:creationId xmlns:a16="http://schemas.microsoft.com/office/drawing/2014/main" id="{E62643CE-246D-4CE6-AD62-64F33E2637C6}"/>
            </a:ext>
          </a:extLst>
        </xdr:cNvPr>
        <xdr:cNvSpPr/>
      </xdr:nvSpPr>
      <xdr:spPr>
        <a:xfrm>
          <a:off x="8445500" y="6832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132614</xdr:rowOff>
    </xdr:from>
    <xdr:to>
      <xdr:col>46</xdr:col>
      <xdr:colOff>38100</xdr:colOff>
      <xdr:row>41</xdr:row>
      <xdr:rowOff>62764</xdr:rowOff>
    </xdr:to>
    <xdr:sp macro="" textlink="">
      <xdr:nvSpPr>
        <xdr:cNvPr id="126" name="フローチャート: 判断 125">
          <a:extLst>
            <a:ext uri="{FF2B5EF4-FFF2-40B4-BE49-F238E27FC236}">
              <a16:creationId xmlns:a16="http://schemas.microsoft.com/office/drawing/2014/main" id="{CD1EB498-7527-41E0-80F4-277FD66FEFA1}"/>
            </a:ext>
          </a:extLst>
        </xdr:cNvPr>
        <xdr:cNvSpPr/>
      </xdr:nvSpPr>
      <xdr:spPr>
        <a:xfrm>
          <a:off x="7670800" y="68382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130146</xdr:rowOff>
    </xdr:from>
    <xdr:to>
      <xdr:col>41</xdr:col>
      <xdr:colOff>101600</xdr:colOff>
      <xdr:row>41</xdr:row>
      <xdr:rowOff>60296</xdr:rowOff>
    </xdr:to>
    <xdr:sp macro="" textlink="">
      <xdr:nvSpPr>
        <xdr:cNvPr id="127" name="フローチャート: 判断 126">
          <a:extLst>
            <a:ext uri="{FF2B5EF4-FFF2-40B4-BE49-F238E27FC236}">
              <a16:creationId xmlns:a16="http://schemas.microsoft.com/office/drawing/2014/main" id="{E3665E59-3353-490C-8714-19454F541A16}"/>
            </a:ext>
          </a:extLst>
        </xdr:cNvPr>
        <xdr:cNvSpPr/>
      </xdr:nvSpPr>
      <xdr:spPr>
        <a:xfrm>
          <a:off x="6873240" y="6835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134118</xdr:rowOff>
    </xdr:from>
    <xdr:to>
      <xdr:col>36</xdr:col>
      <xdr:colOff>165100</xdr:colOff>
      <xdr:row>41</xdr:row>
      <xdr:rowOff>64268</xdr:rowOff>
    </xdr:to>
    <xdr:sp macro="" textlink="">
      <xdr:nvSpPr>
        <xdr:cNvPr id="128" name="フローチャート: 判断 127">
          <a:extLst>
            <a:ext uri="{FF2B5EF4-FFF2-40B4-BE49-F238E27FC236}">
              <a16:creationId xmlns:a16="http://schemas.microsoft.com/office/drawing/2014/main" id="{4E0DB02E-B487-4F84-A471-C7210E748E91}"/>
            </a:ext>
          </a:extLst>
        </xdr:cNvPr>
        <xdr:cNvSpPr/>
      </xdr:nvSpPr>
      <xdr:spPr>
        <a:xfrm>
          <a:off x="6098540" y="683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7AD16B9-BD0B-4471-AE8A-1CC00F71A5E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9BB6038-C29D-4AF7-A7D0-4A178CA5043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1B67F4E-CC43-46CC-B5EE-14C53C8FE0D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309E8076-3FEC-4A1F-9CB3-85679F2C27F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87F543E0-DEAF-453A-8632-4360235907F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156931</xdr:rowOff>
    </xdr:from>
    <xdr:to>
      <xdr:col>55</xdr:col>
      <xdr:colOff>50800</xdr:colOff>
      <xdr:row>41</xdr:row>
      <xdr:rowOff>87081</xdr:rowOff>
    </xdr:to>
    <xdr:sp macro="" textlink="">
      <xdr:nvSpPr>
        <xdr:cNvPr id="134" name="楕円 133">
          <a:extLst>
            <a:ext uri="{FF2B5EF4-FFF2-40B4-BE49-F238E27FC236}">
              <a16:creationId xmlns:a16="http://schemas.microsoft.com/office/drawing/2014/main" id="{2021FA52-E117-489D-95B3-16B7EFC2E2A5}"/>
            </a:ext>
          </a:extLst>
        </xdr:cNvPr>
        <xdr:cNvSpPr/>
      </xdr:nvSpPr>
      <xdr:spPr>
        <a:xfrm>
          <a:off x="9192260" y="68625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71858</xdr:rowOff>
    </xdr:from>
    <xdr:ext cx="534377" cy="259045"/>
    <xdr:sp macro="" textlink="">
      <xdr:nvSpPr>
        <xdr:cNvPr id="135" name="【道路】&#10;一人当たり延長該当値テキスト">
          <a:extLst>
            <a:ext uri="{FF2B5EF4-FFF2-40B4-BE49-F238E27FC236}">
              <a16:creationId xmlns:a16="http://schemas.microsoft.com/office/drawing/2014/main" id="{CE6B75C2-421F-4899-84E3-CF89EFF5FF81}"/>
            </a:ext>
          </a:extLst>
        </xdr:cNvPr>
        <xdr:cNvSpPr txBox="1"/>
      </xdr:nvSpPr>
      <xdr:spPr>
        <a:xfrm>
          <a:off x="9258300" y="677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163475</xdr:rowOff>
    </xdr:from>
    <xdr:to>
      <xdr:col>50</xdr:col>
      <xdr:colOff>165100</xdr:colOff>
      <xdr:row>41</xdr:row>
      <xdr:rowOff>93625</xdr:rowOff>
    </xdr:to>
    <xdr:sp macro="" textlink="">
      <xdr:nvSpPr>
        <xdr:cNvPr id="136" name="楕円 135">
          <a:extLst>
            <a:ext uri="{FF2B5EF4-FFF2-40B4-BE49-F238E27FC236}">
              <a16:creationId xmlns:a16="http://schemas.microsoft.com/office/drawing/2014/main" id="{AB428ECE-F1E8-4829-B4E8-CB062F496475}"/>
            </a:ext>
          </a:extLst>
        </xdr:cNvPr>
        <xdr:cNvSpPr/>
      </xdr:nvSpPr>
      <xdr:spPr>
        <a:xfrm>
          <a:off x="8445500" y="6869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36281</xdr:rowOff>
    </xdr:from>
    <xdr:to>
      <xdr:col>55</xdr:col>
      <xdr:colOff>0</xdr:colOff>
      <xdr:row>41</xdr:row>
      <xdr:rowOff>42825</xdr:rowOff>
    </xdr:to>
    <xdr:cxnSp macro="">
      <xdr:nvCxnSpPr>
        <xdr:cNvPr id="137" name="直線コネクタ 136">
          <a:extLst>
            <a:ext uri="{FF2B5EF4-FFF2-40B4-BE49-F238E27FC236}">
              <a16:creationId xmlns:a16="http://schemas.microsoft.com/office/drawing/2014/main" id="{98032166-62B3-4C2E-B3F9-7FC9A56C73CD}"/>
            </a:ext>
          </a:extLst>
        </xdr:cNvPr>
        <xdr:cNvCxnSpPr/>
      </xdr:nvCxnSpPr>
      <xdr:spPr>
        <a:xfrm flipV="1">
          <a:off x="8496300" y="6909521"/>
          <a:ext cx="723900" cy="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216</xdr:rowOff>
    </xdr:from>
    <xdr:to>
      <xdr:col>46</xdr:col>
      <xdr:colOff>38100</xdr:colOff>
      <xdr:row>41</xdr:row>
      <xdr:rowOff>101816</xdr:rowOff>
    </xdr:to>
    <xdr:sp macro="" textlink="">
      <xdr:nvSpPr>
        <xdr:cNvPr id="138" name="楕円 137">
          <a:extLst>
            <a:ext uri="{FF2B5EF4-FFF2-40B4-BE49-F238E27FC236}">
              <a16:creationId xmlns:a16="http://schemas.microsoft.com/office/drawing/2014/main" id="{4E578735-6E3D-4A0E-9585-4548A8F4E40D}"/>
            </a:ext>
          </a:extLst>
        </xdr:cNvPr>
        <xdr:cNvSpPr/>
      </xdr:nvSpPr>
      <xdr:spPr>
        <a:xfrm>
          <a:off x="7670800" y="68734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42825</xdr:rowOff>
    </xdr:from>
    <xdr:to>
      <xdr:col>50</xdr:col>
      <xdr:colOff>114300</xdr:colOff>
      <xdr:row>41</xdr:row>
      <xdr:rowOff>51016</xdr:rowOff>
    </xdr:to>
    <xdr:cxnSp macro="">
      <xdr:nvCxnSpPr>
        <xdr:cNvPr id="139" name="直線コネクタ 138">
          <a:extLst>
            <a:ext uri="{FF2B5EF4-FFF2-40B4-BE49-F238E27FC236}">
              <a16:creationId xmlns:a16="http://schemas.microsoft.com/office/drawing/2014/main" id="{A164D188-1E58-4F30-A507-DCD870B3B8BF}"/>
            </a:ext>
          </a:extLst>
        </xdr:cNvPr>
        <xdr:cNvCxnSpPr/>
      </xdr:nvCxnSpPr>
      <xdr:spPr>
        <a:xfrm flipV="1">
          <a:off x="7713980" y="6916065"/>
          <a:ext cx="78232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25609</xdr:rowOff>
    </xdr:from>
    <xdr:to>
      <xdr:col>41</xdr:col>
      <xdr:colOff>101600</xdr:colOff>
      <xdr:row>41</xdr:row>
      <xdr:rowOff>127209</xdr:rowOff>
    </xdr:to>
    <xdr:sp macro="" textlink="">
      <xdr:nvSpPr>
        <xdr:cNvPr id="140" name="楕円 139">
          <a:extLst>
            <a:ext uri="{FF2B5EF4-FFF2-40B4-BE49-F238E27FC236}">
              <a16:creationId xmlns:a16="http://schemas.microsoft.com/office/drawing/2014/main" id="{AF7BF25A-658C-405E-85D9-507ADDB5FDAA}"/>
            </a:ext>
          </a:extLst>
        </xdr:cNvPr>
        <xdr:cNvSpPr/>
      </xdr:nvSpPr>
      <xdr:spPr>
        <a:xfrm>
          <a:off x="6873240" y="68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51016</xdr:rowOff>
    </xdr:from>
    <xdr:to>
      <xdr:col>45</xdr:col>
      <xdr:colOff>177800</xdr:colOff>
      <xdr:row>41</xdr:row>
      <xdr:rowOff>76409</xdr:rowOff>
    </xdr:to>
    <xdr:cxnSp macro="">
      <xdr:nvCxnSpPr>
        <xdr:cNvPr id="141" name="直線コネクタ 140">
          <a:extLst>
            <a:ext uri="{FF2B5EF4-FFF2-40B4-BE49-F238E27FC236}">
              <a16:creationId xmlns:a16="http://schemas.microsoft.com/office/drawing/2014/main" id="{23164B7E-8AD7-46D4-BC2C-F14B8FE3095C}"/>
            </a:ext>
          </a:extLst>
        </xdr:cNvPr>
        <xdr:cNvCxnSpPr/>
      </xdr:nvCxnSpPr>
      <xdr:spPr>
        <a:xfrm flipV="1">
          <a:off x="6924040" y="6924256"/>
          <a:ext cx="789940" cy="2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31191</xdr:rowOff>
    </xdr:from>
    <xdr:to>
      <xdr:col>36</xdr:col>
      <xdr:colOff>165100</xdr:colOff>
      <xdr:row>41</xdr:row>
      <xdr:rowOff>132791</xdr:rowOff>
    </xdr:to>
    <xdr:sp macro="" textlink="">
      <xdr:nvSpPr>
        <xdr:cNvPr id="142" name="楕円 141">
          <a:extLst>
            <a:ext uri="{FF2B5EF4-FFF2-40B4-BE49-F238E27FC236}">
              <a16:creationId xmlns:a16="http://schemas.microsoft.com/office/drawing/2014/main" id="{2785A767-C4EA-4FF7-8509-E2E80E7A6816}"/>
            </a:ext>
          </a:extLst>
        </xdr:cNvPr>
        <xdr:cNvSpPr/>
      </xdr:nvSpPr>
      <xdr:spPr>
        <a:xfrm>
          <a:off x="6098540" y="69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76409</xdr:rowOff>
    </xdr:from>
    <xdr:to>
      <xdr:col>41</xdr:col>
      <xdr:colOff>50800</xdr:colOff>
      <xdr:row>41</xdr:row>
      <xdr:rowOff>81991</xdr:rowOff>
    </xdr:to>
    <xdr:cxnSp macro="">
      <xdr:nvCxnSpPr>
        <xdr:cNvPr id="143" name="直線コネクタ 142">
          <a:extLst>
            <a:ext uri="{FF2B5EF4-FFF2-40B4-BE49-F238E27FC236}">
              <a16:creationId xmlns:a16="http://schemas.microsoft.com/office/drawing/2014/main" id="{53995CF2-80D5-4022-91B9-26AFBD0882C8}"/>
            </a:ext>
          </a:extLst>
        </xdr:cNvPr>
        <xdr:cNvCxnSpPr/>
      </xdr:nvCxnSpPr>
      <xdr:spPr>
        <a:xfrm flipV="1">
          <a:off x="6149340" y="6949649"/>
          <a:ext cx="7747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74033</xdr:rowOff>
    </xdr:from>
    <xdr:ext cx="534377" cy="259045"/>
    <xdr:sp macro="" textlink="">
      <xdr:nvSpPr>
        <xdr:cNvPr id="144" name="n_1aveValue【道路】&#10;一人当たり延長">
          <a:extLst>
            <a:ext uri="{FF2B5EF4-FFF2-40B4-BE49-F238E27FC236}">
              <a16:creationId xmlns:a16="http://schemas.microsoft.com/office/drawing/2014/main" id="{AE697996-6BF9-400D-A3D4-0DF662333F40}"/>
            </a:ext>
          </a:extLst>
        </xdr:cNvPr>
        <xdr:cNvSpPr txBox="1"/>
      </xdr:nvSpPr>
      <xdr:spPr>
        <a:xfrm>
          <a:off x="8239271" y="66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79291</xdr:rowOff>
    </xdr:from>
    <xdr:ext cx="534377" cy="259045"/>
    <xdr:sp macro="" textlink="">
      <xdr:nvSpPr>
        <xdr:cNvPr id="145" name="n_2aveValue【道路】&#10;一人当たり延長">
          <a:extLst>
            <a:ext uri="{FF2B5EF4-FFF2-40B4-BE49-F238E27FC236}">
              <a16:creationId xmlns:a16="http://schemas.microsoft.com/office/drawing/2014/main" id="{40A3A498-ED1F-4E98-83C6-D9894F1951C1}"/>
            </a:ext>
          </a:extLst>
        </xdr:cNvPr>
        <xdr:cNvSpPr txBox="1"/>
      </xdr:nvSpPr>
      <xdr:spPr>
        <a:xfrm>
          <a:off x="7477271" y="66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76823</xdr:rowOff>
    </xdr:from>
    <xdr:ext cx="534377" cy="259045"/>
    <xdr:sp macro="" textlink="">
      <xdr:nvSpPr>
        <xdr:cNvPr id="146" name="n_3aveValue【道路】&#10;一人当たり延長">
          <a:extLst>
            <a:ext uri="{FF2B5EF4-FFF2-40B4-BE49-F238E27FC236}">
              <a16:creationId xmlns:a16="http://schemas.microsoft.com/office/drawing/2014/main" id="{66CD7E5A-C88E-46E7-95DE-8E4529BCF23F}"/>
            </a:ext>
          </a:extLst>
        </xdr:cNvPr>
        <xdr:cNvSpPr txBox="1"/>
      </xdr:nvSpPr>
      <xdr:spPr>
        <a:xfrm>
          <a:off x="6702571" y="661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80795</xdr:rowOff>
    </xdr:from>
    <xdr:ext cx="534377" cy="259045"/>
    <xdr:sp macro="" textlink="">
      <xdr:nvSpPr>
        <xdr:cNvPr id="147" name="n_4aveValue【道路】&#10;一人当たり延長">
          <a:extLst>
            <a:ext uri="{FF2B5EF4-FFF2-40B4-BE49-F238E27FC236}">
              <a16:creationId xmlns:a16="http://schemas.microsoft.com/office/drawing/2014/main" id="{524BD9B7-C8E8-4136-AC80-9C046FC1A4FB}"/>
            </a:ext>
          </a:extLst>
        </xdr:cNvPr>
        <xdr:cNvSpPr txBox="1"/>
      </xdr:nvSpPr>
      <xdr:spPr>
        <a:xfrm>
          <a:off x="5905011" y="661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84752</xdr:rowOff>
    </xdr:from>
    <xdr:ext cx="534377" cy="259045"/>
    <xdr:sp macro="" textlink="">
      <xdr:nvSpPr>
        <xdr:cNvPr id="148" name="n_1mainValue【道路】&#10;一人当たり延長">
          <a:extLst>
            <a:ext uri="{FF2B5EF4-FFF2-40B4-BE49-F238E27FC236}">
              <a16:creationId xmlns:a16="http://schemas.microsoft.com/office/drawing/2014/main" id="{93177798-8CFC-4F39-B5C8-B77F2B22840D}"/>
            </a:ext>
          </a:extLst>
        </xdr:cNvPr>
        <xdr:cNvSpPr txBox="1"/>
      </xdr:nvSpPr>
      <xdr:spPr>
        <a:xfrm>
          <a:off x="8239271" y="69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92943</xdr:rowOff>
    </xdr:from>
    <xdr:ext cx="534377" cy="259045"/>
    <xdr:sp macro="" textlink="">
      <xdr:nvSpPr>
        <xdr:cNvPr id="149" name="n_2mainValue【道路】&#10;一人当たり延長">
          <a:extLst>
            <a:ext uri="{FF2B5EF4-FFF2-40B4-BE49-F238E27FC236}">
              <a16:creationId xmlns:a16="http://schemas.microsoft.com/office/drawing/2014/main" id="{94F3487A-D560-4380-8A9B-A268CBCA0E88}"/>
            </a:ext>
          </a:extLst>
        </xdr:cNvPr>
        <xdr:cNvSpPr txBox="1"/>
      </xdr:nvSpPr>
      <xdr:spPr>
        <a:xfrm>
          <a:off x="7477271" y="69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118336</xdr:rowOff>
    </xdr:from>
    <xdr:ext cx="534377" cy="259045"/>
    <xdr:sp macro="" textlink="">
      <xdr:nvSpPr>
        <xdr:cNvPr id="150" name="n_3mainValue【道路】&#10;一人当たり延長">
          <a:extLst>
            <a:ext uri="{FF2B5EF4-FFF2-40B4-BE49-F238E27FC236}">
              <a16:creationId xmlns:a16="http://schemas.microsoft.com/office/drawing/2014/main" id="{8634B521-FC4D-4602-BC71-ABA5993BBB0D}"/>
            </a:ext>
          </a:extLst>
        </xdr:cNvPr>
        <xdr:cNvSpPr txBox="1"/>
      </xdr:nvSpPr>
      <xdr:spPr>
        <a:xfrm>
          <a:off x="6702571" y="69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123918</xdr:rowOff>
    </xdr:from>
    <xdr:ext cx="534377" cy="259045"/>
    <xdr:sp macro="" textlink="">
      <xdr:nvSpPr>
        <xdr:cNvPr id="151" name="n_4mainValue【道路】&#10;一人当たり延長">
          <a:extLst>
            <a:ext uri="{FF2B5EF4-FFF2-40B4-BE49-F238E27FC236}">
              <a16:creationId xmlns:a16="http://schemas.microsoft.com/office/drawing/2014/main" id="{A085BA1E-58F6-49D9-9F94-FEC695375D83}"/>
            </a:ext>
          </a:extLst>
        </xdr:cNvPr>
        <xdr:cNvSpPr txBox="1"/>
      </xdr:nvSpPr>
      <xdr:spPr>
        <a:xfrm>
          <a:off x="5905011" y="69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729E0D0-DBCE-4F0C-A470-B95D37978946}"/>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D974F900-683F-4DC8-A018-58920C43028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9DCF024C-5A4F-4B94-B1CA-34A1F2D06E2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C26DB645-78A3-46D5-B1F6-BDB235C19C9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FE31215C-AB21-4D6C-8F7C-A1400F9876D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7E530EE7-1B40-4C4B-ACCB-0E5B259F4FF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CF0150DC-FA12-4DF8-B473-473C0D65F53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476FE4FF-DB46-4E5C-AA63-940A6EFC479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8130DDDE-9159-478E-B69F-B528E729159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B8064470-E4E0-42E1-8993-2CD174B1344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318809C6-3603-447B-9871-11CE562A6FA7}"/>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62FCEC98-AE1A-4677-88DD-9DEDA73668CE}"/>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a:extLst>
            <a:ext uri="{FF2B5EF4-FFF2-40B4-BE49-F238E27FC236}">
              <a16:creationId xmlns:a16="http://schemas.microsoft.com/office/drawing/2014/main" id="{864F2D81-AB50-4A8D-B9D7-9464D372AFD7}"/>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8E7096C8-A0DA-408A-8E1A-2DAA8D1E8BC5}"/>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3188691A-6A53-4496-9F4C-8330F0415C04}"/>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7EFEFC86-A04D-4AC3-AC1A-3E695985BD6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FCFE1707-829B-4B16-84E3-E19731A66FB8}"/>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20509E9D-5DB3-42A8-A234-A14E9B98278B}"/>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9AA8241B-9595-43B5-B29C-2036966EECFA}"/>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0A0F188E-E896-4ABA-A546-51D2F2608F44}"/>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ED724CD4-B2CF-4FCD-A7BA-D27D1300ED71}"/>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F37D31C6-C513-4D79-909F-558B15461EA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4" name="テキスト ボックス 173">
          <a:extLst>
            <a:ext uri="{FF2B5EF4-FFF2-40B4-BE49-F238E27FC236}">
              <a16:creationId xmlns:a16="http://schemas.microsoft.com/office/drawing/2014/main" id="{8EADC108-9E05-4D9A-AA86-E9638FC058B9}"/>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橋りょう・トンネル】&#10;有形固定資産減価償却率グラフ枠">
          <a:extLst>
            <a:ext uri="{FF2B5EF4-FFF2-40B4-BE49-F238E27FC236}">
              <a16:creationId xmlns:a16="http://schemas.microsoft.com/office/drawing/2014/main" id="{EB88C62B-91FE-4C92-9E4C-21C145FCA47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114300</xdr:rowOff>
    </xdr:from>
    <xdr:to>
      <xdr:col>24</xdr:col>
      <xdr:colOff>62865</xdr:colOff>
      <xdr:row>63</xdr:row>
      <xdr:rowOff>26670</xdr:rowOff>
    </xdr:to>
    <xdr:cxnSp macro="">
      <xdr:nvCxnSpPr>
        <xdr:cNvPr id="176" name="直線コネクタ 175">
          <a:extLst>
            <a:ext uri="{FF2B5EF4-FFF2-40B4-BE49-F238E27FC236}">
              <a16:creationId xmlns:a16="http://schemas.microsoft.com/office/drawing/2014/main" id="{DA4C164F-E1E3-4144-8C7D-2C61E2492BE5}"/>
            </a:ext>
          </a:extLst>
        </xdr:cNvPr>
        <xdr:cNvCxnSpPr/>
      </xdr:nvCxnSpPr>
      <xdr:spPr>
        <a:xfrm flipV="1">
          <a:off x="4086225" y="9669780"/>
          <a:ext cx="0" cy="91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30497</xdr:rowOff>
    </xdr:from>
    <xdr:ext cx="405111" cy="259045"/>
    <xdr:sp macro="" textlink="">
      <xdr:nvSpPr>
        <xdr:cNvPr id="177" name="【橋りょう・トンネル】&#10;有形固定資産減価償却率最小値テキスト">
          <a:extLst>
            <a:ext uri="{FF2B5EF4-FFF2-40B4-BE49-F238E27FC236}">
              <a16:creationId xmlns:a16="http://schemas.microsoft.com/office/drawing/2014/main" id="{0B02B061-9F50-4F9E-ABD1-DC4474335ECC}"/>
            </a:ext>
          </a:extLst>
        </xdr:cNvPr>
        <xdr:cNvSpPr txBox="1"/>
      </xdr:nvSpPr>
      <xdr:spPr>
        <a:xfrm>
          <a:off x="412496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26670</xdr:rowOff>
    </xdr:from>
    <xdr:to>
      <xdr:col>24</xdr:col>
      <xdr:colOff>152400</xdr:colOff>
      <xdr:row>63</xdr:row>
      <xdr:rowOff>26670</xdr:rowOff>
    </xdr:to>
    <xdr:cxnSp macro="">
      <xdr:nvCxnSpPr>
        <xdr:cNvPr id="178" name="直線コネクタ 177">
          <a:extLst>
            <a:ext uri="{FF2B5EF4-FFF2-40B4-BE49-F238E27FC236}">
              <a16:creationId xmlns:a16="http://schemas.microsoft.com/office/drawing/2014/main" id="{BB076638-BA0B-46B7-9391-896B90FAEA09}"/>
            </a:ext>
          </a:extLst>
        </xdr:cNvPr>
        <xdr:cNvCxnSpPr/>
      </xdr:nvCxnSpPr>
      <xdr:spPr>
        <a:xfrm>
          <a:off x="4020820" y="10587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60977</xdr:rowOff>
    </xdr:from>
    <xdr:ext cx="405111" cy="259045"/>
    <xdr:sp macro="" textlink="">
      <xdr:nvSpPr>
        <xdr:cNvPr id="179" name="【橋りょう・トンネル】&#10;有形固定資産減価償却率最大値テキスト">
          <a:extLst>
            <a:ext uri="{FF2B5EF4-FFF2-40B4-BE49-F238E27FC236}">
              <a16:creationId xmlns:a16="http://schemas.microsoft.com/office/drawing/2014/main" id="{456CA09E-F181-4B19-812E-9C5A90FA4059}"/>
            </a:ext>
          </a:extLst>
        </xdr:cNvPr>
        <xdr:cNvSpPr txBox="1"/>
      </xdr:nvSpPr>
      <xdr:spPr>
        <a:xfrm>
          <a:off x="412496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114300</xdr:rowOff>
    </xdr:from>
    <xdr:to>
      <xdr:col>24</xdr:col>
      <xdr:colOff>152400</xdr:colOff>
      <xdr:row>57</xdr:row>
      <xdr:rowOff>114300</xdr:rowOff>
    </xdr:to>
    <xdr:cxnSp macro="">
      <xdr:nvCxnSpPr>
        <xdr:cNvPr id="180" name="直線コネクタ 179">
          <a:extLst>
            <a:ext uri="{FF2B5EF4-FFF2-40B4-BE49-F238E27FC236}">
              <a16:creationId xmlns:a16="http://schemas.microsoft.com/office/drawing/2014/main" id="{B18EAFF9-8E9C-4430-818D-4F1ED82353F2}"/>
            </a:ext>
          </a:extLst>
        </xdr:cNvPr>
        <xdr:cNvCxnSpPr/>
      </xdr:nvCxnSpPr>
      <xdr:spPr>
        <a:xfrm>
          <a:off x="4020820" y="9669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81" name="【橋りょう・トンネル】&#10;有形固定資産減価償却率平均値テキスト">
          <a:extLst>
            <a:ext uri="{FF2B5EF4-FFF2-40B4-BE49-F238E27FC236}">
              <a16:creationId xmlns:a16="http://schemas.microsoft.com/office/drawing/2014/main" id="{21CB293C-E8A3-42FC-AE32-ECA1FEACBE04}"/>
            </a:ext>
          </a:extLst>
        </xdr:cNvPr>
        <xdr:cNvSpPr txBox="1"/>
      </xdr:nvSpPr>
      <xdr:spPr>
        <a:xfrm>
          <a:off x="412496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82" name="フローチャート: 判断 181">
          <a:extLst>
            <a:ext uri="{FF2B5EF4-FFF2-40B4-BE49-F238E27FC236}">
              <a16:creationId xmlns:a16="http://schemas.microsoft.com/office/drawing/2014/main" id="{8A6DD443-BF01-40E6-A45A-4544B299029E}"/>
            </a:ext>
          </a:extLst>
        </xdr:cNvPr>
        <xdr:cNvSpPr/>
      </xdr:nvSpPr>
      <xdr:spPr>
        <a:xfrm>
          <a:off x="403606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83" name="フローチャート: 判断 182">
          <a:extLst>
            <a:ext uri="{FF2B5EF4-FFF2-40B4-BE49-F238E27FC236}">
              <a16:creationId xmlns:a16="http://schemas.microsoft.com/office/drawing/2014/main" id="{6840D597-F2A1-4B9E-8410-F78B2150390C}"/>
            </a:ext>
          </a:extLst>
        </xdr:cNvPr>
        <xdr:cNvSpPr/>
      </xdr:nvSpPr>
      <xdr:spPr>
        <a:xfrm>
          <a:off x="331216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33020</xdr:rowOff>
    </xdr:from>
    <xdr:to>
      <xdr:col>15</xdr:col>
      <xdr:colOff>101600</xdr:colOff>
      <xdr:row>58</xdr:row>
      <xdr:rowOff>134620</xdr:rowOff>
    </xdr:to>
    <xdr:sp macro="" textlink="">
      <xdr:nvSpPr>
        <xdr:cNvPr id="184" name="フローチャート: 判断 183">
          <a:extLst>
            <a:ext uri="{FF2B5EF4-FFF2-40B4-BE49-F238E27FC236}">
              <a16:creationId xmlns:a16="http://schemas.microsoft.com/office/drawing/2014/main" id="{7B375963-6AF0-4AEB-86EB-85F5E62C249D}"/>
            </a:ext>
          </a:extLst>
        </xdr:cNvPr>
        <xdr:cNvSpPr/>
      </xdr:nvSpPr>
      <xdr:spPr>
        <a:xfrm>
          <a:off x="251460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85" name="フローチャート: 判断 184">
          <a:extLst>
            <a:ext uri="{FF2B5EF4-FFF2-40B4-BE49-F238E27FC236}">
              <a16:creationId xmlns:a16="http://schemas.microsoft.com/office/drawing/2014/main" id="{2E85CB1D-906E-4F33-8E39-0BC6F084E281}"/>
            </a:ext>
          </a:extLst>
        </xdr:cNvPr>
        <xdr:cNvSpPr/>
      </xdr:nvSpPr>
      <xdr:spPr>
        <a:xfrm>
          <a:off x="1739900" y="972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6" name="フローチャート: 判断 185">
          <a:extLst>
            <a:ext uri="{FF2B5EF4-FFF2-40B4-BE49-F238E27FC236}">
              <a16:creationId xmlns:a16="http://schemas.microsoft.com/office/drawing/2014/main" id="{1511356A-9DDC-4241-B9B1-8313EB41768D}"/>
            </a:ext>
          </a:extLst>
        </xdr:cNvPr>
        <xdr:cNvSpPr/>
      </xdr:nvSpPr>
      <xdr:spPr>
        <a:xfrm>
          <a:off x="965200" y="9672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0ECA63D-7850-4BD1-8FB3-CF0AAB6EC4A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5838A91-48E0-4BB6-B2E0-2E2AD94CABA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993AE1A-61D3-41EA-95F2-0B11C6EBD6A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07015D8-8FF3-4B97-99CA-3725555B468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5B8CA1D6-AB8E-415F-A162-019B5A04E26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67310</xdr:rowOff>
    </xdr:from>
    <xdr:to>
      <xdr:col>24</xdr:col>
      <xdr:colOff>114300</xdr:colOff>
      <xdr:row>57</xdr:row>
      <xdr:rowOff>168910</xdr:rowOff>
    </xdr:to>
    <xdr:sp macro="" textlink="">
      <xdr:nvSpPr>
        <xdr:cNvPr id="192" name="楕円 191">
          <a:extLst>
            <a:ext uri="{FF2B5EF4-FFF2-40B4-BE49-F238E27FC236}">
              <a16:creationId xmlns:a16="http://schemas.microsoft.com/office/drawing/2014/main" id="{B6766F33-B656-4B58-A567-7A2F3846ABAF}"/>
            </a:ext>
          </a:extLst>
        </xdr:cNvPr>
        <xdr:cNvSpPr/>
      </xdr:nvSpPr>
      <xdr:spPr>
        <a:xfrm>
          <a:off x="403606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16527</xdr:rowOff>
    </xdr:from>
    <xdr:ext cx="405111" cy="259045"/>
    <xdr:sp macro="" textlink="">
      <xdr:nvSpPr>
        <xdr:cNvPr id="193" name="【橋りょう・トンネル】&#10;有形固定資産減価償却率該当値テキスト">
          <a:extLst>
            <a:ext uri="{FF2B5EF4-FFF2-40B4-BE49-F238E27FC236}">
              <a16:creationId xmlns:a16="http://schemas.microsoft.com/office/drawing/2014/main" id="{2655AD28-9BF5-495D-9283-7011CD37E8A6}"/>
            </a:ext>
          </a:extLst>
        </xdr:cNvPr>
        <xdr:cNvSpPr txBox="1"/>
      </xdr:nvSpPr>
      <xdr:spPr>
        <a:xfrm>
          <a:off x="4124960" y="957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10160</xdr:rowOff>
    </xdr:from>
    <xdr:to>
      <xdr:col>20</xdr:col>
      <xdr:colOff>38100</xdr:colOff>
      <xdr:row>57</xdr:row>
      <xdr:rowOff>111760</xdr:rowOff>
    </xdr:to>
    <xdr:sp macro="" textlink="">
      <xdr:nvSpPr>
        <xdr:cNvPr id="194" name="楕円 193">
          <a:extLst>
            <a:ext uri="{FF2B5EF4-FFF2-40B4-BE49-F238E27FC236}">
              <a16:creationId xmlns:a16="http://schemas.microsoft.com/office/drawing/2014/main" id="{7A606F8E-26B4-4A23-95F9-003F2F74E974}"/>
            </a:ext>
          </a:extLst>
        </xdr:cNvPr>
        <xdr:cNvSpPr/>
      </xdr:nvSpPr>
      <xdr:spPr>
        <a:xfrm>
          <a:off x="3312160" y="9565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60960</xdr:rowOff>
    </xdr:from>
    <xdr:to>
      <xdr:col>24</xdr:col>
      <xdr:colOff>63500</xdr:colOff>
      <xdr:row>57</xdr:row>
      <xdr:rowOff>118110</xdr:rowOff>
    </xdr:to>
    <xdr:cxnSp macro="">
      <xdr:nvCxnSpPr>
        <xdr:cNvPr id="195" name="直線コネクタ 194">
          <a:extLst>
            <a:ext uri="{FF2B5EF4-FFF2-40B4-BE49-F238E27FC236}">
              <a16:creationId xmlns:a16="http://schemas.microsoft.com/office/drawing/2014/main" id="{FDCD0AFF-7A0C-48A9-9BE6-78403D47C401}"/>
            </a:ext>
          </a:extLst>
        </xdr:cNvPr>
        <xdr:cNvCxnSpPr/>
      </xdr:nvCxnSpPr>
      <xdr:spPr>
        <a:xfrm>
          <a:off x="3355340" y="961644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135890</xdr:rowOff>
    </xdr:from>
    <xdr:to>
      <xdr:col>15</xdr:col>
      <xdr:colOff>101600</xdr:colOff>
      <xdr:row>57</xdr:row>
      <xdr:rowOff>66040</xdr:rowOff>
    </xdr:to>
    <xdr:sp macro="" textlink="">
      <xdr:nvSpPr>
        <xdr:cNvPr id="196" name="楕円 195">
          <a:extLst>
            <a:ext uri="{FF2B5EF4-FFF2-40B4-BE49-F238E27FC236}">
              <a16:creationId xmlns:a16="http://schemas.microsoft.com/office/drawing/2014/main" id="{92628368-5F1F-4278-B7B9-BC8DC5FE10CF}"/>
            </a:ext>
          </a:extLst>
        </xdr:cNvPr>
        <xdr:cNvSpPr/>
      </xdr:nvSpPr>
      <xdr:spPr>
        <a:xfrm>
          <a:off x="2514600" y="952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xdr:rowOff>
    </xdr:from>
    <xdr:to>
      <xdr:col>19</xdr:col>
      <xdr:colOff>177800</xdr:colOff>
      <xdr:row>57</xdr:row>
      <xdr:rowOff>60960</xdr:rowOff>
    </xdr:to>
    <xdr:cxnSp macro="">
      <xdr:nvCxnSpPr>
        <xdr:cNvPr id="197" name="直線コネクタ 196">
          <a:extLst>
            <a:ext uri="{FF2B5EF4-FFF2-40B4-BE49-F238E27FC236}">
              <a16:creationId xmlns:a16="http://schemas.microsoft.com/office/drawing/2014/main" id="{41C7AF48-0CD2-4DFC-9766-1504FCBC6BA8}"/>
            </a:ext>
          </a:extLst>
        </xdr:cNvPr>
        <xdr:cNvCxnSpPr/>
      </xdr:nvCxnSpPr>
      <xdr:spPr>
        <a:xfrm>
          <a:off x="2565400" y="957072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78740</xdr:rowOff>
    </xdr:from>
    <xdr:to>
      <xdr:col>10</xdr:col>
      <xdr:colOff>165100</xdr:colOff>
      <xdr:row>57</xdr:row>
      <xdr:rowOff>8890</xdr:rowOff>
    </xdr:to>
    <xdr:sp macro="" textlink="">
      <xdr:nvSpPr>
        <xdr:cNvPr id="198" name="楕円 197">
          <a:extLst>
            <a:ext uri="{FF2B5EF4-FFF2-40B4-BE49-F238E27FC236}">
              <a16:creationId xmlns:a16="http://schemas.microsoft.com/office/drawing/2014/main" id="{0E785328-3F8A-421F-8483-BEA8D53ACB72}"/>
            </a:ext>
          </a:extLst>
        </xdr:cNvPr>
        <xdr:cNvSpPr/>
      </xdr:nvSpPr>
      <xdr:spPr>
        <a:xfrm>
          <a:off x="1739900" y="9466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129540</xdr:rowOff>
    </xdr:from>
    <xdr:to>
      <xdr:col>15</xdr:col>
      <xdr:colOff>50800</xdr:colOff>
      <xdr:row>57</xdr:row>
      <xdr:rowOff>15240</xdr:rowOff>
    </xdr:to>
    <xdr:cxnSp macro="">
      <xdr:nvCxnSpPr>
        <xdr:cNvPr id="199" name="直線コネクタ 198">
          <a:extLst>
            <a:ext uri="{FF2B5EF4-FFF2-40B4-BE49-F238E27FC236}">
              <a16:creationId xmlns:a16="http://schemas.microsoft.com/office/drawing/2014/main" id="{B6354DF7-2D31-4A3B-ACFA-2B63A5BED444}"/>
            </a:ext>
          </a:extLst>
        </xdr:cNvPr>
        <xdr:cNvCxnSpPr/>
      </xdr:nvCxnSpPr>
      <xdr:spPr>
        <a:xfrm>
          <a:off x="1790700" y="951738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25400</xdr:rowOff>
    </xdr:from>
    <xdr:to>
      <xdr:col>6</xdr:col>
      <xdr:colOff>38100</xdr:colOff>
      <xdr:row>56</xdr:row>
      <xdr:rowOff>127000</xdr:rowOff>
    </xdr:to>
    <xdr:sp macro="" textlink="">
      <xdr:nvSpPr>
        <xdr:cNvPr id="200" name="楕円 199">
          <a:extLst>
            <a:ext uri="{FF2B5EF4-FFF2-40B4-BE49-F238E27FC236}">
              <a16:creationId xmlns:a16="http://schemas.microsoft.com/office/drawing/2014/main" id="{44B106E0-2F2C-441B-A6FF-816C1C296CD0}"/>
            </a:ext>
          </a:extLst>
        </xdr:cNvPr>
        <xdr:cNvSpPr/>
      </xdr:nvSpPr>
      <xdr:spPr>
        <a:xfrm>
          <a:off x="965200" y="9413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76200</xdr:rowOff>
    </xdr:from>
    <xdr:to>
      <xdr:col>10</xdr:col>
      <xdr:colOff>114300</xdr:colOff>
      <xdr:row>56</xdr:row>
      <xdr:rowOff>129540</xdr:rowOff>
    </xdr:to>
    <xdr:cxnSp macro="">
      <xdr:nvCxnSpPr>
        <xdr:cNvPr id="201" name="直線コネクタ 200">
          <a:extLst>
            <a:ext uri="{FF2B5EF4-FFF2-40B4-BE49-F238E27FC236}">
              <a16:creationId xmlns:a16="http://schemas.microsoft.com/office/drawing/2014/main" id="{1EC415E3-DC87-4833-8FC4-D8B521AB201C}"/>
            </a:ext>
          </a:extLst>
        </xdr:cNvPr>
        <xdr:cNvCxnSpPr/>
      </xdr:nvCxnSpPr>
      <xdr:spPr>
        <a:xfrm>
          <a:off x="1008380" y="9464040"/>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202" name="n_1aveValue【橋りょう・トンネル】&#10;有形固定資産減価償却率">
          <a:extLst>
            <a:ext uri="{FF2B5EF4-FFF2-40B4-BE49-F238E27FC236}">
              <a16:creationId xmlns:a16="http://schemas.microsoft.com/office/drawing/2014/main" id="{BE9D81A2-0166-4C2D-AF5F-9FE7DDE5AE44}"/>
            </a:ext>
          </a:extLst>
        </xdr:cNvPr>
        <xdr:cNvSpPr txBox="1"/>
      </xdr:nvSpPr>
      <xdr:spPr>
        <a:xfrm>
          <a:off x="317056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125747</xdr:rowOff>
    </xdr:from>
    <xdr:ext cx="405111" cy="259045"/>
    <xdr:sp macro="" textlink="">
      <xdr:nvSpPr>
        <xdr:cNvPr id="203" name="n_2aveValue【橋りょう・トンネル】&#10;有形固定資産減価償却率">
          <a:extLst>
            <a:ext uri="{FF2B5EF4-FFF2-40B4-BE49-F238E27FC236}">
              <a16:creationId xmlns:a16="http://schemas.microsoft.com/office/drawing/2014/main" id="{24ED0B2D-C947-4089-8A75-18C49E0A9217}"/>
            </a:ext>
          </a:extLst>
        </xdr:cNvPr>
        <xdr:cNvSpPr txBox="1"/>
      </xdr:nvSpPr>
      <xdr:spPr>
        <a:xfrm>
          <a:off x="238570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87647</xdr:rowOff>
    </xdr:from>
    <xdr:ext cx="405111" cy="259045"/>
    <xdr:sp macro="" textlink="">
      <xdr:nvSpPr>
        <xdr:cNvPr id="204" name="n_3aveValue【橋りょう・トンネル】&#10;有形固定資産減価償却率">
          <a:extLst>
            <a:ext uri="{FF2B5EF4-FFF2-40B4-BE49-F238E27FC236}">
              <a16:creationId xmlns:a16="http://schemas.microsoft.com/office/drawing/2014/main" id="{9BCFD975-86D8-4BD7-8B90-92D8EC2A5BE4}"/>
            </a:ext>
          </a:extLst>
        </xdr:cNvPr>
        <xdr:cNvSpPr txBox="1"/>
      </xdr:nvSpPr>
      <xdr:spPr>
        <a:xfrm>
          <a:off x="1611004"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38117</xdr:rowOff>
    </xdr:from>
    <xdr:ext cx="405111" cy="259045"/>
    <xdr:sp macro="" textlink="">
      <xdr:nvSpPr>
        <xdr:cNvPr id="205" name="n_4aveValue【橋りょう・トンネル】&#10;有形固定資産減価償却率">
          <a:extLst>
            <a:ext uri="{FF2B5EF4-FFF2-40B4-BE49-F238E27FC236}">
              <a16:creationId xmlns:a16="http://schemas.microsoft.com/office/drawing/2014/main" id="{37F95933-1B97-421C-B9ED-201A32A2FD58}"/>
            </a:ext>
          </a:extLst>
        </xdr:cNvPr>
        <xdr:cNvSpPr txBox="1"/>
      </xdr:nvSpPr>
      <xdr:spPr>
        <a:xfrm>
          <a:off x="836304" y="976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128287</xdr:rowOff>
    </xdr:from>
    <xdr:ext cx="405111" cy="259045"/>
    <xdr:sp macro="" textlink="">
      <xdr:nvSpPr>
        <xdr:cNvPr id="206" name="n_1mainValue【橋りょう・トンネル】&#10;有形固定資産減価償却率">
          <a:extLst>
            <a:ext uri="{FF2B5EF4-FFF2-40B4-BE49-F238E27FC236}">
              <a16:creationId xmlns:a16="http://schemas.microsoft.com/office/drawing/2014/main" id="{725579FF-C9CB-42CA-9029-4D28B557D4AB}"/>
            </a:ext>
          </a:extLst>
        </xdr:cNvPr>
        <xdr:cNvSpPr txBox="1"/>
      </xdr:nvSpPr>
      <xdr:spPr>
        <a:xfrm>
          <a:off x="317056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82567</xdr:rowOff>
    </xdr:from>
    <xdr:ext cx="405111" cy="259045"/>
    <xdr:sp macro="" textlink="">
      <xdr:nvSpPr>
        <xdr:cNvPr id="207" name="n_2mainValue【橋りょう・トンネル】&#10;有形固定資産減価償却率">
          <a:extLst>
            <a:ext uri="{FF2B5EF4-FFF2-40B4-BE49-F238E27FC236}">
              <a16:creationId xmlns:a16="http://schemas.microsoft.com/office/drawing/2014/main" id="{9C895276-A2C6-4E16-A5B3-B209398539E2}"/>
            </a:ext>
          </a:extLst>
        </xdr:cNvPr>
        <xdr:cNvSpPr txBox="1"/>
      </xdr:nvSpPr>
      <xdr:spPr>
        <a:xfrm>
          <a:off x="238570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25417</xdr:rowOff>
    </xdr:from>
    <xdr:ext cx="405111" cy="259045"/>
    <xdr:sp macro="" textlink="">
      <xdr:nvSpPr>
        <xdr:cNvPr id="208" name="n_3mainValue【橋りょう・トンネル】&#10;有形固定資産減価償却率">
          <a:extLst>
            <a:ext uri="{FF2B5EF4-FFF2-40B4-BE49-F238E27FC236}">
              <a16:creationId xmlns:a16="http://schemas.microsoft.com/office/drawing/2014/main" id="{1F9F73C4-9C00-4786-A08D-3FEFD473D8EB}"/>
            </a:ext>
          </a:extLst>
        </xdr:cNvPr>
        <xdr:cNvSpPr txBox="1"/>
      </xdr:nvSpPr>
      <xdr:spPr>
        <a:xfrm>
          <a:off x="161100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143527</xdr:rowOff>
    </xdr:from>
    <xdr:ext cx="405111" cy="259045"/>
    <xdr:sp macro="" textlink="">
      <xdr:nvSpPr>
        <xdr:cNvPr id="209" name="n_4mainValue【橋りょう・トンネル】&#10;有形固定資産減価償却率">
          <a:extLst>
            <a:ext uri="{FF2B5EF4-FFF2-40B4-BE49-F238E27FC236}">
              <a16:creationId xmlns:a16="http://schemas.microsoft.com/office/drawing/2014/main" id="{673FF0F7-0446-42D7-BF97-7AD57246BFC7}"/>
            </a:ext>
          </a:extLst>
        </xdr:cNvPr>
        <xdr:cNvSpPr txBox="1"/>
      </xdr:nvSpPr>
      <xdr:spPr>
        <a:xfrm>
          <a:off x="836304" y="919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9C4F48E1-BBEE-408E-9E8D-4D6310CC1C9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A8DED67-E51A-44E8-B1BC-656CCEA06BB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2AAC249E-E91E-44C0-871E-D148DBE90BB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37CDE057-B252-48ED-ACD0-BCBC32D84D3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1EAEF7CF-E804-42E1-AB9E-D9E5BCE25323}"/>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DDAFDAA5-F459-43C2-8AE5-242481C7707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7479DB42-CDAC-4D43-BF07-83B12556F82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97F560CE-818D-41A3-9BC0-3B68061B6A4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2DF78A8A-1DF0-4CBC-88B0-6A3D8D1448A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9FEA73D3-33EB-43CC-9E89-B7FA404C971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DB7C6782-D57B-43B7-ACEF-932916DD0E48}"/>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1" name="テキスト ボックス 220">
          <a:extLst>
            <a:ext uri="{FF2B5EF4-FFF2-40B4-BE49-F238E27FC236}">
              <a16:creationId xmlns:a16="http://schemas.microsoft.com/office/drawing/2014/main" id="{58D8E93E-9485-42A9-A404-22D5DB0D1C88}"/>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496EB9CC-8950-49D1-BF63-34174A633B55}"/>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3" name="テキスト ボックス 222">
          <a:extLst>
            <a:ext uri="{FF2B5EF4-FFF2-40B4-BE49-F238E27FC236}">
              <a16:creationId xmlns:a16="http://schemas.microsoft.com/office/drawing/2014/main" id="{A500F94B-0EB3-44B0-8596-BBBAFE4C5A7A}"/>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6B8A4D98-AA13-46BD-816E-3B6CD6C3535A}"/>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5" name="テキスト ボックス 224">
          <a:extLst>
            <a:ext uri="{FF2B5EF4-FFF2-40B4-BE49-F238E27FC236}">
              <a16:creationId xmlns:a16="http://schemas.microsoft.com/office/drawing/2014/main" id="{77D50F88-A32D-4ABD-9024-F678B6C3F350}"/>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E1A0A481-301F-4575-BA8E-FA64FFD025A5}"/>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7" name="テキスト ボックス 226">
          <a:extLst>
            <a:ext uri="{FF2B5EF4-FFF2-40B4-BE49-F238E27FC236}">
              <a16:creationId xmlns:a16="http://schemas.microsoft.com/office/drawing/2014/main" id="{C81455A7-C409-4B60-A5C3-0DCBEB075EF7}"/>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E6A0D25E-79D7-4AA8-B7E4-8D76B0751864}"/>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9" name="テキスト ボックス 228">
          <a:extLst>
            <a:ext uri="{FF2B5EF4-FFF2-40B4-BE49-F238E27FC236}">
              <a16:creationId xmlns:a16="http://schemas.microsoft.com/office/drawing/2014/main" id="{E479E0F1-82D7-456C-BC08-AC344C88AA32}"/>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7E34DAEE-AABB-41ED-A8C9-79FB913E390F}"/>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1" name="テキスト ボックス 230">
          <a:extLst>
            <a:ext uri="{FF2B5EF4-FFF2-40B4-BE49-F238E27FC236}">
              <a16:creationId xmlns:a16="http://schemas.microsoft.com/office/drawing/2014/main" id="{9F3C898A-7FF2-4831-B625-D9B7408E3AB0}"/>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394F5478-FBF6-48BC-A5B1-38F4981F75D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3" name="テキスト ボックス 232">
          <a:extLst>
            <a:ext uri="{FF2B5EF4-FFF2-40B4-BE49-F238E27FC236}">
              <a16:creationId xmlns:a16="http://schemas.microsoft.com/office/drawing/2014/main" id="{0AE2C581-661C-4568-AB43-2F544E4B6658}"/>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橋りょう・トンネル】&#10;一人当たり有形固定資産（償却資産）額グラフ枠">
          <a:extLst>
            <a:ext uri="{FF2B5EF4-FFF2-40B4-BE49-F238E27FC236}">
              <a16:creationId xmlns:a16="http://schemas.microsoft.com/office/drawing/2014/main" id="{8C1B1476-DE5C-42C2-B301-07382536C3E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35" name="直線コネクタ 234">
          <a:extLst>
            <a:ext uri="{FF2B5EF4-FFF2-40B4-BE49-F238E27FC236}">
              <a16:creationId xmlns:a16="http://schemas.microsoft.com/office/drawing/2014/main" id="{4C106ABF-14F6-494C-B18E-390DCDE4452C}"/>
            </a:ext>
          </a:extLst>
        </xdr:cNvPr>
        <xdr:cNvCxnSpPr/>
      </xdr:nvCxnSpPr>
      <xdr:spPr>
        <a:xfrm flipV="1">
          <a:off x="9219565" y="9317237"/>
          <a:ext cx="0" cy="149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36" name="【橋りょう・トンネル】&#10;一人当たり有形固定資産（償却資産）額最小値テキスト">
          <a:extLst>
            <a:ext uri="{FF2B5EF4-FFF2-40B4-BE49-F238E27FC236}">
              <a16:creationId xmlns:a16="http://schemas.microsoft.com/office/drawing/2014/main" id="{74F67F90-7B9A-40DC-A88C-856C484ABF9A}"/>
            </a:ext>
          </a:extLst>
        </xdr:cNvPr>
        <xdr:cNvSpPr txBox="1"/>
      </xdr:nvSpPr>
      <xdr:spPr>
        <a:xfrm>
          <a:off x="9258300" y="108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37" name="直線コネクタ 236">
          <a:extLst>
            <a:ext uri="{FF2B5EF4-FFF2-40B4-BE49-F238E27FC236}">
              <a16:creationId xmlns:a16="http://schemas.microsoft.com/office/drawing/2014/main" id="{D3940C55-95DD-43B6-A6BB-662BEF05BA22}"/>
            </a:ext>
          </a:extLst>
        </xdr:cNvPr>
        <xdr:cNvCxnSpPr/>
      </xdr:nvCxnSpPr>
      <xdr:spPr>
        <a:xfrm>
          <a:off x="9154160" y="10817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38" name="【橋りょう・トンネル】&#10;一人当たり有形固定資産（償却資産）額最大値テキスト">
          <a:extLst>
            <a:ext uri="{FF2B5EF4-FFF2-40B4-BE49-F238E27FC236}">
              <a16:creationId xmlns:a16="http://schemas.microsoft.com/office/drawing/2014/main" id="{96B667E2-0CCE-4263-A7E2-F33EF47AE643}"/>
            </a:ext>
          </a:extLst>
        </xdr:cNvPr>
        <xdr:cNvSpPr txBox="1"/>
      </xdr:nvSpPr>
      <xdr:spPr>
        <a:xfrm>
          <a:off x="9258300" y="9096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39" name="直線コネクタ 238">
          <a:extLst>
            <a:ext uri="{FF2B5EF4-FFF2-40B4-BE49-F238E27FC236}">
              <a16:creationId xmlns:a16="http://schemas.microsoft.com/office/drawing/2014/main" id="{63D4CCFE-3B64-41B1-ADA2-7389E9AB9D0B}"/>
            </a:ext>
          </a:extLst>
        </xdr:cNvPr>
        <xdr:cNvCxnSpPr/>
      </xdr:nvCxnSpPr>
      <xdr:spPr>
        <a:xfrm>
          <a:off x="9154160" y="9317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69218</xdr:rowOff>
    </xdr:from>
    <xdr:ext cx="599010" cy="259045"/>
    <xdr:sp macro="" textlink="">
      <xdr:nvSpPr>
        <xdr:cNvPr id="240" name="【橋りょう・トンネル】&#10;一人当たり有形固定資産（償却資産）額平均値テキスト">
          <a:extLst>
            <a:ext uri="{FF2B5EF4-FFF2-40B4-BE49-F238E27FC236}">
              <a16:creationId xmlns:a16="http://schemas.microsoft.com/office/drawing/2014/main" id="{A096CB4B-E2D8-4CEE-89FE-70C041B0F70A}"/>
            </a:ext>
          </a:extLst>
        </xdr:cNvPr>
        <xdr:cNvSpPr txBox="1"/>
      </xdr:nvSpPr>
      <xdr:spPr>
        <a:xfrm>
          <a:off x="9258300" y="10295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41" name="フローチャート: 判断 240">
          <a:extLst>
            <a:ext uri="{FF2B5EF4-FFF2-40B4-BE49-F238E27FC236}">
              <a16:creationId xmlns:a16="http://schemas.microsoft.com/office/drawing/2014/main" id="{1CA27945-24E2-4067-A568-BEBB1CB2DAE3}"/>
            </a:ext>
          </a:extLst>
        </xdr:cNvPr>
        <xdr:cNvSpPr/>
      </xdr:nvSpPr>
      <xdr:spPr>
        <a:xfrm>
          <a:off x="9192260" y="103168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93668</xdr:rowOff>
    </xdr:from>
    <xdr:to>
      <xdr:col>50</xdr:col>
      <xdr:colOff>165100</xdr:colOff>
      <xdr:row>63</xdr:row>
      <xdr:rowOff>23818</xdr:rowOff>
    </xdr:to>
    <xdr:sp macro="" textlink="">
      <xdr:nvSpPr>
        <xdr:cNvPr id="242" name="フローチャート: 判断 241">
          <a:extLst>
            <a:ext uri="{FF2B5EF4-FFF2-40B4-BE49-F238E27FC236}">
              <a16:creationId xmlns:a16="http://schemas.microsoft.com/office/drawing/2014/main" id="{FFEBDCBC-2628-4E8C-A8B1-2F454AE99BC2}"/>
            </a:ext>
          </a:extLst>
        </xdr:cNvPr>
        <xdr:cNvSpPr/>
      </xdr:nvSpPr>
      <xdr:spPr>
        <a:xfrm>
          <a:off x="8445500" y="10487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100295</xdr:rowOff>
    </xdr:from>
    <xdr:to>
      <xdr:col>46</xdr:col>
      <xdr:colOff>38100</xdr:colOff>
      <xdr:row>63</xdr:row>
      <xdr:rowOff>30445</xdr:rowOff>
    </xdr:to>
    <xdr:sp macro="" textlink="">
      <xdr:nvSpPr>
        <xdr:cNvPr id="243" name="フローチャート: 判断 242">
          <a:extLst>
            <a:ext uri="{FF2B5EF4-FFF2-40B4-BE49-F238E27FC236}">
              <a16:creationId xmlns:a16="http://schemas.microsoft.com/office/drawing/2014/main" id="{5B15D98A-9547-4091-B618-261855A5D0D4}"/>
            </a:ext>
          </a:extLst>
        </xdr:cNvPr>
        <xdr:cNvSpPr/>
      </xdr:nvSpPr>
      <xdr:spPr>
        <a:xfrm>
          <a:off x="7670800" y="10493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33106</xdr:rowOff>
    </xdr:from>
    <xdr:to>
      <xdr:col>41</xdr:col>
      <xdr:colOff>101600</xdr:colOff>
      <xdr:row>62</xdr:row>
      <xdr:rowOff>134706</xdr:rowOff>
    </xdr:to>
    <xdr:sp macro="" textlink="">
      <xdr:nvSpPr>
        <xdr:cNvPr id="244" name="フローチャート: 判断 243">
          <a:extLst>
            <a:ext uri="{FF2B5EF4-FFF2-40B4-BE49-F238E27FC236}">
              <a16:creationId xmlns:a16="http://schemas.microsoft.com/office/drawing/2014/main" id="{27ED0BA8-BE1C-4A2F-B7D9-DFC310406094}"/>
            </a:ext>
          </a:extLst>
        </xdr:cNvPr>
        <xdr:cNvSpPr/>
      </xdr:nvSpPr>
      <xdr:spPr>
        <a:xfrm>
          <a:off x="6873240" y="1042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39095</xdr:rowOff>
    </xdr:from>
    <xdr:to>
      <xdr:col>36</xdr:col>
      <xdr:colOff>165100</xdr:colOff>
      <xdr:row>62</xdr:row>
      <xdr:rowOff>140695</xdr:rowOff>
    </xdr:to>
    <xdr:sp macro="" textlink="">
      <xdr:nvSpPr>
        <xdr:cNvPr id="245" name="フローチャート: 判断 244">
          <a:extLst>
            <a:ext uri="{FF2B5EF4-FFF2-40B4-BE49-F238E27FC236}">
              <a16:creationId xmlns:a16="http://schemas.microsoft.com/office/drawing/2014/main" id="{C298986B-6120-4C9A-B02E-D40A1604FB63}"/>
            </a:ext>
          </a:extLst>
        </xdr:cNvPr>
        <xdr:cNvSpPr/>
      </xdr:nvSpPr>
      <xdr:spPr>
        <a:xfrm>
          <a:off x="6098540" y="1043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F249D2E-E442-43BA-A05C-09FB250A105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FDE4C4E-7B99-45A3-92F6-2790B34CD2F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8804620C-B278-4888-A78E-4DD42ECE3579}"/>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E316BB8B-69C6-4FC0-883B-8D6B03D6093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D23048B8-634A-4E2E-AEF5-279439D1579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30141</xdr:rowOff>
    </xdr:from>
    <xdr:to>
      <xdr:col>55</xdr:col>
      <xdr:colOff>50800</xdr:colOff>
      <xdr:row>59</xdr:row>
      <xdr:rowOff>131741</xdr:rowOff>
    </xdr:to>
    <xdr:sp macro="" textlink="">
      <xdr:nvSpPr>
        <xdr:cNvPr id="251" name="楕円 250">
          <a:extLst>
            <a:ext uri="{FF2B5EF4-FFF2-40B4-BE49-F238E27FC236}">
              <a16:creationId xmlns:a16="http://schemas.microsoft.com/office/drawing/2014/main" id="{A4E27375-BD69-4E6C-B2D8-F3F669596D64}"/>
            </a:ext>
          </a:extLst>
        </xdr:cNvPr>
        <xdr:cNvSpPr/>
      </xdr:nvSpPr>
      <xdr:spPr>
        <a:xfrm>
          <a:off x="9192260" y="99209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53018</xdr:rowOff>
    </xdr:from>
    <xdr:ext cx="599010" cy="259045"/>
    <xdr:sp macro="" textlink="">
      <xdr:nvSpPr>
        <xdr:cNvPr id="252" name="【橋りょう・トンネル】&#10;一人当たり有形固定資産（償却資産）額該当値テキスト">
          <a:extLst>
            <a:ext uri="{FF2B5EF4-FFF2-40B4-BE49-F238E27FC236}">
              <a16:creationId xmlns:a16="http://schemas.microsoft.com/office/drawing/2014/main" id="{99656091-C9DD-4204-88C0-C286AD7359A5}"/>
            </a:ext>
          </a:extLst>
        </xdr:cNvPr>
        <xdr:cNvSpPr txBox="1"/>
      </xdr:nvSpPr>
      <xdr:spPr>
        <a:xfrm>
          <a:off x="9258300" y="977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50642</xdr:rowOff>
    </xdr:from>
    <xdr:to>
      <xdr:col>50</xdr:col>
      <xdr:colOff>165100</xdr:colOff>
      <xdr:row>59</xdr:row>
      <xdr:rowOff>152242</xdr:rowOff>
    </xdr:to>
    <xdr:sp macro="" textlink="">
      <xdr:nvSpPr>
        <xdr:cNvPr id="253" name="楕円 252">
          <a:extLst>
            <a:ext uri="{FF2B5EF4-FFF2-40B4-BE49-F238E27FC236}">
              <a16:creationId xmlns:a16="http://schemas.microsoft.com/office/drawing/2014/main" id="{0E283AE5-2C2D-4676-8907-01AA74A1C9B1}"/>
            </a:ext>
          </a:extLst>
        </xdr:cNvPr>
        <xdr:cNvSpPr/>
      </xdr:nvSpPr>
      <xdr:spPr>
        <a:xfrm>
          <a:off x="8445500" y="99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80941</xdr:rowOff>
    </xdr:from>
    <xdr:to>
      <xdr:col>55</xdr:col>
      <xdr:colOff>0</xdr:colOff>
      <xdr:row>59</xdr:row>
      <xdr:rowOff>101442</xdr:rowOff>
    </xdr:to>
    <xdr:cxnSp macro="">
      <xdr:nvCxnSpPr>
        <xdr:cNvPr id="254" name="直線コネクタ 253">
          <a:extLst>
            <a:ext uri="{FF2B5EF4-FFF2-40B4-BE49-F238E27FC236}">
              <a16:creationId xmlns:a16="http://schemas.microsoft.com/office/drawing/2014/main" id="{0D274706-9D39-46CB-A9DD-DA9CF4E7FFA2}"/>
            </a:ext>
          </a:extLst>
        </xdr:cNvPr>
        <xdr:cNvCxnSpPr/>
      </xdr:nvCxnSpPr>
      <xdr:spPr>
        <a:xfrm flipV="1">
          <a:off x="8496300" y="9971701"/>
          <a:ext cx="723900" cy="2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74681</xdr:rowOff>
    </xdr:from>
    <xdr:to>
      <xdr:col>46</xdr:col>
      <xdr:colOff>38100</xdr:colOff>
      <xdr:row>60</xdr:row>
      <xdr:rowOff>4831</xdr:rowOff>
    </xdr:to>
    <xdr:sp macro="" textlink="">
      <xdr:nvSpPr>
        <xdr:cNvPr id="255" name="楕円 254">
          <a:extLst>
            <a:ext uri="{FF2B5EF4-FFF2-40B4-BE49-F238E27FC236}">
              <a16:creationId xmlns:a16="http://schemas.microsoft.com/office/drawing/2014/main" id="{120CC539-81CC-4ECB-B4D7-FE9E61FE6792}"/>
            </a:ext>
          </a:extLst>
        </xdr:cNvPr>
        <xdr:cNvSpPr/>
      </xdr:nvSpPr>
      <xdr:spPr>
        <a:xfrm>
          <a:off x="7670800" y="99654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101442</xdr:rowOff>
    </xdr:from>
    <xdr:to>
      <xdr:col>50</xdr:col>
      <xdr:colOff>114300</xdr:colOff>
      <xdr:row>59</xdr:row>
      <xdr:rowOff>125481</xdr:rowOff>
    </xdr:to>
    <xdr:cxnSp macro="">
      <xdr:nvCxnSpPr>
        <xdr:cNvPr id="256" name="直線コネクタ 255">
          <a:extLst>
            <a:ext uri="{FF2B5EF4-FFF2-40B4-BE49-F238E27FC236}">
              <a16:creationId xmlns:a16="http://schemas.microsoft.com/office/drawing/2014/main" id="{0CF17E66-DCA5-4367-9942-48C6665883A9}"/>
            </a:ext>
          </a:extLst>
        </xdr:cNvPr>
        <xdr:cNvCxnSpPr/>
      </xdr:nvCxnSpPr>
      <xdr:spPr>
        <a:xfrm flipV="1">
          <a:off x="7713980" y="9992202"/>
          <a:ext cx="78232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95801</xdr:rowOff>
    </xdr:from>
    <xdr:to>
      <xdr:col>41</xdr:col>
      <xdr:colOff>101600</xdr:colOff>
      <xdr:row>60</xdr:row>
      <xdr:rowOff>25951</xdr:rowOff>
    </xdr:to>
    <xdr:sp macro="" textlink="">
      <xdr:nvSpPr>
        <xdr:cNvPr id="257" name="楕円 256">
          <a:extLst>
            <a:ext uri="{FF2B5EF4-FFF2-40B4-BE49-F238E27FC236}">
              <a16:creationId xmlns:a16="http://schemas.microsoft.com/office/drawing/2014/main" id="{CF10586E-8EFA-471E-8F45-7A1914B7AA24}"/>
            </a:ext>
          </a:extLst>
        </xdr:cNvPr>
        <xdr:cNvSpPr/>
      </xdr:nvSpPr>
      <xdr:spPr>
        <a:xfrm>
          <a:off x="6873240" y="9986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125481</xdr:rowOff>
    </xdr:from>
    <xdr:to>
      <xdr:col>45</xdr:col>
      <xdr:colOff>177800</xdr:colOff>
      <xdr:row>59</xdr:row>
      <xdr:rowOff>146601</xdr:rowOff>
    </xdr:to>
    <xdr:cxnSp macro="">
      <xdr:nvCxnSpPr>
        <xdr:cNvPr id="258" name="直線コネクタ 257">
          <a:extLst>
            <a:ext uri="{FF2B5EF4-FFF2-40B4-BE49-F238E27FC236}">
              <a16:creationId xmlns:a16="http://schemas.microsoft.com/office/drawing/2014/main" id="{6C7326DE-945F-4936-81BC-BEE3E3100B01}"/>
            </a:ext>
          </a:extLst>
        </xdr:cNvPr>
        <xdr:cNvCxnSpPr/>
      </xdr:nvCxnSpPr>
      <xdr:spPr>
        <a:xfrm flipV="1">
          <a:off x="6924040" y="10016241"/>
          <a:ext cx="789940" cy="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116184</xdr:rowOff>
    </xdr:from>
    <xdr:to>
      <xdr:col>36</xdr:col>
      <xdr:colOff>165100</xdr:colOff>
      <xdr:row>60</xdr:row>
      <xdr:rowOff>46334</xdr:rowOff>
    </xdr:to>
    <xdr:sp macro="" textlink="">
      <xdr:nvSpPr>
        <xdr:cNvPr id="259" name="楕円 258">
          <a:extLst>
            <a:ext uri="{FF2B5EF4-FFF2-40B4-BE49-F238E27FC236}">
              <a16:creationId xmlns:a16="http://schemas.microsoft.com/office/drawing/2014/main" id="{BCA4E3B9-445D-46C4-9D7F-7C38739F112E}"/>
            </a:ext>
          </a:extLst>
        </xdr:cNvPr>
        <xdr:cNvSpPr/>
      </xdr:nvSpPr>
      <xdr:spPr>
        <a:xfrm>
          <a:off x="6098540" y="10006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146601</xdr:rowOff>
    </xdr:from>
    <xdr:to>
      <xdr:col>41</xdr:col>
      <xdr:colOff>50800</xdr:colOff>
      <xdr:row>59</xdr:row>
      <xdr:rowOff>166984</xdr:rowOff>
    </xdr:to>
    <xdr:cxnSp macro="">
      <xdr:nvCxnSpPr>
        <xdr:cNvPr id="260" name="直線コネクタ 259">
          <a:extLst>
            <a:ext uri="{FF2B5EF4-FFF2-40B4-BE49-F238E27FC236}">
              <a16:creationId xmlns:a16="http://schemas.microsoft.com/office/drawing/2014/main" id="{DC952EC8-D9B0-4909-9A30-472034029E8B}"/>
            </a:ext>
          </a:extLst>
        </xdr:cNvPr>
        <xdr:cNvCxnSpPr/>
      </xdr:nvCxnSpPr>
      <xdr:spPr>
        <a:xfrm flipV="1">
          <a:off x="6149340" y="10037361"/>
          <a:ext cx="7747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14945</xdr:rowOff>
    </xdr:from>
    <xdr:ext cx="599010" cy="259045"/>
    <xdr:sp macro="" textlink="">
      <xdr:nvSpPr>
        <xdr:cNvPr id="261" name="n_1aveValue【橋りょう・トンネル】&#10;一人当たり有形固定資産（償却資産）額">
          <a:extLst>
            <a:ext uri="{FF2B5EF4-FFF2-40B4-BE49-F238E27FC236}">
              <a16:creationId xmlns:a16="http://schemas.microsoft.com/office/drawing/2014/main" id="{9F3B89DD-7907-4C10-96D4-4C514C3DE7FC}"/>
            </a:ext>
          </a:extLst>
        </xdr:cNvPr>
        <xdr:cNvSpPr txBox="1"/>
      </xdr:nvSpPr>
      <xdr:spPr>
        <a:xfrm>
          <a:off x="8214575" y="1057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21572</xdr:rowOff>
    </xdr:from>
    <xdr:ext cx="599010" cy="259045"/>
    <xdr:sp macro="" textlink="">
      <xdr:nvSpPr>
        <xdr:cNvPr id="262" name="n_2aveValue【橋りょう・トンネル】&#10;一人当たり有形固定資産（償却資産）額">
          <a:extLst>
            <a:ext uri="{FF2B5EF4-FFF2-40B4-BE49-F238E27FC236}">
              <a16:creationId xmlns:a16="http://schemas.microsoft.com/office/drawing/2014/main" id="{550345C8-34D7-4FBB-ABFD-2CB5F09BE8C1}"/>
            </a:ext>
          </a:extLst>
        </xdr:cNvPr>
        <xdr:cNvSpPr txBox="1"/>
      </xdr:nvSpPr>
      <xdr:spPr>
        <a:xfrm>
          <a:off x="7444955" y="1058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125833</xdr:rowOff>
    </xdr:from>
    <xdr:ext cx="599010" cy="259045"/>
    <xdr:sp macro="" textlink="">
      <xdr:nvSpPr>
        <xdr:cNvPr id="263" name="n_3aveValue【橋りょう・トンネル】&#10;一人当たり有形固定資産（償却資産）額">
          <a:extLst>
            <a:ext uri="{FF2B5EF4-FFF2-40B4-BE49-F238E27FC236}">
              <a16:creationId xmlns:a16="http://schemas.microsoft.com/office/drawing/2014/main" id="{C5FDE815-52A8-4269-9B42-648B80B1FAAD}"/>
            </a:ext>
          </a:extLst>
        </xdr:cNvPr>
        <xdr:cNvSpPr txBox="1"/>
      </xdr:nvSpPr>
      <xdr:spPr>
        <a:xfrm>
          <a:off x="6670255" y="1051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131822</xdr:rowOff>
    </xdr:from>
    <xdr:ext cx="599010" cy="259045"/>
    <xdr:sp macro="" textlink="">
      <xdr:nvSpPr>
        <xdr:cNvPr id="264" name="n_4aveValue【橋りょう・トンネル】&#10;一人当たり有形固定資産（償却資産）額">
          <a:extLst>
            <a:ext uri="{FF2B5EF4-FFF2-40B4-BE49-F238E27FC236}">
              <a16:creationId xmlns:a16="http://schemas.microsoft.com/office/drawing/2014/main" id="{D79263D9-E744-4D22-8E29-3E44CA995D9A}"/>
            </a:ext>
          </a:extLst>
        </xdr:cNvPr>
        <xdr:cNvSpPr txBox="1"/>
      </xdr:nvSpPr>
      <xdr:spPr>
        <a:xfrm>
          <a:off x="5872695" y="1052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168769</xdr:rowOff>
    </xdr:from>
    <xdr:ext cx="599010" cy="259045"/>
    <xdr:sp macro="" textlink="">
      <xdr:nvSpPr>
        <xdr:cNvPr id="265" name="n_1mainValue【橋りょう・トンネル】&#10;一人当たり有形固定資産（償却資産）額">
          <a:extLst>
            <a:ext uri="{FF2B5EF4-FFF2-40B4-BE49-F238E27FC236}">
              <a16:creationId xmlns:a16="http://schemas.microsoft.com/office/drawing/2014/main" id="{E99BCCE2-85D6-4E46-9221-68393BEA5C4B}"/>
            </a:ext>
          </a:extLst>
        </xdr:cNvPr>
        <xdr:cNvSpPr txBox="1"/>
      </xdr:nvSpPr>
      <xdr:spPr>
        <a:xfrm>
          <a:off x="8214575" y="972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21358</xdr:rowOff>
    </xdr:from>
    <xdr:ext cx="599010" cy="259045"/>
    <xdr:sp macro="" textlink="">
      <xdr:nvSpPr>
        <xdr:cNvPr id="266" name="n_2mainValue【橋りょう・トンネル】&#10;一人当たり有形固定資産（償却資産）額">
          <a:extLst>
            <a:ext uri="{FF2B5EF4-FFF2-40B4-BE49-F238E27FC236}">
              <a16:creationId xmlns:a16="http://schemas.microsoft.com/office/drawing/2014/main" id="{7B43BC2D-CAE5-4784-B23B-044ADC3FDA53}"/>
            </a:ext>
          </a:extLst>
        </xdr:cNvPr>
        <xdr:cNvSpPr txBox="1"/>
      </xdr:nvSpPr>
      <xdr:spPr>
        <a:xfrm>
          <a:off x="7444955" y="974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42478</xdr:rowOff>
    </xdr:from>
    <xdr:ext cx="599010" cy="259045"/>
    <xdr:sp macro="" textlink="">
      <xdr:nvSpPr>
        <xdr:cNvPr id="267" name="n_3mainValue【橋りょう・トンネル】&#10;一人当たり有形固定資産（償却資産）額">
          <a:extLst>
            <a:ext uri="{FF2B5EF4-FFF2-40B4-BE49-F238E27FC236}">
              <a16:creationId xmlns:a16="http://schemas.microsoft.com/office/drawing/2014/main" id="{49283010-6903-4A4E-9B3E-3681062E0D9C}"/>
            </a:ext>
          </a:extLst>
        </xdr:cNvPr>
        <xdr:cNvSpPr txBox="1"/>
      </xdr:nvSpPr>
      <xdr:spPr>
        <a:xfrm>
          <a:off x="6670255" y="976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62861</xdr:rowOff>
    </xdr:from>
    <xdr:ext cx="599010" cy="259045"/>
    <xdr:sp macro="" textlink="">
      <xdr:nvSpPr>
        <xdr:cNvPr id="268" name="n_4mainValue【橋りょう・トンネル】&#10;一人当たり有形固定資産（償却資産）額">
          <a:extLst>
            <a:ext uri="{FF2B5EF4-FFF2-40B4-BE49-F238E27FC236}">
              <a16:creationId xmlns:a16="http://schemas.microsoft.com/office/drawing/2014/main" id="{62070325-EB20-4859-9857-65D5F3CBA9A5}"/>
            </a:ext>
          </a:extLst>
        </xdr:cNvPr>
        <xdr:cNvSpPr txBox="1"/>
      </xdr:nvSpPr>
      <xdr:spPr>
        <a:xfrm>
          <a:off x="5872695" y="978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F71D65E2-43BB-471F-AA09-9248F95237B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72E7A29E-E3D4-454F-BF3F-D8CC6DB345A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DBDAEE31-3ED5-4601-AF11-875918362D9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80277148-D30B-4CB8-B005-F5EBD54089B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02B5105E-ACD8-415E-99E4-6EEFE1007B3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DE024F5C-7ADB-4B70-9456-EA459E5CBE2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0ECAF099-AC86-475C-A6B1-189D76EE23F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9B21B131-9D5F-44B4-81A6-AEF385392DD9}"/>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5DCCEEFA-B84E-44C1-8813-875A4681573B}"/>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C18B6889-897E-4CB7-AD25-C9F17E8FFC1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3B601940-68CC-41EE-9488-7D1A842AFF46}"/>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0" name="直線コネクタ 279">
          <a:extLst>
            <a:ext uri="{FF2B5EF4-FFF2-40B4-BE49-F238E27FC236}">
              <a16:creationId xmlns:a16="http://schemas.microsoft.com/office/drawing/2014/main" id="{1CDDD0C4-8FA8-4F5F-85CC-DBF0A4B21F86}"/>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1" name="テキスト ボックス 280">
          <a:extLst>
            <a:ext uri="{FF2B5EF4-FFF2-40B4-BE49-F238E27FC236}">
              <a16:creationId xmlns:a16="http://schemas.microsoft.com/office/drawing/2014/main" id="{0A9C55F5-929F-484E-A5EA-609B6559EF29}"/>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2" name="直線コネクタ 281">
          <a:extLst>
            <a:ext uri="{FF2B5EF4-FFF2-40B4-BE49-F238E27FC236}">
              <a16:creationId xmlns:a16="http://schemas.microsoft.com/office/drawing/2014/main" id="{7365F5AE-D02F-461B-930E-E4622724E1B3}"/>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3" name="テキスト ボックス 282">
          <a:extLst>
            <a:ext uri="{FF2B5EF4-FFF2-40B4-BE49-F238E27FC236}">
              <a16:creationId xmlns:a16="http://schemas.microsoft.com/office/drawing/2014/main" id="{4F5D73DF-F941-46A6-AC7F-B85ABD4D0C33}"/>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4" name="直線コネクタ 283">
          <a:extLst>
            <a:ext uri="{FF2B5EF4-FFF2-40B4-BE49-F238E27FC236}">
              <a16:creationId xmlns:a16="http://schemas.microsoft.com/office/drawing/2014/main" id="{543A51C2-E619-4DEF-B154-A5C1C166C894}"/>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5" name="テキスト ボックス 284">
          <a:extLst>
            <a:ext uri="{FF2B5EF4-FFF2-40B4-BE49-F238E27FC236}">
              <a16:creationId xmlns:a16="http://schemas.microsoft.com/office/drawing/2014/main" id="{1D90935C-8154-4141-B2C4-9D7FA845AD9B}"/>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6" name="直線コネクタ 285">
          <a:extLst>
            <a:ext uri="{FF2B5EF4-FFF2-40B4-BE49-F238E27FC236}">
              <a16:creationId xmlns:a16="http://schemas.microsoft.com/office/drawing/2014/main" id="{74BFD722-6AA8-406E-B584-4607187F2451}"/>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7" name="テキスト ボックス 286">
          <a:extLst>
            <a:ext uri="{FF2B5EF4-FFF2-40B4-BE49-F238E27FC236}">
              <a16:creationId xmlns:a16="http://schemas.microsoft.com/office/drawing/2014/main" id="{FFD43ECA-CF92-407A-910B-02F0C562E8F5}"/>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1A6DA3C-C4E9-4574-B767-C90E132690F1}"/>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CD368742-BCFE-4CFD-9EB0-2783B9B03973}"/>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965F1F47-7B84-4EC9-B2BD-16CA4E0F4BE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118111</xdr:rowOff>
    </xdr:to>
    <xdr:cxnSp macro="">
      <xdr:nvCxnSpPr>
        <xdr:cNvPr id="291" name="直線コネクタ 290">
          <a:extLst>
            <a:ext uri="{FF2B5EF4-FFF2-40B4-BE49-F238E27FC236}">
              <a16:creationId xmlns:a16="http://schemas.microsoft.com/office/drawing/2014/main" id="{4A878A76-C89C-41DC-A36D-3835DC0F1D61}"/>
            </a:ext>
          </a:extLst>
        </xdr:cNvPr>
        <xdr:cNvCxnSpPr/>
      </xdr:nvCxnSpPr>
      <xdr:spPr>
        <a:xfrm flipV="1">
          <a:off x="4086225" y="13095733"/>
          <a:ext cx="0"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2" name="【公営住宅】&#10;有形固定資産減価償却率最小値テキスト">
          <a:extLst>
            <a:ext uri="{FF2B5EF4-FFF2-40B4-BE49-F238E27FC236}">
              <a16:creationId xmlns:a16="http://schemas.microsoft.com/office/drawing/2014/main" id="{DC40C2CC-EB97-4D83-BCD0-EE2FA3ACB44F}"/>
            </a:ext>
          </a:extLst>
        </xdr:cNvPr>
        <xdr:cNvSpPr txBox="1"/>
      </xdr:nvSpPr>
      <xdr:spPr>
        <a:xfrm>
          <a:off x="412496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3" name="直線コネクタ 292">
          <a:extLst>
            <a:ext uri="{FF2B5EF4-FFF2-40B4-BE49-F238E27FC236}">
              <a16:creationId xmlns:a16="http://schemas.microsoft.com/office/drawing/2014/main" id="{372C6131-2F3E-4643-B966-B953A7B1FBBB}"/>
            </a:ext>
          </a:extLst>
        </xdr:cNvPr>
        <xdr:cNvCxnSpPr/>
      </xdr:nvCxnSpPr>
      <xdr:spPr>
        <a:xfrm>
          <a:off x="402082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4" name="【公営住宅】&#10;有形固定資産減価償却率最大値テキスト">
          <a:extLst>
            <a:ext uri="{FF2B5EF4-FFF2-40B4-BE49-F238E27FC236}">
              <a16:creationId xmlns:a16="http://schemas.microsoft.com/office/drawing/2014/main" id="{A588468B-D7DF-4255-A2FD-EB4260842233}"/>
            </a:ext>
          </a:extLst>
        </xdr:cNvPr>
        <xdr:cNvSpPr txBox="1"/>
      </xdr:nvSpPr>
      <xdr:spPr>
        <a:xfrm>
          <a:off x="4124960" y="1287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5" name="直線コネクタ 294">
          <a:extLst>
            <a:ext uri="{FF2B5EF4-FFF2-40B4-BE49-F238E27FC236}">
              <a16:creationId xmlns:a16="http://schemas.microsoft.com/office/drawing/2014/main" id="{8498ABF4-C4CA-4AD6-8BB2-AD2F29169040}"/>
            </a:ext>
          </a:extLst>
        </xdr:cNvPr>
        <xdr:cNvCxnSpPr/>
      </xdr:nvCxnSpPr>
      <xdr:spPr>
        <a:xfrm>
          <a:off x="4020820" y="13095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85614</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99970F32-B9DF-4307-8BA8-51B43CE97276}"/>
            </a:ext>
          </a:extLst>
        </xdr:cNvPr>
        <xdr:cNvSpPr txBox="1"/>
      </xdr:nvSpPr>
      <xdr:spPr>
        <a:xfrm>
          <a:off x="4124960" y="134968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297" name="フローチャート: 判断 296">
          <a:extLst>
            <a:ext uri="{FF2B5EF4-FFF2-40B4-BE49-F238E27FC236}">
              <a16:creationId xmlns:a16="http://schemas.microsoft.com/office/drawing/2014/main" id="{E69FE336-6480-4B15-9F1B-A0F3796ADF88}"/>
            </a:ext>
          </a:extLst>
        </xdr:cNvPr>
        <xdr:cNvSpPr/>
      </xdr:nvSpPr>
      <xdr:spPr>
        <a:xfrm>
          <a:off x="4036060" y="136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94742</xdr:rowOff>
    </xdr:from>
    <xdr:to>
      <xdr:col>20</xdr:col>
      <xdr:colOff>38100</xdr:colOff>
      <xdr:row>80</xdr:row>
      <xdr:rowOff>24892</xdr:rowOff>
    </xdr:to>
    <xdr:sp macro="" textlink="">
      <xdr:nvSpPr>
        <xdr:cNvPr id="298" name="フローチャート: 判断 297">
          <a:extLst>
            <a:ext uri="{FF2B5EF4-FFF2-40B4-BE49-F238E27FC236}">
              <a16:creationId xmlns:a16="http://schemas.microsoft.com/office/drawing/2014/main" id="{C2329F53-2C75-4869-B173-3C3A2CB27F1E}"/>
            </a:ext>
          </a:extLst>
        </xdr:cNvPr>
        <xdr:cNvSpPr/>
      </xdr:nvSpPr>
      <xdr:spPr>
        <a:xfrm>
          <a:off x="3312160" y="13338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53594</xdr:rowOff>
    </xdr:from>
    <xdr:to>
      <xdr:col>15</xdr:col>
      <xdr:colOff>101600</xdr:colOff>
      <xdr:row>79</xdr:row>
      <xdr:rowOff>155194</xdr:rowOff>
    </xdr:to>
    <xdr:sp macro="" textlink="">
      <xdr:nvSpPr>
        <xdr:cNvPr id="299" name="フローチャート: 判断 298">
          <a:extLst>
            <a:ext uri="{FF2B5EF4-FFF2-40B4-BE49-F238E27FC236}">
              <a16:creationId xmlns:a16="http://schemas.microsoft.com/office/drawing/2014/main" id="{159038E2-22FD-48EB-A6CB-BA54A89EE9B6}"/>
            </a:ext>
          </a:extLst>
        </xdr:cNvPr>
        <xdr:cNvSpPr/>
      </xdr:nvSpPr>
      <xdr:spPr>
        <a:xfrm>
          <a:off x="2514600" y="1329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119887</xdr:rowOff>
    </xdr:from>
    <xdr:to>
      <xdr:col>10</xdr:col>
      <xdr:colOff>165100</xdr:colOff>
      <xdr:row>83</xdr:row>
      <xdr:rowOff>50037</xdr:rowOff>
    </xdr:to>
    <xdr:sp macro="" textlink="">
      <xdr:nvSpPr>
        <xdr:cNvPr id="300" name="フローチャート: 判断 299">
          <a:extLst>
            <a:ext uri="{FF2B5EF4-FFF2-40B4-BE49-F238E27FC236}">
              <a16:creationId xmlns:a16="http://schemas.microsoft.com/office/drawing/2014/main" id="{B53817C4-53AE-45DE-941A-9D4311AF3B8B}"/>
            </a:ext>
          </a:extLst>
        </xdr:cNvPr>
        <xdr:cNvSpPr/>
      </xdr:nvSpPr>
      <xdr:spPr>
        <a:xfrm>
          <a:off x="1739900" y="13866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301" name="フローチャート: 判断 300">
          <a:extLst>
            <a:ext uri="{FF2B5EF4-FFF2-40B4-BE49-F238E27FC236}">
              <a16:creationId xmlns:a16="http://schemas.microsoft.com/office/drawing/2014/main" id="{0B483176-4DBD-4173-AFC9-8D8C7BC642FC}"/>
            </a:ext>
          </a:extLst>
        </xdr:cNvPr>
        <xdr:cNvSpPr/>
      </xdr:nvSpPr>
      <xdr:spPr>
        <a:xfrm>
          <a:off x="96520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D2F6E04-417A-4B07-8409-904CF947031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9B04DAE-7DA9-4E5F-8DA4-5E82F9609D9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7F61DFA-AF6F-41CC-8398-0479A08D049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A0D37EF-C9BA-4C77-A1B9-FB71A2A96A3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5579492-42B8-4428-AF8C-CFD47AEC6E7A}"/>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307" name="楕円 306">
          <a:extLst>
            <a:ext uri="{FF2B5EF4-FFF2-40B4-BE49-F238E27FC236}">
              <a16:creationId xmlns:a16="http://schemas.microsoft.com/office/drawing/2014/main" id="{2B044269-1D1B-440B-8775-9AF124D5405D}"/>
            </a:ext>
          </a:extLst>
        </xdr:cNvPr>
        <xdr:cNvSpPr/>
      </xdr:nvSpPr>
      <xdr:spPr>
        <a:xfrm>
          <a:off x="4036060" y="13870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B8FC270B-7A0E-4401-BEF2-511F98E24D27}"/>
            </a:ext>
          </a:extLst>
        </xdr:cNvPr>
        <xdr:cNvSpPr txBox="1"/>
      </xdr:nvSpPr>
      <xdr:spPr>
        <a:xfrm>
          <a:off x="4124960"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51308</xdr:rowOff>
    </xdr:from>
    <xdr:to>
      <xdr:col>20</xdr:col>
      <xdr:colOff>38100</xdr:colOff>
      <xdr:row>82</xdr:row>
      <xdr:rowOff>152908</xdr:rowOff>
    </xdr:to>
    <xdr:sp macro="" textlink="">
      <xdr:nvSpPr>
        <xdr:cNvPr id="309" name="楕円 308">
          <a:extLst>
            <a:ext uri="{FF2B5EF4-FFF2-40B4-BE49-F238E27FC236}">
              <a16:creationId xmlns:a16="http://schemas.microsoft.com/office/drawing/2014/main" id="{031A4725-D37D-43DD-B657-4F4A113BE569}"/>
            </a:ext>
          </a:extLst>
        </xdr:cNvPr>
        <xdr:cNvSpPr/>
      </xdr:nvSpPr>
      <xdr:spPr>
        <a:xfrm>
          <a:off x="3312160" y="137977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102108</xdr:rowOff>
    </xdr:from>
    <xdr:to>
      <xdr:col>24</xdr:col>
      <xdr:colOff>63500</xdr:colOff>
      <xdr:row>83</xdr:row>
      <xdr:rowOff>3811</xdr:rowOff>
    </xdr:to>
    <xdr:cxnSp macro="">
      <xdr:nvCxnSpPr>
        <xdr:cNvPr id="310" name="直線コネクタ 309">
          <a:extLst>
            <a:ext uri="{FF2B5EF4-FFF2-40B4-BE49-F238E27FC236}">
              <a16:creationId xmlns:a16="http://schemas.microsoft.com/office/drawing/2014/main" id="{09FFC2DB-C41D-4489-A6AA-F2F9BA201C60}"/>
            </a:ext>
          </a:extLst>
        </xdr:cNvPr>
        <xdr:cNvCxnSpPr/>
      </xdr:nvCxnSpPr>
      <xdr:spPr>
        <a:xfrm>
          <a:off x="3355340" y="13848588"/>
          <a:ext cx="73152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154178</xdr:rowOff>
    </xdr:from>
    <xdr:to>
      <xdr:col>15</xdr:col>
      <xdr:colOff>101600</xdr:colOff>
      <xdr:row>82</xdr:row>
      <xdr:rowOff>84328</xdr:rowOff>
    </xdr:to>
    <xdr:sp macro="" textlink="">
      <xdr:nvSpPr>
        <xdr:cNvPr id="311" name="楕円 310">
          <a:extLst>
            <a:ext uri="{FF2B5EF4-FFF2-40B4-BE49-F238E27FC236}">
              <a16:creationId xmlns:a16="http://schemas.microsoft.com/office/drawing/2014/main" id="{23461BFE-03F1-4D59-A8F0-ECFB49A9059D}"/>
            </a:ext>
          </a:extLst>
        </xdr:cNvPr>
        <xdr:cNvSpPr/>
      </xdr:nvSpPr>
      <xdr:spPr>
        <a:xfrm>
          <a:off x="2514600" y="13733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33528</xdr:rowOff>
    </xdr:from>
    <xdr:to>
      <xdr:col>19</xdr:col>
      <xdr:colOff>177800</xdr:colOff>
      <xdr:row>82</xdr:row>
      <xdr:rowOff>102108</xdr:rowOff>
    </xdr:to>
    <xdr:cxnSp macro="">
      <xdr:nvCxnSpPr>
        <xdr:cNvPr id="312" name="直線コネクタ 311">
          <a:extLst>
            <a:ext uri="{FF2B5EF4-FFF2-40B4-BE49-F238E27FC236}">
              <a16:creationId xmlns:a16="http://schemas.microsoft.com/office/drawing/2014/main" id="{4837A69F-ECB7-4771-90C4-66B6244879E6}"/>
            </a:ext>
          </a:extLst>
        </xdr:cNvPr>
        <xdr:cNvCxnSpPr/>
      </xdr:nvCxnSpPr>
      <xdr:spPr>
        <a:xfrm>
          <a:off x="2565400" y="13780008"/>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85598</xdr:rowOff>
    </xdr:from>
    <xdr:to>
      <xdr:col>10</xdr:col>
      <xdr:colOff>165100</xdr:colOff>
      <xdr:row>82</xdr:row>
      <xdr:rowOff>15748</xdr:rowOff>
    </xdr:to>
    <xdr:sp macro="" textlink="">
      <xdr:nvSpPr>
        <xdr:cNvPr id="313" name="楕円 312">
          <a:extLst>
            <a:ext uri="{FF2B5EF4-FFF2-40B4-BE49-F238E27FC236}">
              <a16:creationId xmlns:a16="http://schemas.microsoft.com/office/drawing/2014/main" id="{9BC55F8D-5D64-487A-9BF9-B857FDF5A1BF}"/>
            </a:ext>
          </a:extLst>
        </xdr:cNvPr>
        <xdr:cNvSpPr/>
      </xdr:nvSpPr>
      <xdr:spPr>
        <a:xfrm>
          <a:off x="1739900" y="136644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136398</xdr:rowOff>
    </xdr:from>
    <xdr:to>
      <xdr:col>15</xdr:col>
      <xdr:colOff>50800</xdr:colOff>
      <xdr:row>82</xdr:row>
      <xdr:rowOff>33528</xdr:rowOff>
    </xdr:to>
    <xdr:cxnSp macro="">
      <xdr:nvCxnSpPr>
        <xdr:cNvPr id="314" name="直線コネクタ 313">
          <a:extLst>
            <a:ext uri="{FF2B5EF4-FFF2-40B4-BE49-F238E27FC236}">
              <a16:creationId xmlns:a16="http://schemas.microsoft.com/office/drawing/2014/main" id="{29B55390-98AF-4377-93F8-D43CD32E8C60}"/>
            </a:ext>
          </a:extLst>
        </xdr:cNvPr>
        <xdr:cNvCxnSpPr/>
      </xdr:nvCxnSpPr>
      <xdr:spPr>
        <a:xfrm>
          <a:off x="1790700" y="13715238"/>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35306</xdr:rowOff>
    </xdr:from>
    <xdr:to>
      <xdr:col>6</xdr:col>
      <xdr:colOff>38100</xdr:colOff>
      <xdr:row>81</xdr:row>
      <xdr:rowOff>136906</xdr:rowOff>
    </xdr:to>
    <xdr:sp macro="" textlink="">
      <xdr:nvSpPr>
        <xdr:cNvPr id="315" name="楕円 314">
          <a:extLst>
            <a:ext uri="{FF2B5EF4-FFF2-40B4-BE49-F238E27FC236}">
              <a16:creationId xmlns:a16="http://schemas.microsoft.com/office/drawing/2014/main" id="{7F22EE68-8381-4C88-B9DB-792DD127E626}"/>
            </a:ext>
          </a:extLst>
        </xdr:cNvPr>
        <xdr:cNvSpPr/>
      </xdr:nvSpPr>
      <xdr:spPr>
        <a:xfrm>
          <a:off x="965200" y="136141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86106</xdr:rowOff>
    </xdr:from>
    <xdr:to>
      <xdr:col>10</xdr:col>
      <xdr:colOff>114300</xdr:colOff>
      <xdr:row>81</xdr:row>
      <xdr:rowOff>136398</xdr:rowOff>
    </xdr:to>
    <xdr:cxnSp macro="">
      <xdr:nvCxnSpPr>
        <xdr:cNvPr id="316" name="直線コネクタ 315">
          <a:extLst>
            <a:ext uri="{FF2B5EF4-FFF2-40B4-BE49-F238E27FC236}">
              <a16:creationId xmlns:a16="http://schemas.microsoft.com/office/drawing/2014/main" id="{CABE38B7-13D3-4336-84C2-6840B3877451}"/>
            </a:ext>
          </a:extLst>
        </xdr:cNvPr>
        <xdr:cNvCxnSpPr/>
      </xdr:nvCxnSpPr>
      <xdr:spPr>
        <a:xfrm>
          <a:off x="1008380" y="13664946"/>
          <a:ext cx="7823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41419</xdr:rowOff>
    </xdr:from>
    <xdr:ext cx="405111" cy="259045"/>
    <xdr:sp macro="" textlink="">
      <xdr:nvSpPr>
        <xdr:cNvPr id="317" name="n_1aveValue【公営住宅】&#10;有形固定資産減価償却率">
          <a:extLst>
            <a:ext uri="{FF2B5EF4-FFF2-40B4-BE49-F238E27FC236}">
              <a16:creationId xmlns:a16="http://schemas.microsoft.com/office/drawing/2014/main" id="{EB7A9F2F-0F17-47C7-A953-565492AAD38C}"/>
            </a:ext>
          </a:extLst>
        </xdr:cNvPr>
        <xdr:cNvSpPr txBox="1"/>
      </xdr:nvSpPr>
      <xdr:spPr>
        <a:xfrm>
          <a:off x="3170564" y="1311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271</xdr:rowOff>
    </xdr:from>
    <xdr:ext cx="405111" cy="259045"/>
    <xdr:sp macro="" textlink="">
      <xdr:nvSpPr>
        <xdr:cNvPr id="318" name="n_2aveValue【公営住宅】&#10;有形固定資産減価償却率">
          <a:extLst>
            <a:ext uri="{FF2B5EF4-FFF2-40B4-BE49-F238E27FC236}">
              <a16:creationId xmlns:a16="http://schemas.microsoft.com/office/drawing/2014/main" id="{688BDE8A-BDF1-4076-AAA5-2A862B6419EA}"/>
            </a:ext>
          </a:extLst>
        </xdr:cNvPr>
        <xdr:cNvSpPr txBox="1"/>
      </xdr:nvSpPr>
      <xdr:spPr>
        <a:xfrm>
          <a:off x="2385704" y="1307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41164</xdr:rowOff>
    </xdr:from>
    <xdr:ext cx="405111" cy="259045"/>
    <xdr:sp macro="" textlink="">
      <xdr:nvSpPr>
        <xdr:cNvPr id="319" name="n_3aveValue【公営住宅】&#10;有形固定資産減価償却率">
          <a:extLst>
            <a:ext uri="{FF2B5EF4-FFF2-40B4-BE49-F238E27FC236}">
              <a16:creationId xmlns:a16="http://schemas.microsoft.com/office/drawing/2014/main" id="{B9102546-14A4-4634-9676-A6DD151D87C0}"/>
            </a:ext>
          </a:extLst>
        </xdr:cNvPr>
        <xdr:cNvSpPr txBox="1"/>
      </xdr:nvSpPr>
      <xdr:spPr>
        <a:xfrm>
          <a:off x="1611004" y="1395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20" name="n_4aveValue【公営住宅】&#10;有形固定資産減価償却率">
          <a:extLst>
            <a:ext uri="{FF2B5EF4-FFF2-40B4-BE49-F238E27FC236}">
              <a16:creationId xmlns:a16="http://schemas.microsoft.com/office/drawing/2014/main" id="{3B062513-B1D5-4B50-8491-741F1AB971A0}"/>
            </a:ext>
          </a:extLst>
        </xdr:cNvPr>
        <xdr:cNvSpPr txBox="1"/>
      </xdr:nvSpPr>
      <xdr:spPr>
        <a:xfrm>
          <a:off x="83630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144035</xdr:rowOff>
    </xdr:from>
    <xdr:ext cx="405111" cy="259045"/>
    <xdr:sp macro="" textlink="">
      <xdr:nvSpPr>
        <xdr:cNvPr id="321" name="n_1mainValue【公営住宅】&#10;有形固定資産減価償却率">
          <a:extLst>
            <a:ext uri="{FF2B5EF4-FFF2-40B4-BE49-F238E27FC236}">
              <a16:creationId xmlns:a16="http://schemas.microsoft.com/office/drawing/2014/main" id="{5B9B2346-90CF-43C7-8052-59CFF4022AB3}"/>
            </a:ext>
          </a:extLst>
        </xdr:cNvPr>
        <xdr:cNvSpPr txBox="1"/>
      </xdr:nvSpPr>
      <xdr:spPr>
        <a:xfrm>
          <a:off x="3170564" y="1389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75455</xdr:rowOff>
    </xdr:from>
    <xdr:ext cx="405111" cy="259045"/>
    <xdr:sp macro="" textlink="">
      <xdr:nvSpPr>
        <xdr:cNvPr id="322" name="n_2mainValue【公営住宅】&#10;有形固定資産減価償却率">
          <a:extLst>
            <a:ext uri="{FF2B5EF4-FFF2-40B4-BE49-F238E27FC236}">
              <a16:creationId xmlns:a16="http://schemas.microsoft.com/office/drawing/2014/main" id="{C25C13E1-8194-4616-B360-C2A9E94ED83D}"/>
            </a:ext>
          </a:extLst>
        </xdr:cNvPr>
        <xdr:cNvSpPr txBox="1"/>
      </xdr:nvSpPr>
      <xdr:spPr>
        <a:xfrm>
          <a:off x="2385704" y="1382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32275</xdr:rowOff>
    </xdr:from>
    <xdr:ext cx="405111" cy="259045"/>
    <xdr:sp macro="" textlink="">
      <xdr:nvSpPr>
        <xdr:cNvPr id="323" name="n_3mainValue【公営住宅】&#10;有形固定資産減価償却率">
          <a:extLst>
            <a:ext uri="{FF2B5EF4-FFF2-40B4-BE49-F238E27FC236}">
              <a16:creationId xmlns:a16="http://schemas.microsoft.com/office/drawing/2014/main" id="{BAC0F0B7-58AA-474B-AE1E-9C2247EC3975}"/>
            </a:ext>
          </a:extLst>
        </xdr:cNvPr>
        <xdr:cNvSpPr txBox="1"/>
      </xdr:nvSpPr>
      <xdr:spPr>
        <a:xfrm>
          <a:off x="1611004" y="1344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153433</xdr:rowOff>
    </xdr:from>
    <xdr:ext cx="405111" cy="259045"/>
    <xdr:sp macro="" textlink="">
      <xdr:nvSpPr>
        <xdr:cNvPr id="324" name="n_4mainValue【公営住宅】&#10;有形固定資産減価償却率">
          <a:extLst>
            <a:ext uri="{FF2B5EF4-FFF2-40B4-BE49-F238E27FC236}">
              <a16:creationId xmlns:a16="http://schemas.microsoft.com/office/drawing/2014/main" id="{E1CBD900-8F7A-48D9-A68A-95401D9611E3}"/>
            </a:ext>
          </a:extLst>
        </xdr:cNvPr>
        <xdr:cNvSpPr txBox="1"/>
      </xdr:nvSpPr>
      <xdr:spPr>
        <a:xfrm>
          <a:off x="836304" y="1339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CFA82821-89CC-441E-A96B-F8C1D7EA06E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65493A3C-96AF-4F88-8071-2A27FA2891E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51905306-A085-4BB5-AEA4-2E23B880A55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38AA22C0-08EA-497B-A938-D454C3CA3A3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B87335F4-D4A3-47DA-A6FE-EB76EE9783F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5195CE52-AF90-4409-9640-C202E9D63F5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3E75D484-9598-4071-85A8-2FE86FC7716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D173860C-8E18-47A4-B3D3-475C6479FA7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FB1806EF-817C-41C6-A43D-94782232D44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7D395281-842B-4ADA-B8DA-FF22B9240FCD}"/>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5" name="テキスト ボックス 334">
          <a:extLst>
            <a:ext uri="{FF2B5EF4-FFF2-40B4-BE49-F238E27FC236}">
              <a16:creationId xmlns:a16="http://schemas.microsoft.com/office/drawing/2014/main" id="{0316926F-596B-46D6-AC8A-731E37FBD877}"/>
            </a:ext>
          </a:extLst>
        </xdr:cNvPr>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D9161370-D92F-45AB-A325-DA8415B8760A}"/>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E3B21FBF-FE2A-4903-A547-DAA0C5D68606}"/>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743A727C-4779-4B12-9988-BF650BBC8A5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7A84EC1D-B1F8-4621-95CD-A5192C2C4A01}"/>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C18131C2-3ED5-47D0-9D07-76FD0215BB4B}"/>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48685B1C-C6A4-49DD-9CFF-799D99EAF409}"/>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8F958F9B-F502-4E9D-AF40-CDF771BBD50C}"/>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D5A9CB6E-325E-4244-924D-127932F79B47}"/>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34305277-B41A-4DE2-9359-971E39CE71A4}"/>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309854C1-1929-40C8-8086-42FEC6BCB55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990D6201-862E-44C8-9D14-E32BEA82C5ED}"/>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066E8AF3-5A34-4CF5-A600-A7F60F6455F4}"/>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F0AE8F3F-A82F-44CC-8B98-EA64AFB97D1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B8C3EC55-042E-4D30-BBA0-8868EFE18C68}"/>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a:extLst>
            <a:ext uri="{FF2B5EF4-FFF2-40B4-BE49-F238E27FC236}">
              <a16:creationId xmlns:a16="http://schemas.microsoft.com/office/drawing/2014/main" id="{748FD800-CD1B-4560-8BAC-5392D214716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97537</xdr:rowOff>
    </xdr:from>
    <xdr:to>
      <xdr:col>54</xdr:col>
      <xdr:colOff>189865</xdr:colOff>
      <xdr:row>85</xdr:row>
      <xdr:rowOff>131826</xdr:rowOff>
    </xdr:to>
    <xdr:cxnSp macro="">
      <xdr:nvCxnSpPr>
        <xdr:cNvPr id="351" name="直線コネクタ 350">
          <a:extLst>
            <a:ext uri="{FF2B5EF4-FFF2-40B4-BE49-F238E27FC236}">
              <a16:creationId xmlns:a16="http://schemas.microsoft.com/office/drawing/2014/main" id="{68E52316-C2AB-45E7-BBB1-397F5914491E}"/>
            </a:ext>
          </a:extLst>
        </xdr:cNvPr>
        <xdr:cNvCxnSpPr/>
      </xdr:nvCxnSpPr>
      <xdr:spPr>
        <a:xfrm flipV="1">
          <a:off x="9219565" y="13173457"/>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135653</xdr:rowOff>
    </xdr:from>
    <xdr:ext cx="469744" cy="259045"/>
    <xdr:sp macro="" textlink="">
      <xdr:nvSpPr>
        <xdr:cNvPr id="352" name="【公営住宅】&#10;一人当たり面積最小値テキスト">
          <a:extLst>
            <a:ext uri="{FF2B5EF4-FFF2-40B4-BE49-F238E27FC236}">
              <a16:creationId xmlns:a16="http://schemas.microsoft.com/office/drawing/2014/main" id="{92DDCA45-3C65-4375-8012-53E27A0F2D7F}"/>
            </a:ext>
          </a:extLst>
        </xdr:cNvPr>
        <xdr:cNvSpPr txBox="1"/>
      </xdr:nvSpPr>
      <xdr:spPr>
        <a:xfrm>
          <a:off x="9258300" y="1438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131826</xdr:rowOff>
    </xdr:from>
    <xdr:to>
      <xdr:col>55</xdr:col>
      <xdr:colOff>88900</xdr:colOff>
      <xdr:row>85</xdr:row>
      <xdr:rowOff>131826</xdr:rowOff>
    </xdr:to>
    <xdr:cxnSp macro="">
      <xdr:nvCxnSpPr>
        <xdr:cNvPr id="353" name="直線コネクタ 352">
          <a:extLst>
            <a:ext uri="{FF2B5EF4-FFF2-40B4-BE49-F238E27FC236}">
              <a16:creationId xmlns:a16="http://schemas.microsoft.com/office/drawing/2014/main" id="{087D5280-19D4-47F0-9BAC-095CF2F92B38}"/>
            </a:ext>
          </a:extLst>
        </xdr:cNvPr>
        <xdr:cNvCxnSpPr/>
      </xdr:nvCxnSpPr>
      <xdr:spPr>
        <a:xfrm>
          <a:off x="9154160" y="14381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44214</xdr:rowOff>
    </xdr:from>
    <xdr:ext cx="469744" cy="259045"/>
    <xdr:sp macro="" textlink="">
      <xdr:nvSpPr>
        <xdr:cNvPr id="354" name="【公営住宅】&#10;一人当たり面積最大値テキスト">
          <a:extLst>
            <a:ext uri="{FF2B5EF4-FFF2-40B4-BE49-F238E27FC236}">
              <a16:creationId xmlns:a16="http://schemas.microsoft.com/office/drawing/2014/main" id="{A97204A1-F287-40F9-BD91-2953A4183ED8}"/>
            </a:ext>
          </a:extLst>
        </xdr:cNvPr>
        <xdr:cNvSpPr txBox="1"/>
      </xdr:nvSpPr>
      <xdr:spPr>
        <a:xfrm>
          <a:off x="9258300" y="1295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97537</xdr:rowOff>
    </xdr:from>
    <xdr:to>
      <xdr:col>55</xdr:col>
      <xdr:colOff>88900</xdr:colOff>
      <xdr:row>78</xdr:row>
      <xdr:rowOff>97537</xdr:rowOff>
    </xdr:to>
    <xdr:cxnSp macro="">
      <xdr:nvCxnSpPr>
        <xdr:cNvPr id="355" name="直線コネクタ 354">
          <a:extLst>
            <a:ext uri="{FF2B5EF4-FFF2-40B4-BE49-F238E27FC236}">
              <a16:creationId xmlns:a16="http://schemas.microsoft.com/office/drawing/2014/main" id="{FE884B09-DDFE-40EC-B660-6C2EB34013B3}"/>
            </a:ext>
          </a:extLst>
        </xdr:cNvPr>
        <xdr:cNvCxnSpPr/>
      </xdr:nvCxnSpPr>
      <xdr:spPr>
        <a:xfrm>
          <a:off x="9154160" y="13173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100928</xdr:rowOff>
    </xdr:from>
    <xdr:ext cx="469744" cy="259045"/>
    <xdr:sp macro="" textlink="">
      <xdr:nvSpPr>
        <xdr:cNvPr id="356" name="【公営住宅】&#10;一人当たり面積平均値テキスト">
          <a:extLst>
            <a:ext uri="{FF2B5EF4-FFF2-40B4-BE49-F238E27FC236}">
              <a16:creationId xmlns:a16="http://schemas.microsoft.com/office/drawing/2014/main" id="{A071450F-DA0E-46C2-968B-99FCF6E520BD}"/>
            </a:ext>
          </a:extLst>
        </xdr:cNvPr>
        <xdr:cNvSpPr txBox="1"/>
      </xdr:nvSpPr>
      <xdr:spPr>
        <a:xfrm>
          <a:off x="9258300" y="138474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122501</xdr:rowOff>
    </xdr:from>
    <xdr:to>
      <xdr:col>55</xdr:col>
      <xdr:colOff>50800</xdr:colOff>
      <xdr:row>83</xdr:row>
      <xdr:rowOff>52651</xdr:rowOff>
    </xdr:to>
    <xdr:sp macro="" textlink="">
      <xdr:nvSpPr>
        <xdr:cNvPr id="357" name="フローチャート: 判断 356">
          <a:extLst>
            <a:ext uri="{FF2B5EF4-FFF2-40B4-BE49-F238E27FC236}">
              <a16:creationId xmlns:a16="http://schemas.microsoft.com/office/drawing/2014/main" id="{83CD0958-757B-40B3-AF3A-B7CC6D940A00}"/>
            </a:ext>
          </a:extLst>
        </xdr:cNvPr>
        <xdr:cNvSpPr/>
      </xdr:nvSpPr>
      <xdr:spPr>
        <a:xfrm>
          <a:off x="9192260" y="13868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146340</xdr:rowOff>
    </xdr:from>
    <xdr:to>
      <xdr:col>50</xdr:col>
      <xdr:colOff>165100</xdr:colOff>
      <xdr:row>82</xdr:row>
      <xdr:rowOff>76490</xdr:rowOff>
    </xdr:to>
    <xdr:sp macro="" textlink="">
      <xdr:nvSpPr>
        <xdr:cNvPr id="358" name="フローチャート: 判断 357">
          <a:extLst>
            <a:ext uri="{FF2B5EF4-FFF2-40B4-BE49-F238E27FC236}">
              <a16:creationId xmlns:a16="http://schemas.microsoft.com/office/drawing/2014/main" id="{E7E326FF-A422-4167-9ACB-FCA30F4E6134}"/>
            </a:ext>
          </a:extLst>
        </xdr:cNvPr>
        <xdr:cNvSpPr/>
      </xdr:nvSpPr>
      <xdr:spPr>
        <a:xfrm>
          <a:off x="8445500" y="13725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153526</xdr:rowOff>
    </xdr:from>
    <xdr:to>
      <xdr:col>46</xdr:col>
      <xdr:colOff>38100</xdr:colOff>
      <xdr:row>82</xdr:row>
      <xdr:rowOff>83676</xdr:rowOff>
    </xdr:to>
    <xdr:sp macro="" textlink="">
      <xdr:nvSpPr>
        <xdr:cNvPr id="359" name="フローチャート: 判断 358">
          <a:extLst>
            <a:ext uri="{FF2B5EF4-FFF2-40B4-BE49-F238E27FC236}">
              <a16:creationId xmlns:a16="http://schemas.microsoft.com/office/drawing/2014/main" id="{37B5A72D-9581-4BF8-A53D-A8BE3A1946A8}"/>
            </a:ext>
          </a:extLst>
        </xdr:cNvPr>
        <xdr:cNvSpPr/>
      </xdr:nvSpPr>
      <xdr:spPr>
        <a:xfrm>
          <a:off x="7670800" y="13732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52941</xdr:rowOff>
    </xdr:from>
    <xdr:to>
      <xdr:col>41</xdr:col>
      <xdr:colOff>101600</xdr:colOff>
      <xdr:row>85</xdr:row>
      <xdr:rowOff>154541</xdr:rowOff>
    </xdr:to>
    <xdr:sp macro="" textlink="">
      <xdr:nvSpPr>
        <xdr:cNvPr id="360" name="フローチャート: 判断 359">
          <a:extLst>
            <a:ext uri="{FF2B5EF4-FFF2-40B4-BE49-F238E27FC236}">
              <a16:creationId xmlns:a16="http://schemas.microsoft.com/office/drawing/2014/main" id="{D4878F90-A732-49AA-9C4D-FE51857BBE7F}"/>
            </a:ext>
          </a:extLst>
        </xdr:cNvPr>
        <xdr:cNvSpPr/>
      </xdr:nvSpPr>
      <xdr:spPr>
        <a:xfrm>
          <a:off x="6873240" y="1430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61432</xdr:rowOff>
    </xdr:from>
    <xdr:to>
      <xdr:col>36</xdr:col>
      <xdr:colOff>165100</xdr:colOff>
      <xdr:row>85</xdr:row>
      <xdr:rowOff>163032</xdr:rowOff>
    </xdr:to>
    <xdr:sp macro="" textlink="">
      <xdr:nvSpPr>
        <xdr:cNvPr id="361" name="フローチャート: 判断 360">
          <a:extLst>
            <a:ext uri="{FF2B5EF4-FFF2-40B4-BE49-F238E27FC236}">
              <a16:creationId xmlns:a16="http://schemas.microsoft.com/office/drawing/2014/main" id="{AE7F0AEC-6EBC-40CD-9CB5-F2E6E3ABAF06}"/>
            </a:ext>
          </a:extLst>
        </xdr:cNvPr>
        <xdr:cNvSpPr/>
      </xdr:nvSpPr>
      <xdr:spPr>
        <a:xfrm>
          <a:off x="6098540" y="1431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737D43F-D62D-475E-8B15-86BB70C8CED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AC7A7555-14B0-4A46-BA52-5D24A369AD8D}"/>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3AD767D-23C4-479E-8C0A-C5864585D3A7}"/>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AE973621-7DDD-4BD6-9261-62A17C09F7F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3A0F4BD9-DF22-45F3-85D4-6EFB307BA99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131972</xdr:rowOff>
    </xdr:from>
    <xdr:to>
      <xdr:col>55</xdr:col>
      <xdr:colOff>50800</xdr:colOff>
      <xdr:row>82</xdr:row>
      <xdr:rowOff>62122</xdr:rowOff>
    </xdr:to>
    <xdr:sp macro="" textlink="">
      <xdr:nvSpPr>
        <xdr:cNvPr id="367" name="楕円 366">
          <a:extLst>
            <a:ext uri="{FF2B5EF4-FFF2-40B4-BE49-F238E27FC236}">
              <a16:creationId xmlns:a16="http://schemas.microsoft.com/office/drawing/2014/main" id="{4B0D10BF-D7BD-4089-A455-E589E199C207}"/>
            </a:ext>
          </a:extLst>
        </xdr:cNvPr>
        <xdr:cNvSpPr/>
      </xdr:nvSpPr>
      <xdr:spPr>
        <a:xfrm>
          <a:off x="9192260" y="137108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154849</xdr:rowOff>
    </xdr:from>
    <xdr:ext cx="469744" cy="259045"/>
    <xdr:sp macro="" textlink="">
      <xdr:nvSpPr>
        <xdr:cNvPr id="368" name="【公営住宅】&#10;一人当たり面積該当値テキスト">
          <a:extLst>
            <a:ext uri="{FF2B5EF4-FFF2-40B4-BE49-F238E27FC236}">
              <a16:creationId xmlns:a16="http://schemas.microsoft.com/office/drawing/2014/main" id="{2DB4AEC8-E18C-481E-8992-8E533E4DA3CD}"/>
            </a:ext>
          </a:extLst>
        </xdr:cNvPr>
        <xdr:cNvSpPr txBox="1"/>
      </xdr:nvSpPr>
      <xdr:spPr>
        <a:xfrm>
          <a:off x="9258300" y="1356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155484</xdr:rowOff>
    </xdr:from>
    <xdr:to>
      <xdr:col>50</xdr:col>
      <xdr:colOff>165100</xdr:colOff>
      <xdr:row>82</xdr:row>
      <xdr:rowOff>85634</xdr:rowOff>
    </xdr:to>
    <xdr:sp macro="" textlink="">
      <xdr:nvSpPr>
        <xdr:cNvPr id="369" name="楕円 368">
          <a:extLst>
            <a:ext uri="{FF2B5EF4-FFF2-40B4-BE49-F238E27FC236}">
              <a16:creationId xmlns:a16="http://schemas.microsoft.com/office/drawing/2014/main" id="{C0EA28A0-5E2A-48EC-BFE0-41A974E074AE}"/>
            </a:ext>
          </a:extLst>
        </xdr:cNvPr>
        <xdr:cNvSpPr/>
      </xdr:nvSpPr>
      <xdr:spPr>
        <a:xfrm>
          <a:off x="8445500" y="13734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11322</xdr:rowOff>
    </xdr:from>
    <xdr:to>
      <xdr:col>55</xdr:col>
      <xdr:colOff>0</xdr:colOff>
      <xdr:row>82</xdr:row>
      <xdr:rowOff>34834</xdr:rowOff>
    </xdr:to>
    <xdr:cxnSp macro="">
      <xdr:nvCxnSpPr>
        <xdr:cNvPr id="370" name="直線コネクタ 369">
          <a:extLst>
            <a:ext uri="{FF2B5EF4-FFF2-40B4-BE49-F238E27FC236}">
              <a16:creationId xmlns:a16="http://schemas.microsoft.com/office/drawing/2014/main" id="{7996E801-B061-42A2-A4F2-FDF351B29E08}"/>
            </a:ext>
          </a:extLst>
        </xdr:cNvPr>
        <xdr:cNvCxnSpPr/>
      </xdr:nvCxnSpPr>
      <xdr:spPr>
        <a:xfrm flipV="1">
          <a:off x="8496300" y="13757802"/>
          <a:ext cx="723900" cy="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8854</xdr:rowOff>
    </xdr:from>
    <xdr:to>
      <xdr:col>46</xdr:col>
      <xdr:colOff>38100</xdr:colOff>
      <xdr:row>82</xdr:row>
      <xdr:rowOff>110454</xdr:rowOff>
    </xdr:to>
    <xdr:sp macro="" textlink="">
      <xdr:nvSpPr>
        <xdr:cNvPr id="371" name="楕円 370">
          <a:extLst>
            <a:ext uri="{FF2B5EF4-FFF2-40B4-BE49-F238E27FC236}">
              <a16:creationId xmlns:a16="http://schemas.microsoft.com/office/drawing/2014/main" id="{22C6E1EA-3B53-4728-A411-84C89F4F6E16}"/>
            </a:ext>
          </a:extLst>
        </xdr:cNvPr>
        <xdr:cNvSpPr/>
      </xdr:nvSpPr>
      <xdr:spPr>
        <a:xfrm>
          <a:off x="7670800" y="137553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34834</xdr:rowOff>
    </xdr:from>
    <xdr:to>
      <xdr:col>50</xdr:col>
      <xdr:colOff>114300</xdr:colOff>
      <xdr:row>82</xdr:row>
      <xdr:rowOff>59654</xdr:rowOff>
    </xdr:to>
    <xdr:cxnSp macro="">
      <xdr:nvCxnSpPr>
        <xdr:cNvPr id="372" name="直線コネクタ 371">
          <a:extLst>
            <a:ext uri="{FF2B5EF4-FFF2-40B4-BE49-F238E27FC236}">
              <a16:creationId xmlns:a16="http://schemas.microsoft.com/office/drawing/2014/main" id="{69392047-B55B-4878-9FD7-3DE0F03399E6}"/>
            </a:ext>
          </a:extLst>
        </xdr:cNvPr>
        <xdr:cNvCxnSpPr/>
      </xdr:nvCxnSpPr>
      <xdr:spPr>
        <a:xfrm flipV="1">
          <a:off x="7713980" y="13781314"/>
          <a:ext cx="78232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32367</xdr:rowOff>
    </xdr:from>
    <xdr:to>
      <xdr:col>41</xdr:col>
      <xdr:colOff>101600</xdr:colOff>
      <xdr:row>82</xdr:row>
      <xdr:rowOff>133967</xdr:rowOff>
    </xdr:to>
    <xdr:sp macro="" textlink="">
      <xdr:nvSpPr>
        <xdr:cNvPr id="373" name="楕円 372">
          <a:extLst>
            <a:ext uri="{FF2B5EF4-FFF2-40B4-BE49-F238E27FC236}">
              <a16:creationId xmlns:a16="http://schemas.microsoft.com/office/drawing/2014/main" id="{C8720C79-93B2-42D0-8C38-1B4B0DF24E02}"/>
            </a:ext>
          </a:extLst>
        </xdr:cNvPr>
        <xdr:cNvSpPr/>
      </xdr:nvSpPr>
      <xdr:spPr>
        <a:xfrm>
          <a:off x="6873240" y="137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59654</xdr:rowOff>
    </xdr:from>
    <xdr:to>
      <xdr:col>45</xdr:col>
      <xdr:colOff>177800</xdr:colOff>
      <xdr:row>82</xdr:row>
      <xdr:rowOff>83167</xdr:rowOff>
    </xdr:to>
    <xdr:cxnSp macro="">
      <xdr:nvCxnSpPr>
        <xdr:cNvPr id="374" name="直線コネクタ 373">
          <a:extLst>
            <a:ext uri="{FF2B5EF4-FFF2-40B4-BE49-F238E27FC236}">
              <a16:creationId xmlns:a16="http://schemas.microsoft.com/office/drawing/2014/main" id="{09C4C37B-2823-4305-9241-9A67D7E73955}"/>
            </a:ext>
          </a:extLst>
        </xdr:cNvPr>
        <xdr:cNvCxnSpPr/>
      </xdr:nvCxnSpPr>
      <xdr:spPr>
        <a:xfrm flipV="1">
          <a:off x="6924040" y="13806134"/>
          <a:ext cx="78994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59145</xdr:rowOff>
    </xdr:from>
    <xdr:to>
      <xdr:col>36</xdr:col>
      <xdr:colOff>165100</xdr:colOff>
      <xdr:row>82</xdr:row>
      <xdr:rowOff>160745</xdr:rowOff>
    </xdr:to>
    <xdr:sp macro="" textlink="">
      <xdr:nvSpPr>
        <xdr:cNvPr id="375" name="楕円 374">
          <a:extLst>
            <a:ext uri="{FF2B5EF4-FFF2-40B4-BE49-F238E27FC236}">
              <a16:creationId xmlns:a16="http://schemas.microsoft.com/office/drawing/2014/main" id="{C0F6AD9D-9EA7-4876-A999-D32A33F3B5E3}"/>
            </a:ext>
          </a:extLst>
        </xdr:cNvPr>
        <xdr:cNvSpPr/>
      </xdr:nvSpPr>
      <xdr:spPr>
        <a:xfrm>
          <a:off x="6098540" y="138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83167</xdr:rowOff>
    </xdr:from>
    <xdr:to>
      <xdr:col>41</xdr:col>
      <xdr:colOff>50800</xdr:colOff>
      <xdr:row>82</xdr:row>
      <xdr:rowOff>109945</xdr:rowOff>
    </xdr:to>
    <xdr:cxnSp macro="">
      <xdr:nvCxnSpPr>
        <xdr:cNvPr id="376" name="直線コネクタ 375">
          <a:extLst>
            <a:ext uri="{FF2B5EF4-FFF2-40B4-BE49-F238E27FC236}">
              <a16:creationId xmlns:a16="http://schemas.microsoft.com/office/drawing/2014/main" id="{333A85BE-941F-4C60-961C-80334ADBCC93}"/>
            </a:ext>
          </a:extLst>
        </xdr:cNvPr>
        <xdr:cNvCxnSpPr/>
      </xdr:nvCxnSpPr>
      <xdr:spPr>
        <a:xfrm flipV="1">
          <a:off x="6149340" y="13829647"/>
          <a:ext cx="7747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93017</xdr:rowOff>
    </xdr:from>
    <xdr:ext cx="469744" cy="259045"/>
    <xdr:sp macro="" textlink="">
      <xdr:nvSpPr>
        <xdr:cNvPr id="377" name="n_1aveValue【公営住宅】&#10;一人当たり面積">
          <a:extLst>
            <a:ext uri="{FF2B5EF4-FFF2-40B4-BE49-F238E27FC236}">
              <a16:creationId xmlns:a16="http://schemas.microsoft.com/office/drawing/2014/main" id="{E7D5488E-6CE1-42D8-B516-1B920A51523E}"/>
            </a:ext>
          </a:extLst>
        </xdr:cNvPr>
        <xdr:cNvSpPr txBox="1"/>
      </xdr:nvSpPr>
      <xdr:spPr>
        <a:xfrm>
          <a:off x="8271587" y="1350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100203</xdr:rowOff>
    </xdr:from>
    <xdr:ext cx="469744" cy="259045"/>
    <xdr:sp macro="" textlink="">
      <xdr:nvSpPr>
        <xdr:cNvPr id="378" name="n_2aveValue【公営住宅】&#10;一人当たり面積">
          <a:extLst>
            <a:ext uri="{FF2B5EF4-FFF2-40B4-BE49-F238E27FC236}">
              <a16:creationId xmlns:a16="http://schemas.microsoft.com/office/drawing/2014/main" id="{26580A8A-2082-4225-9D84-515FB0C07364}"/>
            </a:ext>
          </a:extLst>
        </xdr:cNvPr>
        <xdr:cNvSpPr txBox="1"/>
      </xdr:nvSpPr>
      <xdr:spPr>
        <a:xfrm>
          <a:off x="7509587" y="1351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145668</xdr:rowOff>
    </xdr:from>
    <xdr:ext cx="469744" cy="259045"/>
    <xdr:sp macro="" textlink="">
      <xdr:nvSpPr>
        <xdr:cNvPr id="379" name="n_3aveValue【公営住宅】&#10;一人当たり面積">
          <a:extLst>
            <a:ext uri="{FF2B5EF4-FFF2-40B4-BE49-F238E27FC236}">
              <a16:creationId xmlns:a16="http://schemas.microsoft.com/office/drawing/2014/main" id="{B5307CC3-7096-42F2-B192-D7BA42DAD44B}"/>
            </a:ext>
          </a:extLst>
        </xdr:cNvPr>
        <xdr:cNvSpPr txBox="1"/>
      </xdr:nvSpPr>
      <xdr:spPr>
        <a:xfrm>
          <a:off x="6712027" y="1439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154159</xdr:rowOff>
    </xdr:from>
    <xdr:ext cx="469744" cy="259045"/>
    <xdr:sp macro="" textlink="">
      <xdr:nvSpPr>
        <xdr:cNvPr id="380" name="n_4aveValue【公営住宅】&#10;一人当たり面積">
          <a:extLst>
            <a:ext uri="{FF2B5EF4-FFF2-40B4-BE49-F238E27FC236}">
              <a16:creationId xmlns:a16="http://schemas.microsoft.com/office/drawing/2014/main" id="{1EE55283-C124-4AA8-8CDF-8EE5F72EF084}"/>
            </a:ext>
          </a:extLst>
        </xdr:cNvPr>
        <xdr:cNvSpPr txBox="1"/>
      </xdr:nvSpPr>
      <xdr:spPr>
        <a:xfrm>
          <a:off x="5937327" y="144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76761</xdr:rowOff>
    </xdr:from>
    <xdr:ext cx="469744" cy="259045"/>
    <xdr:sp macro="" textlink="">
      <xdr:nvSpPr>
        <xdr:cNvPr id="381" name="n_1mainValue【公営住宅】&#10;一人当たり面積">
          <a:extLst>
            <a:ext uri="{FF2B5EF4-FFF2-40B4-BE49-F238E27FC236}">
              <a16:creationId xmlns:a16="http://schemas.microsoft.com/office/drawing/2014/main" id="{2402A78E-1751-46C9-9B98-0747D7D7662C}"/>
            </a:ext>
          </a:extLst>
        </xdr:cNvPr>
        <xdr:cNvSpPr txBox="1"/>
      </xdr:nvSpPr>
      <xdr:spPr>
        <a:xfrm>
          <a:off x="8271587" y="1382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101581</xdr:rowOff>
    </xdr:from>
    <xdr:ext cx="469744" cy="259045"/>
    <xdr:sp macro="" textlink="">
      <xdr:nvSpPr>
        <xdr:cNvPr id="382" name="n_2mainValue【公営住宅】&#10;一人当たり面積">
          <a:extLst>
            <a:ext uri="{FF2B5EF4-FFF2-40B4-BE49-F238E27FC236}">
              <a16:creationId xmlns:a16="http://schemas.microsoft.com/office/drawing/2014/main" id="{60407E4B-31D2-4A12-9B5F-BA92735BC55F}"/>
            </a:ext>
          </a:extLst>
        </xdr:cNvPr>
        <xdr:cNvSpPr txBox="1"/>
      </xdr:nvSpPr>
      <xdr:spPr>
        <a:xfrm>
          <a:off x="7509587" y="138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150494</xdr:rowOff>
    </xdr:from>
    <xdr:ext cx="469744" cy="259045"/>
    <xdr:sp macro="" textlink="">
      <xdr:nvSpPr>
        <xdr:cNvPr id="383" name="n_3mainValue【公営住宅】&#10;一人当たり面積">
          <a:extLst>
            <a:ext uri="{FF2B5EF4-FFF2-40B4-BE49-F238E27FC236}">
              <a16:creationId xmlns:a16="http://schemas.microsoft.com/office/drawing/2014/main" id="{3ACA3586-6B3C-41DB-B4E7-80EF46717335}"/>
            </a:ext>
          </a:extLst>
        </xdr:cNvPr>
        <xdr:cNvSpPr txBox="1"/>
      </xdr:nvSpPr>
      <xdr:spPr>
        <a:xfrm>
          <a:off x="6712027" y="1356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5822</xdr:rowOff>
    </xdr:from>
    <xdr:ext cx="469744" cy="259045"/>
    <xdr:sp macro="" textlink="">
      <xdr:nvSpPr>
        <xdr:cNvPr id="384" name="n_4mainValue【公営住宅】&#10;一人当たり面積">
          <a:extLst>
            <a:ext uri="{FF2B5EF4-FFF2-40B4-BE49-F238E27FC236}">
              <a16:creationId xmlns:a16="http://schemas.microsoft.com/office/drawing/2014/main" id="{E2026EFD-7178-474B-A56E-74681CC076F3}"/>
            </a:ext>
          </a:extLst>
        </xdr:cNvPr>
        <xdr:cNvSpPr txBox="1"/>
      </xdr:nvSpPr>
      <xdr:spPr>
        <a:xfrm>
          <a:off x="5937327" y="1358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A7F2DEC0-D4AE-4C80-9C92-428140D33EF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354D8B9-3D42-4234-8EA4-1D7131970F3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478A3D6D-F1F0-4EE0-A136-C0666137E9B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97CB28E-0F80-4C9E-B727-7859DDEE128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C7676264-816A-4B97-917D-4FFC4AEEEB3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E0331320-9A82-4029-AC7B-8D042A21CF1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4A5CC334-6475-4597-B5E6-2739275A81A6}"/>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7584791D-70BD-42CF-86BE-014BA293442E}"/>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401F0887-985F-43AD-A887-E5E8C7A0C31B}"/>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660C9083-6DD0-4F36-9292-6C78F1FDECF1}"/>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A6214488-054E-421D-B5C5-0887F26D8758}"/>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6" name="直線コネクタ 395">
          <a:extLst>
            <a:ext uri="{FF2B5EF4-FFF2-40B4-BE49-F238E27FC236}">
              <a16:creationId xmlns:a16="http://schemas.microsoft.com/office/drawing/2014/main" id="{C30E3529-3E58-48E1-AD03-A4E33543C662}"/>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7" name="テキスト ボックス 396">
          <a:extLst>
            <a:ext uri="{FF2B5EF4-FFF2-40B4-BE49-F238E27FC236}">
              <a16:creationId xmlns:a16="http://schemas.microsoft.com/office/drawing/2014/main" id="{2076975D-1230-4802-9FE1-DEA5F91C0B67}"/>
            </a:ext>
          </a:extLst>
        </xdr:cNvPr>
        <xdr:cNvSpPr txBox="1"/>
      </xdr:nvSpPr>
      <xdr:spPr>
        <a:xfrm>
          <a:off x="27196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8" name="直線コネクタ 397">
          <a:extLst>
            <a:ext uri="{FF2B5EF4-FFF2-40B4-BE49-F238E27FC236}">
              <a16:creationId xmlns:a16="http://schemas.microsoft.com/office/drawing/2014/main" id="{C2394A73-5275-4C79-A4C9-00F5DD2D2A6F}"/>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9" name="テキスト ボックス 398">
          <a:extLst>
            <a:ext uri="{FF2B5EF4-FFF2-40B4-BE49-F238E27FC236}">
              <a16:creationId xmlns:a16="http://schemas.microsoft.com/office/drawing/2014/main" id="{3EB7624A-B77A-47CC-A4D7-223E11B3A926}"/>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400" name="直線コネクタ 399">
          <a:extLst>
            <a:ext uri="{FF2B5EF4-FFF2-40B4-BE49-F238E27FC236}">
              <a16:creationId xmlns:a16="http://schemas.microsoft.com/office/drawing/2014/main" id="{ACBBB21D-AFE6-4DCA-ABD8-A3A9999FD5ED}"/>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1" name="テキスト ボックス 400">
          <a:extLst>
            <a:ext uri="{FF2B5EF4-FFF2-40B4-BE49-F238E27FC236}">
              <a16:creationId xmlns:a16="http://schemas.microsoft.com/office/drawing/2014/main" id="{F7E8ADDE-B5FE-4ADA-9F98-C92FA789DCDC}"/>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2" name="直線コネクタ 401">
          <a:extLst>
            <a:ext uri="{FF2B5EF4-FFF2-40B4-BE49-F238E27FC236}">
              <a16:creationId xmlns:a16="http://schemas.microsoft.com/office/drawing/2014/main" id="{BEED8238-F651-40CB-9AFE-A633099A79B8}"/>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3" name="テキスト ボックス 402">
          <a:extLst>
            <a:ext uri="{FF2B5EF4-FFF2-40B4-BE49-F238E27FC236}">
              <a16:creationId xmlns:a16="http://schemas.microsoft.com/office/drawing/2014/main" id="{4CAAE813-832D-4667-BB86-95113F9231EC}"/>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8BB17A1B-E1B5-4800-9AA1-CCE8BB1D5168}"/>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5" name="テキスト ボックス 404">
          <a:extLst>
            <a:ext uri="{FF2B5EF4-FFF2-40B4-BE49-F238E27FC236}">
              <a16:creationId xmlns:a16="http://schemas.microsoft.com/office/drawing/2014/main" id="{30935201-129D-4A22-95DF-843F272D4617}"/>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港湾・漁港】&#10;有形固定資産減価償却率グラフ枠">
          <a:extLst>
            <a:ext uri="{FF2B5EF4-FFF2-40B4-BE49-F238E27FC236}">
              <a16:creationId xmlns:a16="http://schemas.microsoft.com/office/drawing/2014/main" id="{824F2346-B92A-4D5D-A341-B54C933D80D5}"/>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37337</xdr:rowOff>
    </xdr:from>
    <xdr:to>
      <xdr:col>24</xdr:col>
      <xdr:colOff>62865</xdr:colOff>
      <xdr:row>106</xdr:row>
      <xdr:rowOff>99061</xdr:rowOff>
    </xdr:to>
    <xdr:cxnSp macro="">
      <xdr:nvCxnSpPr>
        <xdr:cNvPr id="407" name="直線コネクタ 406">
          <a:extLst>
            <a:ext uri="{FF2B5EF4-FFF2-40B4-BE49-F238E27FC236}">
              <a16:creationId xmlns:a16="http://schemas.microsoft.com/office/drawing/2014/main" id="{15772739-9C36-48AB-A99B-4A5EBE8D2CBA}"/>
            </a:ext>
          </a:extLst>
        </xdr:cNvPr>
        <xdr:cNvCxnSpPr/>
      </xdr:nvCxnSpPr>
      <xdr:spPr>
        <a:xfrm flipV="1">
          <a:off x="4086225" y="16968977"/>
          <a:ext cx="0" cy="899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408" name="【港湾・漁港】&#10;有形固定資産減価償却率最小値テキスト">
          <a:extLst>
            <a:ext uri="{FF2B5EF4-FFF2-40B4-BE49-F238E27FC236}">
              <a16:creationId xmlns:a16="http://schemas.microsoft.com/office/drawing/2014/main" id="{F7477F53-DEC6-499F-8330-D9039D25559C}"/>
            </a:ext>
          </a:extLst>
        </xdr:cNvPr>
        <xdr:cNvSpPr txBox="1"/>
      </xdr:nvSpPr>
      <xdr:spPr>
        <a:xfrm>
          <a:off x="4124960" y="178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409" name="直線コネクタ 408">
          <a:extLst>
            <a:ext uri="{FF2B5EF4-FFF2-40B4-BE49-F238E27FC236}">
              <a16:creationId xmlns:a16="http://schemas.microsoft.com/office/drawing/2014/main" id="{C256F6EB-BF08-4277-BF56-E3C2FF99C8B5}"/>
            </a:ext>
          </a:extLst>
        </xdr:cNvPr>
        <xdr:cNvCxnSpPr/>
      </xdr:nvCxnSpPr>
      <xdr:spPr>
        <a:xfrm>
          <a:off x="4020820" y="17868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155464</xdr:rowOff>
    </xdr:from>
    <xdr:ext cx="405111" cy="259045"/>
    <xdr:sp macro="" textlink="">
      <xdr:nvSpPr>
        <xdr:cNvPr id="410" name="【港湾・漁港】&#10;有形固定資産減価償却率最大値テキスト">
          <a:extLst>
            <a:ext uri="{FF2B5EF4-FFF2-40B4-BE49-F238E27FC236}">
              <a16:creationId xmlns:a16="http://schemas.microsoft.com/office/drawing/2014/main" id="{3A7700D2-C378-4BA3-A8A1-E7B77B2F7782}"/>
            </a:ext>
          </a:extLst>
        </xdr:cNvPr>
        <xdr:cNvSpPr txBox="1"/>
      </xdr:nvSpPr>
      <xdr:spPr>
        <a:xfrm>
          <a:off x="4124960" y="1675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37337</xdr:rowOff>
    </xdr:from>
    <xdr:to>
      <xdr:col>24</xdr:col>
      <xdr:colOff>152400</xdr:colOff>
      <xdr:row>101</xdr:row>
      <xdr:rowOff>37337</xdr:rowOff>
    </xdr:to>
    <xdr:cxnSp macro="">
      <xdr:nvCxnSpPr>
        <xdr:cNvPr id="411" name="直線コネクタ 410">
          <a:extLst>
            <a:ext uri="{FF2B5EF4-FFF2-40B4-BE49-F238E27FC236}">
              <a16:creationId xmlns:a16="http://schemas.microsoft.com/office/drawing/2014/main" id="{E6837071-83CB-4C5C-A55D-FBC880F69784}"/>
            </a:ext>
          </a:extLst>
        </xdr:cNvPr>
        <xdr:cNvCxnSpPr/>
      </xdr:nvCxnSpPr>
      <xdr:spPr>
        <a:xfrm>
          <a:off x="4020820" y="16968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70121</xdr:rowOff>
    </xdr:from>
    <xdr:ext cx="405111" cy="259045"/>
    <xdr:sp macro="" textlink="">
      <xdr:nvSpPr>
        <xdr:cNvPr id="412" name="【港湾・漁港】&#10;有形固定資産減価償却率平均値テキスト">
          <a:extLst>
            <a:ext uri="{FF2B5EF4-FFF2-40B4-BE49-F238E27FC236}">
              <a16:creationId xmlns:a16="http://schemas.microsoft.com/office/drawing/2014/main" id="{789E6AB5-32EC-4B53-AB60-5667D1FF2645}"/>
            </a:ext>
          </a:extLst>
        </xdr:cNvPr>
        <xdr:cNvSpPr txBox="1"/>
      </xdr:nvSpPr>
      <xdr:spPr>
        <a:xfrm>
          <a:off x="4124960" y="171694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91694</xdr:rowOff>
    </xdr:from>
    <xdr:to>
      <xdr:col>24</xdr:col>
      <xdr:colOff>114300</xdr:colOff>
      <xdr:row>103</xdr:row>
      <xdr:rowOff>21844</xdr:rowOff>
    </xdr:to>
    <xdr:sp macro="" textlink="">
      <xdr:nvSpPr>
        <xdr:cNvPr id="413" name="フローチャート: 判断 412">
          <a:extLst>
            <a:ext uri="{FF2B5EF4-FFF2-40B4-BE49-F238E27FC236}">
              <a16:creationId xmlns:a16="http://schemas.microsoft.com/office/drawing/2014/main" id="{C1E66D87-A553-497D-A8D1-A5418090C324}"/>
            </a:ext>
          </a:extLst>
        </xdr:cNvPr>
        <xdr:cNvSpPr/>
      </xdr:nvSpPr>
      <xdr:spPr>
        <a:xfrm>
          <a:off x="4036060" y="17190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18542</xdr:rowOff>
    </xdr:from>
    <xdr:to>
      <xdr:col>20</xdr:col>
      <xdr:colOff>38100</xdr:colOff>
      <xdr:row>100</xdr:row>
      <xdr:rowOff>120142</xdr:rowOff>
    </xdr:to>
    <xdr:sp macro="" textlink="">
      <xdr:nvSpPr>
        <xdr:cNvPr id="414" name="フローチャート: 判断 413">
          <a:extLst>
            <a:ext uri="{FF2B5EF4-FFF2-40B4-BE49-F238E27FC236}">
              <a16:creationId xmlns:a16="http://schemas.microsoft.com/office/drawing/2014/main" id="{C0B9047F-E610-4FE3-A157-63C818B78027}"/>
            </a:ext>
          </a:extLst>
        </xdr:cNvPr>
        <xdr:cNvSpPr/>
      </xdr:nvSpPr>
      <xdr:spPr>
        <a:xfrm>
          <a:off x="3312160" y="167825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148844</xdr:rowOff>
    </xdr:from>
    <xdr:to>
      <xdr:col>15</xdr:col>
      <xdr:colOff>101600</xdr:colOff>
      <xdr:row>100</xdr:row>
      <xdr:rowOff>78994</xdr:rowOff>
    </xdr:to>
    <xdr:sp macro="" textlink="">
      <xdr:nvSpPr>
        <xdr:cNvPr id="415" name="フローチャート: 判断 414">
          <a:extLst>
            <a:ext uri="{FF2B5EF4-FFF2-40B4-BE49-F238E27FC236}">
              <a16:creationId xmlns:a16="http://schemas.microsoft.com/office/drawing/2014/main" id="{D17A8D9C-3F61-4CFD-AAAB-76DB4751E5B0}"/>
            </a:ext>
          </a:extLst>
        </xdr:cNvPr>
        <xdr:cNvSpPr/>
      </xdr:nvSpPr>
      <xdr:spPr>
        <a:xfrm>
          <a:off x="2514600" y="1674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99</xdr:row>
      <xdr:rowOff>105411</xdr:rowOff>
    </xdr:from>
    <xdr:to>
      <xdr:col>10</xdr:col>
      <xdr:colOff>165100</xdr:colOff>
      <xdr:row>100</xdr:row>
      <xdr:rowOff>35561</xdr:rowOff>
    </xdr:to>
    <xdr:sp macro="" textlink="">
      <xdr:nvSpPr>
        <xdr:cNvPr id="416" name="フローチャート: 判断 415">
          <a:extLst>
            <a:ext uri="{FF2B5EF4-FFF2-40B4-BE49-F238E27FC236}">
              <a16:creationId xmlns:a16="http://schemas.microsoft.com/office/drawing/2014/main" id="{4898F0E1-BE66-4CA7-8764-F37D789ACB30}"/>
            </a:ext>
          </a:extLst>
        </xdr:cNvPr>
        <xdr:cNvSpPr/>
      </xdr:nvSpPr>
      <xdr:spPr>
        <a:xfrm>
          <a:off x="1739900" y="167017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99</xdr:row>
      <xdr:rowOff>61976</xdr:rowOff>
    </xdr:from>
    <xdr:to>
      <xdr:col>6</xdr:col>
      <xdr:colOff>38100</xdr:colOff>
      <xdr:row>99</xdr:row>
      <xdr:rowOff>163576</xdr:rowOff>
    </xdr:to>
    <xdr:sp macro="" textlink="">
      <xdr:nvSpPr>
        <xdr:cNvPr id="417" name="フローチャート: 判断 416">
          <a:extLst>
            <a:ext uri="{FF2B5EF4-FFF2-40B4-BE49-F238E27FC236}">
              <a16:creationId xmlns:a16="http://schemas.microsoft.com/office/drawing/2014/main" id="{0BB68849-6AFD-46BF-AA16-D7A9DA5113C7}"/>
            </a:ext>
          </a:extLst>
        </xdr:cNvPr>
        <xdr:cNvSpPr/>
      </xdr:nvSpPr>
      <xdr:spPr>
        <a:xfrm>
          <a:off x="965200" y="16658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8C54D4E-FA8C-4F83-9039-91B518A4F9C4}"/>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6AFA613-BEE3-446F-9375-D0C9526F6B07}"/>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39BE3B7-DA82-4239-BEEA-C5BF2D2A10A3}"/>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751A777-C787-498D-8C08-6232B88A13C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59E0BFEC-A378-4CDC-833F-4F298975838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157987</xdr:rowOff>
    </xdr:from>
    <xdr:to>
      <xdr:col>24</xdr:col>
      <xdr:colOff>114300</xdr:colOff>
      <xdr:row>101</xdr:row>
      <xdr:rowOff>88137</xdr:rowOff>
    </xdr:to>
    <xdr:sp macro="" textlink="">
      <xdr:nvSpPr>
        <xdr:cNvPr id="423" name="楕円 422">
          <a:extLst>
            <a:ext uri="{FF2B5EF4-FFF2-40B4-BE49-F238E27FC236}">
              <a16:creationId xmlns:a16="http://schemas.microsoft.com/office/drawing/2014/main" id="{28F110AC-801D-4437-826B-C865160ACBA3}"/>
            </a:ext>
          </a:extLst>
        </xdr:cNvPr>
        <xdr:cNvSpPr/>
      </xdr:nvSpPr>
      <xdr:spPr>
        <a:xfrm>
          <a:off x="4036060" y="16921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111014</xdr:rowOff>
    </xdr:from>
    <xdr:ext cx="405111" cy="259045"/>
    <xdr:sp macro="" textlink="">
      <xdr:nvSpPr>
        <xdr:cNvPr id="424" name="【港湾・漁港】&#10;有形固定資産減価償却率該当値テキスト">
          <a:extLst>
            <a:ext uri="{FF2B5EF4-FFF2-40B4-BE49-F238E27FC236}">
              <a16:creationId xmlns:a16="http://schemas.microsoft.com/office/drawing/2014/main" id="{25425712-64B9-48FD-A577-B53D139FEBB8}"/>
            </a:ext>
          </a:extLst>
        </xdr:cNvPr>
        <xdr:cNvSpPr txBox="1"/>
      </xdr:nvSpPr>
      <xdr:spPr>
        <a:xfrm>
          <a:off x="4124960" y="1687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116839</xdr:rowOff>
    </xdr:from>
    <xdr:to>
      <xdr:col>20</xdr:col>
      <xdr:colOff>38100</xdr:colOff>
      <xdr:row>101</xdr:row>
      <xdr:rowOff>46989</xdr:rowOff>
    </xdr:to>
    <xdr:sp macro="" textlink="">
      <xdr:nvSpPr>
        <xdr:cNvPr id="425" name="楕円 424">
          <a:extLst>
            <a:ext uri="{FF2B5EF4-FFF2-40B4-BE49-F238E27FC236}">
              <a16:creationId xmlns:a16="http://schemas.microsoft.com/office/drawing/2014/main" id="{CD8807A2-0CFC-4D0D-BA4A-BDA7A7E6827B}"/>
            </a:ext>
          </a:extLst>
        </xdr:cNvPr>
        <xdr:cNvSpPr/>
      </xdr:nvSpPr>
      <xdr:spPr>
        <a:xfrm>
          <a:off x="3312160" y="168808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167639</xdr:rowOff>
    </xdr:from>
    <xdr:to>
      <xdr:col>24</xdr:col>
      <xdr:colOff>63500</xdr:colOff>
      <xdr:row>101</xdr:row>
      <xdr:rowOff>37337</xdr:rowOff>
    </xdr:to>
    <xdr:cxnSp macro="">
      <xdr:nvCxnSpPr>
        <xdr:cNvPr id="426" name="直線コネクタ 425">
          <a:extLst>
            <a:ext uri="{FF2B5EF4-FFF2-40B4-BE49-F238E27FC236}">
              <a16:creationId xmlns:a16="http://schemas.microsoft.com/office/drawing/2014/main" id="{FC75929C-7262-4717-B95B-E9D0D7206B19}"/>
            </a:ext>
          </a:extLst>
        </xdr:cNvPr>
        <xdr:cNvCxnSpPr/>
      </xdr:nvCxnSpPr>
      <xdr:spPr>
        <a:xfrm>
          <a:off x="3355340" y="16931639"/>
          <a:ext cx="73152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73406</xdr:rowOff>
    </xdr:from>
    <xdr:to>
      <xdr:col>15</xdr:col>
      <xdr:colOff>101600</xdr:colOff>
      <xdr:row>101</xdr:row>
      <xdr:rowOff>3556</xdr:rowOff>
    </xdr:to>
    <xdr:sp macro="" textlink="">
      <xdr:nvSpPr>
        <xdr:cNvPr id="427" name="楕円 426">
          <a:extLst>
            <a:ext uri="{FF2B5EF4-FFF2-40B4-BE49-F238E27FC236}">
              <a16:creationId xmlns:a16="http://schemas.microsoft.com/office/drawing/2014/main" id="{E35E103E-0A6A-4F0F-8725-F226ED4B1296}"/>
            </a:ext>
          </a:extLst>
        </xdr:cNvPr>
        <xdr:cNvSpPr/>
      </xdr:nvSpPr>
      <xdr:spPr>
        <a:xfrm>
          <a:off x="2514600" y="16837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124206</xdr:rowOff>
    </xdr:from>
    <xdr:to>
      <xdr:col>19</xdr:col>
      <xdr:colOff>177800</xdr:colOff>
      <xdr:row>100</xdr:row>
      <xdr:rowOff>167639</xdr:rowOff>
    </xdr:to>
    <xdr:cxnSp macro="">
      <xdr:nvCxnSpPr>
        <xdr:cNvPr id="428" name="直線コネクタ 427">
          <a:extLst>
            <a:ext uri="{FF2B5EF4-FFF2-40B4-BE49-F238E27FC236}">
              <a16:creationId xmlns:a16="http://schemas.microsoft.com/office/drawing/2014/main" id="{4BD2A8D1-151A-4C0C-86F7-98FE184EA177}"/>
            </a:ext>
          </a:extLst>
        </xdr:cNvPr>
        <xdr:cNvCxnSpPr/>
      </xdr:nvCxnSpPr>
      <xdr:spPr>
        <a:xfrm>
          <a:off x="2565400" y="16888206"/>
          <a:ext cx="78994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29972</xdr:rowOff>
    </xdr:from>
    <xdr:to>
      <xdr:col>10</xdr:col>
      <xdr:colOff>165100</xdr:colOff>
      <xdr:row>100</xdr:row>
      <xdr:rowOff>131572</xdr:rowOff>
    </xdr:to>
    <xdr:sp macro="" textlink="">
      <xdr:nvSpPr>
        <xdr:cNvPr id="429" name="楕円 428">
          <a:extLst>
            <a:ext uri="{FF2B5EF4-FFF2-40B4-BE49-F238E27FC236}">
              <a16:creationId xmlns:a16="http://schemas.microsoft.com/office/drawing/2014/main" id="{F7ED48A2-26DF-4909-A438-6D5EF8F74306}"/>
            </a:ext>
          </a:extLst>
        </xdr:cNvPr>
        <xdr:cNvSpPr/>
      </xdr:nvSpPr>
      <xdr:spPr>
        <a:xfrm>
          <a:off x="1739900" y="167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80772</xdr:rowOff>
    </xdr:from>
    <xdr:to>
      <xdr:col>15</xdr:col>
      <xdr:colOff>50800</xdr:colOff>
      <xdr:row>100</xdr:row>
      <xdr:rowOff>124206</xdr:rowOff>
    </xdr:to>
    <xdr:cxnSp macro="">
      <xdr:nvCxnSpPr>
        <xdr:cNvPr id="430" name="直線コネクタ 429">
          <a:extLst>
            <a:ext uri="{FF2B5EF4-FFF2-40B4-BE49-F238E27FC236}">
              <a16:creationId xmlns:a16="http://schemas.microsoft.com/office/drawing/2014/main" id="{F3BEB760-9A6E-485D-B45C-2A22BE720CFB}"/>
            </a:ext>
          </a:extLst>
        </xdr:cNvPr>
        <xdr:cNvCxnSpPr/>
      </xdr:nvCxnSpPr>
      <xdr:spPr>
        <a:xfrm>
          <a:off x="1790700" y="16844772"/>
          <a:ext cx="7747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157987</xdr:rowOff>
    </xdr:from>
    <xdr:to>
      <xdr:col>6</xdr:col>
      <xdr:colOff>38100</xdr:colOff>
      <xdr:row>100</xdr:row>
      <xdr:rowOff>88137</xdr:rowOff>
    </xdr:to>
    <xdr:sp macro="" textlink="">
      <xdr:nvSpPr>
        <xdr:cNvPr id="431" name="楕円 430">
          <a:extLst>
            <a:ext uri="{FF2B5EF4-FFF2-40B4-BE49-F238E27FC236}">
              <a16:creationId xmlns:a16="http://schemas.microsoft.com/office/drawing/2014/main" id="{300FF12F-FDBF-4CF7-A848-DA2258C82CB2}"/>
            </a:ext>
          </a:extLst>
        </xdr:cNvPr>
        <xdr:cNvSpPr/>
      </xdr:nvSpPr>
      <xdr:spPr>
        <a:xfrm>
          <a:off x="965200" y="167543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37337</xdr:rowOff>
    </xdr:from>
    <xdr:to>
      <xdr:col>10</xdr:col>
      <xdr:colOff>114300</xdr:colOff>
      <xdr:row>100</xdr:row>
      <xdr:rowOff>80772</xdr:rowOff>
    </xdr:to>
    <xdr:cxnSp macro="">
      <xdr:nvCxnSpPr>
        <xdr:cNvPr id="432" name="直線コネクタ 431">
          <a:extLst>
            <a:ext uri="{FF2B5EF4-FFF2-40B4-BE49-F238E27FC236}">
              <a16:creationId xmlns:a16="http://schemas.microsoft.com/office/drawing/2014/main" id="{E200ED9C-673B-4C73-AA70-28659E6E29E2}"/>
            </a:ext>
          </a:extLst>
        </xdr:cNvPr>
        <xdr:cNvCxnSpPr/>
      </xdr:nvCxnSpPr>
      <xdr:spPr>
        <a:xfrm>
          <a:off x="1008380" y="16801337"/>
          <a:ext cx="78232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136669</xdr:rowOff>
    </xdr:from>
    <xdr:ext cx="405111" cy="259045"/>
    <xdr:sp macro="" textlink="">
      <xdr:nvSpPr>
        <xdr:cNvPr id="433" name="n_1aveValue【港湾・漁港】&#10;有形固定資産減価償却率">
          <a:extLst>
            <a:ext uri="{FF2B5EF4-FFF2-40B4-BE49-F238E27FC236}">
              <a16:creationId xmlns:a16="http://schemas.microsoft.com/office/drawing/2014/main" id="{F5B668AA-FD79-4512-A765-A3B392605B7A}"/>
            </a:ext>
          </a:extLst>
        </xdr:cNvPr>
        <xdr:cNvSpPr txBox="1"/>
      </xdr:nvSpPr>
      <xdr:spPr>
        <a:xfrm>
          <a:off x="3170564" y="16565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95521</xdr:rowOff>
    </xdr:from>
    <xdr:ext cx="405111" cy="259045"/>
    <xdr:sp macro="" textlink="">
      <xdr:nvSpPr>
        <xdr:cNvPr id="434" name="n_2aveValue【港湾・漁港】&#10;有形固定資産減価償却率">
          <a:extLst>
            <a:ext uri="{FF2B5EF4-FFF2-40B4-BE49-F238E27FC236}">
              <a16:creationId xmlns:a16="http://schemas.microsoft.com/office/drawing/2014/main" id="{5F1EF32E-D186-4126-A9D0-8DD56354558C}"/>
            </a:ext>
          </a:extLst>
        </xdr:cNvPr>
        <xdr:cNvSpPr txBox="1"/>
      </xdr:nvSpPr>
      <xdr:spPr>
        <a:xfrm>
          <a:off x="2385704" y="1652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52088</xdr:rowOff>
    </xdr:from>
    <xdr:ext cx="405111" cy="259045"/>
    <xdr:sp macro="" textlink="">
      <xdr:nvSpPr>
        <xdr:cNvPr id="435" name="n_3aveValue【港湾・漁港】&#10;有形固定資産減価償却率">
          <a:extLst>
            <a:ext uri="{FF2B5EF4-FFF2-40B4-BE49-F238E27FC236}">
              <a16:creationId xmlns:a16="http://schemas.microsoft.com/office/drawing/2014/main" id="{4B311F20-C80B-4C72-BD55-327155485B3E}"/>
            </a:ext>
          </a:extLst>
        </xdr:cNvPr>
        <xdr:cNvSpPr txBox="1"/>
      </xdr:nvSpPr>
      <xdr:spPr>
        <a:xfrm>
          <a:off x="1611004" y="164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8653</xdr:rowOff>
    </xdr:from>
    <xdr:ext cx="405111" cy="259045"/>
    <xdr:sp macro="" textlink="">
      <xdr:nvSpPr>
        <xdr:cNvPr id="436" name="n_4aveValue【港湾・漁港】&#10;有形固定資産減価償却率">
          <a:extLst>
            <a:ext uri="{FF2B5EF4-FFF2-40B4-BE49-F238E27FC236}">
              <a16:creationId xmlns:a16="http://schemas.microsoft.com/office/drawing/2014/main" id="{8C7A23A9-EEE5-4DF1-ACF3-325821299CE9}"/>
            </a:ext>
          </a:extLst>
        </xdr:cNvPr>
        <xdr:cNvSpPr txBox="1"/>
      </xdr:nvSpPr>
      <xdr:spPr>
        <a:xfrm>
          <a:off x="836304" y="1643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38116</xdr:rowOff>
    </xdr:from>
    <xdr:ext cx="405111" cy="259045"/>
    <xdr:sp macro="" textlink="">
      <xdr:nvSpPr>
        <xdr:cNvPr id="437" name="n_1mainValue【港湾・漁港】&#10;有形固定資産減価償却率">
          <a:extLst>
            <a:ext uri="{FF2B5EF4-FFF2-40B4-BE49-F238E27FC236}">
              <a16:creationId xmlns:a16="http://schemas.microsoft.com/office/drawing/2014/main" id="{A9B25B47-9240-436D-997C-F9ABC3C54B32}"/>
            </a:ext>
          </a:extLst>
        </xdr:cNvPr>
        <xdr:cNvSpPr txBox="1"/>
      </xdr:nvSpPr>
      <xdr:spPr>
        <a:xfrm>
          <a:off x="3170564" y="16969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166133</xdr:rowOff>
    </xdr:from>
    <xdr:ext cx="405111" cy="259045"/>
    <xdr:sp macro="" textlink="">
      <xdr:nvSpPr>
        <xdr:cNvPr id="438" name="n_2mainValue【港湾・漁港】&#10;有形固定資産減価償却率">
          <a:extLst>
            <a:ext uri="{FF2B5EF4-FFF2-40B4-BE49-F238E27FC236}">
              <a16:creationId xmlns:a16="http://schemas.microsoft.com/office/drawing/2014/main" id="{21E4F426-39D8-4D28-BFDF-B706EEA0F078}"/>
            </a:ext>
          </a:extLst>
        </xdr:cNvPr>
        <xdr:cNvSpPr txBox="1"/>
      </xdr:nvSpPr>
      <xdr:spPr>
        <a:xfrm>
          <a:off x="2385704" y="1693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122699</xdr:rowOff>
    </xdr:from>
    <xdr:ext cx="405111" cy="259045"/>
    <xdr:sp macro="" textlink="">
      <xdr:nvSpPr>
        <xdr:cNvPr id="439" name="n_3mainValue【港湾・漁港】&#10;有形固定資産減価償却率">
          <a:extLst>
            <a:ext uri="{FF2B5EF4-FFF2-40B4-BE49-F238E27FC236}">
              <a16:creationId xmlns:a16="http://schemas.microsoft.com/office/drawing/2014/main" id="{AAE9C23A-E5A3-495B-94D7-DDA0454FAA6F}"/>
            </a:ext>
          </a:extLst>
        </xdr:cNvPr>
        <xdr:cNvSpPr txBox="1"/>
      </xdr:nvSpPr>
      <xdr:spPr>
        <a:xfrm>
          <a:off x="1611004"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79264</xdr:rowOff>
    </xdr:from>
    <xdr:ext cx="405111" cy="259045"/>
    <xdr:sp macro="" textlink="">
      <xdr:nvSpPr>
        <xdr:cNvPr id="440" name="n_4mainValue【港湾・漁港】&#10;有形固定資産減価償却率">
          <a:extLst>
            <a:ext uri="{FF2B5EF4-FFF2-40B4-BE49-F238E27FC236}">
              <a16:creationId xmlns:a16="http://schemas.microsoft.com/office/drawing/2014/main" id="{5B1A9FB4-CE50-449A-98F4-6841EED518FF}"/>
            </a:ext>
          </a:extLst>
        </xdr:cNvPr>
        <xdr:cNvSpPr txBox="1"/>
      </xdr:nvSpPr>
      <xdr:spPr>
        <a:xfrm>
          <a:off x="836304" y="16843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C6869BB5-BDF6-4E05-A776-1FF69C9FC8BD}"/>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788B2F6-BFDC-403A-B23B-6F96AF2373D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D4D49CF3-36FC-4437-B873-5923F7C5A8D4}"/>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561454E7-9C70-4E1B-895C-1C520289030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80F05549-DD14-472D-A296-B911D10ADDC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067CB768-ADD1-4F15-8DF5-E61AF1B8ED6A}"/>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9DF9B476-79A2-4C65-A8C2-217163FBCF5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2D7A9EAB-B155-410F-BA96-82E5955ABB86}"/>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6A0EE11A-1869-4480-B803-681963E8932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FD6777BD-2456-4F76-BAD4-1BCDA3BC94F2}"/>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1" name="直線コネクタ 450">
          <a:extLst>
            <a:ext uri="{FF2B5EF4-FFF2-40B4-BE49-F238E27FC236}">
              <a16:creationId xmlns:a16="http://schemas.microsoft.com/office/drawing/2014/main" id="{DE928439-9786-46F6-AA97-F2A0EA6BB67D}"/>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2" name="テキスト ボックス 451">
          <a:extLst>
            <a:ext uri="{FF2B5EF4-FFF2-40B4-BE49-F238E27FC236}">
              <a16:creationId xmlns:a16="http://schemas.microsoft.com/office/drawing/2014/main" id="{1437E529-FC65-4735-9ECA-7C9DC3899477}"/>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3" name="直線コネクタ 452">
          <a:extLst>
            <a:ext uri="{FF2B5EF4-FFF2-40B4-BE49-F238E27FC236}">
              <a16:creationId xmlns:a16="http://schemas.microsoft.com/office/drawing/2014/main" id="{1F5B1A92-09AC-4258-A7B2-A2E1ED39F5EA}"/>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4" name="テキスト ボックス 453">
          <a:extLst>
            <a:ext uri="{FF2B5EF4-FFF2-40B4-BE49-F238E27FC236}">
              <a16:creationId xmlns:a16="http://schemas.microsoft.com/office/drawing/2014/main" id="{D777C8DB-6785-4280-AF5D-5C82ECFAFBDB}"/>
            </a:ext>
          </a:extLst>
        </xdr:cNvPr>
        <xdr:cNvSpPr txBox="1"/>
      </xdr:nvSpPr>
      <xdr:spPr>
        <a:xfrm>
          <a:off x="5299921"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5" name="直線コネクタ 454">
          <a:extLst>
            <a:ext uri="{FF2B5EF4-FFF2-40B4-BE49-F238E27FC236}">
              <a16:creationId xmlns:a16="http://schemas.microsoft.com/office/drawing/2014/main" id="{53651EBF-5F5D-4FD7-8D85-F536945E499A}"/>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6" name="テキスト ボックス 455">
          <a:extLst>
            <a:ext uri="{FF2B5EF4-FFF2-40B4-BE49-F238E27FC236}">
              <a16:creationId xmlns:a16="http://schemas.microsoft.com/office/drawing/2014/main" id="{CEE896BE-E179-418A-A489-A309ECD01EAB}"/>
            </a:ext>
          </a:extLst>
        </xdr:cNvPr>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7" name="直線コネクタ 456">
          <a:extLst>
            <a:ext uri="{FF2B5EF4-FFF2-40B4-BE49-F238E27FC236}">
              <a16:creationId xmlns:a16="http://schemas.microsoft.com/office/drawing/2014/main" id="{567BCAC5-76B7-4F69-9C15-68EBE210A97D}"/>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8" name="テキスト ボックス 457">
          <a:extLst>
            <a:ext uri="{FF2B5EF4-FFF2-40B4-BE49-F238E27FC236}">
              <a16:creationId xmlns:a16="http://schemas.microsoft.com/office/drawing/2014/main" id="{B19D8629-8E45-4D4A-A5AC-043B91C9DD68}"/>
            </a:ext>
          </a:extLst>
        </xdr:cNvPr>
        <xdr:cNvSpPr txBox="1"/>
      </xdr:nvSpPr>
      <xdr:spPr>
        <a:xfrm>
          <a:off x="5299921"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9" name="直線コネクタ 458">
          <a:extLst>
            <a:ext uri="{FF2B5EF4-FFF2-40B4-BE49-F238E27FC236}">
              <a16:creationId xmlns:a16="http://schemas.microsoft.com/office/drawing/2014/main" id="{E54DD5D3-236F-468F-9412-E328C8C30C53}"/>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60" name="テキスト ボックス 459">
          <a:extLst>
            <a:ext uri="{FF2B5EF4-FFF2-40B4-BE49-F238E27FC236}">
              <a16:creationId xmlns:a16="http://schemas.microsoft.com/office/drawing/2014/main" id="{47E4E7EA-BDFC-456E-8C91-ACBAD4C56FE3}"/>
            </a:ext>
          </a:extLst>
        </xdr:cNvPr>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F9E23FD1-7BCA-497E-8D75-05DA86667A1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2" name="テキスト ボックス 461">
          <a:extLst>
            <a:ext uri="{FF2B5EF4-FFF2-40B4-BE49-F238E27FC236}">
              <a16:creationId xmlns:a16="http://schemas.microsoft.com/office/drawing/2014/main" id="{C064657C-961B-481E-854E-F0F28CB0C234}"/>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a:extLst>
            <a:ext uri="{FF2B5EF4-FFF2-40B4-BE49-F238E27FC236}">
              <a16:creationId xmlns:a16="http://schemas.microsoft.com/office/drawing/2014/main" id="{CCB8952F-69A3-4E35-998F-3CF4EAF064C7}"/>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50654</xdr:rowOff>
    </xdr:from>
    <xdr:to>
      <xdr:col>54</xdr:col>
      <xdr:colOff>189865</xdr:colOff>
      <xdr:row>108</xdr:row>
      <xdr:rowOff>8917</xdr:rowOff>
    </xdr:to>
    <xdr:cxnSp macro="">
      <xdr:nvCxnSpPr>
        <xdr:cNvPr id="464" name="直線コネクタ 463">
          <a:extLst>
            <a:ext uri="{FF2B5EF4-FFF2-40B4-BE49-F238E27FC236}">
              <a16:creationId xmlns:a16="http://schemas.microsoft.com/office/drawing/2014/main" id="{4302B251-899B-4012-B1D1-203C8B7C39C9}"/>
            </a:ext>
          </a:extLst>
        </xdr:cNvPr>
        <xdr:cNvCxnSpPr/>
      </xdr:nvCxnSpPr>
      <xdr:spPr>
        <a:xfrm flipV="1">
          <a:off x="9219565" y="16814654"/>
          <a:ext cx="0" cy="1299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12744</xdr:rowOff>
    </xdr:from>
    <xdr:ext cx="599010" cy="259045"/>
    <xdr:sp macro="" textlink="">
      <xdr:nvSpPr>
        <xdr:cNvPr id="465" name="【港湾・漁港】&#10;一人当たり有形固定資産（償却資産）額最小値テキスト">
          <a:extLst>
            <a:ext uri="{FF2B5EF4-FFF2-40B4-BE49-F238E27FC236}">
              <a16:creationId xmlns:a16="http://schemas.microsoft.com/office/drawing/2014/main" id="{DF7B7E8D-C1D7-48D8-B546-C21155DC5688}"/>
            </a:ext>
          </a:extLst>
        </xdr:cNvPr>
        <xdr:cNvSpPr txBox="1"/>
      </xdr:nvSpPr>
      <xdr:spPr>
        <a:xfrm>
          <a:off x="9258300" y="1811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8917</xdr:rowOff>
    </xdr:from>
    <xdr:to>
      <xdr:col>55</xdr:col>
      <xdr:colOff>88900</xdr:colOff>
      <xdr:row>108</xdr:row>
      <xdr:rowOff>8917</xdr:rowOff>
    </xdr:to>
    <xdr:cxnSp macro="">
      <xdr:nvCxnSpPr>
        <xdr:cNvPr id="466" name="直線コネクタ 465">
          <a:extLst>
            <a:ext uri="{FF2B5EF4-FFF2-40B4-BE49-F238E27FC236}">
              <a16:creationId xmlns:a16="http://schemas.microsoft.com/office/drawing/2014/main" id="{169B0BD0-81A6-41CA-8640-A745BE371550}"/>
            </a:ext>
          </a:extLst>
        </xdr:cNvPr>
        <xdr:cNvCxnSpPr/>
      </xdr:nvCxnSpPr>
      <xdr:spPr>
        <a:xfrm>
          <a:off x="9154160" y="18114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168781</xdr:rowOff>
    </xdr:from>
    <xdr:ext cx="690189" cy="259045"/>
    <xdr:sp macro="" textlink="">
      <xdr:nvSpPr>
        <xdr:cNvPr id="467" name="【港湾・漁港】&#10;一人当たり有形固定資産（償却資産）額最大値テキスト">
          <a:extLst>
            <a:ext uri="{FF2B5EF4-FFF2-40B4-BE49-F238E27FC236}">
              <a16:creationId xmlns:a16="http://schemas.microsoft.com/office/drawing/2014/main" id="{50A8D8A4-A094-4FBA-A62B-7142505E9668}"/>
            </a:ext>
          </a:extLst>
        </xdr:cNvPr>
        <xdr:cNvSpPr txBox="1"/>
      </xdr:nvSpPr>
      <xdr:spPr>
        <a:xfrm>
          <a:off x="9258300" y="16597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50654</xdr:rowOff>
    </xdr:from>
    <xdr:to>
      <xdr:col>55</xdr:col>
      <xdr:colOff>88900</xdr:colOff>
      <xdr:row>100</xdr:row>
      <xdr:rowOff>50654</xdr:rowOff>
    </xdr:to>
    <xdr:cxnSp macro="">
      <xdr:nvCxnSpPr>
        <xdr:cNvPr id="468" name="直線コネクタ 467">
          <a:extLst>
            <a:ext uri="{FF2B5EF4-FFF2-40B4-BE49-F238E27FC236}">
              <a16:creationId xmlns:a16="http://schemas.microsoft.com/office/drawing/2014/main" id="{D3577323-CE23-4D60-961A-3056F84E85F3}"/>
            </a:ext>
          </a:extLst>
        </xdr:cNvPr>
        <xdr:cNvCxnSpPr/>
      </xdr:nvCxnSpPr>
      <xdr:spPr>
        <a:xfrm>
          <a:off x="9154160" y="168146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21807</xdr:rowOff>
    </xdr:from>
    <xdr:ext cx="599010" cy="259045"/>
    <xdr:sp macro="" textlink="">
      <xdr:nvSpPr>
        <xdr:cNvPr id="469" name="【港湾・漁港】&#10;一人当たり有形固定資産（償却資産）額平均値テキスト">
          <a:extLst>
            <a:ext uri="{FF2B5EF4-FFF2-40B4-BE49-F238E27FC236}">
              <a16:creationId xmlns:a16="http://schemas.microsoft.com/office/drawing/2014/main" id="{5C513F45-C79A-43F6-9FD8-40CEA774096F}"/>
            </a:ext>
          </a:extLst>
        </xdr:cNvPr>
        <xdr:cNvSpPr txBox="1"/>
      </xdr:nvSpPr>
      <xdr:spPr>
        <a:xfrm>
          <a:off x="9258300" y="174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43380</xdr:rowOff>
    </xdr:from>
    <xdr:to>
      <xdr:col>55</xdr:col>
      <xdr:colOff>50800</xdr:colOff>
      <xdr:row>104</xdr:row>
      <xdr:rowOff>144980</xdr:rowOff>
    </xdr:to>
    <xdr:sp macro="" textlink="">
      <xdr:nvSpPr>
        <xdr:cNvPr id="470" name="フローチャート: 判断 469">
          <a:extLst>
            <a:ext uri="{FF2B5EF4-FFF2-40B4-BE49-F238E27FC236}">
              <a16:creationId xmlns:a16="http://schemas.microsoft.com/office/drawing/2014/main" id="{4E35C25C-FDF0-494D-A9EA-18E5C0DD3C07}"/>
            </a:ext>
          </a:extLst>
        </xdr:cNvPr>
        <xdr:cNvSpPr/>
      </xdr:nvSpPr>
      <xdr:spPr>
        <a:xfrm>
          <a:off x="9192260" y="17477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94111</xdr:rowOff>
    </xdr:from>
    <xdr:to>
      <xdr:col>50</xdr:col>
      <xdr:colOff>165100</xdr:colOff>
      <xdr:row>104</xdr:row>
      <xdr:rowOff>24261</xdr:rowOff>
    </xdr:to>
    <xdr:sp macro="" textlink="">
      <xdr:nvSpPr>
        <xdr:cNvPr id="471" name="フローチャート: 判断 470">
          <a:extLst>
            <a:ext uri="{FF2B5EF4-FFF2-40B4-BE49-F238E27FC236}">
              <a16:creationId xmlns:a16="http://schemas.microsoft.com/office/drawing/2014/main" id="{A5F06F44-5E7D-4D73-9396-87288F247324}"/>
            </a:ext>
          </a:extLst>
        </xdr:cNvPr>
        <xdr:cNvSpPr/>
      </xdr:nvSpPr>
      <xdr:spPr>
        <a:xfrm>
          <a:off x="8445500" y="17361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111136</xdr:rowOff>
    </xdr:from>
    <xdr:to>
      <xdr:col>46</xdr:col>
      <xdr:colOff>38100</xdr:colOff>
      <xdr:row>104</xdr:row>
      <xdr:rowOff>41286</xdr:rowOff>
    </xdr:to>
    <xdr:sp macro="" textlink="">
      <xdr:nvSpPr>
        <xdr:cNvPr id="472" name="フローチャート: 判断 471">
          <a:extLst>
            <a:ext uri="{FF2B5EF4-FFF2-40B4-BE49-F238E27FC236}">
              <a16:creationId xmlns:a16="http://schemas.microsoft.com/office/drawing/2014/main" id="{48E65169-0090-412B-81DB-D64924A71606}"/>
            </a:ext>
          </a:extLst>
        </xdr:cNvPr>
        <xdr:cNvSpPr/>
      </xdr:nvSpPr>
      <xdr:spPr>
        <a:xfrm>
          <a:off x="7670800" y="173780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127981</xdr:rowOff>
    </xdr:from>
    <xdr:to>
      <xdr:col>41</xdr:col>
      <xdr:colOff>101600</xdr:colOff>
      <xdr:row>104</xdr:row>
      <xdr:rowOff>58131</xdr:rowOff>
    </xdr:to>
    <xdr:sp macro="" textlink="">
      <xdr:nvSpPr>
        <xdr:cNvPr id="473" name="フローチャート: 判断 472">
          <a:extLst>
            <a:ext uri="{FF2B5EF4-FFF2-40B4-BE49-F238E27FC236}">
              <a16:creationId xmlns:a16="http://schemas.microsoft.com/office/drawing/2014/main" id="{156F0261-E235-45CF-AB99-5D205B8D801F}"/>
            </a:ext>
          </a:extLst>
        </xdr:cNvPr>
        <xdr:cNvSpPr/>
      </xdr:nvSpPr>
      <xdr:spPr>
        <a:xfrm>
          <a:off x="6873240" y="17394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144892</xdr:rowOff>
    </xdr:from>
    <xdr:to>
      <xdr:col>36</xdr:col>
      <xdr:colOff>165100</xdr:colOff>
      <xdr:row>104</xdr:row>
      <xdr:rowOff>75042</xdr:rowOff>
    </xdr:to>
    <xdr:sp macro="" textlink="">
      <xdr:nvSpPr>
        <xdr:cNvPr id="474" name="フローチャート: 判断 473">
          <a:extLst>
            <a:ext uri="{FF2B5EF4-FFF2-40B4-BE49-F238E27FC236}">
              <a16:creationId xmlns:a16="http://schemas.microsoft.com/office/drawing/2014/main" id="{5B14B85E-C136-4271-92AF-3E20D716B337}"/>
            </a:ext>
          </a:extLst>
        </xdr:cNvPr>
        <xdr:cNvSpPr/>
      </xdr:nvSpPr>
      <xdr:spPr>
        <a:xfrm>
          <a:off x="6098540" y="17411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3B05D36B-5559-40E2-BFE8-DE0ADAC30A0E}"/>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483909E-8867-42AA-99C6-46C6F6A4652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B57B996-7E2D-49BD-A114-844BA6580D14}"/>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1317C94D-1BD8-4C2C-8769-FA51F2373F1C}"/>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B64A1A25-AF04-4685-B9F0-23A5D2EB1D51}"/>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171304</xdr:rowOff>
    </xdr:from>
    <xdr:to>
      <xdr:col>55</xdr:col>
      <xdr:colOff>50800</xdr:colOff>
      <xdr:row>100</xdr:row>
      <xdr:rowOff>101454</xdr:rowOff>
    </xdr:to>
    <xdr:sp macro="" textlink="">
      <xdr:nvSpPr>
        <xdr:cNvPr id="480" name="楕円 479">
          <a:extLst>
            <a:ext uri="{FF2B5EF4-FFF2-40B4-BE49-F238E27FC236}">
              <a16:creationId xmlns:a16="http://schemas.microsoft.com/office/drawing/2014/main" id="{3B4DC096-841D-45AD-A50F-326D5A7873B4}"/>
            </a:ext>
          </a:extLst>
        </xdr:cNvPr>
        <xdr:cNvSpPr/>
      </xdr:nvSpPr>
      <xdr:spPr>
        <a:xfrm>
          <a:off x="9192260" y="167676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124331</xdr:rowOff>
    </xdr:from>
    <xdr:ext cx="690189" cy="259045"/>
    <xdr:sp macro="" textlink="">
      <xdr:nvSpPr>
        <xdr:cNvPr id="481" name="【港湾・漁港】&#10;一人当たり有形固定資産（償却資産）額該当値テキスト">
          <a:extLst>
            <a:ext uri="{FF2B5EF4-FFF2-40B4-BE49-F238E27FC236}">
              <a16:creationId xmlns:a16="http://schemas.microsoft.com/office/drawing/2014/main" id="{B574276A-6409-4771-8D2B-BEF9C292DE66}"/>
            </a:ext>
          </a:extLst>
        </xdr:cNvPr>
        <xdr:cNvSpPr txBox="1"/>
      </xdr:nvSpPr>
      <xdr:spPr>
        <a:xfrm>
          <a:off x="9258300" y="167206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36376</xdr:rowOff>
    </xdr:from>
    <xdr:to>
      <xdr:col>50</xdr:col>
      <xdr:colOff>165100</xdr:colOff>
      <xdr:row>100</xdr:row>
      <xdr:rowOff>137976</xdr:rowOff>
    </xdr:to>
    <xdr:sp macro="" textlink="">
      <xdr:nvSpPr>
        <xdr:cNvPr id="482" name="楕円 481">
          <a:extLst>
            <a:ext uri="{FF2B5EF4-FFF2-40B4-BE49-F238E27FC236}">
              <a16:creationId xmlns:a16="http://schemas.microsoft.com/office/drawing/2014/main" id="{AD261083-DF73-4306-8578-619CE3687D1E}"/>
            </a:ext>
          </a:extLst>
        </xdr:cNvPr>
        <xdr:cNvSpPr/>
      </xdr:nvSpPr>
      <xdr:spPr>
        <a:xfrm>
          <a:off x="8445500" y="168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50654</xdr:rowOff>
    </xdr:from>
    <xdr:to>
      <xdr:col>55</xdr:col>
      <xdr:colOff>0</xdr:colOff>
      <xdr:row>100</xdr:row>
      <xdr:rowOff>87176</xdr:rowOff>
    </xdr:to>
    <xdr:cxnSp macro="">
      <xdr:nvCxnSpPr>
        <xdr:cNvPr id="483" name="直線コネクタ 482">
          <a:extLst>
            <a:ext uri="{FF2B5EF4-FFF2-40B4-BE49-F238E27FC236}">
              <a16:creationId xmlns:a16="http://schemas.microsoft.com/office/drawing/2014/main" id="{C536AF6D-8185-4D78-9D78-D6BD428676AB}"/>
            </a:ext>
          </a:extLst>
        </xdr:cNvPr>
        <xdr:cNvCxnSpPr/>
      </xdr:nvCxnSpPr>
      <xdr:spPr>
        <a:xfrm flipV="1">
          <a:off x="8496300" y="16814654"/>
          <a:ext cx="723900" cy="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70935</xdr:rowOff>
    </xdr:from>
    <xdr:to>
      <xdr:col>46</xdr:col>
      <xdr:colOff>38100</xdr:colOff>
      <xdr:row>101</xdr:row>
      <xdr:rowOff>1085</xdr:rowOff>
    </xdr:to>
    <xdr:sp macro="" textlink="">
      <xdr:nvSpPr>
        <xdr:cNvPr id="484" name="楕円 483">
          <a:extLst>
            <a:ext uri="{FF2B5EF4-FFF2-40B4-BE49-F238E27FC236}">
              <a16:creationId xmlns:a16="http://schemas.microsoft.com/office/drawing/2014/main" id="{9EE32696-F45E-4B0A-8033-1F5C1C1C0712}"/>
            </a:ext>
          </a:extLst>
        </xdr:cNvPr>
        <xdr:cNvSpPr/>
      </xdr:nvSpPr>
      <xdr:spPr>
        <a:xfrm>
          <a:off x="7670800" y="16834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87176</xdr:rowOff>
    </xdr:from>
    <xdr:to>
      <xdr:col>50</xdr:col>
      <xdr:colOff>114300</xdr:colOff>
      <xdr:row>100</xdr:row>
      <xdr:rowOff>121735</xdr:rowOff>
    </xdr:to>
    <xdr:cxnSp macro="">
      <xdr:nvCxnSpPr>
        <xdr:cNvPr id="485" name="直線コネクタ 484">
          <a:extLst>
            <a:ext uri="{FF2B5EF4-FFF2-40B4-BE49-F238E27FC236}">
              <a16:creationId xmlns:a16="http://schemas.microsoft.com/office/drawing/2014/main" id="{4481FAE0-15D5-4676-936D-E5A77A9E4FBE}"/>
            </a:ext>
          </a:extLst>
        </xdr:cNvPr>
        <xdr:cNvCxnSpPr/>
      </xdr:nvCxnSpPr>
      <xdr:spPr>
        <a:xfrm flipV="1">
          <a:off x="7713980" y="16851176"/>
          <a:ext cx="782320" cy="3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105088</xdr:rowOff>
    </xdr:from>
    <xdr:to>
      <xdr:col>41</xdr:col>
      <xdr:colOff>101600</xdr:colOff>
      <xdr:row>101</xdr:row>
      <xdr:rowOff>35238</xdr:rowOff>
    </xdr:to>
    <xdr:sp macro="" textlink="">
      <xdr:nvSpPr>
        <xdr:cNvPr id="486" name="楕円 485">
          <a:extLst>
            <a:ext uri="{FF2B5EF4-FFF2-40B4-BE49-F238E27FC236}">
              <a16:creationId xmlns:a16="http://schemas.microsoft.com/office/drawing/2014/main" id="{DDD35194-54DA-4FBB-8E02-DD599DC8085F}"/>
            </a:ext>
          </a:extLst>
        </xdr:cNvPr>
        <xdr:cNvSpPr/>
      </xdr:nvSpPr>
      <xdr:spPr>
        <a:xfrm>
          <a:off x="6873240" y="16869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121735</xdr:rowOff>
    </xdr:from>
    <xdr:to>
      <xdr:col>45</xdr:col>
      <xdr:colOff>177800</xdr:colOff>
      <xdr:row>100</xdr:row>
      <xdr:rowOff>155888</xdr:rowOff>
    </xdr:to>
    <xdr:cxnSp macro="">
      <xdr:nvCxnSpPr>
        <xdr:cNvPr id="487" name="直線コネクタ 486">
          <a:extLst>
            <a:ext uri="{FF2B5EF4-FFF2-40B4-BE49-F238E27FC236}">
              <a16:creationId xmlns:a16="http://schemas.microsoft.com/office/drawing/2014/main" id="{E7F43A42-8E95-444E-B4E7-6511281EAA1A}"/>
            </a:ext>
          </a:extLst>
        </xdr:cNvPr>
        <xdr:cNvCxnSpPr/>
      </xdr:nvCxnSpPr>
      <xdr:spPr>
        <a:xfrm flipV="1">
          <a:off x="6924040" y="16885735"/>
          <a:ext cx="78994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138488</xdr:rowOff>
    </xdr:from>
    <xdr:to>
      <xdr:col>36</xdr:col>
      <xdr:colOff>165100</xdr:colOff>
      <xdr:row>101</xdr:row>
      <xdr:rowOff>68638</xdr:rowOff>
    </xdr:to>
    <xdr:sp macro="" textlink="">
      <xdr:nvSpPr>
        <xdr:cNvPr id="488" name="楕円 487">
          <a:extLst>
            <a:ext uri="{FF2B5EF4-FFF2-40B4-BE49-F238E27FC236}">
              <a16:creationId xmlns:a16="http://schemas.microsoft.com/office/drawing/2014/main" id="{404B4D95-F9F0-4FEF-A44B-D0B2343D8D31}"/>
            </a:ext>
          </a:extLst>
        </xdr:cNvPr>
        <xdr:cNvSpPr/>
      </xdr:nvSpPr>
      <xdr:spPr>
        <a:xfrm>
          <a:off x="6098540" y="16902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155888</xdr:rowOff>
    </xdr:from>
    <xdr:to>
      <xdr:col>41</xdr:col>
      <xdr:colOff>50800</xdr:colOff>
      <xdr:row>101</xdr:row>
      <xdr:rowOff>17838</xdr:rowOff>
    </xdr:to>
    <xdr:cxnSp macro="">
      <xdr:nvCxnSpPr>
        <xdr:cNvPr id="489" name="直線コネクタ 488">
          <a:extLst>
            <a:ext uri="{FF2B5EF4-FFF2-40B4-BE49-F238E27FC236}">
              <a16:creationId xmlns:a16="http://schemas.microsoft.com/office/drawing/2014/main" id="{167D8804-44E8-4AA2-86FC-67B16B5C167C}"/>
            </a:ext>
          </a:extLst>
        </xdr:cNvPr>
        <xdr:cNvCxnSpPr/>
      </xdr:nvCxnSpPr>
      <xdr:spPr>
        <a:xfrm flipV="1">
          <a:off x="6149340" y="16919888"/>
          <a:ext cx="774700" cy="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15388</xdr:rowOff>
    </xdr:from>
    <xdr:ext cx="599010" cy="259045"/>
    <xdr:sp macro="" textlink="">
      <xdr:nvSpPr>
        <xdr:cNvPr id="490" name="n_1aveValue【港湾・漁港】&#10;一人当たり有形固定資産（償却資産）額">
          <a:extLst>
            <a:ext uri="{FF2B5EF4-FFF2-40B4-BE49-F238E27FC236}">
              <a16:creationId xmlns:a16="http://schemas.microsoft.com/office/drawing/2014/main" id="{EFADD958-A89C-48D0-8CCA-DA4118E1EE58}"/>
            </a:ext>
          </a:extLst>
        </xdr:cNvPr>
        <xdr:cNvSpPr txBox="1"/>
      </xdr:nvSpPr>
      <xdr:spPr>
        <a:xfrm>
          <a:off x="8214575" y="1744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32413</xdr:rowOff>
    </xdr:from>
    <xdr:ext cx="599010" cy="259045"/>
    <xdr:sp macro="" textlink="">
      <xdr:nvSpPr>
        <xdr:cNvPr id="491" name="n_2aveValue【港湾・漁港】&#10;一人当たり有形固定資産（償却資産）額">
          <a:extLst>
            <a:ext uri="{FF2B5EF4-FFF2-40B4-BE49-F238E27FC236}">
              <a16:creationId xmlns:a16="http://schemas.microsoft.com/office/drawing/2014/main" id="{E1EABA3A-1C29-4367-8763-07E770C315B5}"/>
            </a:ext>
          </a:extLst>
        </xdr:cNvPr>
        <xdr:cNvSpPr txBox="1"/>
      </xdr:nvSpPr>
      <xdr:spPr>
        <a:xfrm>
          <a:off x="7444955" y="1746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49258</xdr:rowOff>
    </xdr:from>
    <xdr:ext cx="599010" cy="259045"/>
    <xdr:sp macro="" textlink="">
      <xdr:nvSpPr>
        <xdr:cNvPr id="492" name="n_3aveValue【港湾・漁港】&#10;一人当たり有形固定資産（償却資産）額">
          <a:extLst>
            <a:ext uri="{FF2B5EF4-FFF2-40B4-BE49-F238E27FC236}">
              <a16:creationId xmlns:a16="http://schemas.microsoft.com/office/drawing/2014/main" id="{9B98010A-B72E-4F5B-8C5E-D755A3FA54EB}"/>
            </a:ext>
          </a:extLst>
        </xdr:cNvPr>
        <xdr:cNvSpPr txBox="1"/>
      </xdr:nvSpPr>
      <xdr:spPr>
        <a:xfrm>
          <a:off x="6670255" y="1748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66169</xdr:rowOff>
    </xdr:from>
    <xdr:ext cx="599010" cy="259045"/>
    <xdr:sp macro="" textlink="">
      <xdr:nvSpPr>
        <xdr:cNvPr id="493" name="n_4aveValue【港湾・漁港】&#10;一人当たり有形固定資産（償却資産）額">
          <a:extLst>
            <a:ext uri="{FF2B5EF4-FFF2-40B4-BE49-F238E27FC236}">
              <a16:creationId xmlns:a16="http://schemas.microsoft.com/office/drawing/2014/main" id="{9D216995-EF25-4DDA-95E7-39B504D256A3}"/>
            </a:ext>
          </a:extLst>
        </xdr:cNvPr>
        <xdr:cNvSpPr txBox="1"/>
      </xdr:nvSpPr>
      <xdr:spPr>
        <a:xfrm>
          <a:off x="5872695" y="1750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154503</xdr:rowOff>
    </xdr:from>
    <xdr:ext cx="690189" cy="259045"/>
    <xdr:sp macro="" textlink="">
      <xdr:nvSpPr>
        <xdr:cNvPr id="494" name="n_1mainValue【港湾・漁港】&#10;一人当たり有形固定資産（償却資産）額">
          <a:extLst>
            <a:ext uri="{FF2B5EF4-FFF2-40B4-BE49-F238E27FC236}">
              <a16:creationId xmlns:a16="http://schemas.microsoft.com/office/drawing/2014/main" id="{80A42F76-59E8-4979-8DF4-21906DCEDEBB}"/>
            </a:ext>
          </a:extLst>
        </xdr:cNvPr>
        <xdr:cNvSpPr txBox="1"/>
      </xdr:nvSpPr>
      <xdr:spPr>
        <a:xfrm>
          <a:off x="8184225" y="165832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17612</xdr:rowOff>
    </xdr:from>
    <xdr:ext cx="690189" cy="259045"/>
    <xdr:sp macro="" textlink="">
      <xdr:nvSpPr>
        <xdr:cNvPr id="495" name="n_2mainValue【港湾・漁港】&#10;一人当たり有形固定資産（償却資産）額">
          <a:extLst>
            <a:ext uri="{FF2B5EF4-FFF2-40B4-BE49-F238E27FC236}">
              <a16:creationId xmlns:a16="http://schemas.microsoft.com/office/drawing/2014/main" id="{47F69889-1A87-42AF-9CFD-17AF74AD17C9}"/>
            </a:ext>
          </a:extLst>
        </xdr:cNvPr>
        <xdr:cNvSpPr txBox="1"/>
      </xdr:nvSpPr>
      <xdr:spPr>
        <a:xfrm>
          <a:off x="7399365" y="16613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51765</xdr:rowOff>
    </xdr:from>
    <xdr:ext cx="690189" cy="259045"/>
    <xdr:sp macro="" textlink="">
      <xdr:nvSpPr>
        <xdr:cNvPr id="496" name="n_3mainValue【港湾・漁港】&#10;一人当たり有形固定資産（償却資産）額">
          <a:extLst>
            <a:ext uri="{FF2B5EF4-FFF2-40B4-BE49-F238E27FC236}">
              <a16:creationId xmlns:a16="http://schemas.microsoft.com/office/drawing/2014/main" id="{F7040BDB-8954-4D2C-9046-F3B8960E17F7}"/>
            </a:ext>
          </a:extLst>
        </xdr:cNvPr>
        <xdr:cNvSpPr txBox="1"/>
      </xdr:nvSpPr>
      <xdr:spPr>
        <a:xfrm>
          <a:off x="6624665" y="16648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85165</xdr:rowOff>
    </xdr:from>
    <xdr:ext cx="690189" cy="259045"/>
    <xdr:sp macro="" textlink="">
      <xdr:nvSpPr>
        <xdr:cNvPr id="497" name="n_4mainValue【港湾・漁港】&#10;一人当たり有形固定資産（償却資産）額">
          <a:extLst>
            <a:ext uri="{FF2B5EF4-FFF2-40B4-BE49-F238E27FC236}">
              <a16:creationId xmlns:a16="http://schemas.microsoft.com/office/drawing/2014/main" id="{5A8E7BB8-A1F7-482A-914E-64DA168D09EC}"/>
            </a:ext>
          </a:extLst>
        </xdr:cNvPr>
        <xdr:cNvSpPr txBox="1"/>
      </xdr:nvSpPr>
      <xdr:spPr>
        <a:xfrm>
          <a:off x="5849965" y="16681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87BFD289-DDDC-4CCC-B857-03E60E6CD11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1D7D60B6-E3B9-4EBB-8B9E-82111EFC65A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5EF38267-6015-42D7-8319-87604E4B0CF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7B958683-3EA6-4B2B-9943-6A059FD9F45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05EC21D8-3063-4D51-9459-C73183E2AA3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4D3B61EF-DC5B-4D7C-86B4-D2DCC5A337C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8BE742DD-CE0D-4F98-B0B4-10C322B2FB0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81FDAFDC-5251-479C-826D-22F9396D9D13}"/>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BD4CA78A-E8B1-4FAA-B5B4-11EDDB6A9E9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C0AFC87B-FD4E-480B-BB18-B256D55110EB}"/>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1B0F2896-FB1F-4A6C-8C15-A1D2D1FACA51}"/>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a:extLst>
            <a:ext uri="{FF2B5EF4-FFF2-40B4-BE49-F238E27FC236}">
              <a16:creationId xmlns:a16="http://schemas.microsoft.com/office/drawing/2014/main" id="{34BCCADF-94CB-4A4C-8CF4-6FAED3AD4B8E}"/>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0" name="テキスト ボックス 509">
          <a:extLst>
            <a:ext uri="{FF2B5EF4-FFF2-40B4-BE49-F238E27FC236}">
              <a16:creationId xmlns:a16="http://schemas.microsoft.com/office/drawing/2014/main" id="{D0CBBE0F-6577-4030-8E14-757069BE694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a:extLst>
            <a:ext uri="{FF2B5EF4-FFF2-40B4-BE49-F238E27FC236}">
              <a16:creationId xmlns:a16="http://schemas.microsoft.com/office/drawing/2014/main" id="{531CC078-22A4-4169-B1BC-CE6759DE7F7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a:extLst>
            <a:ext uri="{FF2B5EF4-FFF2-40B4-BE49-F238E27FC236}">
              <a16:creationId xmlns:a16="http://schemas.microsoft.com/office/drawing/2014/main" id="{7C7FA944-7E83-4ACA-B26A-E2AB320353A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a:extLst>
            <a:ext uri="{FF2B5EF4-FFF2-40B4-BE49-F238E27FC236}">
              <a16:creationId xmlns:a16="http://schemas.microsoft.com/office/drawing/2014/main" id="{1E04DC3B-3BEB-48AF-9F73-81BF74F7192F}"/>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a:extLst>
            <a:ext uri="{FF2B5EF4-FFF2-40B4-BE49-F238E27FC236}">
              <a16:creationId xmlns:a16="http://schemas.microsoft.com/office/drawing/2014/main" id="{CAA76197-B35B-4BA6-97EB-E5792E6A8605}"/>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a:extLst>
            <a:ext uri="{FF2B5EF4-FFF2-40B4-BE49-F238E27FC236}">
              <a16:creationId xmlns:a16="http://schemas.microsoft.com/office/drawing/2014/main" id="{3907ADCA-66C0-4DC0-A3C0-AAB2BED089E9}"/>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a:extLst>
            <a:ext uri="{FF2B5EF4-FFF2-40B4-BE49-F238E27FC236}">
              <a16:creationId xmlns:a16="http://schemas.microsoft.com/office/drawing/2014/main" id="{8E7DF39B-A884-44DC-8E50-2AFF123C0A48}"/>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a:extLst>
            <a:ext uri="{FF2B5EF4-FFF2-40B4-BE49-F238E27FC236}">
              <a16:creationId xmlns:a16="http://schemas.microsoft.com/office/drawing/2014/main" id="{873AD6EE-EF3A-455B-98DA-9B4B66083E46}"/>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a:extLst>
            <a:ext uri="{FF2B5EF4-FFF2-40B4-BE49-F238E27FC236}">
              <a16:creationId xmlns:a16="http://schemas.microsoft.com/office/drawing/2014/main" id="{9396BAA0-5681-4F7A-8A1F-8AF20EDE55EF}"/>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E361EDB8-22B8-4E83-9B83-E8C73555040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0" name="テキスト ボックス 519">
          <a:extLst>
            <a:ext uri="{FF2B5EF4-FFF2-40B4-BE49-F238E27FC236}">
              <a16:creationId xmlns:a16="http://schemas.microsoft.com/office/drawing/2014/main" id="{A52A9A97-5198-45A3-9579-C1EA6B699B5E}"/>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5755ABD4-5FD6-4F15-BD56-32DB98E9F02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140970</xdr:rowOff>
    </xdr:to>
    <xdr:cxnSp macro="">
      <xdr:nvCxnSpPr>
        <xdr:cNvPr id="522" name="直線コネクタ 521">
          <a:extLst>
            <a:ext uri="{FF2B5EF4-FFF2-40B4-BE49-F238E27FC236}">
              <a16:creationId xmlns:a16="http://schemas.microsoft.com/office/drawing/2014/main" id="{BAA06826-601C-4801-8236-F54AB1A70395}"/>
            </a:ext>
          </a:extLst>
        </xdr:cNvPr>
        <xdr:cNvCxnSpPr/>
      </xdr:nvCxnSpPr>
      <xdr:spPr>
        <a:xfrm flipV="1">
          <a:off x="14375764" y="564832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144797</xdr:rowOff>
    </xdr:from>
    <xdr:ext cx="405111" cy="259045"/>
    <xdr:sp macro="" textlink="">
      <xdr:nvSpPr>
        <xdr:cNvPr id="523" name="【認定こども園・幼稚園・保育所】&#10;有形固定資産減価償却率最小値テキスト">
          <a:extLst>
            <a:ext uri="{FF2B5EF4-FFF2-40B4-BE49-F238E27FC236}">
              <a16:creationId xmlns:a16="http://schemas.microsoft.com/office/drawing/2014/main" id="{4606AB12-308F-4310-A4E5-8026244A2BF5}"/>
            </a:ext>
          </a:extLst>
        </xdr:cNvPr>
        <xdr:cNvSpPr txBox="1"/>
      </xdr:nvSpPr>
      <xdr:spPr>
        <a:xfrm>
          <a:off x="144145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524" name="直線コネクタ 523">
          <a:extLst>
            <a:ext uri="{FF2B5EF4-FFF2-40B4-BE49-F238E27FC236}">
              <a16:creationId xmlns:a16="http://schemas.microsoft.com/office/drawing/2014/main" id="{EC1CC44D-B3CD-48E6-ADB8-9FECAB605250}"/>
            </a:ext>
          </a:extLst>
        </xdr:cNvPr>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25" name="【認定こども園・幼稚園・保育所】&#10;有形固定資産減価償却率最大値テキスト">
          <a:extLst>
            <a:ext uri="{FF2B5EF4-FFF2-40B4-BE49-F238E27FC236}">
              <a16:creationId xmlns:a16="http://schemas.microsoft.com/office/drawing/2014/main" id="{81C43A0A-951D-4945-AA3E-879B7A7444BA}"/>
            </a:ext>
          </a:extLst>
        </xdr:cNvPr>
        <xdr:cNvSpPr txBox="1"/>
      </xdr:nvSpPr>
      <xdr:spPr>
        <a:xfrm>
          <a:off x="144145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26" name="直線コネクタ 525">
          <a:extLst>
            <a:ext uri="{FF2B5EF4-FFF2-40B4-BE49-F238E27FC236}">
              <a16:creationId xmlns:a16="http://schemas.microsoft.com/office/drawing/2014/main" id="{7F571AB9-49E1-44A8-9763-7306150C8256}"/>
            </a:ext>
          </a:extLst>
        </xdr:cNvPr>
        <xdr:cNvCxnSpPr/>
      </xdr:nvCxnSpPr>
      <xdr:spPr>
        <a:xfrm>
          <a:off x="14287500" y="5648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148FC2C7-32C6-4761-84D8-5692227DC6A8}"/>
            </a:ext>
          </a:extLst>
        </xdr:cNvPr>
        <xdr:cNvSpPr txBox="1"/>
      </xdr:nvSpPr>
      <xdr:spPr>
        <a:xfrm>
          <a:off x="144145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28" name="フローチャート: 判断 527">
          <a:extLst>
            <a:ext uri="{FF2B5EF4-FFF2-40B4-BE49-F238E27FC236}">
              <a16:creationId xmlns:a16="http://schemas.microsoft.com/office/drawing/2014/main" id="{26937B49-19FE-4A19-883A-7FAD70C8F492}"/>
            </a:ext>
          </a:extLst>
        </xdr:cNvPr>
        <xdr:cNvSpPr/>
      </xdr:nvSpPr>
      <xdr:spPr>
        <a:xfrm>
          <a:off x="14325600" y="62509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9" name="フローチャート: 判断 528">
          <a:extLst>
            <a:ext uri="{FF2B5EF4-FFF2-40B4-BE49-F238E27FC236}">
              <a16:creationId xmlns:a16="http://schemas.microsoft.com/office/drawing/2014/main" id="{F662F2E7-524D-4C89-9800-FF009FB52251}"/>
            </a:ext>
          </a:extLst>
        </xdr:cNvPr>
        <xdr:cNvSpPr/>
      </xdr:nvSpPr>
      <xdr:spPr>
        <a:xfrm>
          <a:off x="135788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53975</xdr:rowOff>
    </xdr:from>
    <xdr:to>
      <xdr:col>76</xdr:col>
      <xdr:colOff>165100</xdr:colOff>
      <xdr:row>37</xdr:row>
      <xdr:rowOff>155575</xdr:rowOff>
    </xdr:to>
    <xdr:sp macro="" textlink="">
      <xdr:nvSpPr>
        <xdr:cNvPr id="530" name="フローチャート: 判断 529">
          <a:extLst>
            <a:ext uri="{FF2B5EF4-FFF2-40B4-BE49-F238E27FC236}">
              <a16:creationId xmlns:a16="http://schemas.microsoft.com/office/drawing/2014/main" id="{4D0CB32F-80A8-4071-A5A1-DA8B13FC6B70}"/>
            </a:ext>
          </a:extLst>
        </xdr:cNvPr>
        <xdr:cNvSpPr/>
      </xdr:nvSpPr>
      <xdr:spPr>
        <a:xfrm>
          <a:off x="1280414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103505</xdr:rowOff>
    </xdr:from>
    <xdr:to>
      <xdr:col>72</xdr:col>
      <xdr:colOff>38100</xdr:colOff>
      <xdr:row>38</xdr:row>
      <xdr:rowOff>33655</xdr:rowOff>
    </xdr:to>
    <xdr:sp macro="" textlink="">
      <xdr:nvSpPr>
        <xdr:cNvPr id="531" name="フローチャート: 判断 530">
          <a:extLst>
            <a:ext uri="{FF2B5EF4-FFF2-40B4-BE49-F238E27FC236}">
              <a16:creationId xmlns:a16="http://schemas.microsoft.com/office/drawing/2014/main" id="{08ECBDD0-FF5D-4B88-95AE-AF39B31D1A24}"/>
            </a:ext>
          </a:extLst>
        </xdr:cNvPr>
        <xdr:cNvSpPr/>
      </xdr:nvSpPr>
      <xdr:spPr>
        <a:xfrm>
          <a:off x="12029440" y="6306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532" name="フローチャート: 判断 531">
          <a:extLst>
            <a:ext uri="{FF2B5EF4-FFF2-40B4-BE49-F238E27FC236}">
              <a16:creationId xmlns:a16="http://schemas.microsoft.com/office/drawing/2014/main" id="{094513F9-F38E-4C54-BE36-82C5293194A2}"/>
            </a:ext>
          </a:extLst>
        </xdr:cNvPr>
        <xdr:cNvSpPr/>
      </xdr:nvSpPr>
      <xdr:spPr>
        <a:xfrm>
          <a:off x="1123188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CD0ACD76-5FC8-4EFC-84B5-2749183D194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CC83BE1-EF1F-4222-8F70-9C03F3D08AC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4468F21D-2CA2-4419-9193-44A88620813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DF465017-0D54-4072-9A2B-EF18D8D44B4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1854ECDD-D2C1-4DA4-B3A1-0B100FA6C31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23495</xdr:rowOff>
    </xdr:from>
    <xdr:to>
      <xdr:col>85</xdr:col>
      <xdr:colOff>177800</xdr:colOff>
      <xdr:row>39</xdr:row>
      <xdr:rowOff>125095</xdr:rowOff>
    </xdr:to>
    <xdr:sp macro="" textlink="">
      <xdr:nvSpPr>
        <xdr:cNvPr id="538" name="楕円 537">
          <a:extLst>
            <a:ext uri="{FF2B5EF4-FFF2-40B4-BE49-F238E27FC236}">
              <a16:creationId xmlns:a16="http://schemas.microsoft.com/office/drawing/2014/main" id="{DA4512F0-2A8F-44F4-B8DF-6AB312C060A2}"/>
            </a:ext>
          </a:extLst>
        </xdr:cNvPr>
        <xdr:cNvSpPr/>
      </xdr:nvSpPr>
      <xdr:spPr>
        <a:xfrm>
          <a:off x="14325600" y="65614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1922</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id="{A2363629-76A5-4C8B-B53A-468F77292E09}"/>
            </a:ext>
          </a:extLst>
        </xdr:cNvPr>
        <xdr:cNvSpPr txBox="1"/>
      </xdr:nvSpPr>
      <xdr:spPr>
        <a:xfrm>
          <a:off x="144145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166370</xdr:rowOff>
    </xdr:from>
    <xdr:to>
      <xdr:col>81</xdr:col>
      <xdr:colOff>101600</xdr:colOff>
      <xdr:row>39</xdr:row>
      <xdr:rowOff>96520</xdr:rowOff>
    </xdr:to>
    <xdr:sp macro="" textlink="">
      <xdr:nvSpPr>
        <xdr:cNvPr id="540" name="楕円 539">
          <a:extLst>
            <a:ext uri="{FF2B5EF4-FFF2-40B4-BE49-F238E27FC236}">
              <a16:creationId xmlns:a16="http://schemas.microsoft.com/office/drawing/2014/main" id="{0BF800B5-CCFA-43B1-9116-4DF4743BDBD1}"/>
            </a:ext>
          </a:extLst>
        </xdr:cNvPr>
        <xdr:cNvSpPr/>
      </xdr:nvSpPr>
      <xdr:spPr>
        <a:xfrm>
          <a:off x="13578840" y="653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45720</xdr:rowOff>
    </xdr:from>
    <xdr:to>
      <xdr:col>85</xdr:col>
      <xdr:colOff>127000</xdr:colOff>
      <xdr:row>39</xdr:row>
      <xdr:rowOff>74295</xdr:rowOff>
    </xdr:to>
    <xdr:cxnSp macro="">
      <xdr:nvCxnSpPr>
        <xdr:cNvPr id="541" name="直線コネクタ 540">
          <a:extLst>
            <a:ext uri="{FF2B5EF4-FFF2-40B4-BE49-F238E27FC236}">
              <a16:creationId xmlns:a16="http://schemas.microsoft.com/office/drawing/2014/main" id="{FF7754D9-F4D0-46BA-A6F6-FA76DE5CCB10}"/>
            </a:ext>
          </a:extLst>
        </xdr:cNvPr>
        <xdr:cNvCxnSpPr/>
      </xdr:nvCxnSpPr>
      <xdr:spPr>
        <a:xfrm>
          <a:off x="13629640" y="6583680"/>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542" name="楕円 541">
          <a:extLst>
            <a:ext uri="{FF2B5EF4-FFF2-40B4-BE49-F238E27FC236}">
              <a16:creationId xmlns:a16="http://schemas.microsoft.com/office/drawing/2014/main" id="{64F4F231-707E-4655-BC03-E42D5982520B}"/>
            </a:ext>
          </a:extLst>
        </xdr:cNvPr>
        <xdr:cNvSpPr/>
      </xdr:nvSpPr>
      <xdr:spPr>
        <a:xfrm>
          <a:off x="12804140" y="649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45720</xdr:rowOff>
    </xdr:to>
    <xdr:cxnSp macro="">
      <xdr:nvCxnSpPr>
        <xdr:cNvPr id="543" name="直線コネクタ 542">
          <a:extLst>
            <a:ext uri="{FF2B5EF4-FFF2-40B4-BE49-F238E27FC236}">
              <a16:creationId xmlns:a16="http://schemas.microsoft.com/office/drawing/2014/main" id="{C58F7991-8DCD-4736-9A2F-204ADC69C5A9}"/>
            </a:ext>
          </a:extLst>
        </xdr:cNvPr>
        <xdr:cNvCxnSpPr/>
      </xdr:nvCxnSpPr>
      <xdr:spPr>
        <a:xfrm>
          <a:off x="12854940" y="654177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101600</xdr:rowOff>
    </xdr:from>
    <xdr:to>
      <xdr:col>72</xdr:col>
      <xdr:colOff>38100</xdr:colOff>
      <xdr:row>39</xdr:row>
      <xdr:rowOff>31750</xdr:rowOff>
    </xdr:to>
    <xdr:sp macro="" textlink="">
      <xdr:nvSpPr>
        <xdr:cNvPr id="544" name="楕円 543">
          <a:extLst>
            <a:ext uri="{FF2B5EF4-FFF2-40B4-BE49-F238E27FC236}">
              <a16:creationId xmlns:a16="http://schemas.microsoft.com/office/drawing/2014/main" id="{EB403903-167E-4761-AAF9-0DFC0425D26F}"/>
            </a:ext>
          </a:extLst>
        </xdr:cNvPr>
        <xdr:cNvSpPr/>
      </xdr:nvSpPr>
      <xdr:spPr>
        <a:xfrm>
          <a:off x="12029440" y="647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152400</xdr:rowOff>
    </xdr:from>
    <xdr:to>
      <xdr:col>76</xdr:col>
      <xdr:colOff>114300</xdr:colOff>
      <xdr:row>39</xdr:row>
      <xdr:rowOff>3810</xdr:rowOff>
    </xdr:to>
    <xdr:cxnSp macro="">
      <xdr:nvCxnSpPr>
        <xdr:cNvPr id="545" name="直線コネクタ 544">
          <a:extLst>
            <a:ext uri="{FF2B5EF4-FFF2-40B4-BE49-F238E27FC236}">
              <a16:creationId xmlns:a16="http://schemas.microsoft.com/office/drawing/2014/main" id="{63D27757-C8A0-4019-84D6-C2AEBFD7B9FC}"/>
            </a:ext>
          </a:extLst>
        </xdr:cNvPr>
        <xdr:cNvCxnSpPr/>
      </xdr:nvCxnSpPr>
      <xdr:spPr>
        <a:xfrm>
          <a:off x="12072620" y="652272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71120</xdr:rowOff>
    </xdr:from>
    <xdr:to>
      <xdr:col>67</xdr:col>
      <xdr:colOff>101600</xdr:colOff>
      <xdr:row>39</xdr:row>
      <xdr:rowOff>1270</xdr:rowOff>
    </xdr:to>
    <xdr:sp macro="" textlink="">
      <xdr:nvSpPr>
        <xdr:cNvPr id="546" name="楕円 545">
          <a:extLst>
            <a:ext uri="{FF2B5EF4-FFF2-40B4-BE49-F238E27FC236}">
              <a16:creationId xmlns:a16="http://schemas.microsoft.com/office/drawing/2014/main" id="{AAF18373-5A6A-4598-97BB-1B182834A335}"/>
            </a:ext>
          </a:extLst>
        </xdr:cNvPr>
        <xdr:cNvSpPr/>
      </xdr:nvSpPr>
      <xdr:spPr>
        <a:xfrm>
          <a:off x="11231880" y="644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121920</xdr:rowOff>
    </xdr:from>
    <xdr:to>
      <xdr:col>71</xdr:col>
      <xdr:colOff>177800</xdr:colOff>
      <xdr:row>38</xdr:row>
      <xdr:rowOff>152400</xdr:rowOff>
    </xdr:to>
    <xdr:cxnSp macro="">
      <xdr:nvCxnSpPr>
        <xdr:cNvPr id="547" name="直線コネクタ 546">
          <a:extLst>
            <a:ext uri="{FF2B5EF4-FFF2-40B4-BE49-F238E27FC236}">
              <a16:creationId xmlns:a16="http://schemas.microsoft.com/office/drawing/2014/main" id="{0BC07E45-855C-4896-9F84-6B9763F142B7}"/>
            </a:ext>
          </a:extLst>
        </xdr:cNvPr>
        <xdr:cNvCxnSpPr/>
      </xdr:nvCxnSpPr>
      <xdr:spPr>
        <a:xfrm>
          <a:off x="11282680" y="649224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2210C6E4-6D46-4AC3-9FA5-3540E78997C5}"/>
            </a:ext>
          </a:extLst>
        </xdr:cNvPr>
        <xdr:cNvSpPr txBox="1"/>
      </xdr:nvSpPr>
      <xdr:spPr>
        <a:xfrm>
          <a:off x="134372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652</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2C4C77D5-AC85-499C-9259-8EDC236B9ACC}"/>
            </a:ext>
          </a:extLst>
        </xdr:cNvPr>
        <xdr:cNvSpPr txBox="1"/>
      </xdr:nvSpPr>
      <xdr:spPr>
        <a:xfrm>
          <a:off x="126752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50182</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E47308E0-71EB-45F0-BC81-10FE51C9A7B2}"/>
            </a:ext>
          </a:extLst>
        </xdr:cNvPr>
        <xdr:cNvSpPr txBox="1"/>
      </xdr:nvSpPr>
      <xdr:spPr>
        <a:xfrm>
          <a:off x="119005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84159C7A-9650-4EC6-82CA-60DCE3D048A1}"/>
            </a:ext>
          </a:extLst>
        </xdr:cNvPr>
        <xdr:cNvSpPr txBox="1"/>
      </xdr:nvSpPr>
      <xdr:spPr>
        <a:xfrm>
          <a:off x="1110298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87647</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id="{463ECA9C-3735-4C72-91BD-1D57E02DB3AA}"/>
            </a:ext>
          </a:extLst>
        </xdr:cNvPr>
        <xdr:cNvSpPr txBox="1"/>
      </xdr:nvSpPr>
      <xdr:spPr>
        <a:xfrm>
          <a:off x="134372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id="{63F61653-DE4E-4685-B092-2A96094BBC55}"/>
            </a:ext>
          </a:extLst>
        </xdr:cNvPr>
        <xdr:cNvSpPr txBox="1"/>
      </xdr:nvSpPr>
      <xdr:spPr>
        <a:xfrm>
          <a:off x="126752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22877</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id="{ACAADDDD-43D6-409C-8BAA-9E74E0146B52}"/>
            </a:ext>
          </a:extLst>
        </xdr:cNvPr>
        <xdr:cNvSpPr txBox="1"/>
      </xdr:nvSpPr>
      <xdr:spPr>
        <a:xfrm>
          <a:off x="119005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id="{DFDB220C-1017-4A6D-87B7-6C0428B4CAA9}"/>
            </a:ext>
          </a:extLst>
        </xdr:cNvPr>
        <xdr:cNvSpPr txBox="1"/>
      </xdr:nvSpPr>
      <xdr:spPr>
        <a:xfrm>
          <a:off x="1110298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1E234137-4CB2-456A-8F41-4E08371EBC5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FB92CB78-20CD-4FF0-90F2-D61D5F85A009}"/>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74A6EB94-9ACC-4EA0-974A-72A47B86733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AD46A0D7-B989-4202-857D-E8AA317207E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D8E547A6-37F6-4627-B2B7-250AE0E986A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113898E5-5993-450B-BD8F-19229B70DA0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94C55B94-298B-4045-BF2C-D73A4DA1C645}"/>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E9FC9611-B151-4332-94A6-ECE042EC46D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7336CCF5-F186-4A91-AAA5-EC71D3D90FC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27DB66FB-F62C-40A9-8D87-4FC6F3422A6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66" name="テキスト ボックス 565">
          <a:extLst>
            <a:ext uri="{FF2B5EF4-FFF2-40B4-BE49-F238E27FC236}">
              <a16:creationId xmlns:a16="http://schemas.microsoft.com/office/drawing/2014/main" id="{FAC3CA71-9A5D-41D0-892A-8EC0D88C7226}"/>
            </a:ext>
          </a:extLst>
        </xdr:cNvPr>
        <xdr:cNvSpPr txBox="1"/>
      </xdr:nvSpPr>
      <xdr:spPr>
        <a:xfrm>
          <a:off x="1569484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a:extLst>
            <a:ext uri="{FF2B5EF4-FFF2-40B4-BE49-F238E27FC236}">
              <a16:creationId xmlns:a16="http://schemas.microsoft.com/office/drawing/2014/main" id="{A3C48E42-61C6-4F31-8987-FF62CE08C0F6}"/>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a:extLst>
            <a:ext uri="{FF2B5EF4-FFF2-40B4-BE49-F238E27FC236}">
              <a16:creationId xmlns:a16="http://schemas.microsoft.com/office/drawing/2014/main" id="{FFE2FB28-BD5B-4443-AC45-F36CD70FD62D}"/>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a:extLst>
            <a:ext uri="{FF2B5EF4-FFF2-40B4-BE49-F238E27FC236}">
              <a16:creationId xmlns:a16="http://schemas.microsoft.com/office/drawing/2014/main" id="{0D1A8F44-3019-4F00-AA25-CDF856BFE706}"/>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a:extLst>
            <a:ext uri="{FF2B5EF4-FFF2-40B4-BE49-F238E27FC236}">
              <a16:creationId xmlns:a16="http://schemas.microsoft.com/office/drawing/2014/main" id="{4349A336-1B0C-4F34-AF17-95EA96C4F508}"/>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a:extLst>
            <a:ext uri="{FF2B5EF4-FFF2-40B4-BE49-F238E27FC236}">
              <a16:creationId xmlns:a16="http://schemas.microsoft.com/office/drawing/2014/main" id="{CB03FFA5-29E9-48E5-B499-C5A894F69196}"/>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a:extLst>
            <a:ext uri="{FF2B5EF4-FFF2-40B4-BE49-F238E27FC236}">
              <a16:creationId xmlns:a16="http://schemas.microsoft.com/office/drawing/2014/main" id="{25FF1FD9-5644-4F69-B950-D6C22D72997B}"/>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a:extLst>
            <a:ext uri="{FF2B5EF4-FFF2-40B4-BE49-F238E27FC236}">
              <a16:creationId xmlns:a16="http://schemas.microsoft.com/office/drawing/2014/main" id="{EE6E4E24-A3B1-4E81-A98B-180425B24C88}"/>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a:extLst>
            <a:ext uri="{FF2B5EF4-FFF2-40B4-BE49-F238E27FC236}">
              <a16:creationId xmlns:a16="http://schemas.microsoft.com/office/drawing/2014/main" id="{6E41686D-F3F2-4F12-A156-D83A7259D939}"/>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a:extLst>
            <a:ext uri="{FF2B5EF4-FFF2-40B4-BE49-F238E27FC236}">
              <a16:creationId xmlns:a16="http://schemas.microsoft.com/office/drawing/2014/main" id="{FA023CAB-9799-4DA1-8C9A-0EF413D85C36}"/>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a:extLst>
            <a:ext uri="{FF2B5EF4-FFF2-40B4-BE49-F238E27FC236}">
              <a16:creationId xmlns:a16="http://schemas.microsoft.com/office/drawing/2014/main" id="{89595DF3-B1EE-4051-B460-43B765644E19}"/>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3A9803CC-4CAE-4B65-9614-1D8FC47A32C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a:extLst>
            <a:ext uri="{FF2B5EF4-FFF2-40B4-BE49-F238E27FC236}">
              <a16:creationId xmlns:a16="http://schemas.microsoft.com/office/drawing/2014/main" id="{92B59F8F-EBDD-46F3-9B5B-4D7EA3B018A9}"/>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a:extLst>
            <a:ext uri="{FF2B5EF4-FFF2-40B4-BE49-F238E27FC236}">
              <a16:creationId xmlns:a16="http://schemas.microsoft.com/office/drawing/2014/main" id="{42294AC3-88CE-4C74-9CD5-83D63448C09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26670</xdr:rowOff>
    </xdr:from>
    <xdr:to>
      <xdr:col>116</xdr:col>
      <xdr:colOff>62864</xdr:colOff>
      <xdr:row>42</xdr:row>
      <xdr:rowOff>121920</xdr:rowOff>
    </xdr:to>
    <xdr:cxnSp macro="">
      <xdr:nvCxnSpPr>
        <xdr:cNvPr id="580" name="直線コネクタ 579">
          <a:extLst>
            <a:ext uri="{FF2B5EF4-FFF2-40B4-BE49-F238E27FC236}">
              <a16:creationId xmlns:a16="http://schemas.microsoft.com/office/drawing/2014/main" id="{843D3F3B-F6CD-4F92-B905-A4EF1CFA4A8C}"/>
            </a:ext>
          </a:extLst>
        </xdr:cNvPr>
        <xdr:cNvCxnSpPr/>
      </xdr:nvCxnSpPr>
      <xdr:spPr>
        <a:xfrm flipV="1">
          <a:off x="19509104" y="572643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125747</xdr:rowOff>
    </xdr:from>
    <xdr:ext cx="469744" cy="259045"/>
    <xdr:sp macro="" textlink="">
      <xdr:nvSpPr>
        <xdr:cNvPr id="581" name="【認定こども園・幼稚園・保育所】&#10;一人当たり面積最小値テキスト">
          <a:extLst>
            <a:ext uri="{FF2B5EF4-FFF2-40B4-BE49-F238E27FC236}">
              <a16:creationId xmlns:a16="http://schemas.microsoft.com/office/drawing/2014/main" id="{CAA7B04C-3024-492D-A836-46932A5248AF}"/>
            </a:ext>
          </a:extLst>
        </xdr:cNvPr>
        <xdr:cNvSpPr txBox="1"/>
      </xdr:nvSpPr>
      <xdr:spPr>
        <a:xfrm>
          <a:off x="1954784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121920</xdr:rowOff>
    </xdr:from>
    <xdr:to>
      <xdr:col>116</xdr:col>
      <xdr:colOff>152400</xdr:colOff>
      <xdr:row>42</xdr:row>
      <xdr:rowOff>121920</xdr:rowOff>
    </xdr:to>
    <xdr:cxnSp macro="">
      <xdr:nvCxnSpPr>
        <xdr:cNvPr id="582" name="直線コネクタ 581">
          <a:extLst>
            <a:ext uri="{FF2B5EF4-FFF2-40B4-BE49-F238E27FC236}">
              <a16:creationId xmlns:a16="http://schemas.microsoft.com/office/drawing/2014/main" id="{2BCCB8BB-41CB-41D7-8CDD-B10C00B2EE50}"/>
            </a:ext>
          </a:extLst>
        </xdr:cNvPr>
        <xdr:cNvCxnSpPr/>
      </xdr:nvCxnSpPr>
      <xdr:spPr>
        <a:xfrm>
          <a:off x="19443700" y="716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144797</xdr:rowOff>
    </xdr:from>
    <xdr:ext cx="469744" cy="259045"/>
    <xdr:sp macro="" textlink="">
      <xdr:nvSpPr>
        <xdr:cNvPr id="583" name="【認定こども園・幼稚園・保育所】&#10;一人当たり面積最大値テキスト">
          <a:extLst>
            <a:ext uri="{FF2B5EF4-FFF2-40B4-BE49-F238E27FC236}">
              <a16:creationId xmlns:a16="http://schemas.microsoft.com/office/drawing/2014/main" id="{5694A687-6DB9-4400-A80D-59A566AA2D3B}"/>
            </a:ext>
          </a:extLst>
        </xdr:cNvPr>
        <xdr:cNvSpPr txBox="1"/>
      </xdr:nvSpPr>
      <xdr:spPr>
        <a:xfrm>
          <a:off x="1954784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26670</xdr:rowOff>
    </xdr:from>
    <xdr:to>
      <xdr:col>116</xdr:col>
      <xdr:colOff>152400</xdr:colOff>
      <xdr:row>34</xdr:row>
      <xdr:rowOff>26670</xdr:rowOff>
    </xdr:to>
    <xdr:cxnSp macro="">
      <xdr:nvCxnSpPr>
        <xdr:cNvPr id="584" name="直線コネクタ 583">
          <a:extLst>
            <a:ext uri="{FF2B5EF4-FFF2-40B4-BE49-F238E27FC236}">
              <a16:creationId xmlns:a16="http://schemas.microsoft.com/office/drawing/2014/main" id="{A9647D0F-01E4-4123-97F8-A66325DAF722}"/>
            </a:ext>
          </a:extLst>
        </xdr:cNvPr>
        <xdr:cNvCxnSpPr/>
      </xdr:nvCxnSpPr>
      <xdr:spPr>
        <a:xfrm>
          <a:off x="19443700" y="572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137177</xdr:rowOff>
    </xdr:from>
    <xdr:ext cx="469744" cy="259045"/>
    <xdr:sp macro="" textlink="">
      <xdr:nvSpPr>
        <xdr:cNvPr id="585" name="【認定こども園・幼稚園・保育所】&#10;一人当たり面積平均値テキスト">
          <a:extLst>
            <a:ext uri="{FF2B5EF4-FFF2-40B4-BE49-F238E27FC236}">
              <a16:creationId xmlns:a16="http://schemas.microsoft.com/office/drawing/2014/main" id="{D98DAE3C-DF9D-48D9-8A1C-A2985BC1B607}"/>
            </a:ext>
          </a:extLst>
        </xdr:cNvPr>
        <xdr:cNvSpPr txBox="1"/>
      </xdr:nvSpPr>
      <xdr:spPr>
        <a:xfrm>
          <a:off x="19547840" y="6339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586" name="フローチャート: 判断 585">
          <a:extLst>
            <a:ext uri="{FF2B5EF4-FFF2-40B4-BE49-F238E27FC236}">
              <a16:creationId xmlns:a16="http://schemas.microsoft.com/office/drawing/2014/main" id="{0A420765-8BB5-4900-827C-74C5AB45AEEE}"/>
            </a:ext>
          </a:extLst>
        </xdr:cNvPr>
        <xdr:cNvSpPr/>
      </xdr:nvSpPr>
      <xdr:spPr>
        <a:xfrm>
          <a:off x="19458940" y="6361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587" name="フローチャート: 判断 586">
          <a:extLst>
            <a:ext uri="{FF2B5EF4-FFF2-40B4-BE49-F238E27FC236}">
              <a16:creationId xmlns:a16="http://schemas.microsoft.com/office/drawing/2014/main" id="{F9379243-7FFE-40F6-B669-D014235CE55A}"/>
            </a:ext>
          </a:extLst>
        </xdr:cNvPr>
        <xdr:cNvSpPr/>
      </xdr:nvSpPr>
      <xdr:spPr>
        <a:xfrm>
          <a:off x="1873504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88" name="フローチャート: 判断 587">
          <a:extLst>
            <a:ext uri="{FF2B5EF4-FFF2-40B4-BE49-F238E27FC236}">
              <a16:creationId xmlns:a16="http://schemas.microsoft.com/office/drawing/2014/main" id="{3A703C60-98C7-4BF0-8FAF-C34D4870E80A}"/>
            </a:ext>
          </a:extLst>
        </xdr:cNvPr>
        <xdr:cNvSpPr/>
      </xdr:nvSpPr>
      <xdr:spPr>
        <a:xfrm>
          <a:off x="1793748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589" name="フローチャート: 判断 588">
          <a:extLst>
            <a:ext uri="{FF2B5EF4-FFF2-40B4-BE49-F238E27FC236}">
              <a16:creationId xmlns:a16="http://schemas.microsoft.com/office/drawing/2014/main" id="{21168AF8-FDC4-4F97-8956-D1B38310EA6B}"/>
            </a:ext>
          </a:extLst>
        </xdr:cNvPr>
        <xdr:cNvSpPr/>
      </xdr:nvSpPr>
      <xdr:spPr>
        <a:xfrm>
          <a:off x="1716278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124460</xdr:rowOff>
    </xdr:from>
    <xdr:to>
      <xdr:col>98</xdr:col>
      <xdr:colOff>38100</xdr:colOff>
      <xdr:row>38</xdr:row>
      <xdr:rowOff>54610</xdr:rowOff>
    </xdr:to>
    <xdr:sp macro="" textlink="">
      <xdr:nvSpPr>
        <xdr:cNvPr id="590" name="フローチャート: 判断 589">
          <a:extLst>
            <a:ext uri="{FF2B5EF4-FFF2-40B4-BE49-F238E27FC236}">
              <a16:creationId xmlns:a16="http://schemas.microsoft.com/office/drawing/2014/main" id="{FF22BFF6-6F2D-4D77-8B7A-03DD1FFF370C}"/>
            </a:ext>
          </a:extLst>
        </xdr:cNvPr>
        <xdr:cNvSpPr/>
      </xdr:nvSpPr>
      <xdr:spPr>
        <a:xfrm>
          <a:off x="16388080" y="6327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B19ACC71-8290-4930-8CA2-73064E31FE9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561222E5-9553-4BA9-A084-EABB4B9422E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B51540D8-C8EB-4D79-A716-C29F19EE8E05}"/>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7243A8DF-A684-4D19-B33D-38804BFD61AC}"/>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74467CBB-78E9-48E2-9EF2-565D2F0A6EF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147320</xdr:rowOff>
    </xdr:from>
    <xdr:to>
      <xdr:col>116</xdr:col>
      <xdr:colOff>114300</xdr:colOff>
      <xdr:row>34</xdr:row>
      <xdr:rowOff>77470</xdr:rowOff>
    </xdr:to>
    <xdr:sp macro="" textlink="">
      <xdr:nvSpPr>
        <xdr:cNvPr id="596" name="楕円 595">
          <a:extLst>
            <a:ext uri="{FF2B5EF4-FFF2-40B4-BE49-F238E27FC236}">
              <a16:creationId xmlns:a16="http://schemas.microsoft.com/office/drawing/2014/main" id="{11FF575E-3A6E-48C5-B001-FBDBEDD33827}"/>
            </a:ext>
          </a:extLst>
        </xdr:cNvPr>
        <xdr:cNvSpPr/>
      </xdr:nvSpPr>
      <xdr:spPr>
        <a:xfrm>
          <a:off x="19458940" y="5679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100347</xdr:rowOff>
    </xdr:from>
    <xdr:ext cx="469744" cy="259045"/>
    <xdr:sp macro="" textlink="">
      <xdr:nvSpPr>
        <xdr:cNvPr id="597" name="【認定こども園・幼稚園・保育所】&#10;一人当たり面積該当値テキスト">
          <a:extLst>
            <a:ext uri="{FF2B5EF4-FFF2-40B4-BE49-F238E27FC236}">
              <a16:creationId xmlns:a16="http://schemas.microsoft.com/office/drawing/2014/main" id="{78BEF034-236F-4260-BE6C-CF4096FFDA58}"/>
            </a:ext>
          </a:extLst>
        </xdr:cNvPr>
        <xdr:cNvSpPr txBox="1"/>
      </xdr:nvSpPr>
      <xdr:spPr>
        <a:xfrm>
          <a:off x="19547840"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63500</xdr:rowOff>
    </xdr:from>
    <xdr:to>
      <xdr:col>112</xdr:col>
      <xdr:colOff>38100</xdr:colOff>
      <xdr:row>34</xdr:row>
      <xdr:rowOff>165100</xdr:rowOff>
    </xdr:to>
    <xdr:sp macro="" textlink="">
      <xdr:nvSpPr>
        <xdr:cNvPr id="598" name="楕円 597">
          <a:extLst>
            <a:ext uri="{FF2B5EF4-FFF2-40B4-BE49-F238E27FC236}">
              <a16:creationId xmlns:a16="http://schemas.microsoft.com/office/drawing/2014/main" id="{CC667528-8DB3-4F13-813A-CEE64F1F5CBC}"/>
            </a:ext>
          </a:extLst>
        </xdr:cNvPr>
        <xdr:cNvSpPr/>
      </xdr:nvSpPr>
      <xdr:spPr>
        <a:xfrm>
          <a:off x="18735040" y="5763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26670</xdr:rowOff>
    </xdr:from>
    <xdr:to>
      <xdr:col>116</xdr:col>
      <xdr:colOff>63500</xdr:colOff>
      <xdr:row>34</xdr:row>
      <xdr:rowOff>114300</xdr:rowOff>
    </xdr:to>
    <xdr:cxnSp macro="">
      <xdr:nvCxnSpPr>
        <xdr:cNvPr id="599" name="直線コネクタ 598">
          <a:extLst>
            <a:ext uri="{FF2B5EF4-FFF2-40B4-BE49-F238E27FC236}">
              <a16:creationId xmlns:a16="http://schemas.microsoft.com/office/drawing/2014/main" id="{9EC272CE-FEAD-4599-BB3F-66A06D4892BD}"/>
            </a:ext>
          </a:extLst>
        </xdr:cNvPr>
        <xdr:cNvCxnSpPr/>
      </xdr:nvCxnSpPr>
      <xdr:spPr>
        <a:xfrm flipV="1">
          <a:off x="18778220" y="5726430"/>
          <a:ext cx="7315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101600</xdr:rowOff>
    </xdr:from>
    <xdr:to>
      <xdr:col>107</xdr:col>
      <xdr:colOff>101600</xdr:colOff>
      <xdr:row>35</xdr:row>
      <xdr:rowOff>31750</xdr:rowOff>
    </xdr:to>
    <xdr:sp macro="" textlink="">
      <xdr:nvSpPr>
        <xdr:cNvPr id="600" name="楕円 599">
          <a:extLst>
            <a:ext uri="{FF2B5EF4-FFF2-40B4-BE49-F238E27FC236}">
              <a16:creationId xmlns:a16="http://schemas.microsoft.com/office/drawing/2014/main" id="{BDBD27C3-10F4-4699-893E-E26EAEAB68F9}"/>
            </a:ext>
          </a:extLst>
        </xdr:cNvPr>
        <xdr:cNvSpPr/>
      </xdr:nvSpPr>
      <xdr:spPr>
        <a:xfrm>
          <a:off x="17937480" y="5801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114300</xdr:rowOff>
    </xdr:from>
    <xdr:to>
      <xdr:col>111</xdr:col>
      <xdr:colOff>177800</xdr:colOff>
      <xdr:row>34</xdr:row>
      <xdr:rowOff>152400</xdr:rowOff>
    </xdr:to>
    <xdr:cxnSp macro="">
      <xdr:nvCxnSpPr>
        <xdr:cNvPr id="601" name="直線コネクタ 600">
          <a:extLst>
            <a:ext uri="{FF2B5EF4-FFF2-40B4-BE49-F238E27FC236}">
              <a16:creationId xmlns:a16="http://schemas.microsoft.com/office/drawing/2014/main" id="{2BAB3F4D-BAAE-497C-AB9A-2C37D3883CE8}"/>
            </a:ext>
          </a:extLst>
        </xdr:cNvPr>
        <xdr:cNvCxnSpPr/>
      </xdr:nvCxnSpPr>
      <xdr:spPr>
        <a:xfrm flipV="1">
          <a:off x="17988280" y="581406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143510</xdr:rowOff>
    </xdr:from>
    <xdr:to>
      <xdr:col>102</xdr:col>
      <xdr:colOff>165100</xdr:colOff>
      <xdr:row>35</xdr:row>
      <xdr:rowOff>73660</xdr:rowOff>
    </xdr:to>
    <xdr:sp macro="" textlink="">
      <xdr:nvSpPr>
        <xdr:cNvPr id="602" name="楕円 601">
          <a:extLst>
            <a:ext uri="{FF2B5EF4-FFF2-40B4-BE49-F238E27FC236}">
              <a16:creationId xmlns:a16="http://schemas.microsoft.com/office/drawing/2014/main" id="{B5807798-C016-4179-8E3B-E25D684498DF}"/>
            </a:ext>
          </a:extLst>
        </xdr:cNvPr>
        <xdr:cNvSpPr/>
      </xdr:nvSpPr>
      <xdr:spPr>
        <a:xfrm>
          <a:off x="17162780" y="5843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152400</xdr:rowOff>
    </xdr:from>
    <xdr:to>
      <xdr:col>107</xdr:col>
      <xdr:colOff>50800</xdr:colOff>
      <xdr:row>35</xdr:row>
      <xdr:rowOff>22860</xdr:rowOff>
    </xdr:to>
    <xdr:cxnSp macro="">
      <xdr:nvCxnSpPr>
        <xdr:cNvPr id="603" name="直線コネクタ 602">
          <a:extLst>
            <a:ext uri="{FF2B5EF4-FFF2-40B4-BE49-F238E27FC236}">
              <a16:creationId xmlns:a16="http://schemas.microsoft.com/office/drawing/2014/main" id="{6D5B1110-B261-473F-B16D-65C2C98C5EF9}"/>
            </a:ext>
          </a:extLst>
        </xdr:cNvPr>
        <xdr:cNvCxnSpPr/>
      </xdr:nvCxnSpPr>
      <xdr:spPr>
        <a:xfrm flipV="1">
          <a:off x="17213580" y="585216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10160</xdr:rowOff>
    </xdr:from>
    <xdr:to>
      <xdr:col>98</xdr:col>
      <xdr:colOff>38100</xdr:colOff>
      <xdr:row>35</xdr:row>
      <xdr:rowOff>111760</xdr:rowOff>
    </xdr:to>
    <xdr:sp macro="" textlink="">
      <xdr:nvSpPr>
        <xdr:cNvPr id="604" name="楕円 603">
          <a:extLst>
            <a:ext uri="{FF2B5EF4-FFF2-40B4-BE49-F238E27FC236}">
              <a16:creationId xmlns:a16="http://schemas.microsoft.com/office/drawing/2014/main" id="{81D8935F-CBA4-4417-9873-DA57BE0F28EA}"/>
            </a:ext>
          </a:extLst>
        </xdr:cNvPr>
        <xdr:cNvSpPr/>
      </xdr:nvSpPr>
      <xdr:spPr>
        <a:xfrm>
          <a:off x="16388080" y="58775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22860</xdr:rowOff>
    </xdr:from>
    <xdr:to>
      <xdr:col>102</xdr:col>
      <xdr:colOff>114300</xdr:colOff>
      <xdr:row>35</xdr:row>
      <xdr:rowOff>60960</xdr:rowOff>
    </xdr:to>
    <xdr:cxnSp macro="">
      <xdr:nvCxnSpPr>
        <xdr:cNvPr id="605" name="直線コネクタ 604">
          <a:extLst>
            <a:ext uri="{FF2B5EF4-FFF2-40B4-BE49-F238E27FC236}">
              <a16:creationId xmlns:a16="http://schemas.microsoft.com/office/drawing/2014/main" id="{E1EB0543-C1B1-4C0E-9292-574D09217924}"/>
            </a:ext>
          </a:extLst>
        </xdr:cNvPr>
        <xdr:cNvCxnSpPr/>
      </xdr:nvCxnSpPr>
      <xdr:spPr>
        <a:xfrm flipV="1">
          <a:off x="16431260" y="589026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606" name="n_1aveValue【認定こども園・幼稚園・保育所】&#10;一人当たり面積">
          <a:extLst>
            <a:ext uri="{FF2B5EF4-FFF2-40B4-BE49-F238E27FC236}">
              <a16:creationId xmlns:a16="http://schemas.microsoft.com/office/drawing/2014/main" id="{E7CD2917-A989-4B75-8C3A-E21EE12999B4}"/>
            </a:ext>
          </a:extLst>
        </xdr:cNvPr>
        <xdr:cNvSpPr txBox="1"/>
      </xdr:nvSpPr>
      <xdr:spPr>
        <a:xfrm>
          <a:off x="1856112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607" name="n_2aveValue【認定こども園・幼稚園・保育所】&#10;一人当たり面積">
          <a:extLst>
            <a:ext uri="{FF2B5EF4-FFF2-40B4-BE49-F238E27FC236}">
              <a16:creationId xmlns:a16="http://schemas.microsoft.com/office/drawing/2014/main" id="{2EC9913C-1256-4BD8-94E0-257E00A3FD28}"/>
            </a:ext>
          </a:extLst>
        </xdr:cNvPr>
        <xdr:cNvSpPr txBox="1"/>
      </xdr:nvSpPr>
      <xdr:spPr>
        <a:xfrm>
          <a:off x="1777626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26687</xdr:rowOff>
    </xdr:from>
    <xdr:ext cx="469744" cy="259045"/>
    <xdr:sp macro="" textlink="">
      <xdr:nvSpPr>
        <xdr:cNvPr id="608" name="n_3aveValue【認定こども園・幼稚園・保育所】&#10;一人当たり面積">
          <a:extLst>
            <a:ext uri="{FF2B5EF4-FFF2-40B4-BE49-F238E27FC236}">
              <a16:creationId xmlns:a16="http://schemas.microsoft.com/office/drawing/2014/main" id="{164AB1BC-0BDC-4A08-B847-B46040F831CC}"/>
            </a:ext>
          </a:extLst>
        </xdr:cNvPr>
        <xdr:cNvSpPr txBox="1"/>
      </xdr:nvSpPr>
      <xdr:spPr>
        <a:xfrm>
          <a:off x="1700156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45737</xdr:rowOff>
    </xdr:from>
    <xdr:ext cx="469744" cy="259045"/>
    <xdr:sp macro="" textlink="">
      <xdr:nvSpPr>
        <xdr:cNvPr id="609" name="n_4aveValue【認定こども園・幼稚園・保育所】&#10;一人当たり面積">
          <a:extLst>
            <a:ext uri="{FF2B5EF4-FFF2-40B4-BE49-F238E27FC236}">
              <a16:creationId xmlns:a16="http://schemas.microsoft.com/office/drawing/2014/main" id="{6B9BECCE-9D5B-40B8-918C-D47169E1E748}"/>
            </a:ext>
          </a:extLst>
        </xdr:cNvPr>
        <xdr:cNvSpPr txBox="1"/>
      </xdr:nvSpPr>
      <xdr:spPr>
        <a:xfrm>
          <a:off x="16226867" y="641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10177</xdr:rowOff>
    </xdr:from>
    <xdr:ext cx="469744" cy="259045"/>
    <xdr:sp macro="" textlink="">
      <xdr:nvSpPr>
        <xdr:cNvPr id="610" name="n_1mainValue【認定こども園・幼稚園・保育所】&#10;一人当たり面積">
          <a:extLst>
            <a:ext uri="{FF2B5EF4-FFF2-40B4-BE49-F238E27FC236}">
              <a16:creationId xmlns:a16="http://schemas.microsoft.com/office/drawing/2014/main" id="{653F2F59-11FB-4081-89F7-47D17E8F567C}"/>
            </a:ext>
          </a:extLst>
        </xdr:cNvPr>
        <xdr:cNvSpPr txBox="1"/>
      </xdr:nvSpPr>
      <xdr:spPr>
        <a:xfrm>
          <a:off x="18561127" y="55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48277</xdr:rowOff>
    </xdr:from>
    <xdr:ext cx="469744" cy="259045"/>
    <xdr:sp macro="" textlink="">
      <xdr:nvSpPr>
        <xdr:cNvPr id="611" name="n_2mainValue【認定こども園・幼稚園・保育所】&#10;一人当たり面積">
          <a:extLst>
            <a:ext uri="{FF2B5EF4-FFF2-40B4-BE49-F238E27FC236}">
              <a16:creationId xmlns:a16="http://schemas.microsoft.com/office/drawing/2014/main" id="{F10A6044-82D6-4D72-93EC-7B4FA36DA4CA}"/>
            </a:ext>
          </a:extLst>
        </xdr:cNvPr>
        <xdr:cNvSpPr txBox="1"/>
      </xdr:nvSpPr>
      <xdr:spPr>
        <a:xfrm>
          <a:off x="17776267" y="55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90187</xdr:rowOff>
    </xdr:from>
    <xdr:ext cx="469744" cy="259045"/>
    <xdr:sp macro="" textlink="">
      <xdr:nvSpPr>
        <xdr:cNvPr id="612" name="n_3mainValue【認定こども園・幼稚園・保育所】&#10;一人当たり面積">
          <a:extLst>
            <a:ext uri="{FF2B5EF4-FFF2-40B4-BE49-F238E27FC236}">
              <a16:creationId xmlns:a16="http://schemas.microsoft.com/office/drawing/2014/main" id="{AB74C465-CED3-49C9-82AB-795E5FB73049}"/>
            </a:ext>
          </a:extLst>
        </xdr:cNvPr>
        <xdr:cNvSpPr txBox="1"/>
      </xdr:nvSpPr>
      <xdr:spPr>
        <a:xfrm>
          <a:off x="17001567" y="56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128287</xdr:rowOff>
    </xdr:from>
    <xdr:ext cx="469744" cy="259045"/>
    <xdr:sp macro="" textlink="">
      <xdr:nvSpPr>
        <xdr:cNvPr id="613" name="n_4mainValue【認定こども園・幼稚園・保育所】&#10;一人当たり面積">
          <a:extLst>
            <a:ext uri="{FF2B5EF4-FFF2-40B4-BE49-F238E27FC236}">
              <a16:creationId xmlns:a16="http://schemas.microsoft.com/office/drawing/2014/main" id="{56DFE85E-4962-48E4-BF56-3CD11CA0E1BC}"/>
            </a:ext>
          </a:extLst>
        </xdr:cNvPr>
        <xdr:cNvSpPr txBox="1"/>
      </xdr:nvSpPr>
      <xdr:spPr>
        <a:xfrm>
          <a:off x="16226867" y="56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96E5F763-6A82-41CA-99F0-202E553810F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0AA4E750-AF6B-4173-B839-24A21A88599A}"/>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1DD74558-64A7-46EF-BAD1-9E0B0A24134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FCBCA1EA-5AA5-4953-8AFE-47B7A67639E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4E426FCA-F225-424F-A378-FEB353C20DF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9C283714-3299-40F6-B424-0C22FA50D35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4529DE1E-D776-4119-8AFE-0A3281A76D22}"/>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7D40D433-2432-4A82-B3F3-2675ED85672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063FFAB9-8FD5-4F3B-8C19-0F4025615ED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1C77229A-E3E0-4AF0-9D37-5CCF05E5C97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4" name="テキスト ボックス 623">
          <a:extLst>
            <a:ext uri="{FF2B5EF4-FFF2-40B4-BE49-F238E27FC236}">
              <a16:creationId xmlns:a16="http://schemas.microsoft.com/office/drawing/2014/main" id="{A64C4488-E584-4FA6-B275-23D8A973EB6F}"/>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5" name="直線コネクタ 624">
          <a:extLst>
            <a:ext uri="{FF2B5EF4-FFF2-40B4-BE49-F238E27FC236}">
              <a16:creationId xmlns:a16="http://schemas.microsoft.com/office/drawing/2014/main" id="{6438BF46-5C57-4F1F-B2CB-791DB034ABF1}"/>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6" name="テキスト ボックス 625">
          <a:extLst>
            <a:ext uri="{FF2B5EF4-FFF2-40B4-BE49-F238E27FC236}">
              <a16:creationId xmlns:a16="http://schemas.microsoft.com/office/drawing/2014/main" id="{CBD46B4F-DB98-43D8-B3AD-33618F96ED67}"/>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7" name="直線コネクタ 626">
          <a:extLst>
            <a:ext uri="{FF2B5EF4-FFF2-40B4-BE49-F238E27FC236}">
              <a16:creationId xmlns:a16="http://schemas.microsoft.com/office/drawing/2014/main" id="{34BA6237-D9B6-4589-A388-0666A8F9216A}"/>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8" name="テキスト ボックス 627">
          <a:extLst>
            <a:ext uri="{FF2B5EF4-FFF2-40B4-BE49-F238E27FC236}">
              <a16:creationId xmlns:a16="http://schemas.microsoft.com/office/drawing/2014/main" id="{87BFA154-F3D6-42DC-9B00-86A175A59CD4}"/>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9" name="直線コネクタ 628">
          <a:extLst>
            <a:ext uri="{FF2B5EF4-FFF2-40B4-BE49-F238E27FC236}">
              <a16:creationId xmlns:a16="http://schemas.microsoft.com/office/drawing/2014/main" id="{1913C046-B637-486C-AE83-B729A7B3EC89}"/>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30" name="テキスト ボックス 629">
          <a:extLst>
            <a:ext uri="{FF2B5EF4-FFF2-40B4-BE49-F238E27FC236}">
              <a16:creationId xmlns:a16="http://schemas.microsoft.com/office/drawing/2014/main" id="{BB0325C2-72F0-445B-A3C9-6D9F3703A792}"/>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1" name="直線コネクタ 630">
          <a:extLst>
            <a:ext uri="{FF2B5EF4-FFF2-40B4-BE49-F238E27FC236}">
              <a16:creationId xmlns:a16="http://schemas.microsoft.com/office/drawing/2014/main" id="{4B58BFB9-BFC8-48F9-9451-74C624CC883C}"/>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2" name="テキスト ボックス 631">
          <a:extLst>
            <a:ext uri="{FF2B5EF4-FFF2-40B4-BE49-F238E27FC236}">
              <a16:creationId xmlns:a16="http://schemas.microsoft.com/office/drawing/2014/main" id="{A45C25D8-3EB8-4F21-B662-F33274C86BA2}"/>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11254F25-BC43-4DAD-A905-3DD08725958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4" name="テキスト ボックス 633">
          <a:extLst>
            <a:ext uri="{FF2B5EF4-FFF2-40B4-BE49-F238E27FC236}">
              <a16:creationId xmlns:a16="http://schemas.microsoft.com/office/drawing/2014/main" id="{8B20F7D4-1618-4763-B1EE-7212CEA2C262}"/>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ACB18D43-02DF-4771-B1D1-C9E43B12C6B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63</xdr:row>
      <xdr:rowOff>43434</xdr:rowOff>
    </xdr:to>
    <xdr:cxnSp macro="">
      <xdr:nvCxnSpPr>
        <xdr:cNvPr id="636" name="直線コネクタ 635">
          <a:extLst>
            <a:ext uri="{FF2B5EF4-FFF2-40B4-BE49-F238E27FC236}">
              <a16:creationId xmlns:a16="http://schemas.microsoft.com/office/drawing/2014/main" id="{A6FA2E73-963D-4C4F-B4DE-C2B4F5162CC2}"/>
            </a:ext>
          </a:extLst>
        </xdr:cNvPr>
        <xdr:cNvCxnSpPr/>
      </xdr:nvCxnSpPr>
      <xdr:spPr>
        <a:xfrm flipV="1">
          <a:off x="14375764" y="9332214"/>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5224B216-3461-4D44-B371-B753A6FE6894}"/>
            </a:ext>
          </a:extLst>
        </xdr:cNvPr>
        <xdr:cNvSpPr txBox="1"/>
      </xdr:nvSpPr>
      <xdr:spPr>
        <a:xfrm>
          <a:off x="14414500" y="1060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38" name="直線コネクタ 637">
          <a:extLst>
            <a:ext uri="{FF2B5EF4-FFF2-40B4-BE49-F238E27FC236}">
              <a16:creationId xmlns:a16="http://schemas.microsoft.com/office/drawing/2014/main" id="{0C8EFEC1-0260-4B53-AE4F-DA52534D7AA8}"/>
            </a:ext>
          </a:extLst>
        </xdr:cNvPr>
        <xdr:cNvCxnSpPr/>
      </xdr:nvCxnSpPr>
      <xdr:spPr>
        <a:xfrm>
          <a:off x="14287500" y="10604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2209E627-669A-420A-8F01-8FA3586E76EE}"/>
            </a:ext>
          </a:extLst>
        </xdr:cNvPr>
        <xdr:cNvSpPr txBox="1"/>
      </xdr:nvSpPr>
      <xdr:spPr>
        <a:xfrm>
          <a:off x="14414500" y="9111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40" name="直線コネクタ 639">
          <a:extLst>
            <a:ext uri="{FF2B5EF4-FFF2-40B4-BE49-F238E27FC236}">
              <a16:creationId xmlns:a16="http://schemas.microsoft.com/office/drawing/2014/main" id="{F04BF946-6DB1-481D-A6B4-6FE4221A6D20}"/>
            </a:ext>
          </a:extLst>
        </xdr:cNvPr>
        <xdr:cNvCxnSpPr/>
      </xdr:nvCxnSpPr>
      <xdr:spPr>
        <a:xfrm>
          <a:off x="14287500" y="933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45229</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1D059434-2E5D-4C17-B11B-76EB99DD74B7}"/>
            </a:ext>
          </a:extLst>
        </xdr:cNvPr>
        <xdr:cNvSpPr txBox="1"/>
      </xdr:nvSpPr>
      <xdr:spPr>
        <a:xfrm>
          <a:off x="14414500" y="9935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642" name="フローチャート: 判断 641">
          <a:extLst>
            <a:ext uri="{FF2B5EF4-FFF2-40B4-BE49-F238E27FC236}">
              <a16:creationId xmlns:a16="http://schemas.microsoft.com/office/drawing/2014/main" id="{5FBDC616-526F-44B2-84E4-0A0A7F29F9B5}"/>
            </a:ext>
          </a:extLst>
        </xdr:cNvPr>
        <xdr:cNvSpPr/>
      </xdr:nvSpPr>
      <xdr:spPr>
        <a:xfrm>
          <a:off x="14325600" y="1008075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643" name="フローチャート: 判断 642">
          <a:extLst>
            <a:ext uri="{FF2B5EF4-FFF2-40B4-BE49-F238E27FC236}">
              <a16:creationId xmlns:a16="http://schemas.microsoft.com/office/drawing/2014/main" id="{5C0BAA58-B460-4BD2-B0DD-B56CA178A470}"/>
            </a:ext>
          </a:extLst>
        </xdr:cNvPr>
        <xdr:cNvSpPr/>
      </xdr:nvSpPr>
      <xdr:spPr>
        <a:xfrm>
          <a:off x="13578840" y="9891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644" name="フローチャート: 判断 643">
          <a:extLst>
            <a:ext uri="{FF2B5EF4-FFF2-40B4-BE49-F238E27FC236}">
              <a16:creationId xmlns:a16="http://schemas.microsoft.com/office/drawing/2014/main" id="{CC84B6A0-34FA-4761-8DAF-90422EF0C415}"/>
            </a:ext>
          </a:extLst>
        </xdr:cNvPr>
        <xdr:cNvSpPr/>
      </xdr:nvSpPr>
      <xdr:spPr>
        <a:xfrm>
          <a:off x="12804140" y="9809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93218</xdr:rowOff>
    </xdr:from>
    <xdr:to>
      <xdr:col>72</xdr:col>
      <xdr:colOff>38100</xdr:colOff>
      <xdr:row>58</xdr:row>
      <xdr:rowOff>23368</xdr:rowOff>
    </xdr:to>
    <xdr:sp macro="" textlink="">
      <xdr:nvSpPr>
        <xdr:cNvPr id="645" name="フローチャート: 判断 644">
          <a:extLst>
            <a:ext uri="{FF2B5EF4-FFF2-40B4-BE49-F238E27FC236}">
              <a16:creationId xmlns:a16="http://schemas.microsoft.com/office/drawing/2014/main" id="{678E59A3-1D65-409D-8731-14F086B81E08}"/>
            </a:ext>
          </a:extLst>
        </xdr:cNvPr>
        <xdr:cNvSpPr/>
      </xdr:nvSpPr>
      <xdr:spPr>
        <a:xfrm>
          <a:off x="12029440" y="9648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24638</xdr:rowOff>
    </xdr:from>
    <xdr:to>
      <xdr:col>67</xdr:col>
      <xdr:colOff>101600</xdr:colOff>
      <xdr:row>57</xdr:row>
      <xdr:rowOff>126238</xdr:rowOff>
    </xdr:to>
    <xdr:sp macro="" textlink="">
      <xdr:nvSpPr>
        <xdr:cNvPr id="646" name="フローチャート: 判断 645">
          <a:extLst>
            <a:ext uri="{FF2B5EF4-FFF2-40B4-BE49-F238E27FC236}">
              <a16:creationId xmlns:a16="http://schemas.microsoft.com/office/drawing/2014/main" id="{3CC67DAA-1F08-49B0-BAF5-864543E787F9}"/>
            </a:ext>
          </a:extLst>
        </xdr:cNvPr>
        <xdr:cNvSpPr/>
      </xdr:nvSpPr>
      <xdr:spPr>
        <a:xfrm>
          <a:off x="11231880" y="958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41E99B1-8A09-4BD7-9438-908BA55E25B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FEDD7F9-031B-40C8-A7C5-E8811E78BD3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640A7599-CC6B-4461-A736-96A3EF5C1CD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C93DF8B1-8D24-4898-AFAF-2A16D8FD500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FA2E369A-812E-4837-98B5-2A201C60969F}"/>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652" name="楕円 651">
          <a:extLst>
            <a:ext uri="{FF2B5EF4-FFF2-40B4-BE49-F238E27FC236}">
              <a16:creationId xmlns:a16="http://schemas.microsoft.com/office/drawing/2014/main" id="{4AE423D3-E7BF-44B8-95CD-2809D775A708}"/>
            </a:ext>
          </a:extLst>
        </xdr:cNvPr>
        <xdr:cNvSpPr/>
      </xdr:nvSpPr>
      <xdr:spPr>
        <a:xfrm>
          <a:off x="14325600" y="101721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92219</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2206FA21-616A-44A6-850A-B22E561F0075}"/>
            </a:ext>
          </a:extLst>
        </xdr:cNvPr>
        <xdr:cNvSpPr txBox="1"/>
      </xdr:nvSpPr>
      <xdr:spPr>
        <a:xfrm>
          <a:off x="14414500"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654" name="楕円 653">
          <a:extLst>
            <a:ext uri="{FF2B5EF4-FFF2-40B4-BE49-F238E27FC236}">
              <a16:creationId xmlns:a16="http://schemas.microsoft.com/office/drawing/2014/main" id="{431480EC-4485-4A96-A01D-22243209435A}"/>
            </a:ext>
          </a:extLst>
        </xdr:cNvPr>
        <xdr:cNvSpPr/>
      </xdr:nvSpPr>
      <xdr:spPr>
        <a:xfrm>
          <a:off x="1357884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164592</xdr:rowOff>
    </xdr:to>
    <xdr:cxnSp macro="">
      <xdr:nvCxnSpPr>
        <xdr:cNvPr id="655" name="直線コネクタ 654">
          <a:extLst>
            <a:ext uri="{FF2B5EF4-FFF2-40B4-BE49-F238E27FC236}">
              <a16:creationId xmlns:a16="http://schemas.microsoft.com/office/drawing/2014/main" id="{020A51A6-0F72-4D3D-9518-698A3FB7013A}"/>
            </a:ext>
          </a:extLst>
        </xdr:cNvPr>
        <xdr:cNvCxnSpPr/>
      </xdr:nvCxnSpPr>
      <xdr:spPr>
        <a:xfrm>
          <a:off x="13629640" y="10172700"/>
          <a:ext cx="74676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656" name="楕円 655">
          <a:extLst>
            <a:ext uri="{FF2B5EF4-FFF2-40B4-BE49-F238E27FC236}">
              <a16:creationId xmlns:a16="http://schemas.microsoft.com/office/drawing/2014/main" id="{F6FCE772-A7D0-4991-98B1-EEC68DDF496F}"/>
            </a:ext>
          </a:extLst>
        </xdr:cNvPr>
        <xdr:cNvSpPr/>
      </xdr:nvSpPr>
      <xdr:spPr>
        <a:xfrm>
          <a:off x="12804140" y="10061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50292</xdr:rowOff>
    </xdr:from>
    <xdr:to>
      <xdr:col>81</xdr:col>
      <xdr:colOff>50800</xdr:colOff>
      <xdr:row>60</xdr:row>
      <xdr:rowOff>114300</xdr:rowOff>
    </xdr:to>
    <xdr:cxnSp macro="">
      <xdr:nvCxnSpPr>
        <xdr:cNvPr id="657" name="直線コネクタ 656">
          <a:extLst>
            <a:ext uri="{FF2B5EF4-FFF2-40B4-BE49-F238E27FC236}">
              <a16:creationId xmlns:a16="http://schemas.microsoft.com/office/drawing/2014/main" id="{9CD92A3B-3844-483B-8530-E15B8B3132CA}"/>
            </a:ext>
          </a:extLst>
        </xdr:cNvPr>
        <xdr:cNvCxnSpPr/>
      </xdr:nvCxnSpPr>
      <xdr:spPr>
        <a:xfrm>
          <a:off x="12854940" y="10108692"/>
          <a:ext cx="7747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79502</xdr:rowOff>
    </xdr:from>
    <xdr:to>
      <xdr:col>72</xdr:col>
      <xdr:colOff>38100</xdr:colOff>
      <xdr:row>60</xdr:row>
      <xdr:rowOff>9652</xdr:rowOff>
    </xdr:to>
    <xdr:sp macro="" textlink="">
      <xdr:nvSpPr>
        <xdr:cNvPr id="658" name="楕円 657">
          <a:extLst>
            <a:ext uri="{FF2B5EF4-FFF2-40B4-BE49-F238E27FC236}">
              <a16:creationId xmlns:a16="http://schemas.microsoft.com/office/drawing/2014/main" id="{AF1C2269-6077-4ED3-90C3-A5F632C77123}"/>
            </a:ext>
          </a:extLst>
        </xdr:cNvPr>
        <xdr:cNvSpPr/>
      </xdr:nvSpPr>
      <xdr:spPr>
        <a:xfrm>
          <a:off x="12029440" y="99702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130302</xdr:rowOff>
    </xdr:from>
    <xdr:to>
      <xdr:col>76</xdr:col>
      <xdr:colOff>114300</xdr:colOff>
      <xdr:row>60</xdr:row>
      <xdr:rowOff>50292</xdr:rowOff>
    </xdr:to>
    <xdr:cxnSp macro="">
      <xdr:nvCxnSpPr>
        <xdr:cNvPr id="659" name="直線コネクタ 658">
          <a:extLst>
            <a:ext uri="{FF2B5EF4-FFF2-40B4-BE49-F238E27FC236}">
              <a16:creationId xmlns:a16="http://schemas.microsoft.com/office/drawing/2014/main" id="{B272BA6B-8D0C-458C-92F9-194106E3AE1B}"/>
            </a:ext>
          </a:extLst>
        </xdr:cNvPr>
        <xdr:cNvCxnSpPr/>
      </xdr:nvCxnSpPr>
      <xdr:spPr>
        <a:xfrm>
          <a:off x="12072620" y="10021062"/>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164084</xdr:rowOff>
    </xdr:from>
    <xdr:to>
      <xdr:col>67</xdr:col>
      <xdr:colOff>101600</xdr:colOff>
      <xdr:row>59</xdr:row>
      <xdr:rowOff>94234</xdr:rowOff>
    </xdr:to>
    <xdr:sp macro="" textlink="">
      <xdr:nvSpPr>
        <xdr:cNvPr id="660" name="楕円 659">
          <a:extLst>
            <a:ext uri="{FF2B5EF4-FFF2-40B4-BE49-F238E27FC236}">
              <a16:creationId xmlns:a16="http://schemas.microsoft.com/office/drawing/2014/main" id="{327890BC-652F-4620-AB13-7F1191C94DE3}"/>
            </a:ext>
          </a:extLst>
        </xdr:cNvPr>
        <xdr:cNvSpPr/>
      </xdr:nvSpPr>
      <xdr:spPr>
        <a:xfrm>
          <a:off x="11231880" y="9887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43434</xdr:rowOff>
    </xdr:from>
    <xdr:to>
      <xdr:col>71</xdr:col>
      <xdr:colOff>177800</xdr:colOff>
      <xdr:row>59</xdr:row>
      <xdr:rowOff>130302</xdr:rowOff>
    </xdr:to>
    <xdr:cxnSp macro="">
      <xdr:nvCxnSpPr>
        <xdr:cNvPr id="661" name="直線コネクタ 660">
          <a:extLst>
            <a:ext uri="{FF2B5EF4-FFF2-40B4-BE49-F238E27FC236}">
              <a16:creationId xmlns:a16="http://schemas.microsoft.com/office/drawing/2014/main" id="{A615C9E8-8EFF-4211-B6F6-3420D2D05CEF}"/>
            </a:ext>
          </a:extLst>
        </xdr:cNvPr>
        <xdr:cNvCxnSpPr/>
      </xdr:nvCxnSpPr>
      <xdr:spPr>
        <a:xfrm>
          <a:off x="11282680" y="9934194"/>
          <a:ext cx="78994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115333</xdr:rowOff>
    </xdr:from>
    <xdr:ext cx="405111" cy="259045"/>
    <xdr:sp macro="" textlink="">
      <xdr:nvSpPr>
        <xdr:cNvPr id="662" name="n_1aveValue【学校施設】&#10;有形固定資産減価償却率">
          <a:extLst>
            <a:ext uri="{FF2B5EF4-FFF2-40B4-BE49-F238E27FC236}">
              <a16:creationId xmlns:a16="http://schemas.microsoft.com/office/drawing/2014/main" id="{6A30BD43-60BD-4B1C-A46B-1EC31CE84CA3}"/>
            </a:ext>
          </a:extLst>
        </xdr:cNvPr>
        <xdr:cNvSpPr txBox="1"/>
      </xdr:nvSpPr>
      <xdr:spPr>
        <a:xfrm>
          <a:off x="1343724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663" name="n_2aveValue【学校施設】&#10;有形固定資産減価償却率">
          <a:extLst>
            <a:ext uri="{FF2B5EF4-FFF2-40B4-BE49-F238E27FC236}">
              <a16:creationId xmlns:a16="http://schemas.microsoft.com/office/drawing/2014/main" id="{A9F4CDAE-87C3-400F-BE35-589667ED6306}"/>
            </a:ext>
          </a:extLst>
        </xdr:cNvPr>
        <xdr:cNvSpPr txBox="1"/>
      </xdr:nvSpPr>
      <xdr:spPr>
        <a:xfrm>
          <a:off x="126752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39895</xdr:rowOff>
    </xdr:from>
    <xdr:ext cx="405111" cy="259045"/>
    <xdr:sp macro="" textlink="">
      <xdr:nvSpPr>
        <xdr:cNvPr id="664" name="n_3aveValue【学校施設】&#10;有形固定資産減価償却率">
          <a:extLst>
            <a:ext uri="{FF2B5EF4-FFF2-40B4-BE49-F238E27FC236}">
              <a16:creationId xmlns:a16="http://schemas.microsoft.com/office/drawing/2014/main" id="{73613EF2-8B03-4429-981D-69630C3A7C74}"/>
            </a:ext>
          </a:extLst>
        </xdr:cNvPr>
        <xdr:cNvSpPr txBox="1"/>
      </xdr:nvSpPr>
      <xdr:spPr>
        <a:xfrm>
          <a:off x="11900544" y="942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142765</xdr:rowOff>
    </xdr:from>
    <xdr:ext cx="405111" cy="259045"/>
    <xdr:sp macro="" textlink="">
      <xdr:nvSpPr>
        <xdr:cNvPr id="665" name="n_4aveValue【学校施設】&#10;有形固定資産減価償却率">
          <a:extLst>
            <a:ext uri="{FF2B5EF4-FFF2-40B4-BE49-F238E27FC236}">
              <a16:creationId xmlns:a16="http://schemas.microsoft.com/office/drawing/2014/main" id="{0F138477-A76F-414E-B60D-E4E70E9BEB28}"/>
            </a:ext>
          </a:extLst>
        </xdr:cNvPr>
        <xdr:cNvSpPr txBox="1"/>
      </xdr:nvSpPr>
      <xdr:spPr>
        <a:xfrm>
          <a:off x="11102984" y="936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666" name="n_1mainValue【学校施設】&#10;有形固定資産減価償却率">
          <a:extLst>
            <a:ext uri="{FF2B5EF4-FFF2-40B4-BE49-F238E27FC236}">
              <a16:creationId xmlns:a16="http://schemas.microsoft.com/office/drawing/2014/main" id="{00602B72-DFC3-4AB1-B3B7-8D74FE58A570}"/>
            </a:ext>
          </a:extLst>
        </xdr:cNvPr>
        <xdr:cNvSpPr txBox="1"/>
      </xdr:nvSpPr>
      <xdr:spPr>
        <a:xfrm>
          <a:off x="134372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92219</xdr:rowOff>
    </xdr:from>
    <xdr:ext cx="405111" cy="259045"/>
    <xdr:sp macro="" textlink="">
      <xdr:nvSpPr>
        <xdr:cNvPr id="667" name="n_2mainValue【学校施設】&#10;有形固定資産減価償却率">
          <a:extLst>
            <a:ext uri="{FF2B5EF4-FFF2-40B4-BE49-F238E27FC236}">
              <a16:creationId xmlns:a16="http://schemas.microsoft.com/office/drawing/2014/main" id="{841A8829-B3AF-4816-9B2C-C63E316B5865}"/>
            </a:ext>
          </a:extLst>
        </xdr:cNvPr>
        <xdr:cNvSpPr txBox="1"/>
      </xdr:nvSpPr>
      <xdr:spPr>
        <a:xfrm>
          <a:off x="126752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668" name="n_3mainValue【学校施設】&#10;有形固定資産減価償却率">
          <a:extLst>
            <a:ext uri="{FF2B5EF4-FFF2-40B4-BE49-F238E27FC236}">
              <a16:creationId xmlns:a16="http://schemas.microsoft.com/office/drawing/2014/main" id="{C586448E-D83A-4C56-B02B-EA4EA1FDD242}"/>
            </a:ext>
          </a:extLst>
        </xdr:cNvPr>
        <xdr:cNvSpPr txBox="1"/>
      </xdr:nvSpPr>
      <xdr:spPr>
        <a:xfrm>
          <a:off x="11900544" y="100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85361</xdr:rowOff>
    </xdr:from>
    <xdr:ext cx="405111" cy="259045"/>
    <xdr:sp macro="" textlink="">
      <xdr:nvSpPr>
        <xdr:cNvPr id="669" name="n_4mainValue【学校施設】&#10;有形固定資産減価償却率">
          <a:extLst>
            <a:ext uri="{FF2B5EF4-FFF2-40B4-BE49-F238E27FC236}">
              <a16:creationId xmlns:a16="http://schemas.microsoft.com/office/drawing/2014/main" id="{A07C7992-3C40-4AAD-8825-B865FDF50CA7}"/>
            </a:ext>
          </a:extLst>
        </xdr:cNvPr>
        <xdr:cNvSpPr txBox="1"/>
      </xdr:nvSpPr>
      <xdr:spPr>
        <a:xfrm>
          <a:off x="11102984" y="9976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A39741B2-1BCC-4255-AAB2-A45116FBAAE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F13E18E0-0BA7-44A2-976B-8C32319D5AA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CC8ABE81-3762-4689-8EFE-EA12DA0D941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B030801-1E7A-44B7-AB7E-87A55CEC756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E09119BF-4C16-42E5-9539-89D98674C3C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5FB6D59D-1CF2-46C3-B9A0-F0656327DD3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E0AFC7A7-CB96-42D5-B784-591CE8D441E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10EAD799-8525-434E-B92A-16DF1BEE214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A7C0F561-3B16-4680-88CD-0542E8B5CA13}"/>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B7DBB489-A0D0-482A-9EAC-780DD43F920B}"/>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74302F84-7DBE-407B-9DDB-5D7F386D05A2}"/>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521D51B1-48BF-4327-BE7E-2E177A7BB95A}"/>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66EEF83F-4319-437A-A14B-EDB90BD46FBF}"/>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AE35352F-4BAA-45DB-9B6F-5BB8B35E43A9}"/>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7A4B3175-4AAA-40CA-A5EA-16B9BB0D1C4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45FC1635-586A-44DA-8EA8-90B9C9BFA06B}"/>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72E67C8A-5F6B-4544-A42E-F38278580CFE}"/>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7745FEFB-B85A-44C3-9BF4-74A3857BB225}"/>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1FBC331C-C1E5-4598-BBFE-EF35466C65BC}"/>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8A7A666E-BBCB-4B68-AFF7-B3ED11B1B5F3}"/>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DBF5376A-2C24-4D79-825E-ED60108F047A}"/>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EDDB87F6-C500-42B2-880B-EBD9369B7E0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56473321-840A-47BE-836A-E63006EBBBC9}"/>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7BE9E09D-B956-4A05-86DC-3C43A2CD25C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694" name="直線コネクタ 693">
          <a:extLst>
            <a:ext uri="{FF2B5EF4-FFF2-40B4-BE49-F238E27FC236}">
              <a16:creationId xmlns:a16="http://schemas.microsoft.com/office/drawing/2014/main" id="{B8BEE9E1-8F0B-483F-9911-4CA8E0E9527F}"/>
            </a:ext>
          </a:extLst>
        </xdr:cNvPr>
        <xdr:cNvCxnSpPr/>
      </xdr:nvCxnSpPr>
      <xdr:spPr>
        <a:xfrm flipV="1">
          <a:off x="19509104" y="9414129"/>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695" name="【学校施設】&#10;一人当たり面積最小値テキスト">
          <a:extLst>
            <a:ext uri="{FF2B5EF4-FFF2-40B4-BE49-F238E27FC236}">
              <a16:creationId xmlns:a16="http://schemas.microsoft.com/office/drawing/2014/main" id="{3EACAF6F-444B-48CB-8ADE-F21343B067FF}"/>
            </a:ext>
          </a:extLst>
        </xdr:cNvPr>
        <xdr:cNvSpPr txBox="1"/>
      </xdr:nvSpPr>
      <xdr:spPr>
        <a:xfrm>
          <a:off x="19547840" y="1054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696" name="直線コネクタ 695">
          <a:extLst>
            <a:ext uri="{FF2B5EF4-FFF2-40B4-BE49-F238E27FC236}">
              <a16:creationId xmlns:a16="http://schemas.microsoft.com/office/drawing/2014/main" id="{D4C0200D-7ED6-4E8B-AA9C-C6540B47F25B}"/>
            </a:ext>
          </a:extLst>
        </xdr:cNvPr>
        <xdr:cNvCxnSpPr/>
      </xdr:nvCxnSpPr>
      <xdr:spPr>
        <a:xfrm>
          <a:off x="19443700" y="10543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697" name="【学校施設】&#10;一人当たり面積最大値テキスト">
          <a:extLst>
            <a:ext uri="{FF2B5EF4-FFF2-40B4-BE49-F238E27FC236}">
              <a16:creationId xmlns:a16="http://schemas.microsoft.com/office/drawing/2014/main" id="{67E5110B-EAB1-40E4-9170-4089BEF4D04F}"/>
            </a:ext>
          </a:extLst>
        </xdr:cNvPr>
        <xdr:cNvSpPr txBox="1"/>
      </xdr:nvSpPr>
      <xdr:spPr>
        <a:xfrm>
          <a:off x="19547840" y="919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698" name="直線コネクタ 697">
          <a:extLst>
            <a:ext uri="{FF2B5EF4-FFF2-40B4-BE49-F238E27FC236}">
              <a16:creationId xmlns:a16="http://schemas.microsoft.com/office/drawing/2014/main" id="{D59D8922-0A61-4E79-892D-999C029937AD}"/>
            </a:ext>
          </a:extLst>
        </xdr:cNvPr>
        <xdr:cNvCxnSpPr/>
      </xdr:nvCxnSpPr>
      <xdr:spPr>
        <a:xfrm>
          <a:off x="19443700" y="9414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7256</xdr:rowOff>
    </xdr:from>
    <xdr:ext cx="469744" cy="259045"/>
    <xdr:sp macro="" textlink="">
      <xdr:nvSpPr>
        <xdr:cNvPr id="699" name="【学校施設】&#10;一人当たり面積平均値テキスト">
          <a:extLst>
            <a:ext uri="{FF2B5EF4-FFF2-40B4-BE49-F238E27FC236}">
              <a16:creationId xmlns:a16="http://schemas.microsoft.com/office/drawing/2014/main" id="{58453675-D1A0-4738-95CD-87D63AFA3173}"/>
            </a:ext>
          </a:extLst>
        </xdr:cNvPr>
        <xdr:cNvSpPr txBox="1"/>
      </xdr:nvSpPr>
      <xdr:spPr>
        <a:xfrm>
          <a:off x="19547840" y="10065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700" name="フローチャート: 判断 699">
          <a:extLst>
            <a:ext uri="{FF2B5EF4-FFF2-40B4-BE49-F238E27FC236}">
              <a16:creationId xmlns:a16="http://schemas.microsoft.com/office/drawing/2014/main" id="{9E582589-61A7-4E05-B087-DB28D28A5393}"/>
            </a:ext>
          </a:extLst>
        </xdr:cNvPr>
        <xdr:cNvSpPr/>
      </xdr:nvSpPr>
      <xdr:spPr>
        <a:xfrm>
          <a:off x="19458940" y="1008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64643</xdr:rowOff>
    </xdr:from>
    <xdr:to>
      <xdr:col>112</xdr:col>
      <xdr:colOff>38100</xdr:colOff>
      <xdr:row>60</xdr:row>
      <xdr:rowOff>166243</xdr:rowOff>
    </xdr:to>
    <xdr:sp macro="" textlink="">
      <xdr:nvSpPr>
        <xdr:cNvPr id="701" name="フローチャート: 判断 700">
          <a:extLst>
            <a:ext uri="{FF2B5EF4-FFF2-40B4-BE49-F238E27FC236}">
              <a16:creationId xmlns:a16="http://schemas.microsoft.com/office/drawing/2014/main" id="{05501BD0-5E0B-478E-A969-C1D3129D995B}"/>
            </a:ext>
          </a:extLst>
        </xdr:cNvPr>
        <xdr:cNvSpPr/>
      </xdr:nvSpPr>
      <xdr:spPr>
        <a:xfrm>
          <a:off x="18735040" y="10123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81407</xdr:rowOff>
    </xdr:from>
    <xdr:to>
      <xdr:col>107</xdr:col>
      <xdr:colOff>101600</xdr:colOff>
      <xdr:row>61</xdr:row>
      <xdr:rowOff>11557</xdr:rowOff>
    </xdr:to>
    <xdr:sp macro="" textlink="">
      <xdr:nvSpPr>
        <xdr:cNvPr id="702" name="フローチャート: 判断 701">
          <a:extLst>
            <a:ext uri="{FF2B5EF4-FFF2-40B4-BE49-F238E27FC236}">
              <a16:creationId xmlns:a16="http://schemas.microsoft.com/office/drawing/2014/main" id="{F6A9133C-DF11-4C66-86A7-D7EFAE77E530}"/>
            </a:ext>
          </a:extLst>
        </xdr:cNvPr>
        <xdr:cNvSpPr/>
      </xdr:nvSpPr>
      <xdr:spPr>
        <a:xfrm>
          <a:off x="17937480" y="10139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85979</xdr:rowOff>
    </xdr:from>
    <xdr:to>
      <xdr:col>102</xdr:col>
      <xdr:colOff>165100</xdr:colOff>
      <xdr:row>61</xdr:row>
      <xdr:rowOff>16129</xdr:rowOff>
    </xdr:to>
    <xdr:sp macro="" textlink="">
      <xdr:nvSpPr>
        <xdr:cNvPr id="703" name="フローチャート: 判断 702">
          <a:extLst>
            <a:ext uri="{FF2B5EF4-FFF2-40B4-BE49-F238E27FC236}">
              <a16:creationId xmlns:a16="http://schemas.microsoft.com/office/drawing/2014/main" id="{3C783BB0-1C42-4287-AAB0-7A03216057B6}"/>
            </a:ext>
          </a:extLst>
        </xdr:cNvPr>
        <xdr:cNvSpPr/>
      </xdr:nvSpPr>
      <xdr:spPr>
        <a:xfrm>
          <a:off x="17162780" y="101443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95885</xdr:rowOff>
    </xdr:from>
    <xdr:to>
      <xdr:col>98</xdr:col>
      <xdr:colOff>38100</xdr:colOff>
      <xdr:row>61</xdr:row>
      <xdr:rowOff>26035</xdr:rowOff>
    </xdr:to>
    <xdr:sp macro="" textlink="">
      <xdr:nvSpPr>
        <xdr:cNvPr id="704" name="フローチャート: 判断 703">
          <a:extLst>
            <a:ext uri="{FF2B5EF4-FFF2-40B4-BE49-F238E27FC236}">
              <a16:creationId xmlns:a16="http://schemas.microsoft.com/office/drawing/2014/main" id="{DB884313-93EF-4D10-94A5-EB142DA6E6C7}"/>
            </a:ext>
          </a:extLst>
        </xdr:cNvPr>
        <xdr:cNvSpPr/>
      </xdr:nvSpPr>
      <xdr:spPr>
        <a:xfrm>
          <a:off x="16388080" y="101542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14619A0-ECEA-4AA1-9582-B7D32EED8ED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AC7F43A-60B5-4623-A2CA-6401478F65A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CFDF47E7-0C3C-4F58-BD30-8B85EA41F04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A1B3569E-FE56-443E-A03A-EE6130298FA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A38D77D3-DFFF-485B-B07F-F506E7DF1DF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146939</xdr:rowOff>
    </xdr:from>
    <xdr:to>
      <xdr:col>116</xdr:col>
      <xdr:colOff>114300</xdr:colOff>
      <xdr:row>56</xdr:row>
      <xdr:rowOff>77089</xdr:rowOff>
    </xdr:to>
    <xdr:sp macro="" textlink="">
      <xdr:nvSpPr>
        <xdr:cNvPr id="710" name="楕円 709">
          <a:extLst>
            <a:ext uri="{FF2B5EF4-FFF2-40B4-BE49-F238E27FC236}">
              <a16:creationId xmlns:a16="http://schemas.microsoft.com/office/drawing/2014/main" id="{E73F68DF-4005-4586-BE80-956FF0848F8F}"/>
            </a:ext>
          </a:extLst>
        </xdr:cNvPr>
        <xdr:cNvSpPr/>
      </xdr:nvSpPr>
      <xdr:spPr>
        <a:xfrm>
          <a:off x="19458940" y="9367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99966</xdr:rowOff>
    </xdr:from>
    <xdr:ext cx="469744" cy="259045"/>
    <xdr:sp macro="" textlink="">
      <xdr:nvSpPr>
        <xdr:cNvPr id="711" name="【学校施設】&#10;一人当たり面積該当値テキスト">
          <a:extLst>
            <a:ext uri="{FF2B5EF4-FFF2-40B4-BE49-F238E27FC236}">
              <a16:creationId xmlns:a16="http://schemas.microsoft.com/office/drawing/2014/main" id="{2436EA09-7150-4C9C-BEE8-94092C81CFC6}"/>
            </a:ext>
          </a:extLst>
        </xdr:cNvPr>
        <xdr:cNvSpPr txBox="1"/>
      </xdr:nvSpPr>
      <xdr:spPr>
        <a:xfrm>
          <a:off x="19547840" y="93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14732</xdr:rowOff>
    </xdr:from>
    <xdr:to>
      <xdr:col>112</xdr:col>
      <xdr:colOff>38100</xdr:colOff>
      <xdr:row>56</xdr:row>
      <xdr:rowOff>116332</xdr:rowOff>
    </xdr:to>
    <xdr:sp macro="" textlink="">
      <xdr:nvSpPr>
        <xdr:cNvPr id="712" name="楕円 711">
          <a:extLst>
            <a:ext uri="{FF2B5EF4-FFF2-40B4-BE49-F238E27FC236}">
              <a16:creationId xmlns:a16="http://schemas.microsoft.com/office/drawing/2014/main" id="{93A292EC-94ED-46CF-8EA7-ADBDD68255E4}"/>
            </a:ext>
          </a:extLst>
        </xdr:cNvPr>
        <xdr:cNvSpPr/>
      </xdr:nvSpPr>
      <xdr:spPr>
        <a:xfrm>
          <a:off x="18735040" y="9402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26289</xdr:rowOff>
    </xdr:from>
    <xdr:to>
      <xdr:col>116</xdr:col>
      <xdr:colOff>63500</xdr:colOff>
      <xdr:row>56</xdr:row>
      <xdr:rowOff>65532</xdr:rowOff>
    </xdr:to>
    <xdr:cxnSp macro="">
      <xdr:nvCxnSpPr>
        <xdr:cNvPr id="713" name="直線コネクタ 712">
          <a:extLst>
            <a:ext uri="{FF2B5EF4-FFF2-40B4-BE49-F238E27FC236}">
              <a16:creationId xmlns:a16="http://schemas.microsoft.com/office/drawing/2014/main" id="{104C8D6F-0FC2-4867-AAD0-969A40544132}"/>
            </a:ext>
          </a:extLst>
        </xdr:cNvPr>
        <xdr:cNvCxnSpPr/>
      </xdr:nvCxnSpPr>
      <xdr:spPr>
        <a:xfrm flipV="1">
          <a:off x="18778220" y="9414129"/>
          <a:ext cx="73152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60071</xdr:rowOff>
    </xdr:from>
    <xdr:to>
      <xdr:col>107</xdr:col>
      <xdr:colOff>101600</xdr:colOff>
      <xdr:row>56</xdr:row>
      <xdr:rowOff>161671</xdr:rowOff>
    </xdr:to>
    <xdr:sp macro="" textlink="">
      <xdr:nvSpPr>
        <xdr:cNvPr id="714" name="楕円 713">
          <a:extLst>
            <a:ext uri="{FF2B5EF4-FFF2-40B4-BE49-F238E27FC236}">
              <a16:creationId xmlns:a16="http://schemas.microsoft.com/office/drawing/2014/main" id="{B19E34B1-2C26-4DDE-8A29-6DB74867DC09}"/>
            </a:ext>
          </a:extLst>
        </xdr:cNvPr>
        <xdr:cNvSpPr/>
      </xdr:nvSpPr>
      <xdr:spPr>
        <a:xfrm>
          <a:off x="17937480" y="94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65532</xdr:rowOff>
    </xdr:from>
    <xdr:to>
      <xdr:col>111</xdr:col>
      <xdr:colOff>177800</xdr:colOff>
      <xdr:row>56</xdr:row>
      <xdr:rowOff>110871</xdr:rowOff>
    </xdr:to>
    <xdr:cxnSp macro="">
      <xdr:nvCxnSpPr>
        <xdr:cNvPr id="715" name="直線コネクタ 714">
          <a:extLst>
            <a:ext uri="{FF2B5EF4-FFF2-40B4-BE49-F238E27FC236}">
              <a16:creationId xmlns:a16="http://schemas.microsoft.com/office/drawing/2014/main" id="{DECE8667-3AE5-4439-878D-7BBC9D8D9799}"/>
            </a:ext>
          </a:extLst>
        </xdr:cNvPr>
        <xdr:cNvCxnSpPr/>
      </xdr:nvCxnSpPr>
      <xdr:spPr>
        <a:xfrm flipV="1">
          <a:off x="17988280" y="9453372"/>
          <a:ext cx="78994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63119</xdr:rowOff>
    </xdr:from>
    <xdr:to>
      <xdr:col>102</xdr:col>
      <xdr:colOff>165100</xdr:colOff>
      <xdr:row>57</xdr:row>
      <xdr:rowOff>164719</xdr:rowOff>
    </xdr:to>
    <xdr:sp macro="" textlink="">
      <xdr:nvSpPr>
        <xdr:cNvPr id="716" name="楕円 715">
          <a:extLst>
            <a:ext uri="{FF2B5EF4-FFF2-40B4-BE49-F238E27FC236}">
              <a16:creationId xmlns:a16="http://schemas.microsoft.com/office/drawing/2014/main" id="{6AB11B0A-F44B-4114-BD3E-53B2BACBA918}"/>
            </a:ext>
          </a:extLst>
        </xdr:cNvPr>
        <xdr:cNvSpPr/>
      </xdr:nvSpPr>
      <xdr:spPr>
        <a:xfrm>
          <a:off x="17162780" y="96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110871</xdr:rowOff>
    </xdr:from>
    <xdr:to>
      <xdr:col>107</xdr:col>
      <xdr:colOff>50800</xdr:colOff>
      <xdr:row>57</xdr:row>
      <xdr:rowOff>113919</xdr:rowOff>
    </xdr:to>
    <xdr:cxnSp macro="">
      <xdr:nvCxnSpPr>
        <xdr:cNvPr id="717" name="直線コネクタ 716">
          <a:extLst>
            <a:ext uri="{FF2B5EF4-FFF2-40B4-BE49-F238E27FC236}">
              <a16:creationId xmlns:a16="http://schemas.microsoft.com/office/drawing/2014/main" id="{688BF093-D9D9-48F7-87F6-D5D0B969D8D0}"/>
            </a:ext>
          </a:extLst>
        </xdr:cNvPr>
        <xdr:cNvCxnSpPr/>
      </xdr:nvCxnSpPr>
      <xdr:spPr>
        <a:xfrm flipV="1">
          <a:off x="17213580" y="9498711"/>
          <a:ext cx="7747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93980</xdr:rowOff>
    </xdr:from>
    <xdr:to>
      <xdr:col>98</xdr:col>
      <xdr:colOff>38100</xdr:colOff>
      <xdr:row>58</xdr:row>
      <xdr:rowOff>24130</xdr:rowOff>
    </xdr:to>
    <xdr:sp macro="" textlink="">
      <xdr:nvSpPr>
        <xdr:cNvPr id="718" name="楕円 717">
          <a:extLst>
            <a:ext uri="{FF2B5EF4-FFF2-40B4-BE49-F238E27FC236}">
              <a16:creationId xmlns:a16="http://schemas.microsoft.com/office/drawing/2014/main" id="{7D4BF6BA-213F-4719-AF6B-043E232B2555}"/>
            </a:ext>
          </a:extLst>
        </xdr:cNvPr>
        <xdr:cNvSpPr/>
      </xdr:nvSpPr>
      <xdr:spPr>
        <a:xfrm>
          <a:off x="16388080" y="9649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113919</xdr:rowOff>
    </xdr:from>
    <xdr:to>
      <xdr:col>102</xdr:col>
      <xdr:colOff>114300</xdr:colOff>
      <xdr:row>57</xdr:row>
      <xdr:rowOff>144780</xdr:rowOff>
    </xdr:to>
    <xdr:cxnSp macro="">
      <xdr:nvCxnSpPr>
        <xdr:cNvPr id="719" name="直線コネクタ 718">
          <a:extLst>
            <a:ext uri="{FF2B5EF4-FFF2-40B4-BE49-F238E27FC236}">
              <a16:creationId xmlns:a16="http://schemas.microsoft.com/office/drawing/2014/main" id="{C1C483FC-5C1F-43D3-A8EE-68CA5FD6F3C1}"/>
            </a:ext>
          </a:extLst>
        </xdr:cNvPr>
        <xdr:cNvCxnSpPr/>
      </xdr:nvCxnSpPr>
      <xdr:spPr>
        <a:xfrm flipV="1">
          <a:off x="16431260" y="9669399"/>
          <a:ext cx="78232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157370</xdr:rowOff>
    </xdr:from>
    <xdr:ext cx="469744" cy="259045"/>
    <xdr:sp macro="" textlink="">
      <xdr:nvSpPr>
        <xdr:cNvPr id="720" name="n_1aveValue【学校施設】&#10;一人当たり面積">
          <a:extLst>
            <a:ext uri="{FF2B5EF4-FFF2-40B4-BE49-F238E27FC236}">
              <a16:creationId xmlns:a16="http://schemas.microsoft.com/office/drawing/2014/main" id="{A9B48D3F-B78A-417B-A0C6-C6D9CC1DC3D7}"/>
            </a:ext>
          </a:extLst>
        </xdr:cNvPr>
        <xdr:cNvSpPr txBox="1"/>
      </xdr:nvSpPr>
      <xdr:spPr>
        <a:xfrm>
          <a:off x="18561127" y="102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2684</xdr:rowOff>
    </xdr:from>
    <xdr:ext cx="469744" cy="259045"/>
    <xdr:sp macro="" textlink="">
      <xdr:nvSpPr>
        <xdr:cNvPr id="721" name="n_2aveValue【学校施設】&#10;一人当たり面積">
          <a:extLst>
            <a:ext uri="{FF2B5EF4-FFF2-40B4-BE49-F238E27FC236}">
              <a16:creationId xmlns:a16="http://schemas.microsoft.com/office/drawing/2014/main" id="{34E25CDB-C2CB-4CB8-BA3E-C42EE0E349BA}"/>
            </a:ext>
          </a:extLst>
        </xdr:cNvPr>
        <xdr:cNvSpPr txBox="1"/>
      </xdr:nvSpPr>
      <xdr:spPr>
        <a:xfrm>
          <a:off x="17776267" y="102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7256</xdr:rowOff>
    </xdr:from>
    <xdr:ext cx="469744" cy="259045"/>
    <xdr:sp macro="" textlink="">
      <xdr:nvSpPr>
        <xdr:cNvPr id="722" name="n_3aveValue【学校施設】&#10;一人当たり面積">
          <a:extLst>
            <a:ext uri="{FF2B5EF4-FFF2-40B4-BE49-F238E27FC236}">
              <a16:creationId xmlns:a16="http://schemas.microsoft.com/office/drawing/2014/main" id="{676769DB-EAE6-4A96-93B7-43695E8B5CC2}"/>
            </a:ext>
          </a:extLst>
        </xdr:cNvPr>
        <xdr:cNvSpPr txBox="1"/>
      </xdr:nvSpPr>
      <xdr:spPr>
        <a:xfrm>
          <a:off x="17001567" y="102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17162</xdr:rowOff>
    </xdr:from>
    <xdr:ext cx="469744" cy="259045"/>
    <xdr:sp macro="" textlink="">
      <xdr:nvSpPr>
        <xdr:cNvPr id="723" name="n_4aveValue【学校施設】&#10;一人当たり面積">
          <a:extLst>
            <a:ext uri="{FF2B5EF4-FFF2-40B4-BE49-F238E27FC236}">
              <a16:creationId xmlns:a16="http://schemas.microsoft.com/office/drawing/2014/main" id="{BE165360-D976-47A7-9B36-E09401147B61}"/>
            </a:ext>
          </a:extLst>
        </xdr:cNvPr>
        <xdr:cNvSpPr txBox="1"/>
      </xdr:nvSpPr>
      <xdr:spPr>
        <a:xfrm>
          <a:off x="16226867" y="1024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132859</xdr:rowOff>
    </xdr:from>
    <xdr:ext cx="469744" cy="259045"/>
    <xdr:sp macro="" textlink="">
      <xdr:nvSpPr>
        <xdr:cNvPr id="724" name="n_1mainValue【学校施設】&#10;一人当たり面積">
          <a:extLst>
            <a:ext uri="{FF2B5EF4-FFF2-40B4-BE49-F238E27FC236}">
              <a16:creationId xmlns:a16="http://schemas.microsoft.com/office/drawing/2014/main" id="{A16EF0AF-2FE2-4FF8-87AC-279E2A9D8A19}"/>
            </a:ext>
          </a:extLst>
        </xdr:cNvPr>
        <xdr:cNvSpPr txBox="1"/>
      </xdr:nvSpPr>
      <xdr:spPr>
        <a:xfrm>
          <a:off x="18561127" y="918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6748</xdr:rowOff>
    </xdr:from>
    <xdr:ext cx="469744" cy="259045"/>
    <xdr:sp macro="" textlink="">
      <xdr:nvSpPr>
        <xdr:cNvPr id="725" name="n_2mainValue【学校施設】&#10;一人当たり面積">
          <a:extLst>
            <a:ext uri="{FF2B5EF4-FFF2-40B4-BE49-F238E27FC236}">
              <a16:creationId xmlns:a16="http://schemas.microsoft.com/office/drawing/2014/main" id="{D1A24987-FE27-41D7-BC8D-8048721EE75A}"/>
            </a:ext>
          </a:extLst>
        </xdr:cNvPr>
        <xdr:cNvSpPr txBox="1"/>
      </xdr:nvSpPr>
      <xdr:spPr>
        <a:xfrm>
          <a:off x="17776267" y="922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9796</xdr:rowOff>
    </xdr:from>
    <xdr:ext cx="469744" cy="259045"/>
    <xdr:sp macro="" textlink="">
      <xdr:nvSpPr>
        <xdr:cNvPr id="726" name="n_3mainValue【学校施設】&#10;一人当たり面積">
          <a:extLst>
            <a:ext uri="{FF2B5EF4-FFF2-40B4-BE49-F238E27FC236}">
              <a16:creationId xmlns:a16="http://schemas.microsoft.com/office/drawing/2014/main" id="{398DAF5E-767C-419E-8FE8-3DEB20C4FF1E}"/>
            </a:ext>
          </a:extLst>
        </xdr:cNvPr>
        <xdr:cNvSpPr txBox="1"/>
      </xdr:nvSpPr>
      <xdr:spPr>
        <a:xfrm>
          <a:off x="17001567" y="939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40657</xdr:rowOff>
    </xdr:from>
    <xdr:ext cx="469744" cy="259045"/>
    <xdr:sp macro="" textlink="">
      <xdr:nvSpPr>
        <xdr:cNvPr id="727" name="n_4mainValue【学校施設】&#10;一人当たり面積">
          <a:extLst>
            <a:ext uri="{FF2B5EF4-FFF2-40B4-BE49-F238E27FC236}">
              <a16:creationId xmlns:a16="http://schemas.microsoft.com/office/drawing/2014/main" id="{4358A260-B04D-4579-B754-E262193D3E80}"/>
            </a:ext>
          </a:extLst>
        </xdr:cNvPr>
        <xdr:cNvSpPr txBox="1"/>
      </xdr:nvSpPr>
      <xdr:spPr>
        <a:xfrm>
          <a:off x="1622686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E830A0EC-157B-4537-B0D9-25BCD15CBA4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B14BF979-DF74-4319-BCE5-19793010676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352335CB-4D5A-43C9-8D98-3919D10430A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6944DD5E-326E-4C78-BB3E-379A633C0CDD}"/>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2C2C157D-4082-49B1-8CAA-F6791D30A77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71AE578-A623-431E-A108-5DB871D153E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A596B654-E774-470F-9B0F-2182964E070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48F6C6B8-C1BF-45F2-9B66-E65B571ADB3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593AAE39-A927-4AAB-85F9-49181461084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BE63D49-E74D-43B8-862C-3B5F5D1D939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4C687488-B3D5-489A-A504-B3A8C1AFDA75}"/>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a:extLst>
            <a:ext uri="{FF2B5EF4-FFF2-40B4-BE49-F238E27FC236}">
              <a16:creationId xmlns:a16="http://schemas.microsoft.com/office/drawing/2014/main" id="{5F48035E-A20B-4D77-B9B4-277B12BF610C}"/>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40" name="テキスト ボックス 739">
          <a:extLst>
            <a:ext uri="{FF2B5EF4-FFF2-40B4-BE49-F238E27FC236}">
              <a16:creationId xmlns:a16="http://schemas.microsoft.com/office/drawing/2014/main" id="{B7050AB4-7FA9-49C1-8EE8-9488EE8EB447}"/>
            </a:ext>
          </a:extLst>
        </xdr:cNvPr>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a:extLst>
            <a:ext uri="{FF2B5EF4-FFF2-40B4-BE49-F238E27FC236}">
              <a16:creationId xmlns:a16="http://schemas.microsoft.com/office/drawing/2014/main" id="{6A01B009-88C5-4B4B-96DD-0959FCF01F29}"/>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a:extLst>
            <a:ext uri="{FF2B5EF4-FFF2-40B4-BE49-F238E27FC236}">
              <a16:creationId xmlns:a16="http://schemas.microsoft.com/office/drawing/2014/main" id="{DE7FF55F-EA01-42BD-BF8F-6B2018B911CC}"/>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a:extLst>
            <a:ext uri="{FF2B5EF4-FFF2-40B4-BE49-F238E27FC236}">
              <a16:creationId xmlns:a16="http://schemas.microsoft.com/office/drawing/2014/main" id="{9D149623-5733-4121-BC44-D70C7D31ACC3}"/>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a:extLst>
            <a:ext uri="{FF2B5EF4-FFF2-40B4-BE49-F238E27FC236}">
              <a16:creationId xmlns:a16="http://schemas.microsoft.com/office/drawing/2014/main" id="{D716E946-525A-4B08-B2D5-27AB9D0CB55C}"/>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a:extLst>
            <a:ext uri="{FF2B5EF4-FFF2-40B4-BE49-F238E27FC236}">
              <a16:creationId xmlns:a16="http://schemas.microsoft.com/office/drawing/2014/main" id="{B6BB05A6-3B73-4ECA-BE0A-60F7EC9A0D6E}"/>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a:extLst>
            <a:ext uri="{FF2B5EF4-FFF2-40B4-BE49-F238E27FC236}">
              <a16:creationId xmlns:a16="http://schemas.microsoft.com/office/drawing/2014/main" id="{B55EFFF4-2B4F-4DFD-B2A6-0852309D5FB7}"/>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795D7BF2-F180-46D8-9ACD-E5AFCE9B6887}"/>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a:extLst>
            <a:ext uri="{FF2B5EF4-FFF2-40B4-BE49-F238E27FC236}">
              <a16:creationId xmlns:a16="http://schemas.microsoft.com/office/drawing/2014/main" id="{70018ACB-1910-417D-A142-F667FEE7749B}"/>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a:extLst>
            <a:ext uri="{FF2B5EF4-FFF2-40B4-BE49-F238E27FC236}">
              <a16:creationId xmlns:a16="http://schemas.microsoft.com/office/drawing/2014/main" id="{80A22777-7AFF-4394-83B6-610972F569F5}"/>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8382</xdr:rowOff>
    </xdr:from>
    <xdr:to>
      <xdr:col>85</xdr:col>
      <xdr:colOff>126364</xdr:colOff>
      <xdr:row>86</xdr:row>
      <xdr:rowOff>3811</xdr:rowOff>
    </xdr:to>
    <xdr:cxnSp macro="">
      <xdr:nvCxnSpPr>
        <xdr:cNvPr id="750" name="直線コネクタ 749">
          <a:extLst>
            <a:ext uri="{FF2B5EF4-FFF2-40B4-BE49-F238E27FC236}">
              <a16:creationId xmlns:a16="http://schemas.microsoft.com/office/drawing/2014/main" id="{7CF48F70-B3EF-4C18-9B62-666509B41070}"/>
            </a:ext>
          </a:extLst>
        </xdr:cNvPr>
        <xdr:cNvCxnSpPr/>
      </xdr:nvCxnSpPr>
      <xdr:spPr>
        <a:xfrm flipV="1">
          <a:off x="14375764" y="13251942"/>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1" name="【児童館】&#10;有形固定資産減価償却率最小値テキスト">
          <a:extLst>
            <a:ext uri="{FF2B5EF4-FFF2-40B4-BE49-F238E27FC236}">
              <a16:creationId xmlns:a16="http://schemas.microsoft.com/office/drawing/2014/main" id="{E24F77A3-BE9B-468B-AE21-E516B892C9A1}"/>
            </a:ext>
          </a:extLst>
        </xdr:cNvPr>
        <xdr:cNvSpPr txBox="1"/>
      </xdr:nvSpPr>
      <xdr:spPr>
        <a:xfrm>
          <a:off x="14414500" y="1442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2" name="直線コネクタ 751">
          <a:extLst>
            <a:ext uri="{FF2B5EF4-FFF2-40B4-BE49-F238E27FC236}">
              <a16:creationId xmlns:a16="http://schemas.microsoft.com/office/drawing/2014/main" id="{278E870E-EE03-4AEB-A2AE-75D1FB29431B}"/>
            </a:ext>
          </a:extLst>
        </xdr:cNvPr>
        <xdr:cNvCxnSpPr/>
      </xdr:nvCxnSpPr>
      <xdr:spPr>
        <a:xfrm>
          <a:off x="14287500" y="14420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126509</xdr:rowOff>
    </xdr:from>
    <xdr:ext cx="405111" cy="259045"/>
    <xdr:sp macro="" textlink="">
      <xdr:nvSpPr>
        <xdr:cNvPr id="753" name="【児童館】&#10;有形固定資産減価償却率最大値テキスト">
          <a:extLst>
            <a:ext uri="{FF2B5EF4-FFF2-40B4-BE49-F238E27FC236}">
              <a16:creationId xmlns:a16="http://schemas.microsoft.com/office/drawing/2014/main" id="{01558D32-A0E0-4753-AEBC-EE7328A3BA0A}"/>
            </a:ext>
          </a:extLst>
        </xdr:cNvPr>
        <xdr:cNvSpPr txBox="1"/>
      </xdr:nvSpPr>
      <xdr:spPr>
        <a:xfrm>
          <a:off x="14414500" y="13034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8382</xdr:rowOff>
    </xdr:from>
    <xdr:to>
      <xdr:col>86</xdr:col>
      <xdr:colOff>25400</xdr:colOff>
      <xdr:row>79</xdr:row>
      <xdr:rowOff>8382</xdr:rowOff>
    </xdr:to>
    <xdr:cxnSp macro="">
      <xdr:nvCxnSpPr>
        <xdr:cNvPr id="754" name="直線コネクタ 753">
          <a:extLst>
            <a:ext uri="{FF2B5EF4-FFF2-40B4-BE49-F238E27FC236}">
              <a16:creationId xmlns:a16="http://schemas.microsoft.com/office/drawing/2014/main" id="{64261010-B16F-4F7F-B6ED-806FB2093F88}"/>
            </a:ext>
          </a:extLst>
        </xdr:cNvPr>
        <xdr:cNvCxnSpPr/>
      </xdr:nvCxnSpPr>
      <xdr:spPr>
        <a:xfrm>
          <a:off x="14287500" y="13251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55" name="【児童館】&#10;有形固定資産減価償却率平均値テキスト">
          <a:extLst>
            <a:ext uri="{FF2B5EF4-FFF2-40B4-BE49-F238E27FC236}">
              <a16:creationId xmlns:a16="http://schemas.microsoft.com/office/drawing/2014/main" id="{0EDE3973-BA06-445C-932C-DC92CAC234C7}"/>
            </a:ext>
          </a:extLst>
        </xdr:cNvPr>
        <xdr:cNvSpPr txBox="1"/>
      </xdr:nvSpPr>
      <xdr:spPr>
        <a:xfrm>
          <a:off x="14414500" y="1383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56" name="フローチャート: 判断 755">
          <a:extLst>
            <a:ext uri="{FF2B5EF4-FFF2-40B4-BE49-F238E27FC236}">
              <a16:creationId xmlns:a16="http://schemas.microsoft.com/office/drawing/2014/main" id="{B3DE8297-6786-4D9F-B87E-7B3DC338639B}"/>
            </a:ext>
          </a:extLst>
        </xdr:cNvPr>
        <xdr:cNvSpPr/>
      </xdr:nvSpPr>
      <xdr:spPr>
        <a:xfrm>
          <a:off x="14325600" y="138595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81026</xdr:rowOff>
    </xdr:from>
    <xdr:to>
      <xdr:col>81</xdr:col>
      <xdr:colOff>101600</xdr:colOff>
      <xdr:row>82</xdr:row>
      <xdr:rowOff>11176</xdr:rowOff>
    </xdr:to>
    <xdr:sp macro="" textlink="">
      <xdr:nvSpPr>
        <xdr:cNvPr id="757" name="フローチャート: 判断 756">
          <a:extLst>
            <a:ext uri="{FF2B5EF4-FFF2-40B4-BE49-F238E27FC236}">
              <a16:creationId xmlns:a16="http://schemas.microsoft.com/office/drawing/2014/main" id="{5F1A68B6-F085-4E8C-A3B8-5FF6163D3C4B}"/>
            </a:ext>
          </a:extLst>
        </xdr:cNvPr>
        <xdr:cNvSpPr/>
      </xdr:nvSpPr>
      <xdr:spPr>
        <a:xfrm>
          <a:off x="13578840" y="13659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58" name="フローチャート: 判断 757">
          <a:extLst>
            <a:ext uri="{FF2B5EF4-FFF2-40B4-BE49-F238E27FC236}">
              <a16:creationId xmlns:a16="http://schemas.microsoft.com/office/drawing/2014/main" id="{CD9FF951-FA57-4350-955D-9F728DAD8373}"/>
            </a:ext>
          </a:extLst>
        </xdr:cNvPr>
        <xdr:cNvSpPr/>
      </xdr:nvSpPr>
      <xdr:spPr>
        <a:xfrm>
          <a:off x="1280414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131318</xdr:rowOff>
    </xdr:from>
    <xdr:to>
      <xdr:col>67</xdr:col>
      <xdr:colOff>101600</xdr:colOff>
      <xdr:row>79</xdr:row>
      <xdr:rowOff>61468</xdr:rowOff>
    </xdr:to>
    <xdr:sp macro="" textlink="">
      <xdr:nvSpPr>
        <xdr:cNvPr id="759" name="フローチャート: 判断 758">
          <a:extLst>
            <a:ext uri="{FF2B5EF4-FFF2-40B4-BE49-F238E27FC236}">
              <a16:creationId xmlns:a16="http://schemas.microsoft.com/office/drawing/2014/main" id="{ECE38868-253D-4C27-B3F3-EBA262F9D1E8}"/>
            </a:ext>
          </a:extLst>
        </xdr:cNvPr>
        <xdr:cNvSpPr/>
      </xdr:nvSpPr>
      <xdr:spPr>
        <a:xfrm>
          <a:off x="11231880" y="13207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4BBB7151-7B67-4C5B-929F-248DDB6E9A1B}"/>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5C46CF6-3699-4548-A8A3-9260555259B5}"/>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587272A-1800-49E2-91D9-672B56AFE278}"/>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C7DD47A-A628-4760-86CE-B4D75D1D627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8977C207-29B1-46D6-8255-33210E42FCAD}"/>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129032</xdr:rowOff>
    </xdr:from>
    <xdr:to>
      <xdr:col>85</xdr:col>
      <xdr:colOff>177800</xdr:colOff>
      <xdr:row>79</xdr:row>
      <xdr:rowOff>59182</xdr:rowOff>
    </xdr:to>
    <xdr:sp macro="" textlink="">
      <xdr:nvSpPr>
        <xdr:cNvPr id="765" name="楕円 764">
          <a:extLst>
            <a:ext uri="{FF2B5EF4-FFF2-40B4-BE49-F238E27FC236}">
              <a16:creationId xmlns:a16="http://schemas.microsoft.com/office/drawing/2014/main" id="{D5FE2768-1E35-4346-866E-82BC5F22D17E}"/>
            </a:ext>
          </a:extLst>
        </xdr:cNvPr>
        <xdr:cNvSpPr/>
      </xdr:nvSpPr>
      <xdr:spPr>
        <a:xfrm>
          <a:off x="14325600" y="1320495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82059</xdr:rowOff>
    </xdr:from>
    <xdr:ext cx="405111" cy="259045"/>
    <xdr:sp macro="" textlink="">
      <xdr:nvSpPr>
        <xdr:cNvPr id="766" name="【児童館】&#10;有形固定資産減価償却率該当値テキスト">
          <a:extLst>
            <a:ext uri="{FF2B5EF4-FFF2-40B4-BE49-F238E27FC236}">
              <a16:creationId xmlns:a16="http://schemas.microsoft.com/office/drawing/2014/main" id="{5F074585-32C9-42D0-8377-346BAA7DC359}"/>
            </a:ext>
          </a:extLst>
        </xdr:cNvPr>
        <xdr:cNvSpPr txBox="1"/>
      </xdr:nvSpPr>
      <xdr:spPr>
        <a:xfrm>
          <a:off x="14414500" y="13157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156463</xdr:rowOff>
    </xdr:from>
    <xdr:to>
      <xdr:col>81</xdr:col>
      <xdr:colOff>101600</xdr:colOff>
      <xdr:row>79</xdr:row>
      <xdr:rowOff>86613</xdr:rowOff>
    </xdr:to>
    <xdr:sp macro="" textlink="">
      <xdr:nvSpPr>
        <xdr:cNvPr id="767" name="楕円 766">
          <a:extLst>
            <a:ext uri="{FF2B5EF4-FFF2-40B4-BE49-F238E27FC236}">
              <a16:creationId xmlns:a16="http://schemas.microsoft.com/office/drawing/2014/main" id="{3C189181-4387-46CD-9A36-DB6E63456515}"/>
            </a:ext>
          </a:extLst>
        </xdr:cNvPr>
        <xdr:cNvSpPr/>
      </xdr:nvSpPr>
      <xdr:spPr>
        <a:xfrm>
          <a:off x="13578840" y="132323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8382</xdr:rowOff>
    </xdr:from>
    <xdr:to>
      <xdr:col>85</xdr:col>
      <xdr:colOff>127000</xdr:colOff>
      <xdr:row>79</xdr:row>
      <xdr:rowOff>35813</xdr:rowOff>
    </xdr:to>
    <xdr:cxnSp macro="">
      <xdr:nvCxnSpPr>
        <xdr:cNvPr id="768" name="直線コネクタ 767">
          <a:extLst>
            <a:ext uri="{FF2B5EF4-FFF2-40B4-BE49-F238E27FC236}">
              <a16:creationId xmlns:a16="http://schemas.microsoft.com/office/drawing/2014/main" id="{0117CD7A-3918-4A81-A5AD-064A06D859E6}"/>
            </a:ext>
          </a:extLst>
        </xdr:cNvPr>
        <xdr:cNvCxnSpPr/>
      </xdr:nvCxnSpPr>
      <xdr:spPr>
        <a:xfrm flipV="1">
          <a:off x="13629640" y="13251942"/>
          <a:ext cx="74676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113030</xdr:rowOff>
    </xdr:from>
    <xdr:to>
      <xdr:col>76</xdr:col>
      <xdr:colOff>165100</xdr:colOff>
      <xdr:row>79</xdr:row>
      <xdr:rowOff>43180</xdr:rowOff>
    </xdr:to>
    <xdr:sp macro="" textlink="">
      <xdr:nvSpPr>
        <xdr:cNvPr id="769" name="楕円 768">
          <a:extLst>
            <a:ext uri="{FF2B5EF4-FFF2-40B4-BE49-F238E27FC236}">
              <a16:creationId xmlns:a16="http://schemas.microsoft.com/office/drawing/2014/main" id="{58B305C3-1EFA-4E39-AC3B-300B68A118A3}"/>
            </a:ext>
          </a:extLst>
        </xdr:cNvPr>
        <xdr:cNvSpPr/>
      </xdr:nvSpPr>
      <xdr:spPr>
        <a:xfrm>
          <a:off x="12804140" y="13188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163830</xdr:rowOff>
    </xdr:from>
    <xdr:to>
      <xdr:col>81</xdr:col>
      <xdr:colOff>50800</xdr:colOff>
      <xdr:row>79</xdr:row>
      <xdr:rowOff>35813</xdr:rowOff>
    </xdr:to>
    <xdr:cxnSp macro="">
      <xdr:nvCxnSpPr>
        <xdr:cNvPr id="770" name="直線コネクタ 769">
          <a:extLst>
            <a:ext uri="{FF2B5EF4-FFF2-40B4-BE49-F238E27FC236}">
              <a16:creationId xmlns:a16="http://schemas.microsoft.com/office/drawing/2014/main" id="{2793EE8B-52AE-45AD-AC64-7CF05F260ED2}"/>
            </a:ext>
          </a:extLst>
        </xdr:cNvPr>
        <xdr:cNvCxnSpPr/>
      </xdr:nvCxnSpPr>
      <xdr:spPr>
        <a:xfrm>
          <a:off x="12854940" y="13239750"/>
          <a:ext cx="774700" cy="3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67311</xdr:rowOff>
    </xdr:from>
    <xdr:to>
      <xdr:col>72</xdr:col>
      <xdr:colOff>38100</xdr:colOff>
      <xdr:row>78</xdr:row>
      <xdr:rowOff>168911</xdr:rowOff>
    </xdr:to>
    <xdr:sp macro="" textlink="">
      <xdr:nvSpPr>
        <xdr:cNvPr id="771" name="楕円 770">
          <a:extLst>
            <a:ext uri="{FF2B5EF4-FFF2-40B4-BE49-F238E27FC236}">
              <a16:creationId xmlns:a16="http://schemas.microsoft.com/office/drawing/2014/main" id="{C2A761D6-23F1-4A06-A702-C0CDABB6A159}"/>
            </a:ext>
          </a:extLst>
        </xdr:cNvPr>
        <xdr:cNvSpPr/>
      </xdr:nvSpPr>
      <xdr:spPr>
        <a:xfrm>
          <a:off x="12029440" y="131432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118111</xdr:rowOff>
    </xdr:from>
    <xdr:to>
      <xdr:col>76</xdr:col>
      <xdr:colOff>114300</xdr:colOff>
      <xdr:row>78</xdr:row>
      <xdr:rowOff>163830</xdr:rowOff>
    </xdr:to>
    <xdr:cxnSp macro="">
      <xdr:nvCxnSpPr>
        <xdr:cNvPr id="772" name="直線コネクタ 771">
          <a:extLst>
            <a:ext uri="{FF2B5EF4-FFF2-40B4-BE49-F238E27FC236}">
              <a16:creationId xmlns:a16="http://schemas.microsoft.com/office/drawing/2014/main" id="{D661D83A-1160-44B9-BD9E-62905F015706}"/>
            </a:ext>
          </a:extLst>
        </xdr:cNvPr>
        <xdr:cNvCxnSpPr/>
      </xdr:nvCxnSpPr>
      <xdr:spPr>
        <a:xfrm>
          <a:off x="12072620" y="13194031"/>
          <a:ext cx="7823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21589</xdr:rowOff>
    </xdr:from>
    <xdr:to>
      <xdr:col>67</xdr:col>
      <xdr:colOff>101600</xdr:colOff>
      <xdr:row>78</xdr:row>
      <xdr:rowOff>123189</xdr:rowOff>
    </xdr:to>
    <xdr:sp macro="" textlink="">
      <xdr:nvSpPr>
        <xdr:cNvPr id="773" name="楕円 772">
          <a:extLst>
            <a:ext uri="{FF2B5EF4-FFF2-40B4-BE49-F238E27FC236}">
              <a16:creationId xmlns:a16="http://schemas.microsoft.com/office/drawing/2014/main" id="{D7074CFB-CBA1-4FFA-8D28-8593BEDF74AC}"/>
            </a:ext>
          </a:extLst>
        </xdr:cNvPr>
        <xdr:cNvSpPr/>
      </xdr:nvSpPr>
      <xdr:spPr>
        <a:xfrm>
          <a:off x="11231880" y="130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72389</xdr:rowOff>
    </xdr:from>
    <xdr:to>
      <xdr:col>71</xdr:col>
      <xdr:colOff>177800</xdr:colOff>
      <xdr:row>78</xdr:row>
      <xdr:rowOff>118111</xdr:rowOff>
    </xdr:to>
    <xdr:cxnSp macro="">
      <xdr:nvCxnSpPr>
        <xdr:cNvPr id="774" name="直線コネクタ 773">
          <a:extLst>
            <a:ext uri="{FF2B5EF4-FFF2-40B4-BE49-F238E27FC236}">
              <a16:creationId xmlns:a16="http://schemas.microsoft.com/office/drawing/2014/main" id="{1AA408B2-145B-456D-9B3A-806D1CAE9953}"/>
            </a:ext>
          </a:extLst>
        </xdr:cNvPr>
        <xdr:cNvCxnSpPr/>
      </xdr:nvCxnSpPr>
      <xdr:spPr>
        <a:xfrm>
          <a:off x="11282680" y="13148309"/>
          <a:ext cx="78994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2303</xdr:rowOff>
    </xdr:from>
    <xdr:ext cx="405111" cy="259045"/>
    <xdr:sp macro="" textlink="">
      <xdr:nvSpPr>
        <xdr:cNvPr id="775" name="n_1aveValue【児童館】&#10;有形固定資産減価償却率">
          <a:extLst>
            <a:ext uri="{FF2B5EF4-FFF2-40B4-BE49-F238E27FC236}">
              <a16:creationId xmlns:a16="http://schemas.microsoft.com/office/drawing/2014/main" id="{69A57414-AE95-4B5A-A9EA-3203EA685643}"/>
            </a:ext>
          </a:extLst>
        </xdr:cNvPr>
        <xdr:cNvSpPr txBox="1"/>
      </xdr:nvSpPr>
      <xdr:spPr>
        <a:xfrm>
          <a:off x="13437244" y="13748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776" name="n_2aveValue【児童館】&#10;有形固定資産減価償却率">
          <a:extLst>
            <a:ext uri="{FF2B5EF4-FFF2-40B4-BE49-F238E27FC236}">
              <a16:creationId xmlns:a16="http://schemas.microsoft.com/office/drawing/2014/main" id="{B09CC6BA-820E-4BB8-BD1D-EE7647136DD8}"/>
            </a:ext>
          </a:extLst>
        </xdr:cNvPr>
        <xdr:cNvSpPr txBox="1"/>
      </xdr:nvSpPr>
      <xdr:spPr>
        <a:xfrm>
          <a:off x="1267524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52595</xdr:rowOff>
    </xdr:from>
    <xdr:ext cx="405111" cy="259045"/>
    <xdr:sp macro="" textlink="">
      <xdr:nvSpPr>
        <xdr:cNvPr id="777" name="n_4aveValue【児童館】&#10;有形固定資産減価償却率">
          <a:extLst>
            <a:ext uri="{FF2B5EF4-FFF2-40B4-BE49-F238E27FC236}">
              <a16:creationId xmlns:a16="http://schemas.microsoft.com/office/drawing/2014/main" id="{B63837F3-7624-4587-ADD0-F7E41A934B72}"/>
            </a:ext>
          </a:extLst>
        </xdr:cNvPr>
        <xdr:cNvSpPr txBox="1"/>
      </xdr:nvSpPr>
      <xdr:spPr>
        <a:xfrm>
          <a:off x="11102984"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103140</xdr:rowOff>
    </xdr:from>
    <xdr:ext cx="405111" cy="259045"/>
    <xdr:sp macro="" textlink="">
      <xdr:nvSpPr>
        <xdr:cNvPr id="778" name="n_1mainValue【児童館】&#10;有形固定資産減価償却率">
          <a:extLst>
            <a:ext uri="{FF2B5EF4-FFF2-40B4-BE49-F238E27FC236}">
              <a16:creationId xmlns:a16="http://schemas.microsoft.com/office/drawing/2014/main" id="{D8C83B23-E05E-46FC-82E7-13DA25546736}"/>
            </a:ext>
          </a:extLst>
        </xdr:cNvPr>
        <xdr:cNvSpPr txBox="1"/>
      </xdr:nvSpPr>
      <xdr:spPr>
        <a:xfrm>
          <a:off x="13437244" y="1301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59707</xdr:rowOff>
    </xdr:from>
    <xdr:ext cx="405111" cy="259045"/>
    <xdr:sp macro="" textlink="">
      <xdr:nvSpPr>
        <xdr:cNvPr id="779" name="n_2mainValue【児童館】&#10;有形固定資産減価償却率">
          <a:extLst>
            <a:ext uri="{FF2B5EF4-FFF2-40B4-BE49-F238E27FC236}">
              <a16:creationId xmlns:a16="http://schemas.microsoft.com/office/drawing/2014/main" id="{89816900-AAE7-4E38-9434-C706824A1BF9}"/>
            </a:ext>
          </a:extLst>
        </xdr:cNvPr>
        <xdr:cNvSpPr txBox="1"/>
      </xdr:nvSpPr>
      <xdr:spPr>
        <a:xfrm>
          <a:off x="12675244" y="1296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13988</xdr:rowOff>
    </xdr:from>
    <xdr:ext cx="405111" cy="259045"/>
    <xdr:sp macro="" textlink="">
      <xdr:nvSpPr>
        <xdr:cNvPr id="780" name="n_3mainValue【児童館】&#10;有形固定資産減価償却率">
          <a:extLst>
            <a:ext uri="{FF2B5EF4-FFF2-40B4-BE49-F238E27FC236}">
              <a16:creationId xmlns:a16="http://schemas.microsoft.com/office/drawing/2014/main" id="{D499FC52-72D4-433F-8F6C-C6D9F188F01F}"/>
            </a:ext>
          </a:extLst>
        </xdr:cNvPr>
        <xdr:cNvSpPr txBox="1"/>
      </xdr:nvSpPr>
      <xdr:spPr>
        <a:xfrm>
          <a:off x="11900544" y="1292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139716</xdr:rowOff>
    </xdr:from>
    <xdr:ext cx="405111" cy="259045"/>
    <xdr:sp macro="" textlink="">
      <xdr:nvSpPr>
        <xdr:cNvPr id="781" name="n_4mainValue【児童館】&#10;有形固定資産減価償却率">
          <a:extLst>
            <a:ext uri="{FF2B5EF4-FFF2-40B4-BE49-F238E27FC236}">
              <a16:creationId xmlns:a16="http://schemas.microsoft.com/office/drawing/2014/main" id="{BBFED82C-8885-42A0-AF56-826E948E0AF4}"/>
            </a:ext>
          </a:extLst>
        </xdr:cNvPr>
        <xdr:cNvSpPr txBox="1"/>
      </xdr:nvSpPr>
      <xdr:spPr>
        <a:xfrm>
          <a:off x="11102984" y="12880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F9ED4582-9685-46EA-8EB9-23F7BEA09B1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26B125C7-C0A7-4832-BA97-F9C51C56953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C547512-96BC-4E6E-97AE-CA72573CB96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A477100-9781-4FA2-9D04-433865F8C01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3F2C3719-01C6-4F11-9933-D937D02602D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31DEE052-6584-4C1C-B363-B5035323A5F4}"/>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58B4013A-30B7-45FA-95C2-2432EE3DD54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2E2368BA-E2A7-43A6-A0A5-08FE74FA54BD}"/>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FBAE7001-D949-40FD-AB6C-9E9E16FE367B}"/>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692C06A3-19D4-456E-8AAD-F3F97FF64321}"/>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74F78236-E5C2-4D08-90A6-50AF8D2A57F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670017CA-4F59-447C-9901-970D11C18761}"/>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4E111028-753D-4943-B99D-B819BE1545B5}"/>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FA8C6CF9-6989-4F93-99B3-0067F66A2F56}"/>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48B51CD1-061C-4CF8-B2D4-C473992A275C}"/>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BE466CBC-2B29-495E-B853-A201330E42A5}"/>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A8BEB7A4-3E92-40D2-8EB7-DE410E4A875A}"/>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FB644E60-BE50-486C-A487-D995FE04DED4}"/>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4FCDFC00-6729-46C6-A857-F6E110D605E4}"/>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E3DE4EA8-4210-4C97-9301-F56D25932E0A}"/>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26C4B881-C5E1-40B7-961B-15FF8B9507DD}"/>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2CA652D0-1746-461C-A152-9365246DAAF2}"/>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CA84CC59-58A5-4FA9-AA11-DA7A844DB483}"/>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110489</xdr:rowOff>
    </xdr:from>
    <xdr:to>
      <xdr:col>116</xdr:col>
      <xdr:colOff>62864</xdr:colOff>
      <xdr:row>85</xdr:row>
      <xdr:rowOff>163830</xdr:rowOff>
    </xdr:to>
    <xdr:cxnSp macro="">
      <xdr:nvCxnSpPr>
        <xdr:cNvPr id="805" name="直線コネクタ 804">
          <a:extLst>
            <a:ext uri="{FF2B5EF4-FFF2-40B4-BE49-F238E27FC236}">
              <a16:creationId xmlns:a16="http://schemas.microsoft.com/office/drawing/2014/main" id="{7CE2C8D2-70EA-41D4-B951-3182F1C2EE19}"/>
            </a:ext>
          </a:extLst>
        </xdr:cNvPr>
        <xdr:cNvCxnSpPr/>
      </xdr:nvCxnSpPr>
      <xdr:spPr>
        <a:xfrm flipV="1">
          <a:off x="19509104" y="13018769"/>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6" name="【児童館】&#10;一人当たり面積最小値テキスト">
          <a:extLst>
            <a:ext uri="{FF2B5EF4-FFF2-40B4-BE49-F238E27FC236}">
              <a16:creationId xmlns:a16="http://schemas.microsoft.com/office/drawing/2014/main" id="{06BEAD6D-EE5E-4510-A924-B6F68E1AA6B0}"/>
            </a:ext>
          </a:extLst>
        </xdr:cNvPr>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7" name="直線コネクタ 806">
          <a:extLst>
            <a:ext uri="{FF2B5EF4-FFF2-40B4-BE49-F238E27FC236}">
              <a16:creationId xmlns:a16="http://schemas.microsoft.com/office/drawing/2014/main" id="{AC0A2E21-CB99-4F54-BCFC-B844EF630698}"/>
            </a:ext>
          </a:extLst>
        </xdr:cNvPr>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57166</xdr:rowOff>
    </xdr:from>
    <xdr:ext cx="469744" cy="259045"/>
    <xdr:sp macro="" textlink="">
      <xdr:nvSpPr>
        <xdr:cNvPr id="808" name="【児童館】&#10;一人当たり面積最大値テキスト">
          <a:extLst>
            <a:ext uri="{FF2B5EF4-FFF2-40B4-BE49-F238E27FC236}">
              <a16:creationId xmlns:a16="http://schemas.microsoft.com/office/drawing/2014/main" id="{5630E7CC-18F6-487B-8162-413418944753}"/>
            </a:ext>
          </a:extLst>
        </xdr:cNvPr>
        <xdr:cNvSpPr txBox="1"/>
      </xdr:nvSpPr>
      <xdr:spPr>
        <a:xfrm>
          <a:off x="19547840" y="1279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110489</xdr:rowOff>
    </xdr:from>
    <xdr:to>
      <xdr:col>116</xdr:col>
      <xdr:colOff>152400</xdr:colOff>
      <xdr:row>77</xdr:row>
      <xdr:rowOff>110489</xdr:rowOff>
    </xdr:to>
    <xdr:cxnSp macro="">
      <xdr:nvCxnSpPr>
        <xdr:cNvPr id="809" name="直線コネクタ 808">
          <a:extLst>
            <a:ext uri="{FF2B5EF4-FFF2-40B4-BE49-F238E27FC236}">
              <a16:creationId xmlns:a16="http://schemas.microsoft.com/office/drawing/2014/main" id="{6E535C94-3C14-4757-A64C-A5FFC1D9CB45}"/>
            </a:ext>
          </a:extLst>
        </xdr:cNvPr>
        <xdr:cNvCxnSpPr/>
      </xdr:nvCxnSpPr>
      <xdr:spPr>
        <a:xfrm>
          <a:off x="19443700" y="13018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810" name="【児童館】&#10;一人当たり面積平均値テキスト">
          <a:extLst>
            <a:ext uri="{FF2B5EF4-FFF2-40B4-BE49-F238E27FC236}">
              <a16:creationId xmlns:a16="http://schemas.microsoft.com/office/drawing/2014/main" id="{8B6E0E52-D548-42A5-A00B-3CDDFD8BE84D}"/>
            </a:ext>
          </a:extLst>
        </xdr:cNvPr>
        <xdr:cNvSpPr txBox="1"/>
      </xdr:nvSpPr>
      <xdr:spPr>
        <a:xfrm>
          <a:off x="19547840" y="13836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11" name="フローチャート: 判断 810">
          <a:extLst>
            <a:ext uri="{FF2B5EF4-FFF2-40B4-BE49-F238E27FC236}">
              <a16:creationId xmlns:a16="http://schemas.microsoft.com/office/drawing/2014/main" id="{7FCE2AA4-CCD4-4268-9AF6-219AA33E7D84}"/>
            </a:ext>
          </a:extLst>
        </xdr:cNvPr>
        <xdr:cNvSpPr/>
      </xdr:nvSpPr>
      <xdr:spPr>
        <a:xfrm>
          <a:off x="1945894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812" name="フローチャート: 判断 811">
          <a:extLst>
            <a:ext uri="{FF2B5EF4-FFF2-40B4-BE49-F238E27FC236}">
              <a16:creationId xmlns:a16="http://schemas.microsoft.com/office/drawing/2014/main" id="{C0D45869-9857-426F-96CF-D5B4D23D2BB6}"/>
            </a:ext>
          </a:extLst>
        </xdr:cNvPr>
        <xdr:cNvSpPr/>
      </xdr:nvSpPr>
      <xdr:spPr>
        <a:xfrm>
          <a:off x="18735040" y="14145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813" name="フローチャート: 判断 812">
          <a:extLst>
            <a:ext uri="{FF2B5EF4-FFF2-40B4-BE49-F238E27FC236}">
              <a16:creationId xmlns:a16="http://schemas.microsoft.com/office/drawing/2014/main" id="{1995C150-4E12-4F2A-BAB5-4766948448EC}"/>
            </a:ext>
          </a:extLst>
        </xdr:cNvPr>
        <xdr:cNvSpPr/>
      </xdr:nvSpPr>
      <xdr:spPr>
        <a:xfrm>
          <a:off x="1793748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82550</xdr:rowOff>
    </xdr:from>
    <xdr:to>
      <xdr:col>98</xdr:col>
      <xdr:colOff>38100</xdr:colOff>
      <xdr:row>86</xdr:row>
      <xdr:rowOff>12700</xdr:rowOff>
    </xdr:to>
    <xdr:sp macro="" textlink="">
      <xdr:nvSpPr>
        <xdr:cNvPr id="814" name="フローチャート: 判断 813">
          <a:extLst>
            <a:ext uri="{FF2B5EF4-FFF2-40B4-BE49-F238E27FC236}">
              <a16:creationId xmlns:a16="http://schemas.microsoft.com/office/drawing/2014/main" id="{2BE05C09-3973-48E0-8186-59C5141EE4E2}"/>
            </a:ext>
          </a:extLst>
        </xdr:cNvPr>
        <xdr:cNvSpPr/>
      </xdr:nvSpPr>
      <xdr:spPr>
        <a:xfrm>
          <a:off x="1638808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7765667D-D747-4D6F-8980-1F3525B102E2}"/>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810F77F1-F39B-43D3-B107-4FAA91350C41}"/>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DE99F3F8-77FD-4EC0-81A9-16B1D1409A4E}"/>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6B553EE-00E3-4AB4-B10A-3365732E4786}"/>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326F461A-97CB-438F-93B7-6CCC36E16E96}"/>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0" name="楕円 819">
          <a:extLst>
            <a:ext uri="{FF2B5EF4-FFF2-40B4-BE49-F238E27FC236}">
              <a16:creationId xmlns:a16="http://schemas.microsoft.com/office/drawing/2014/main" id="{281EB111-F519-49CA-975E-A8D29B4B531D}"/>
            </a:ext>
          </a:extLst>
        </xdr:cNvPr>
        <xdr:cNvSpPr/>
      </xdr:nvSpPr>
      <xdr:spPr>
        <a:xfrm>
          <a:off x="194589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1" name="【児童館】&#10;一人当たり面積該当値テキスト">
          <a:extLst>
            <a:ext uri="{FF2B5EF4-FFF2-40B4-BE49-F238E27FC236}">
              <a16:creationId xmlns:a16="http://schemas.microsoft.com/office/drawing/2014/main" id="{DA0AA168-A69E-4A39-B0D9-541D8D7D0D84}"/>
            </a:ext>
          </a:extLst>
        </xdr:cNvPr>
        <xdr:cNvSpPr txBox="1"/>
      </xdr:nvSpPr>
      <xdr:spPr>
        <a:xfrm>
          <a:off x="19547840"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2" name="楕円 821">
          <a:extLst>
            <a:ext uri="{FF2B5EF4-FFF2-40B4-BE49-F238E27FC236}">
              <a16:creationId xmlns:a16="http://schemas.microsoft.com/office/drawing/2014/main" id="{558EF8F1-683E-419C-924F-4C860F3E5BFE}"/>
            </a:ext>
          </a:extLst>
        </xdr:cNvPr>
        <xdr:cNvSpPr/>
      </xdr:nvSpPr>
      <xdr:spPr>
        <a:xfrm>
          <a:off x="187350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3" name="直線コネクタ 822">
          <a:extLst>
            <a:ext uri="{FF2B5EF4-FFF2-40B4-BE49-F238E27FC236}">
              <a16:creationId xmlns:a16="http://schemas.microsoft.com/office/drawing/2014/main" id="{733CD056-228C-4062-8E45-5566FAB2110D}"/>
            </a:ext>
          </a:extLst>
        </xdr:cNvPr>
        <xdr:cNvCxnSpPr/>
      </xdr:nvCxnSpPr>
      <xdr:spPr>
        <a:xfrm>
          <a:off x="18778220" y="142341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116839</xdr:rowOff>
    </xdr:from>
    <xdr:to>
      <xdr:col>107</xdr:col>
      <xdr:colOff>101600</xdr:colOff>
      <xdr:row>85</xdr:row>
      <xdr:rowOff>46989</xdr:rowOff>
    </xdr:to>
    <xdr:sp macro="" textlink="">
      <xdr:nvSpPr>
        <xdr:cNvPr id="824" name="楕円 823">
          <a:extLst>
            <a:ext uri="{FF2B5EF4-FFF2-40B4-BE49-F238E27FC236}">
              <a16:creationId xmlns:a16="http://schemas.microsoft.com/office/drawing/2014/main" id="{254167D0-7241-479E-948C-8E5A1BEF6463}"/>
            </a:ext>
          </a:extLst>
        </xdr:cNvPr>
        <xdr:cNvSpPr/>
      </xdr:nvSpPr>
      <xdr:spPr>
        <a:xfrm>
          <a:off x="17937480" y="14198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167639</xdr:rowOff>
    </xdr:to>
    <xdr:cxnSp macro="">
      <xdr:nvCxnSpPr>
        <xdr:cNvPr id="825" name="直線コネクタ 824">
          <a:extLst>
            <a:ext uri="{FF2B5EF4-FFF2-40B4-BE49-F238E27FC236}">
              <a16:creationId xmlns:a16="http://schemas.microsoft.com/office/drawing/2014/main" id="{75FF9781-FA56-4980-9CBA-02F9F5C147DB}"/>
            </a:ext>
          </a:extLst>
        </xdr:cNvPr>
        <xdr:cNvCxnSpPr/>
      </xdr:nvCxnSpPr>
      <xdr:spPr>
        <a:xfrm flipV="1">
          <a:off x="17988280" y="14234160"/>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116839</xdr:rowOff>
    </xdr:from>
    <xdr:to>
      <xdr:col>102</xdr:col>
      <xdr:colOff>165100</xdr:colOff>
      <xdr:row>85</xdr:row>
      <xdr:rowOff>46989</xdr:rowOff>
    </xdr:to>
    <xdr:sp macro="" textlink="">
      <xdr:nvSpPr>
        <xdr:cNvPr id="826" name="楕円 825">
          <a:extLst>
            <a:ext uri="{FF2B5EF4-FFF2-40B4-BE49-F238E27FC236}">
              <a16:creationId xmlns:a16="http://schemas.microsoft.com/office/drawing/2014/main" id="{935861AE-6F67-4BDE-8A47-DC5A214C9550}"/>
            </a:ext>
          </a:extLst>
        </xdr:cNvPr>
        <xdr:cNvSpPr/>
      </xdr:nvSpPr>
      <xdr:spPr>
        <a:xfrm>
          <a:off x="17162780" y="14198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167639</xdr:rowOff>
    </xdr:from>
    <xdr:to>
      <xdr:col>107</xdr:col>
      <xdr:colOff>50800</xdr:colOff>
      <xdr:row>84</xdr:row>
      <xdr:rowOff>167639</xdr:rowOff>
    </xdr:to>
    <xdr:cxnSp macro="">
      <xdr:nvCxnSpPr>
        <xdr:cNvPr id="827" name="直線コネクタ 826">
          <a:extLst>
            <a:ext uri="{FF2B5EF4-FFF2-40B4-BE49-F238E27FC236}">
              <a16:creationId xmlns:a16="http://schemas.microsoft.com/office/drawing/2014/main" id="{7F08EEA1-F767-46DA-8D56-60AFF336D13F}"/>
            </a:ext>
          </a:extLst>
        </xdr:cNvPr>
        <xdr:cNvCxnSpPr/>
      </xdr:nvCxnSpPr>
      <xdr:spPr>
        <a:xfrm>
          <a:off x="17213580" y="1424939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28" name="楕円 827">
          <a:extLst>
            <a:ext uri="{FF2B5EF4-FFF2-40B4-BE49-F238E27FC236}">
              <a16:creationId xmlns:a16="http://schemas.microsoft.com/office/drawing/2014/main" id="{D48F2757-DC82-4744-8BA6-7149A3AD73EF}"/>
            </a:ext>
          </a:extLst>
        </xdr:cNvPr>
        <xdr:cNvSpPr/>
      </xdr:nvSpPr>
      <xdr:spPr>
        <a:xfrm>
          <a:off x="16388080" y="14206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167639</xdr:rowOff>
    </xdr:from>
    <xdr:to>
      <xdr:col>102</xdr:col>
      <xdr:colOff>114300</xdr:colOff>
      <xdr:row>85</xdr:row>
      <xdr:rowOff>3811</xdr:rowOff>
    </xdr:to>
    <xdr:cxnSp macro="">
      <xdr:nvCxnSpPr>
        <xdr:cNvPr id="829" name="直線コネクタ 828">
          <a:extLst>
            <a:ext uri="{FF2B5EF4-FFF2-40B4-BE49-F238E27FC236}">
              <a16:creationId xmlns:a16="http://schemas.microsoft.com/office/drawing/2014/main" id="{C5E4C0C6-4EF6-4F98-BA25-88BF0018CEE8}"/>
            </a:ext>
          </a:extLst>
        </xdr:cNvPr>
        <xdr:cNvCxnSpPr/>
      </xdr:nvCxnSpPr>
      <xdr:spPr>
        <a:xfrm flipV="1">
          <a:off x="16431260" y="14249399"/>
          <a:ext cx="78232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10177</xdr:rowOff>
    </xdr:from>
    <xdr:ext cx="469744" cy="259045"/>
    <xdr:sp macro="" textlink="">
      <xdr:nvSpPr>
        <xdr:cNvPr id="830" name="n_1aveValue【児童館】&#10;一人当たり面積">
          <a:extLst>
            <a:ext uri="{FF2B5EF4-FFF2-40B4-BE49-F238E27FC236}">
              <a16:creationId xmlns:a16="http://schemas.microsoft.com/office/drawing/2014/main" id="{15882977-83BB-4C9D-A62F-155F30FD9B78}"/>
            </a:ext>
          </a:extLst>
        </xdr:cNvPr>
        <xdr:cNvSpPr txBox="1"/>
      </xdr:nvSpPr>
      <xdr:spPr>
        <a:xfrm>
          <a:off x="185611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831" name="n_2aveValue【児童館】&#10;一人当たり面積">
          <a:extLst>
            <a:ext uri="{FF2B5EF4-FFF2-40B4-BE49-F238E27FC236}">
              <a16:creationId xmlns:a16="http://schemas.microsoft.com/office/drawing/2014/main" id="{B6A4E7F3-30AD-452B-AF5C-5FC05E0233B3}"/>
            </a:ext>
          </a:extLst>
        </xdr:cNvPr>
        <xdr:cNvSpPr txBox="1"/>
      </xdr:nvSpPr>
      <xdr:spPr>
        <a:xfrm>
          <a:off x="17776267" y="1393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32" name="n_4aveValue【児童館】&#10;一人当たり面積">
          <a:extLst>
            <a:ext uri="{FF2B5EF4-FFF2-40B4-BE49-F238E27FC236}">
              <a16:creationId xmlns:a16="http://schemas.microsoft.com/office/drawing/2014/main" id="{0B0023E7-2E72-4C0E-A8EE-AA30A586A13D}"/>
            </a:ext>
          </a:extLst>
        </xdr:cNvPr>
        <xdr:cNvSpPr txBox="1"/>
      </xdr:nvSpPr>
      <xdr:spPr>
        <a:xfrm>
          <a:off x="162268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3" name="n_1mainValue【児童館】&#10;一人当たり面積">
          <a:extLst>
            <a:ext uri="{FF2B5EF4-FFF2-40B4-BE49-F238E27FC236}">
              <a16:creationId xmlns:a16="http://schemas.microsoft.com/office/drawing/2014/main" id="{69A9C88A-648B-4A3F-99A9-339B7501D3CF}"/>
            </a:ext>
          </a:extLst>
        </xdr:cNvPr>
        <xdr:cNvSpPr txBox="1"/>
      </xdr:nvSpPr>
      <xdr:spPr>
        <a:xfrm>
          <a:off x="185611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38116</xdr:rowOff>
    </xdr:from>
    <xdr:ext cx="469744" cy="259045"/>
    <xdr:sp macro="" textlink="">
      <xdr:nvSpPr>
        <xdr:cNvPr id="834" name="n_2mainValue【児童館】&#10;一人当たり面積">
          <a:extLst>
            <a:ext uri="{FF2B5EF4-FFF2-40B4-BE49-F238E27FC236}">
              <a16:creationId xmlns:a16="http://schemas.microsoft.com/office/drawing/2014/main" id="{25101414-FBC6-4C78-8645-6B313FB30ED4}"/>
            </a:ext>
          </a:extLst>
        </xdr:cNvPr>
        <xdr:cNvSpPr txBox="1"/>
      </xdr:nvSpPr>
      <xdr:spPr>
        <a:xfrm>
          <a:off x="1777626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63516</xdr:rowOff>
    </xdr:from>
    <xdr:ext cx="469744" cy="259045"/>
    <xdr:sp macro="" textlink="">
      <xdr:nvSpPr>
        <xdr:cNvPr id="835" name="n_3mainValue【児童館】&#10;一人当たり面積">
          <a:extLst>
            <a:ext uri="{FF2B5EF4-FFF2-40B4-BE49-F238E27FC236}">
              <a16:creationId xmlns:a16="http://schemas.microsoft.com/office/drawing/2014/main" id="{F9038E44-C403-481E-8CE0-F86928169DB3}"/>
            </a:ext>
          </a:extLst>
        </xdr:cNvPr>
        <xdr:cNvSpPr txBox="1"/>
      </xdr:nvSpPr>
      <xdr:spPr>
        <a:xfrm>
          <a:off x="17001567" y="1397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836" name="n_4mainValue【児童館】&#10;一人当たり面積">
          <a:extLst>
            <a:ext uri="{FF2B5EF4-FFF2-40B4-BE49-F238E27FC236}">
              <a16:creationId xmlns:a16="http://schemas.microsoft.com/office/drawing/2014/main" id="{D96D341C-7A49-4472-988B-07CE9FFA8C0B}"/>
            </a:ext>
          </a:extLst>
        </xdr:cNvPr>
        <xdr:cNvSpPr txBox="1"/>
      </xdr:nvSpPr>
      <xdr:spPr>
        <a:xfrm>
          <a:off x="16226867" y="1398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98CCFF40-8EF3-47B9-97C4-FF680CA04D7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BAA9AD4-8C2B-443A-A4AE-93B85681767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7A49B96-E89B-46B7-9679-11138F0C6D2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55A087A4-9B95-4451-9F52-59DB7D7A4FE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D30AB9FA-2DE4-47B7-BFB0-ACEDCBA1669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A9A45CE6-C75A-43F8-AE6D-93D729E2974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44A8E973-175D-46A9-BD17-528FB448A94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74013FAF-F2EF-411C-AA51-0FBA5DE3431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C8F4CE15-4C0B-42EB-B47B-3839A3089D9E}"/>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6E1DBD30-065B-440E-8C9F-74AFA9269F9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B31643A9-EA9A-4004-9358-A575A986B0E3}"/>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96BA4980-CA77-4C6B-AF1D-310846405226}"/>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62882BCE-3947-4711-88D8-34820D8DFB03}"/>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4BB439AB-5A04-484F-8039-7245A2C51E69}"/>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190DAAAA-8EF4-4EF6-9746-1AE040E6FE0C}"/>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93226575-3B6C-49B4-82A7-94F9ECFA08B1}"/>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146003DA-E69B-408E-8073-50321B637E2D}"/>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F03B424D-D9F2-4B00-A110-C1564605E964}"/>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DD168B1C-895F-4B94-8666-B9AB5C1456A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2DE88EF9-5967-4746-A0D4-6DCEEC7DEC48}"/>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D1551F25-6E40-4429-963D-90DF1E743A42}"/>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38E62F36-606A-42B9-AC08-47506E86F32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694D7245-681F-4EF5-ABE9-7275FBB803A5}"/>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823F7C36-C426-409B-9591-B5E69A05A0E8}"/>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154305</xdr:rowOff>
    </xdr:from>
    <xdr:to>
      <xdr:col>85</xdr:col>
      <xdr:colOff>126364</xdr:colOff>
      <xdr:row>108</xdr:row>
      <xdr:rowOff>152400</xdr:rowOff>
    </xdr:to>
    <xdr:cxnSp macro="">
      <xdr:nvCxnSpPr>
        <xdr:cNvPr id="861" name="直線コネクタ 860">
          <a:extLst>
            <a:ext uri="{FF2B5EF4-FFF2-40B4-BE49-F238E27FC236}">
              <a16:creationId xmlns:a16="http://schemas.microsoft.com/office/drawing/2014/main" id="{7C696D99-6349-4732-A0CA-92A5F6B94A44}"/>
            </a:ext>
          </a:extLst>
        </xdr:cNvPr>
        <xdr:cNvCxnSpPr/>
      </xdr:nvCxnSpPr>
      <xdr:spPr>
        <a:xfrm flipV="1">
          <a:off x="14375764" y="1691830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a:extLst>
            <a:ext uri="{FF2B5EF4-FFF2-40B4-BE49-F238E27FC236}">
              <a16:creationId xmlns:a16="http://schemas.microsoft.com/office/drawing/2014/main" id="{4A009DEA-AA36-4179-AE27-3D13D867CC03}"/>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a:extLst>
            <a:ext uri="{FF2B5EF4-FFF2-40B4-BE49-F238E27FC236}">
              <a16:creationId xmlns:a16="http://schemas.microsoft.com/office/drawing/2014/main" id="{D63AE0CC-6382-42F7-B549-AF6D00727D3A}"/>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100982</xdr:rowOff>
    </xdr:from>
    <xdr:ext cx="405111" cy="259045"/>
    <xdr:sp macro="" textlink="">
      <xdr:nvSpPr>
        <xdr:cNvPr id="864" name="【公民館】&#10;有形固定資産減価償却率最大値テキスト">
          <a:extLst>
            <a:ext uri="{FF2B5EF4-FFF2-40B4-BE49-F238E27FC236}">
              <a16:creationId xmlns:a16="http://schemas.microsoft.com/office/drawing/2014/main" id="{5531B517-C11B-415E-A150-1803E6F70550}"/>
            </a:ext>
          </a:extLst>
        </xdr:cNvPr>
        <xdr:cNvSpPr txBox="1"/>
      </xdr:nvSpPr>
      <xdr:spPr>
        <a:xfrm>
          <a:off x="14414500" y="1669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154305</xdr:rowOff>
    </xdr:from>
    <xdr:to>
      <xdr:col>86</xdr:col>
      <xdr:colOff>25400</xdr:colOff>
      <xdr:row>100</xdr:row>
      <xdr:rowOff>154305</xdr:rowOff>
    </xdr:to>
    <xdr:cxnSp macro="">
      <xdr:nvCxnSpPr>
        <xdr:cNvPr id="865" name="直線コネクタ 864">
          <a:extLst>
            <a:ext uri="{FF2B5EF4-FFF2-40B4-BE49-F238E27FC236}">
              <a16:creationId xmlns:a16="http://schemas.microsoft.com/office/drawing/2014/main" id="{2EE923DF-497D-47AB-B365-31851AF2B793}"/>
            </a:ext>
          </a:extLst>
        </xdr:cNvPr>
        <xdr:cNvCxnSpPr/>
      </xdr:nvCxnSpPr>
      <xdr:spPr>
        <a:xfrm>
          <a:off x="14287500" y="16918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89552</xdr:rowOff>
    </xdr:from>
    <xdr:ext cx="405111" cy="259045"/>
    <xdr:sp macro="" textlink="">
      <xdr:nvSpPr>
        <xdr:cNvPr id="866" name="【公民館】&#10;有形固定資産減価償却率平均値テキスト">
          <a:extLst>
            <a:ext uri="{FF2B5EF4-FFF2-40B4-BE49-F238E27FC236}">
              <a16:creationId xmlns:a16="http://schemas.microsoft.com/office/drawing/2014/main" id="{17F8A410-9E07-458F-AF83-BED89DE6BFCD}"/>
            </a:ext>
          </a:extLst>
        </xdr:cNvPr>
        <xdr:cNvSpPr txBox="1"/>
      </xdr:nvSpPr>
      <xdr:spPr>
        <a:xfrm>
          <a:off x="14414500" y="1752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867" name="フローチャート: 判断 866">
          <a:extLst>
            <a:ext uri="{FF2B5EF4-FFF2-40B4-BE49-F238E27FC236}">
              <a16:creationId xmlns:a16="http://schemas.microsoft.com/office/drawing/2014/main" id="{068BCB0A-5D12-4013-A340-961326ABAC47}"/>
            </a:ext>
          </a:extLst>
        </xdr:cNvPr>
        <xdr:cNvSpPr/>
      </xdr:nvSpPr>
      <xdr:spPr>
        <a:xfrm>
          <a:off x="14325600" y="175456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868" name="フローチャート: 判断 867">
          <a:extLst>
            <a:ext uri="{FF2B5EF4-FFF2-40B4-BE49-F238E27FC236}">
              <a16:creationId xmlns:a16="http://schemas.microsoft.com/office/drawing/2014/main" id="{5C820472-2EAA-40CB-B459-9B66BFCCD535}"/>
            </a:ext>
          </a:extLst>
        </xdr:cNvPr>
        <xdr:cNvSpPr/>
      </xdr:nvSpPr>
      <xdr:spPr>
        <a:xfrm>
          <a:off x="1357884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17780</xdr:rowOff>
    </xdr:from>
    <xdr:to>
      <xdr:col>76</xdr:col>
      <xdr:colOff>165100</xdr:colOff>
      <xdr:row>105</xdr:row>
      <xdr:rowOff>119380</xdr:rowOff>
    </xdr:to>
    <xdr:sp macro="" textlink="">
      <xdr:nvSpPr>
        <xdr:cNvPr id="869" name="フローチャート: 判断 868">
          <a:extLst>
            <a:ext uri="{FF2B5EF4-FFF2-40B4-BE49-F238E27FC236}">
              <a16:creationId xmlns:a16="http://schemas.microsoft.com/office/drawing/2014/main" id="{0C8A06DD-4021-4030-8F62-6A5209F62629}"/>
            </a:ext>
          </a:extLst>
        </xdr:cNvPr>
        <xdr:cNvSpPr/>
      </xdr:nvSpPr>
      <xdr:spPr>
        <a:xfrm>
          <a:off x="1280414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870" name="フローチャート: 判断 869">
          <a:extLst>
            <a:ext uri="{FF2B5EF4-FFF2-40B4-BE49-F238E27FC236}">
              <a16:creationId xmlns:a16="http://schemas.microsoft.com/office/drawing/2014/main" id="{B1703478-CEE1-4822-B5C3-89095B9CD0D8}"/>
            </a:ext>
          </a:extLst>
        </xdr:cNvPr>
        <xdr:cNvSpPr/>
      </xdr:nvSpPr>
      <xdr:spPr>
        <a:xfrm>
          <a:off x="12029440" y="1758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105411</xdr:rowOff>
    </xdr:from>
    <xdr:to>
      <xdr:col>67</xdr:col>
      <xdr:colOff>101600</xdr:colOff>
      <xdr:row>105</xdr:row>
      <xdr:rowOff>35561</xdr:rowOff>
    </xdr:to>
    <xdr:sp macro="" textlink="">
      <xdr:nvSpPr>
        <xdr:cNvPr id="871" name="フローチャート: 判断 870">
          <a:extLst>
            <a:ext uri="{FF2B5EF4-FFF2-40B4-BE49-F238E27FC236}">
              <a16:creationId xmlns:a16="http://schemas.microsoft.com/office/drawing/2014/main" id="{B2072990-C615-4772-BECA-095740A9F690}"/>
            </a:ext>
          </a:extLst>
        </xdr:cNvPr>
        <xdr:cNvSpPr/>
      </xdr:nvSpPr>
      <xdr:spPr>
        <a:xfrm>
          <a:off x="1123188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64098E0A-FBD0-49EB-B382-1010A7BADAE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4DC4FDF-F10C-4ED6-BAF9-D0EC5EBEBFB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713884F-0949-4141-A11B-82731021AD5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F91A6936-51ED-45F2-8299-9E025F4923B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3D3DCFD3-A87A-4394-B378-5C56DFBD6D1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27305</xdr:rowOff>
    </xdr:from>
    <xdr:to>
      <xdr:col>85</xdr:col>
      <xdr:colOff>177800</xdr:colOff>
      <xdr:row>104</xdr:row>
      <xdr:rowOff>128905</xdr:rowOff>
    </xdr:to>
    <xdr:sp macro="" textlink="">
      <xdr:nvSpPr>
        <xdr:cNvPr id="877" name="楕円 876">
          <a:extLst>
            <a:ext uri="{FF2B5EF4-FFF2-40B4-BE49-F238E27FC236}">
              <a16:creationId xmlns:a16="http://schemas.microsoft.com/office/drawing/2014/main" id="{9B099E47-98B5-4259-9F45-075505AD0853}"/>
            </a:ext>
          </a:extLst>
        </xdr:cNvPr>
        <xdr:cNvSpPr/>
      </xdr:nvSpPr>
      <xdr:spPr>
        <a:xfrm>
          <a:off x="14325600" y="174618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50182</xdr:rowOff>
    </xdr:from>
    <xdr:ext cx="405111" cy="259045"/>
    <xdr:sp macro="" textlink="">
      <xdr:nvSpPr>
        <xdr:cNvPr id="878" name="【公民館】&#10;有形固定資産減価償却率該当値テキスト">
          <a:extLst>
            <a:ext uri="{FF2B5EF4-FFF2-40B4-BE49-F238E27FC236}">
              <a16:creationId xmlns:a16="http://schemas.microsoft.com/office/drawing/2014/main" id="{0066DB98-08A1-4BC9-8C93-F35828394E87}"/>
            </a:ext>
          </a:extLst>
        </xdr:cNvPr>
        <xdr:cNvSpPr txBox="1"/>
      </xdr:nvSpPr>
      <xdr:spPr>
        <a:xfrm>
          <a:off x="14414500"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34925</xdr:rowOff>
    </xdr:from>
    <xdr:to>
      <xdr:col>81</xdr:col>
      <xdr:colOff>101600</xdr:colOff>
      <xdr:row>104</xdr:row>
      <xdr:rowOff>136525</xdr:rowOff>
    </xdr:to>
    <xdr:sp macro="" textlink="">
      <xdr:nvSpPr>
        <xdr:cNvPr id="879" name="楕円 878">
          <a:extLst>
            <a:ext uri="{FF2B5EF4-FFF2-40B4-BE49-F238E27FC236}">
              <a16:creationId xmlns:a16="http://schemas.microsoft.com/office/drawing/2014/main" id="{9E8C780D-9B54-4F84-B7C2-F520FF652A44}"/>
            </a:ext>
          </a:extLst>
        </xdr:cNvPr>
        <xdr:cNvSpPr/>
      </xdr:nvSpPr>
      <xdr:spPr>
        <a:xfrm>
          <a:off x="13578840" y="174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78105</xdr:rowOff>
    </xdr:from>
    <xdr:to>
      <xdr:col>85</xdr:col>
      <xdr:colOff>127000</xdr:colOff>
      <xdr:row>104</xdr:row>
      <xdr:rowOff>85725</xdr:rowOff>
    </xdr:to>
    <xdr:cxnSp macro="">
      <xdr:nvCxnSpPr>
        <xdr:cNvPr id="880" name="直線コネクタ 879">
          <a:extLst>
            <a:ext uri="{FF2B5EF4-FFF2-40B4-BE49-F238E27FC236}">
              <a16:creationId xmlns:a16="http://schemas.microsoft.com/office/drawing/2014/main" id="{5E623AB7-19D8-4011-BE74-BBEE5795B5A0}"/>
            </a:ext>
          </a:extLst>
        </xdr:cNvPr>
        <xdr:cNvCxnSpPr/>
      </xdr:nvCxnSpPr>
      <xdr:spPr>
        <a:xfrm flipV="1">
          <a:off x="13629640" y="17512665"/>
          <a:ext cx="7467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168275</xdr:rowOff>
    </xdr:from>
    <xdr:to>
      <xdr:col>76</xdr:col>
      <xdr:colOff>165100</xdr:colOff>
      <xdr:row>104</xdr:row>
      <xdr:rowOff>98425</xdr:rowOff>
    </xdr:to>
    <xdr:sp macro="" textlink="">
      <xdr:nvSpPr>
        <xdr:cNvPr id="881" name="楕円 880">
          <a:extLst>
            <a:ext uri="{FF2B5EF4-FFF2-40B4-BE49-F238E27FC236}">
              <a16:creationId xmlns:a16="http://schemas.microsoft.com/office/drawing/2014/main" id="{2A4BA883-C499-4941-A9D4-7F66DCDCCFCB}"/>
            </a:ext>
          </a:extLst>
        </xdr:cNvPr>
        <xdr:cNvSpPr/>
      </xdr:nvSpPr>
      <xdr:spPr>
        <a:xfrm>
          <a:off x="12804140" y="1743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47625</xdr:rowOff>
    </xdr:from>
    <xdr:to>
      <xdr:col>81</xdr:col>
      <xdr:colOff>50800</xdr:colOff>
      <xdr:row>104</xdr:row>
      <xdr:rowOff>85725</xdr:rowOff>
    </xdr:to>
    <xdr:cxnSp macro="">
      <xdr:nvCxnSpPr>
        <xdr:cNvPr id="882" name="直線コネクタ 881">
          <a:extLst>
            <a:ext uri="{FF2B5EF4-FFF2-40B4-BE49-F238E27FC236}">
              <a16:creationId xmlns:a16="http://schemas.microsoft.com/office/drawing/2014/main" id="{E08AD402-AC14-4202-9962-216C40AB7B5D}"/>
            </a:ext>
          </a:extLst>
        </xdr:cNvPr>
        <xdr:cNvCxnSpPr/>
      </xdr:nvCxnSpPr>
      <xdr:spPr>
        <a:xfrm>
          <a:off x="12854940" y="1748218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83" name="楕円 882">
          <a:extLst>
            <a:ext uri="{FF2B5EF4-FFF2-40B4-BE49-F238E27FC236}">
              <a16:creationId xmlns:a16="http://schemas.microsoft.com/office/drawing/2014/main" id="{F1D0E70C-7A79-4951-9EAF-D4BAB7323169}"/>
            </a:ext>
          </a:extLst>
        </xdr:cNvPr>
        <xdr:cNvSpPr/>
      </xdr:nvSpPr>
      <xdr:spPr>
        <a:xfrm>
          <a:off x="12029440" y="17429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47625</xdr:rowOff>
    </xdr:to>
    <xdr:cxnSp macro="">
      <xdr:nvCxnSpPr>
        <xdr:cNvPr id="884" name="直線コネクタ 883">
          <a:extLst>
            <a:ext uri="{FF2B5EF4-FFF2-40B4-BE49-F238E27FC236}">
              <a16:creationId xmlns:a16="http://schemas.microsoft.com/office/drawing/2014/main" id="{20D6103F-7E99-4A2A-9557-7549E3C6408A}"/>
            </a:ext>
          </a:extLst>
        </xdr:cNvPr>
        <xdr:cNvCxnSpPr/>
      </xdr:nvCxnSpPr>
      <xdr:spPr>
        <a:xfrm>
          <a:off x="12072620" y="17476471"/>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122555</xdr:rowOff>
    </xdr:from>
    <xdr:to>
      <xdr:col>67</xdr:col>
      <xdr:colOff>101600</xdr:colOff>
      <xdr:row>104</xdr:row>
      <xdr:rowOff>52705</xdr:rowOff>
    </xdr:to>
    <xdr:sp macro="" textlink="">
      <xdr:nvSpPr>
        <xdr:cNvPr id="885" name="楕円 884">
          <a:extLst>
            <a:ext uri="{FF2B5EF4-FFF2-40B4-BE49-F238E27FC236}">
              <a16:creationId xmlns:a16="http://schemas.microsoft.com/office/drawing/2014/main" id="{496CE1AF-C04B-40C6-BF2A-D5F1A3A8854D}"/>
            </a:ext>
          </a:extLst>
        </xdr:cNvPr>
        <xdr:cNvSpPr/>
      </xdr:nvSpPr>
      <xdr:spPr>
        <a:xfrm>
          <a:off x="11231880" y="17389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xdr:rowOff>
    </xdr:from>
    <xdr:to>
      <xdr:col>71</xdr:col>
      <xdr:colOff>177800</xdr:colOff>
      <xdr:row>104</xdr:row>
      <xdr:rowOff>41911</xdr:rowOff>
    </xdr:to>
    <xdr:cxnSp macro="">
      <xdr:nvCxnSpPr>
        <xdr:cNvPr id="886" name="直線コネクタ 885">
          <a:extLst>
            <a:ext uri="{FF2B5EF4-FFF2-40B4-BE49-F238E27FC236}">
              <a16:creationId xmlns:a16="http://schemas.microsoft.com/office/drawing/2014/main" id="{455234D6-8C80-413F-BF94-F2DC67314CAC}"/>
            </a:ext>
          </a:extLst>
        </xdr:cNvPr>
        <xdr:cNvCxnSpPr/>
      </xdr:nvCxnSpPr>
      <xdr:spPr>
        <a:xfrm>
          <a:off x="11282680" y="17436465"/>
          <a:ext cx="78994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887" name="n_1aveValue【公民館】&#10;有形固定資産減価償却率">
          <a:extLst>
            <a:ext uri="{FF2B5EF4-FFF2-40B4-BE49-F238E27FC236}">
              <a16:creationId xmlns:a16="http://schemas.microsoft.com/office/drawing/2014/main" id="{2C4495C5-DF16-4602-ACF7-FF04E58EBA1E}"/>
            </a:ext>
          </a:extLst>
        </xdr:cNvPr>
        <xdr:cNvSpPr txBox="1"/>
      </xdr:nvSpPr>
      <xdr:spPr>
        <a:xfrm>
          <a:off x="134372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110507</xdr:rowOff>
    </xdr:from>
    <xdr:ext cx="405111" cy="259045"/>
    <xdr:sp macro="" textlink="">
      <xdr:nvSpPr>
        <xdr:cNvPr id="888" name="n_2aveValue【公民館】&#10;有形固定資産減価償却率">
          <a:extLst>
            <a:ext uri="{FF2B5EF4-FFF2-40B4-BE49-F238E27FC236}">
              <a16:creationId xmlns:a16="http://schemas.microsoft.com/office/drawing/2014/main" id="{2B19AF83-069C-4D06-8694-71ACB8D1792D}"/>
            </a:ext>
          </a:extLst>
        </xdr:cNvPr>
        <xdr:cNvSpPr txBox="1"/>
      </xdr:nvSpPr>
      <xdr:spPr>
        <a:xfrm>
          <a:off x="126752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889" name="n_3aveValue【公民館】&#10;有形固定資産減価償却率">
          <a:extLst>
            <a:ext uri="{FF2B5EF4-FFF2-40B4-BE49-F238E27FC236}">
              <a16:creationId xmlns:a16="http://schemas.microsoft.com/office/drawing/2014/main" id="{D938C4C4-01AA-4018-9D92-CB9DEDCC9FA6}"/>
            </a:ext>
          </a:extLst>
        </xdr:cNvPr>
        <xdr:cNvSpPr txBox="1"/>
      </xdr:nvSpPr>
      <xdr:spPr>
        <a:xfrm>
          <a:off x="119005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890" name="n_4aveValue【公民館】&#10;有形固定資産減価償却率">
          <a:extLst>
            <a:ext uri="{FF2B5EF4-FFF2-40B4-BE49-F238E27FC236}">
              <a16:creationId xmlns:a16="http://schemas.microsoft.com/office/drawing/2014/main" id="{7FFC1184-D005-4767-AA1C-6B217CAF3217}"/>
            </a:ext>
          </a:extLst>
        </xdr:cNvPr>
        <xdr:cNvSpPr txBox="1"/>
      </xdr:nvSpPr>
      <xdr:spPr>
        <a:xfrm>
          <a:off x="1110298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153052</xdr:rowOff>
    </xdr:from>
    <xdr:ext cx="405111" cy="259045"/>
    <xdr:sp macro="" textlink="">
      <xdr:nvSpPr>
        <xdr:cNvPr id="891" name="n_1mainValue【公民館】&#10;有形固定資産減価償却率">
          <a:extLst>
            <a:ext uri="{FF2B5EF4-FFF2-40B4-BE49-F238E27FC236}">
              <a16:creationId xmlns:a16="http://schemas.microsoft.com/office/drawing/2014/main" id="{79D02E05-E3FA-442D-B952-ADB4C3E5086F}"/>
            </a:ext>
          </a:extLst>
        </xdr:cNvPr>
        <xdr:cNvSpPr txBox="1"/>
      </xdr:nvSpPr>
      <xdr:spPr>
        <a:xfrm>
          <a:off x="13437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114952</xdr:rowOff>
    </xdr:from>
    <xdr:ext cx="405111" cy="259045"/>
    <xdr:sp macro="" textlink="">
      <xdr:nvSpPr>
        <xdr:cNvPr id="892" name="n_2mainValue【公民館】&#10;有形固定資産減価償却率">
          <a:extLst>
            <a:ext uri="{FF2B5EF4-FFF2-40B4-BE49-F238E27FC236}">
              <a16:creationId xmlns:a16="http://schemas.microsoft.com/office/drawing/2014/main" id="{2EF815B7-782C-426C-84F0-83891DA45F18}"/>
            </a:ext>
          </a:extLst>
        </xdr:cNvPr>
        <xdr:cNvSpPr txBox="1"/>
      </xdr:nvSpPr>
      <xdr:spPr>
        <a:xfrm>
          <a:off x="126752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3" name="n_3mainValue【公民館】&#10;有形固定資産減価償却率">
          <a:extLst>
            <a:ext uri="{FF2B5EF4-FFF2-40B4-BE49-F238E27FC236}">
              <a16:creationId xmlns:a16="http://schemas.microsoft.com/office/drawing/2014/main" id="{74587541-4F16-4ECA-B260-1ABB0FFAE125}"/>
            </a:ext>
          </a:extLst>
        </xdr:cNvPr>
        <xdr:cNvSpPr txBox="1"/>
      </xdr:nvSpPr>
      <xdr:spPr>
        <a:xfrm>
          <a:off x="1190054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69232</xdr:rowOff>
    </xdr:from>
    <xdr:ext cx="405111" cy="259045"/>
    <xdr:sp macro="" textlink="">
      <xdr:nvSpPr>
        <xdr:cNvPr id="894" name="n_4mainValue【公民館】&#10;有形固定資産減価償却率">
          <a:extLst>
            <a:ext uri="{FF2B5EF4-FFF2-40B4-BE49-F238E27FC236}">
              <a16:creationId xmlns:a16="http://schemas.microsoft.com/office/drawing/2014/main" id="{44481735-CE75-4186-AC7C-8D82F7930E92}"/>
            </a:ext>
          </a:extLst>
        </xdr:cNvPr>
        <xdr:cNvSpPr txBox="1"/>
      </xdr:nvSpPr>
      <xdr:spPr>
        <a:xfrm>
          <a:off x="11102984" y="1716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AC00F34-8E85-4E6C-8BBD-86CBE0CDD09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C3ADE93A-92F7-4455-BF41-569B6784C6A3}"/>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B5A9D89C-75EB-4EA4-BEC3-F4F97D3FD45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81741452-9F62-4477-AA64-E966AA10560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EA7EA2C8-85EA-4DB6-8DC4-7F53F53BB4A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1E248443-F98D-40A9-BAE9-DBDB09C4FBE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1237DCC9-64EE-44C8-8E69-7C98AC31FFB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C9ED5A0B-2CF9-4B60-B7B3-85549F04F63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D9A25ACF-1EAD-4D11-AEA3-D083565977B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D63797EE-7BD6-465E-9EFE-85D7DAF7EE4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7AD8FA57-723F-477D-93BD-CD763DC7961D}"/>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6F46D1F1-963E-45FD-B185-5C4F5FB51D49}"/>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554FAFB4-006A-448F-9531-4DC1633B7E9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A45BFA7D-5F3D-49AB-B451-376816B35843}"/>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A6A4E342-72C6-4BC5-B30D-AACCC0E2F246}"/>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B53875D7-D367-4493-80E9-F5BB9DF0272D}"/>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4DDFC065-3A6C-4ACE-A208-723C84E3878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EA850AC5-0E42-40DD-AAA7-E0595639AAF3}"/>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481437BC-7E2F-4D17-A8BE-A71072BEDF68}"/>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003768E4-C3B4-47FF-BB93-AB5ADABF768C}"/>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41F8862D-F51A-4DAA-9403-CE0EF097808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305CFDA4-DABC-45FA-A595-606E31722591}"/>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5F4800F0-CABA-47E2-9F90-098EB784DD5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17145</xdr:rowOff>
    </xdr:from>
    <xdr:to>
      <xdr:col>116</xdr:col>
      <xdr:colOff>62864</xdr:colOff>
      <xdr:row>108</xdr:row>
      <xdr:rowOff>140970</xdr:rowOff>
    </xdr:to>
    <xdr:cxnSp macro="">
      <xdr:nvCxnSpPr>
        <xdr:cNvPr id="918" name="直線コネクタ 917">
          <a:extLst>
            <a:ext uri="{FF2B5EF4-FFF2-40B4-BE49-F238E27FC236}">
              <a16:creationId xmlns:a16="http://schemas.microsoft.com/office/drawing/2014/main" id="{85C1D8D5-79D1-4DC9-AAEF-A7D9E7772FD6}"/>
            </a:ext>
          </a:extLst>
        </xdr:cNvPr>
        <xdr:cNvCxnSpPr/>
      </xdr:nvCxnSpPr>
      <xdr:spPr>
        <a:xfrm flipV="1">
          <a:off x="19509104" y="1694878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919" name="【公民館】&#10;一人当たり面積最小値テキスト">
          <a:extLst>
            <a:ext uri="{FF2B5EF4-FFF2-40B4-BE49-F238E27FC236}">
              <a16:creationId xmlns:a16="http://schemas.microsoft.com/office/drawing/2014/main" id="{765792C5-E8DC-449F-8579-049DACAEB44C}"/>
            </a:ext>
          </a:extLst>
        </xdr:cNvPr>
        <xdr:cNvSpPr txBox="1"/>
      </xdr:nvSpPr>
      <xdr:spPr>
        <a:xfrm>
          <a:off x="19547840" y="182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920" name="直線コネクタ 919">
          <a:extLst>
            <a:ext uri="{FF2B5EF4-FFF2-40B4-BE49-F238E27FC236}">
              <a16:creationId xmlns:a16="http://schemas.microsoft.com/office/drawing/2014/main" id="{AB3EC67A-7A72-4F99-BBE8-2905793406B8}"/>
            </a:ext>
          </a:extLst>
        </xdr:cNvPr>
        <xdr:cNvCxnSpPr/>
      </xdr:nvCxnSpPr>
      <xdr:spPr>
        <a:xfrm>
          <a:off x="19443700" y="1824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135272</xdr:rowOff>
    </xdr:from>
    <xdr:ext cx="469744" cy="259045"/>
    <xdr:sp macro="" textlink="">
      <xdr:nvSpPr>
        <xdr:cNvPr id="921" name="【公民館】&#10;一人当たり面積最大値テキスト">
          <a:extLst>
            <a:ext uri="{FF2B5EF4-FFF2-40B4-BE49-F238E27FC236}">
              <a16:creationId xmlns:a16="http://schemas.microsoft.com/office/drawing/2014/main" id="{99061995-983B-4D0E-B0A7-8472776ABBA2}"/>
            </a:ext>
          </a:extLst>
        </xdr:cNvPr>
        <xdr:cNvSpPr txBox="1"/>
      </xdr:nvSpPr>
      <xdr:spPr>
        <a:xfrm>
          <a:off x="19547840" y="1673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17145</xdr:rowOff>
    </xdr:from>
    <xdr:to>
      <xdr:col>116</xdr:col>
      <xdr:colOff>152400</xdr:colOff>
      <xdr:row>101</xdr:row>
      <xdr:rowOff>17145</xdr:rowOff>
    </xdr:to>
    <xdr:cxnSp macro="">
      <xdr:nvCxnSpPr>
        <xdr:cNvPr id="922" name="直線コネクタ 921">
          <a:extLst>
            <a:ext uri="{FF2B5EF4-FFF2-40B4-BE49-F238E27FC236}">
              <a16:creationId xmlns:a16="http://schemas.microsoft.com/office/drawing/2014/main" id="{A5C5BFC6-2FCD-42AB-AB82-20F731A7BBC7}"/>
            </a:ext>
          </a:extLst>
        </xdr:cNvPr>
        <xdr:cNvCxnSpPr/>
      </xdr:nvCxnSpPr>
      <xdr:spPr>
        <a:xfrm>
          <a:off x="19443700" y="16948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89552</xdr:rowOff>
    </xdr:from>
    <xdr:ext cx="469744" cy="259045"/>
    <xdr:sp macro="" textlink="">
      <xdr:nvSpPr>
        <xdr:cNvPr id="923" name="【公民館】&#10;一人当たり面積平均値テキスト">
          <a:extLst>
            <a:ext uri="{FF2B5EF4-FFF2-40B4-BE49-F238E27FC236}">
              <a16:creationId xmlns:a16="http://schemas.microsoft.com/office/drawing/2014/main" id="{CF1631B5-58E6-4E37-BACE-9C86377C4131}"/>
            </a:ext>
          </a:extLst>
        </xdr:cNvPr>
        <xdr:cNvSpPr txBox="1"/>
      </xdr:nvSpPr>
      <xdr:spPr>
        <a:xfrm>
          <a:off x="19547840" y="1769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924" name="フローチャート: 判断 923">
          <a:extLst>
            <a:ext uri="{FF2B5EF4-FFF2-40B4-BE49-F238E27FC236}">
              <a16:creationId xmlns:a16="http://schemas.microsoft.com/office/drawing/2014/main" id="{6602D17A-02C4-4CE5-8DDB-907DCC62DDDC}"/>
            </a:ext>
          </a:extLst>
        </xdr:cNvPr>
        <xdr:cNvSpPr/>
      </xdr:nvSpPr>
      <xdr:spPr>
        <a:xfrm>
          <a:off x="19458940" y="17713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4445</xdr:rowOff>
    </xdr:from>
    <xdr:to>
      <xdr:col>112</xdr:col>
      <xdr:colOff>38100</xdr:colOff>
      <xdr:row>106</xdr:row>
      <xdr:rowOff>106045</xdr:rowOff>
    </xdr:to>
    <xdr:sp macro="" textlink="">
      <xdr:nvSpPr>
        <xdr:cNvPr id="925" name="フローチャート: 判断 924">
          <a:extLst>
            <a:ext uri="{FF2B5EF4-FFF2-40B4-BE49-F238E27FC236}">
              <a16:creationId xmlns:a16="http://schemas.microsoft.com/office/drawing/2014/main" id="{935C5AD9-6B37-472B-97E0-D7D7CEEA16BA}"/>
            </a:ext>
          </a:extLst>
        </xdr:cNvPr>
        <xdr:cNvSpPr/>
      </xdr:nvSpPr>
      <xdr:spPr>
        <a:xfrm>
          <a:off x="18735040" y="17774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12064</xdr:rowOff>
    </xdr:from>
    <xdr:to>
      <xdr:col>107</xdr:col>
      <xdr:colOff>101600</xdr:colOff>
      <xdr:row>106</xdr:row>
      <xdr:rowOff>113664</xdr:rowOff>
    </xdr:to>
    <xdr:sp macro="" textlink="">
      <xdr:nvSpPr>
        <xdr:cNvPr id="926" name="フローチャート: 判断 925">
          <a:extLst>
            <a:ext uri="{FF2B5EF4-FFF2-40B4-BE49-F238E27FC236}">
              <a16:creationId xmlns:a16="http://schemas.microsoft.com/office/drawing/2014/main" id="{4FE95048-BD41-4A59-B600-A5B43953E14A}"/>
            </a:ext>
          </a:extLst>
        </xdr:cNvPr>
        <xdr:cNvSpPr/>
      </xdr:nvSpPr>
      <xdr:spPr>
        <a:xfrm>
          <a:off x="17937480" y="1778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170180</xdr:rowOff>
    </xdr:from>
    <xdr:to>
      <xdr:col>102</xdr:col>
      <xdr:colOff>165100</xdr:colOff>
      <xdr:row>106</xdr:row>
      <xdr:rowOff>100330</xdr:rowOff>
    </xdr:to>
    <xdr:sp macro="" textlink="">
      <xdr:nvSpPr>
        <xdr:cNvPr id="927" name="フローチャート: 判断 926">
          <a:extLst>
            <a:ext uri="{FF2B5EF4-FFF2-40B4-BE49-F238E27FC236}">
              <a16:creationId xmlns:a16="http://schemas.microsoft.com/office/drawing/2014/main" id="{FE301AA5-D497-4799-B868-9CF7917A9154}"/>
            </a:ext>
          </a:extLst>
        </xdr:cNvPr>
        <xdr:cNvSpPr/>
      </xdr:nvSpPr>
      <xdr:spPr>
        <a:xfrm>
          <a:off x="17162780" y="1777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4445</xdr:rowOff>
    </xdr:from>
    <xdr:to>
      <xdr:col>98</xdr:col>
      <xdr:colOff>38100</xdr:colOff>
      <xdr:row>106</xdr:row>
      <xdr:rowOff>106045</xdr:rowOff>
    </xdr:to>
    <xdr:sp macro="" textlink="">
      <xdr:nvSpPr>
        <xdr:cNvPr id="928" name="フローチャート: 判断 927">
          <a:extLst>
            <a:ext uri="{FF2B5EF4-FFF2-40B4-BE49-F238E27FC236}">
              <a16:creationId xmlns:a16="http://schemas.microsoft.com/office/drawing/2014/main" id="{9C3EB5EF-58BB-4FD9-A9AE-DC1FAC5DC360}"/>
            </a:ext>
          </a:extLst>
        </xdr:cNvPr>
        <xdr:cNvSpPr/>
      </xdr:nvSpPr>
      <xdr:spPr>
        <a:xfrm>
          <a:off x="16388080" y="17774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9D4DF915-6D49-4F30-BAD7-CD4495A0B90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1A1CF588-F17F-4940-A2FB-F4E17DB12CF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3B98DE2A-BB59-4913-B10C-4F3FA6F14085}"/>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18FA73E5-0B61-4995-92B4-426589E6CCC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8C1C3B3B-2FBF-492F-AD8A-3AF02CC1B84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34925</xdr:rowOff>
    </xdr:from>
    <xdr:to>
      <xdr:col>116</xdr:col>
      <xdr:colOff>114300</xdr:colOff>
      <xdr:row>103</xdr:row>
      <xdr:rowOff>136525</xdr:rowOff>
    </xdr:to>
    <xdr:sp macro="" textlink="">
      <xdr:nvSpPr>
        <xdr:cNvPr id="934" name="楕円 933">
          <a:extLst>
            <a:ext uri="{FF2B5EF4-FFF2-40B4-BE49-F238E27FC236}">
              <a16:creationId xmlns:a16="http://schemas.microsoft.com/office/drawing/2014/main" id="{991E1982-E6DB-4A03-9CE9-2FA410CC845A}"/>
            </a:ext>
          </a:extLst>
        </xdr:cNvPr>
        <xdr:cNvSpPr/>
      </xdr:nvSpPr>
      <xdr:spPr>
        <a:xfrm>
          <a:off x="1945894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57802</xdr:rowOff>
    </xdr:from>
    <xdr:ext cx="469744" cy="259045"/>
    <xdr:sp macro="" textlink="">
      <xdr:nvSpPr>
        <xdr:cNvPr id="935" name="【公民館】&#10;一人当たり面積該当値テキスト">
          <a:extLst>
            <a:ext uri="{FF2B5EF4-FFF2-40B4-BE49-F238E27FC236}">
              <a16:creationId xmlns:a16="http://schemas.microsoft.com/office/drawing/2014/main" id="{8BF30167-923D-4940-B3E2-485FA73ED870}"/>
            </a:ext>
          </a:extLst>
        </xdr:cNvPr>
        <xdr:cNvSpPr txBox="1"/>
      </xdr:nvSpPr>
      <xdr:spPr>
        <a:xfrm>
          <a:off x="19547840"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170180</xdr:rowOff>
    </xdr:from>
    <xdr:to>
      <xdr:col>112</xdr:col>
      <xdr:colOff>38100</xdr:colOff>
      <xdr:row>102</xdr:row>
      <xdr:rowOff>100330</xdr:rowOff>
    </xdr:to>
    <xdr:sp macro="" textlink="">
      <xdr:nvSpPr>
        <xdr:cNvPr id="936" name="楕円 935">
          <a:extLst>
            <a:ext uri="{FF2B5EF4-FFF2-40B4-BE49-F238E27FC236}">
              <a16:creationId xmlns:a16="http://schemas.microsoft.com/office/drawing/2014/main" id="{7D6E78E0-8CEE-40F3-977C-B489E0A1EE79}"/>
            </a:ext>
          </a:extLst>
        </xdr:cNvPr>
        <xdr:cNvSpPr/>
      </xdr:nvSpPr>
      <xdr:spPr>
        <a:xfrm>
          <a:off x="18735040" y="17101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49530</xdr:rowOff>
    </xdr:from>
    <xdr:to>
      <xdr:col>116</xdr:col>
      <xdr:colOff>63500</xdr:colOff>
      <xdr:row>103</xdr:row>
      <xdr:rowOff>85725</xdr:rowOff>
    </xdr:to>
    <xdr:cxnSp macro="">
      <xdr:nvCxnSpPr>
        <xdr:cNvPr id="937" name="直線コネクタ 936">
          <a:extLst>
            <a:ext uri="{FF2B5EF4-FFF2-40B4-BE49-F238E27FC236}">
              <a16:creationId xmlns:a16="http://schemas.microsoft.com/office/drawing/2014/main" id="{9DFB7EF7-D30D-4A80-8F28-00E8DA3978ED}"/>
            </a:ext>
          </a:extLst>
        </xdr:cNvPr>
        <xdr:cNvCxnSpPr/>
      </xdr:nvCxnSpPr>
      <xdr:spPr>
        <a:xfrm>
          <a:off x="18778220" y="17148810"/>
          <a:ext cx="73152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27305</xdr:rowOff>
    </xdr:from>
    <xdr:to>
      <xdr:col>107</xdr:col>
      <xdr:colOff>101600</xdr:colOff>
      <xdr:row>102</xdr:row>
      <xdr:rowOff>128905</xdr:rowOff>
    </xdr:to>
    <xdr:sp macro="" textlink="">
      <xdr:nvSpPr>
        <xdr:cNvPr id="938" name="楕円 937">
          <a:extLst>
            <a:ext uri="{FF2B5EF4-FFF2-40B4-BE49-F238E27FC236}">
              <a16:creationId xmlns:a16="http://schemas.microsoft.com/office/drawing/2014/main" id="{B8CF45FA-4E41-47A1-84AE-CF7230AD1F34}"/>
            </a:ext>
          </a:extLst>
        </xdr:cNvPr>
        <xdr:cNvSpPr/>
      </xdr:nvSpPr>
      <xdr:spPr>
        <a:xfrm>
          <a:off x="17937480" y="171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49530</xdr:rowOff>
    </xdr:from>
    <xdr:to>
      <xdr:col>111</xdr:col>
      <xdr:colOff>177800</xdr:colOff>
      <xdr:row>102</xdr:row>
      <xdr:rowOff>78105</xdr:rowOff>
    </xdr:to>
    <xdr:cxnSp macro="">
      <xdr:nvCxnSpPr>
        <xdr:cNvPr id="939" name="直線コネクタ 938">
          <a:extLst>
            <a:ext uri="{FF2B5EF4-FFF2-40B4-BE49-F238E27FC236}">
              <a16:creationId xmlns:a16="http://schemas.microsoft.com/office/drawing/2014/main" id="{1F44C61C-9BA3-4E99-B9F8-C508765C5FF9}"/>
            </a:ext>
          </a:extLst>
        </xdr:cNvPr>
        <xdr:cNvCxnSpPr/>
      </xdr:nvCxnSpPr>
      <xdr:spPr>
        <a:xfrm flipV="1">
          <a:off x="17988280" y="1714881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135889</xdr:rowOff>
    </xdr:from>
    <xdr:to>
      <xdr:col>102</xdr:col>
      <xdr:colOff>165100</xdr:colOff>
      <xdr:row>102</xdr:row>
      <xdr:rowOff>66039</xdr:rowOff>
    </xdr:to>
    <xdr:sp macro="" textlink="">
      <xdr:nvSpPr>
        <xdr:cNvPr id="940" name="楕円 939">
          <a:extLst>
            <a:ext uri="{FF2B5EF4-FFF2-40B4-BE49-F238E27FC236}">
              <a16:creationId xmlns:a16="http://schemas.microsoft.com/office/drawing/2014/main" id="{1C87EAC2-134E-4AA7-A88D-F1426C2C8F43}"/>
            </a:ext>
          </a:extLst>
        </xdr:cNvPr>
        <xdr:cNvSpPr/>
      </xdr:nvSpPr>
      <xdr:spPr>
        <a:xfrm>
          <a:off x="17162780" y="170675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15239</xdr:rowOff>
    </xdr:from>
    <xdr:to>
      <xdr:col>107</xdr:col>
      <xdr:colOff>50800</xdr:colOff>
      <xdr:row>102</xdr:row>
      <xdr:rowOff>78105</xdr:rowOff>
    </xdr:to>
    <xdr:cxnSp macro="">
      <xdr:nvCxnSpPr>
        <xdr:cNvPr id="941" name="直線コネクタ 940">
          <a:extLst>
            <a:ext uri="{FF2B5EF4-FFF2-40B4-BE49-F238E27FC236}">
              <a16:creationId xmlns:a16="http://schemas.microsoft.com/office/drawing/2014/main" id="{F9434958-4454-4ADE-B63D-9E590430DE19}"/>
            </a:ext>
          </a:extLst>
        </xdr:cNvPr>
        <xdr:cNvCxnSpPr/>
      </xdr:nvCxnSpPr>
      <xdr:spPr>
        <a:xfrm>
          <a:off x="17213580" y="17114519"/>
          <a:ext cx="7747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164464</xdr:rowOff>
    </xdr:from>
    <xdr:to>
      <xdr:col>98</xdr:col>
      <xdr:colOff>38100</xdr:colOff>
      <xdr:row>102</xdr:row>
      <xdr:rowOff>94614</xdr:rowOff>
    </xdr:to>
    <xdr:sp macro="" textlink="">
      <xdr:nvSpPr>
        <xdr:cNvPr id="942" name="楕円 941">
          <a:extLst>
            <a:ext uri="{FF2B5EF4-FFF2-40B4-BE49-F238E27FC236}">
              <a16:creationId xmlns:a16="http://schemas.microsoft.com/office/drawing/2014/main" id="{84967491-F757-47F9-A0A4-9B6C267D6B02}"/>
            </a:ext>
          </a:extLst>
        </xdr:cNvPr>
        <xdr:cNvSpPr/>
      </xdr:nvSpPr>
      <xdr:spPr>
        <a:xfrm>
          <a:off x="16388080" y="170961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15239</xdr:rowOff>
    </xdr:from>
    <xdr:to>
      <xdr:col>102</xdr:col>
      <xdr:colOff>114300</xdr:colOff>
      <xdr:row>102</xdr:row>
      <xdr:rowOff>43814</xdr:rowOff>
    </xdr:to>
    <xdr:cxnSp macro="">
      <xdr:nvCxnSpPr>
        <xdr:cNvPr id="943" name="直線コネクタ 942">
          <a:extLst>
            <a:ext uri="{FF2B5EF4-FFF2-40B4-BE49-F238E27FC236}">
              <a16:creationId xmlns:a16="http://schemas.microsoft.com/office/drawing/2014/main" id="{54603641-BD64-4642-8EFE-6E11566FA0C9}"/>
            </a:ext>
          </a:extLst>
        </xdr:cNvPr>
        <xdr:cNvCxnSpPr/>
      </xdr:nvCxnSpPr>
      <xdr:spPr>
        <a:xfrm flipV="1">
          <a:off x="16431260" y="17114519"/>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97172</xdr:rowOff>
    </xdr:from>
    <xdr:ext cx="469744" cy="259045"/>
    <xdr:sp macro="" textlink="">
      <xdr:nvSpPr>
        <xdr:cNvPr id="944" name="n_1aveValue【公民館】&#10;一人当たり面積">
          <a:extLst>
            <a:ext uri="{FF2B5EF4-FFF2-40B4-BE49-F238E27FC236}">
              <a16:creationId xmlns:a16="http://schemas.microsoft.com/office/drawing/2014/main" id="{20610B6E-A83D-4659-B2DA-8CB7C3CE7E35}"/>
            </a:ext>
          </a:extLst>
        </xdr:cNvPr>
        <xdr:cNvSpPr txBox="1"/>
      </xdr:nvSpPr>
      <xdr:spPr>
        <a:xfrm>
          <a:off x="18561127" y="178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104791</xdr:rowOff>
    </xdr:from>
    <xdr:ext cx="469744" cy="259045"/>
    <xdr:sp macro="" textlink="">
      <xdr:nvSpPr>
        <xdr:cNvPr id="945" name="n_2aveValue【公民館】&#10;一人当たり面積">
          <a:extLst>
            <a:ext uri="{FF2B5EF4-FFF2-40B4-BE49-F238E27FC236}">
              <a16:creationId xmlns:a16="http://schemas.microsoft.com/office/drawing/2014/main" id="{45D2CB6B-CC3D-4456-9709-171E282A52C8}"/>
            </a:ext>
          </a:extLst>
        </xdr:cNvPr>
        <xdr:cNvSpPr txBox="1"/>
      </xdr:nvSpPr>
      <xdr:spPr>
        <a:xfrm>
          <a:off x="17776267" y="178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91457</xdr:rowOff>
    </xdr:from>
    <xdr:ext cx="469744" cy="259045"/>
    <xdr:sp macro="" textlink="">
      <xdr:nvSpPr>
        <xdr:cNvPr id="946" name="n_3aveValue【公民館】&#10;一人当たり面積">
          <a:extLst>
            <a:ext uri="{FF2B5EF4-FFF2-40B4-BE49-F238E27FC236}">
              <a16:creationId xmlns:a16="http://schemas.microsoft.com/office/drawing/2014/main" id="{8FEF3719-437D-403D-B4AD-E57B8987AD5C}"/>
            </a:ext>
          </a:extLst>
        </xdr:cNvPr>
        <xdr:cNvSpPr txBox="1"/>
      </xdr:nvSpPr>
      <xdr:spPr>
        <a:xfrm>
          <a:off x="17001567" y="178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97172</xdr:rowOff>
    </xdr:from>
    <xdr:ext cx="469744" cy="259045"/>
    <xdr:sp macro="" textlink="">
      <xdr:nvSpPr>
        <xdr:cNvPr id="947" name="n_4aveValue【公民館】&#10;一人当たり面積">
          <a:extLst>
            <a:ext uri="{FF2B5EF4-FFF2-40B4-BE49-F238E27FC236}">
              <a16:creationId xmlns:a16="http://schemas.microsoft.com/office/drawing/2014/main" id="{34FA3D08-906D-4748-AED5-6404AF048776}"/>
            </a:ext>
          </a:extLst>
        </xdr:cNvPr>
        <xdr:cNvSpPr txBox="1"/>
      </xdr:nvSpPr>
      <xdr:spPr>
        <a:xfrm>
          <a:off x="16226867" y="178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116857</xdr:rowOff>
    </xdr:from>
    <xdr:ext cx="469744" cy="259045"/>
    <xdr:sp macro="" textlink="">
      <xdr:nvSpPr>
        <xdr:cNvPr id="948" name="n_1mainValue【公民館】&#10;一人当たり面積">
          <a:extLst>
            <a:ext uri="{FF2B5EF4-FFF2-40B4-BE49-F238E27FC236}">
              <a16:creationId xmlns:a16="http://schemas.microsoft.com/office/drawing/2014/main" id="{3F63A22E-E93C-425A-8595-C68263743C88}"/>
            </a:ext>
          </a:extLst>
        </xdr:cNvPr>
        <xdr:cNvSpPr txBox="1"/>
      </xdr:nvSpPr>
      <xdr:spPr>
        <a:xfrm>
          <a:off x="18561127" y="1688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145432</xdr:rowOff>
    </xdr:from>
    <xdr:ext cx="469744" cy="259045"/>
    <xdr:sp macro="" textlink="">
      <xdr:nvSpPr>
        <xdr:cNvPr id="949" name="n_2mainValue【公民館】&#10;一人当たり面積">
          <a:extLst>
            <a:ext uri="{FF2B5EF4-FFF2-40B4-BE49-F238E27FC236}">
              <a16:creationId xmlns:a16="http://schemas.microsoft.com/office/drawing/2014/main" id="{6F50775B-09CB-43F8-8433-95E80E5A92A4}"/>
            </a:ext>
          </a:extLst>
        </xdr:cNvPr>
        <xdr:cNvSpPr txBox="1"/>
      </xdr:nvSpPr>
      <xdr:spPr>
        <a:xfrm>
          <a:off x="17776267" y="1690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82566</xdr:rowOff>
    </xdr:from>
    <xdr:ext cx="469744" cy="259045"/>
    <xdr:sp macro="" textlink="">
      <xdr:nvSpPr>
        <xdr:cNvPr id="950" name="n_3mainValue【公民館】&#10;一人当たり面積">
          <a:extLst>
            <a:ext uri="{FF2B5EF4-FFF2-40B4-BE49-F238E27FC236}">
              <a16:creationId xmlns:a16="http://schemas.microsoft.com/office/drawing/2014/main" id="{87F730D9-8452-43CF-8044-78F1EE5DA9E2}"/>
            </a:ext>
          </a:extLst>
        </xdr:cNvPr>
        <xdr:cNvSpPr txBox="1"/>
      </xdr:nvSpPr>
      <xdr:spPr>
        <a:xfrm>
          <a:off x="17001567" y="168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111141</xdr:rowOff>
    </xdr:from>
    <xdr:ext cx="469744" cy="259045"/>
    <xdr:sp macro="" textlink="">
      <xdr:nvSpPr>
        <xdr:cNvPr id="951" name="n_4mainValue【公民館】&#10;一人当たり面積">
          <a:extLst>
            <a:ext uri="{FF2B5EF4-FFF2-40B4-BE49-F238E27FC236}">
              <a16:creationId xmlns:a16="http://schemas.microsoft.com/office/drawing/2014/main" id="{D7104217-8B26-4BBE-9540-36857BC7BDD3}"/>
            </a:ext>
          </a:extLst>
        </xdr:cNvPr>
        <xdr:cNvSpPr txBox="1"/>
      </xdr:nvSpPr>
      <xdr:spPr>
        <a:xfrm>
          <a:off x="16226867" y="1687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85B4632F-59F1-4027-B416-5210E8A4DD3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99736BC5-B612-4285-A469-71B0C8FEC53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E1D0CD87-047E-4BC1-A395-ADE254E4E4D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施設の減価償却率は、類似団体</a:t>
          </a:r>
          <a:r>
            <a:rPr kumimoji="1" lang="ja-JP" altLang="en-US" sz="1100">
              <a:solidFill>
                <a:schemeClr val="dk1"/>
              </a:solidFill>
              <a:effectLst/>
              <a:latin typeface="+mn-lt"/>
              <a:ea typeface="+mn-ea"/>
              <a:cs typeface="+mn-cs"/>
            </a:rPr>
            <a:t>（類型の変更</a:t>
          </a:r>
          <a:r>
            <a:rPr kumimoji="1" lang="en-US" altLang="ja-JP" sz="1100">
              <a:solidFill>
                <a:schemeClr val="dk1"/>
              </a:solidFill>
              <a:effectLst/>
              <a:latin typeface="+mn-lt"/>
              <a:ea typeface="+mn-ea"/>
              <a:cs typeface="+mn-cs"/>
            </a:rPr>
            <a:t>Ⅴ</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Ⅳ</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と比較して</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低い水準にあるにもかかわらず、住民一人当たりの施設の面積、金額をみると類似団体中、高い水準にある施設が多く存在している。今後、公共施設等総合管理計画に基づき、個別施設計画の中で、公共施設の老朽化対策を積極的に推進していくとともに、施設の統廃合についても検討し、公共施設の規模の適正化にも取り組むことと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B88C397-5A1C-48F3-8418-7123DF2AB99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4ED74B-7805-49D5-9A4D-65300175E01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67316E-61AD-4C17-B1FF-B1228D11BF1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72D66D-93CC-4745-B156-7BFB4C96BC5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1EB602-C978-4B1C-9B10-7057B5C900E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2D3A26-48BA-4A94-877D-7C37D63629C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A3E995-110A-4842-A088-0EA32557E9D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FE2F9F-83AA-4212-A5DF-AE9F2C97B8D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04E64C-B1C9-4C5B-9A4F-BCBEC768E85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4F8170E-CA34-4D58-97AE-D3219BE2547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20,391
238.99
18,170,054
17,374,844
638,799
9,560,372
18,013,728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EDB86A-3C0E-4A66-B723-1DCF2C30062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9D5E56-8354-435E-9093-4EBBDCCA97B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DED975-C8E6-40D6-9DA7-EC0008EEAE4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AEE719-5E78-44D8-B0B0-0782B48331F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4A6A1A4-7676-43A8-A8DB-53B20B97BCF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2F8C127-8A0C-47C9-A3A1-D3D534F72B4B}"/>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084564-7B23-4A79-AA73-D2CBA15FDEA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66AC01-3D88-4E1A-B7F9-06ECD50E74B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720882-3936-462C-9F5B-792705E6154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34CE21-EA39-43DB-AFBC-560DCB8A6E9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AB50FEF-3DCD-4ABB-B90E-2C199D7B64B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29C942E-384D-44D8-962A-8D00F6DA414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7698EB-7C46-41C6-BF33-B51A27C4F68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F780D7-22B7-4FE0-ADD1-D4067321745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624FE8-35D4-474A-BCCD-FA9D737E70A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81734B-3374-4C00-ADBB-E9DF795508A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B7CEEB-F5D5-4282-B3E2-40CA7829A8E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F788FF-62D0-4FE3-836E-74691681EC63}"/>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3425F13-4D31-44C3-909F-1C3C5944C30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7FD69BD-E6B4-49BD-B7AF-4E4C1B1E0A22}"/>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6517F4-8C0E-45D7-B0F3-7BF43C91C435}"/>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55DEEE6-5F24-49DB-8504-151930F2BE5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838B4C4-D151-4DEA-ABBC-BE1E83A3637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C3EC797-A7FF-4FF1-95FC-39067E6D8BA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50529F-2EE2-4C87-BCD4-872768108A6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56193B5-9422-4AA4-AA61-9ABE5275081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9B90DFF-6BB6-4902-88BB-BBDA57FD8835}"/>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C92E150-5760-4709-8F4C-6B0D66D4BC3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AD96FE6-1A39-43CA-AB78-B20D34EDF3A1}"/>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DBABBFE-C567-47B8-8686-2412527477F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31EAF69-3900-48FF-9DB7-030EEF1FFAE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7846346-8EDF-4C9D-A254-766A405F029F}"/>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9655986-245F-41F9-88D3-8C001EBDE2E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E0F8874-72F5-4BF1-87D5-3D740C8FB96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CA23F71-3CE1-4180-84BB-7C819BB7226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64CEDA4-0343-40A3-A198-6B358F48301E}"/>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FCAB89D-2895-4F1A-B307-748CB9AD761F}"/>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219C2B9-05E6-420E-ADB0-AFBECCA8096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F984D13-7C88-49CE-83C6-409E8863CFA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FECAEDF-6734-489B-9CBF-A90B3C4F2BA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5F7A4B3-9B7D-46F9-AEA2-027855529F1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D5CE3AE-B755-4967-B02D-5008147DB43C}"/>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D1ECBB3-09B7-47A1-9BEF-AD53D14AC04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CC200A7-48A1-47C4-B59C-99E43AA4D4A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0A9B352-A981-4031-8263-6B5E81C7BB7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2567FAA-4B3F-49FF-AAD7-496A80A2007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CE69D29-C860-4C20-9E3B-5542D25272A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3D1023E-89DB-4552-8C5F-D70A6AC59E0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92AB3244-2CDE-4CB7-AE8C-E59DC3FA11F3}"/>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6EB652E-6C28-442D-B8C5-3FC938A3DF02}"/>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3C775F19-A63B-4B2C-A191-213EACABEE74}"/>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8AA821B0-8964-4345-B959-C955600FB417}"/>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32D1BDA-C869-4BEF-8E4F-C7345C5B7427}"/>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E83BDB63-51BD-42E7-BB7A-9E0C8B530E93}"/>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EC573594-2F9E-4DC4-AFC3-C3FFC886EF1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62058C59-F2F0-47EE-9F4D-35757EF6017D}"/>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30E49F03-A794-4A33-83CF-7F004876CAF4}"/>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66B9B5F0-986E-4B59-B47B-A3A83C931DB1}"/>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1CA1CFB5-B88C-45E1-89AD-41A354C6803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2A78123C-A96E-4BC1-AA07-80518EA32B0D}"/>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8DF1456E-EA5B-4577-BD6B-7B6E8445F5F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73" name="直線コネクタ 72">
          <a:extLst>
            <a:ext uri="{FF2B5EF4-FFF2-40B4-BE49-F238E27FC236}">
              <a16:creationId xmlns:a16="http://schemas.microsoft.com/office/drawing/2014/main" id="{ADC78D52-4FC1-474B-9221-761ABAE5B4EB}"/>
            </a:ext>
          </a:extLst>
        </xdr:cNvPr>
        <xdr:cNvCxnSpPr/>
      </xdr:nvCxnSpPr>
      <xdr:spPr>
        <a:xfrm flipV="1">
          <a:off x="4086225" y="9488805"/>
          <a:ext cx="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BBEAAF93-FEF1-4021-9342-72F68FAC30C3}"/>
            </a:ext>
          </a:extLst>
        </xdr:cNvPr>
        <xdr:cNvSpPr txBox="1"/>
      </xdr:nvSpPr>
      <xdr:spPr>
        <a:xfrm>
          <a:off x="412496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75" name="直線コネクタ 74">
          <a:extLst>
            <a:ext uri="{FF2B5EF4-FFF2-40B4-BE49-F238E27FC236}">
              <a16:creationId xmlns:a16="http://schemas.microsoft.com/office/drawing/2014/main" id="{F4014AE6-630B-48B2-9831-29F3A5C25C1D}"/>
            </a:ext>
          </a:extLst>
        </xdr:cNvPr>
        <xdr:cNvCxnSpPr/>
      </xdr:nvCxnSpPr>
      <xdr:spPr>
        <a:xfrm>
          <a:off x="4020820" y="1060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EF1E910A-D820-44CA-B23F-BC688AF20F36}"/>
            </a:ext>
          </a:extLst>
        </xdr:cNvPr>
        <xdr:cNvSpPr txBox="1"/>
      </xdr:nvSpPr>
      <xdr:spPr>
        <a:xfrm>
          <a:off x="4124960" y="926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77" name="直線コネクタ 76">
          <a:extLst>
            <a:ext uri="{FF2B5EF4-FFF2-40B4-BE49-F238E27FC236}">
              <a16:creationId xmlns:a16="http://schemas.microsoft.com/office/drawing/2014/main" id="{D43E1441-0821-4B14-92BC-D48E9CEEE00C}"/>
            </a:ext>
          </a:extLst>
        </xdr:cNvPr>
        <xdr:cNvCxnSpPr/>
      </xdr:nvCxnSpPr>
      <xdr:spPr>
        <a:xfrm>
          <a:off x="4020820" y="94888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8FB99FE8-78FE-4628-817C-93CE014244C2}"/>
            </a:ext>
          </a:extLst>
        </xdr:cNvPr>
        <xdr:cNvSpPr txBox="1"/>
      </xdr:nvSpPr>
      <xdr:spPr>
        <a:xfrm>
          <a:off x="412496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79" name="フローチャート: 判断 78">
          <a:extLst>
            <a:ext uri="{FF2B5EF4-FFF2-40B4-BE49-F238E27FC236}">
              <a16:creationId xmlns:a16="http://schemas.microsoft.com/office/drawing/2014/main" id="{77D98F31-446E-4676-8B25-ABCC08E612F8}"/>
            </a:ext>
          </a:extLst>
        </xdr:cNvPr>
        <xdr:cNvSpPr/>
      </xdr:nvSpPr>
      <xdr:spPr>
        <a:xfrm>
          <a:off x="403606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25400</xdr:rowOff>
    </xdr:from>
    <xdr:to>
      <xdr:col>20</xdr:col>
      <xdr:colOff>38100</xdr:colOff>
      <xdr:row>61</xdr:row>
      <xdr:rowOff>127000</xdr:rowOff>
    </xdr:to>
    <xdr:sp macro="" textlink="">
      <xdr:nvSpPr>
        <xdr:cNvPr id="80" name="フローチャート: 判断 79">
          <a:extLst>
            <a:ext uri="{FF2B5EF4-FFF2-40B4-BE49-F238E27FC236}">
              <a16:creationId xmlns:a16="http://schemas.microsoft.com/office/drawing/2014/main" id="{D79A9CF5-D692-4737-97E1-FB4D7EC15385}"/>
            </a:ext>
          </a:extLst>
        </xdr:cNvPr>
        <xdr:cNvSpPr/>
      </xdr:nvSpPr>
      <xdr:spPr>
        <a:xfrm>
          <a:off x="3312160" y="10251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B2A487D3-5916-4F1A-840D-E51D947E0A21}"/>
            </a:ext>
          </a:extLst>
        </xdr:cNvPr>
        <xdr:cNvSpPr/>
      </xdr:nvSpPr>
      <xdr:spPr>
        <a:xfrm>
          <a:off x="2514600" y="1022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33020</xdr:rowOff>
    </xdr:from>
    <xdr:to>
      <xdr:col>10</xdr:col>
      <xdr:colOff>165100</xdr:colOff>
      <xdr:row>61</xdr:row>
      <xdr:rowOff>134620</xdr:rowOff>
    </xdr:to>
    <xdr:sp macro="" textlink="">
      <xdr:nvSpPr>
        <xdr:cNvPr id="82" name="フローチャート: 判断 81">
          <a:extLst>
            <a:ext uri="{FF2B5EF4-FFF2-40B4-BE49-F238E27FC236}">
              <a16:creationId xmlns:a16="http://schemas.microsoft.com/office/drawing/2014/main" id="{7C395EBC-4396-4A80-AF47-3D7C5060F779}"/>
            </a:ext>
          </a:extLst>
        </xdr:cNvPr>
        <xdr:cNvSpPr/>
      </xdr:nvSpPr>
      <xdr:spPr>
        <a:xfrm>
          <a:off x="17399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52070</xdr:rowOff>
    </xdr:from>
    <xdr:to>
      <xdr:col>6</xdr:col>
      <xdr:colOff>38100</xdr:colOff>
      <xdr:row>61</xdr:row>
      <xdr:rowOff>153670</xdr:rowOff>
    </xdr:to>
    <xdr:sp macro="" textlink="">
      <xdr:nvSpPr>
        <xdr:cNvPr id="83" name="フローチャート: 判断 82">
          <a:extLst>
            <a:ext uri="{FF2B5EF4-FFF2-40B4-BE49-F238E27FC236}">
              <a16:creationId xmlns:a16="http://schemas.microsoft.com/office/drawing/2014/main" id="{B1F0068C-34DB-4ABD-AFE2-9B851CA20707}"/>
            </a:ext>
          </a:extLst>
        </xdr:cNvPr>
        <xdr:cNvSpPr/>
      </xdr:nvSpPr>
      <xdr:spPr>
        <a:xfrm>
          <a:off x="965200" y="1027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D98D8E1-F0D8-4A3F-80E9-E8A235B96E7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D1EF521-FC4A-49B4-8444-21228220C67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A237FD1-6414-4F33-BA40-899CC5C4185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3989C3C5-4DAA-446A-8263-FAC8A7B76B4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CF409CA-D34C-49B7-A067-3C22212C89C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156845</xdr:rowOff>
    </xdr:from>
    <xdr:to>
      <xdr:col>24</xdr:col>
      <xdr:colOff>114300</xdr:colOff>
      <xdr:row>60</xdr:row>
      <xdr:rowOff>86995</xdr:rowOff>
    </xdr:to>
    <xdr:sp macro="" textlink="">
      <xdr:nvSpPr>
        <xdr:cNvPr id="89" name="楕円 88">
          <a:extLst>
            <a:ext uri="{FF2B5EF4-FFF2-40B4-BE49-F238E27FC236}">
              <a16:creationId xmlns:a16="http://schemas.microsoft.com/office/drawing/2014/main" id="{25F89172-9B55-41A6-890E-DD3508C6567D}"/>
            </a:ext>
          </a:extLst>
        </xdr:cNvPr>
        <xdr:cNvSpPr/>
      </xdr:nvSpPr>
      <xdr:spPr>
        <a:xfrm>
          <a:off x="4036060" y="10047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8272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4D55DB0-2FBD-47CC-8B98-EFB68C59668E}"/>
            </a:ext>
          </a:extLst>
        </xdr:cNvPr>
        <xdr:cNvSpPr txBox="1"/>
      </xdr:nvSpPr>
      <xdr:spPr>
        <a:xfrm>
          <a:off x="4124960"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103505</xdr:rowOff>
    </xdr:from>
    <xdr:to>
      <xdr:col>20</xdr:col>
      <xdr:colOff>38100</xdr:colOff>
      <xdr:row>60</xdr:row>
      <xdr:rowOff>33655</xdr:rowOff>
    </xdr:to>
    <xdr:sp macro="" textlink="">
      <xdr:nvSpPr>
        <xdr:cNvPr id="91" name="楕円 90">
          <a:extLst>
            <a:ext uri="{FF2B5EF4-FFF2-40B4-BE49-F238E27FC236}">
              <a16:creationId xmlns:a16="http://schemas.microsoft.com/office/drawing/2014/main" id="{642967C0-E6C1-4BFA-8944-E0F43956E02C}"/>
            </a:ext>
          </a:extLst>
        </xdr:cNvPr>
        <xdr:cNvSpPr/>
      </xdr:nvSpPr>
      <xdr:spPr>
        <a:xfrm>
          <a:off x="3312160" y="9994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154305</xdr:rowOff>
    </xdr:from>
    <xdr:to>
      <xdr:col>24</xdr:col>
      <xdr:colOff>63500</xdr:colOff>
      <xdr:row>60</xdr:row>
      <xdr:rowOff>36195</xdr:rowOff>
    </xdr:to>
    <xdr:cxnSp macro="">
      <xdr:nvCxnSpPr>
        <xdr:cNvPr id="92" name="直線コネクタ 91">
          <a:extLst>
            <a:ext uri="{FF2B5EF4-FFF2-40B4-BE49-F238E27FC236}">
              <a16:creationId xmlns:a16="http://schemas.microsoft.com/office/drawing/2014/main" id="{9FF76542-5447-4514-80CF-A2DEF08AAC3D}"/>
            </a:ext>
          </a:extLst>
        </xdr:cNvPr>
        <xdr:cNvCxnSpPr/>
      </xdr:nvCxnSpPr>
      <xdr:spPr>
        <a:xfrm>
          <a:off x="3355340" y="10045065"/>
          <a:ext cx="7315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65405</xdr:rowOff>
    </xdr:from>
    <xdr:to>
      <xdr:col>15</xdr:col>
      <xdr:colOff>101600</xdr:colOff>
      <xdr:row>59</xdr:row>
      <xdr:rowOff>167005</xdr:rowOff>
    </xdr:to>
    <xdr:sp macro="" textlink="">
      <xdr:nvSpPr>
        <xdr:cNvPr id="93" name="楕円 92">
          <a:extLst>
            <a:ext uri="{FF2B5EF4-FFF2-40B4-BE49-F238E27FC236}">
              <a16:creationId xmlns:a16="http://schemas.microsoft.com/office/drawing/2014/main" id="{C82C306C-7098-4021-8D77-EEB6DE18ACE5}"/>
            </a:ext>
          </a:extLst>
        </xdr:cNvPr>
        <xdr:cNvSpPr/>
      </xdr:nvSpPr>
      <xdr:spPr>
        <a:xfrm>
          <a:off x="25146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154305</xdr:rowOff>
    </xdr:to>
    <xdr:cxnSp macro="">
      <xdr:nvCxnSpPr>
        <xdr:cNvPr id="94" name="直線コネクタ 93">
          <a:extLst>
            <a:ext uri="{FF2B5EF4-FFF2-40B4-BE49-F238E27FC236}">
              <a16:creationId xmlns:a16="http://schemas.microsoft.com/office/drawing/2014/main" id="{0D5C01ED-77C5-4F15-9511-5080173A1BFB}"/>
            </a:ext>
          </a:extLst>
        </xdr:cNvPr>
        <xdr:cNvCxnSpPr/>
      </xdr:nvCxnSpPr>
      <xdr:spPr>
        <a:xfrm>
          <a:off x="2565400" y="1000696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25400</xdr:rowOff>
    </xdr:from>
    <xdr:to>
      <xdr:col>10</xdr:col>
      <xdr:colOff>165100</xdr:colOff>
      <xdr:row>59</xdr:row>
      <xdr:rowOff>127000</xdr:rowOff>
    </xdr:to>
    <xdr:sp macro="" textlink="">
      <xdr:nvSpPr>
        <xdr:cNvPr id="95" name="楕円 94">
          <a:extLst>
            <a:ext uri="{FF2B5EF4-FFF2-40B4-BE49-F238E27FC236}">
              <a16:creationId xmlns:a16="http://schemas.microsoft.com/office/drawing/2014/main" id="{1091FC12-D684-42DB-8179-1F0FCF0647D1}"/>
            </a:ext>
          </a:extLst>
        </xdr:cNvPr>
        <xdr:cNvSpPr/>
      </xdr:nvSpPr>
      <xdr:spPr>
        <a:xfrm>
          <a:off x="17399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76200</xdr:rowOff>
    </xdr:from>
    <xdr:to>
      <xdr:col>15</xdr:col>
      <xdr:colOff>50800</xdr:colOff>
      <xdr:row>59</xdr:row>
      <xdr:rowOff>116205</xdr:rowOff>
    </xdr:to>
    <xdr:cxnSp macro="">
      <xdr:nvCxnSpPr>
        <xdr:cNvPr id="96" name="直線コネクタ 95">
          <a:extLst>
            <a:ext uri="{FF2B5EF4-FFF2-40B4-BE49-F238E27FC236}">
              <a16:creationId xmlns:a16="http://schemas.microsoft.com/office/drawing/2014/main" id="{B7E98890-4E42-4547-8832-DC268F14C62D}"/>
            </a:ext>
          </a:extLst>
        </xdr:cNvPr>
        <xdr:cNvCxnSpPr/>
      </xdr:nvCxnSpPr>
      <xdr:spPr>
        <a:xfrm>
          <a:off x="1790700" y="996696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154940</xdr:rowOff>
    </xdr:from>
    <xdr:to>
      <xdr:col>6</xdr:col>
      <xdr:colOff>38100</xdr:colOff>
      <xdr:row>59</xdr:row>
      <xdr:rowOff>85090</xdr:rowOff>
    </xdr:to>
    <xdr:sp macro="" textlink="">
      <xdr:nvSpPr>
        <xdr:cNvPr id="97" name="楕円 96">
          <a:extLst>
            <a:ext uri="{FF2B5EF4-FFF2-40B4-BE49-F238E27FC236}">
              <a16:creationId xmlns:a16="http://schemas.microsoft.com/office/drawing/2014/main" id="{1A853238-CD5A-4784-B9A1-C78E2E2C0155}"/>
            </a:ext>
          </a:extLst>
        </xdr:cNvPr>
        <xdr:cNvSpPr/>
      </xdr:nvSpPr>
      <xdr:spPr>
        <a:xfrm>
          <a:off x="965200" y="9878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34290</xdr:rowOff>
    </xdr:from>
    <xdr:to>
      <xdr:col>10</xdr:col>
      <xdr:colOff>114300</xdr:colOff>
      <xdr:row>59</xdr:row>
      <xdr:rowOff>76200</xdr:rowOff>
    </xdr:to>
    <xdr:cxnSp macro="">
      <xdr:nvCxnSpPr>
        <xdr:cNvPr id="98" name="直線コネクタ 97">
          <a:extLst>
            <a:ext uri="{FF2B5EF4-FFF2-40B4-BE49-F238E27FC236}">
              <a16:creationId xmlns:a16="http://schemas.microsoft.com/office/drawing/2014/main" id="{E4D12113-CB7D-47DD-B268-A31488BBC997}"/>
            </a:ext>
          </a:extLst>
        </xdr:cNvPr>
        <xdr:cNvCxnSpPr/>
      </xdr:nvCxnSpPr>
      <xdr:spPr>
        <a:xfrm>
          <a:off x="1008380" y="992505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118127</xdr:rowOff>
    </xdr:from>
    <xdr:ext cx="405111" cy="259045"/>
    <xdr:sp macro="" textlink="">
      <xdr:nvSpPr>
        <xdr:cNvPr id="99" name="n_1aveValue【体育館・プール】&#10;有形固定資産減価償却率">
          <a:extLst>
            <a:ext uri="{FF2B5EF4-FFF2-40B4-BE49-F238E27FC236}">
              <a16:creationId xmlns:a16="http://schemas.microsoft.com/office/drawing/2014/main" id="{E3396028-8F38-40F4-A274-15F7D0A6AD51}"/>
            </a:ext>
          </a:extLst>
        </xdr:cNvPr>
        <xdr:cNvSpPr txBox="1"/>
      </xdr:nvSpPr>
      <xdr:spPr>
        <a:xfrm>
          <a:off x="317056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ECA2AA8B-655A-4D8A-8245-BCAC3A39AD4E}"/>
            </a:ext>
          </a:extLst>
        </xdr:cNvPr>
        <xdr:cNvSpPr txBox="1"/>
      </xdr:nvSpPr>
      <xdr:spPr>
        <a:xfrm>
          <a:off x="238570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125747</xdr:rowOff>
    </xdr:from>
    <xdr:ext cx="405111" cy="259045"/>
    <xdr:sp macro="" textlink="">
      <xdr:nvSpPr>
        <xdr:cNvPr id="101" name="n_3aveValue【体育館・プール】&#10;有形固定資産減価償却率">
          <a:extLst>
            <a:ext uri="{FF2B5EF4-FFF2-40B4-BE49-F238E27FC236}">
              <a16:creationId xmlns:a16="http://schemas.microsoft.com/office/drawing/2014/main" id="{FF3F96C9-5B1F-4525-A067-6A9AF7144337}"/>
            </a:ext>
          </a:extLst>
        </xdr:cNvPr>
        <xdr:cNvSpPr txBox="1"/>
      </xdr:nvSpPr>
      <xdr:spPr>
        <a:xfrm>
          <a:off x="161100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102" name="n_4aveValue【体育館・プール】&#10;有形固定資産減価償却率">
          <a:extLst>
            <a:ext uri="{FF2B5EF4-FFF2-40B4-BE49-F238E27FC236}">
              <a16:creationId xmlns:a16="http://schemas.microsoft.com/office/drawing/2014/main" id="{F72BF2B5-2B1B-4F0B-A9F5-35DCCD7E64D7}"/>
            </a:ext>
          </a:extLst>
        </xdr:cNvPr>
        <xdr:cNvSpPr txBox="1"/>
      </xdr:nvSpPr>
      <xdr:spPr>
        <a:xfrm>
          <a:off x="83630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50182</xdr:rowOff>
    </xdr:from>
    <xdr:ext cx="405111" cy="259045"/>
    <xdr:sp macro="" textlink="">
      <xdr:nvSpPr>
        <xdr:cNvPr id="103" name="n_1mainValue【体育館・プール】&#10;有形固定資産減価償却率">
          <a:extLst>
            <a:ext uri="{FF2B5EF4-FFF2-40B4-BE49-F238E27FC236}">
              <a16:creationId xmlns:a16="http://schemas.microsoft.com/office/drawing/2014/main" id="{2F357DB1-6D2B-413F-BA71-07A384D0064B}"/>
            </a:ext>
          </a:extLst>
        </xdr:cNvPr>
        <xdr:cNvSpPr txBox="1"/>
      </xdr:nvSpPr>
      <xdr:spPr>
        <a:xfrm>
          <a:off x="317056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04" name="n_2mainValue【体育館・プール】&#10;有形固定資産減価償却率">
          <a:extLst>
            <a:ext uri="{FF2B5EF4-FFF2-40B4-BE49-F238E27FC236}">
              <a16:creationId xmlns:a16="http://schemas.microsoft.com/office/drawing/2014/main" id="{0CB30329-E84E-472E-B28A-D7B2765E313B}"/>
            </a:ext>
          </a:extLst>
        </xdr:cNvPr>
        <xdr:cNvSpPr txBox="1"/>
      </xdr:nvSpPr>
      <xdr:spPr>
        <a:xfrm>
          <a:off x="238570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05" name="n_3mainValue【体育館・プール】&#10;有形固定資産減価償却率">
          <a:extLst>
            <a:ext uri="{FF2B5EF4-FFF2-40B4-BE49-F238E27FC236}">
              <a16:creationId xmlns:a16="http://schemas.microsoft.com/office/drawing/2014/main" id="{264FAE75-0E6A-4CD7-B2A1-7B80BD23329B}"/>
            </a:ext>
          </a:extLst>
        </xdr:cNvPr>
        <xdr:cNvSpPr txBox="1"/>
      </xdr:nvSpPr>
      <xdr:spPr>
        <a:xfrm>
          <a:off x="161100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101617</xdr:rowOff>
    </xdr:from>
    <xdr:ext cx="405111" cy="259045"/>
    <xdr:sp macro="" textlink="">
      <xdr:nvSpPr>
        <xdr:cNvPr id="106" name="n_4mainValue【体育館・プール】&#10;有形固定資産減価償却率">
          <a:extLst>
            <a:ext uri="{FF2B5EF4-FFF2-40B4-BE49-F238E27FC236}">
              <a16:creationId xmlns:a16="http://schemas.microsoft.com/office/drawing/2014/main" id="{24A5D825-3612-4640-B9D8-FEA8022028FD}"/>
            </a:ext>
          </a:extLst>
        </xdr:cNvPr>
        <xdr:cNvSpPr txBox="1"/>
      </xdr:nvSpPr>
      <xdr:spPr>
        <a:xfrm>
          <a:off x="83630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152785C2-C82E-4B21-9A21-63845B61840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CD9F7106-0E2B-4988-81A1-6AD7BD05337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5D60B1B2-1565-44C5-9FBA-E61BEB092D4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A32C1E48-90BC-4EAB-9F90-AE0723C1180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94BCA7F5-F194-435D-A0A7-88678BD27DC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48F832D6-1A64-482F-A385-8FE58637629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3E38202A-BF47-4F67-AF07-0EA5C10BA84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16E6A5EC-D7B0-45EF-BD89-2171596EB91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11B0510C-2E55-40CD-8A01-E95106C44EA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32198245-2343-4265-9206-8994D363B7A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a:extLst>
            <a:ext uri="{FF2B5EF4-FFF2-40B4-BE49-F238E27FC236}">
              <a16:creationId xmlns:a16="http://schemas.microsoft.com/office/drawing/2014/main" id="{935C7CFA-F2F5-4CC4-BE8C-A40FA1B0BCB1}"/>
            </a:ext>
          </a:extLst>
        </xdr:cNvPr>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8" name="テキスト ボックス 117">
          <a:extLst>
            <a:ext uri="{FF2B5EF4-FFF2-40B4-BE49-F238E27FC236}">
              <a16:creationId xmlns:a16="http://schemas.microsoft.com/office/drawing/2014/main" id="{08AE6AEE-97C2-4233-9617-2AC8B96A0F8E}"/>
            </a:ext>
          </a:extLst>
        </xdr:cNvPr>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9" name="直線コネクタ 118">
          <a:extLst>
            <a:ext uri="{FF2B5EF4-FFF2-40B4-BE49-F238E27FC236}">
              <a16:creationId xmlns:a16="http://schemas.microsoft.com/office/drawing/2014/main" id="{04667DC9-7561-43A3-84EF-2CD54F8DABA5}"/>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20" name="テキスト ボックス 119">
          <a:extLst>
            <a:ext uri="{FF2B5EF4-FFF2-40B4-BE49-F238E27FC236}">
              <a16:creationId xmlns:a16="http://schemas.microsoft.com/office/drawing/2014/main" id="{B9BF4FA3-DE53-4665-B507-CC4138CFEFFB}"/>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21" name="直線コネクタ 120">
          <a:extLst>
            <a:ext uri="{FF2B5EF4-FFF2-40B4-BE49-F238E27FC236}">
              <a16:creationId xmlns:a16="http://schemas.microsoft.com/office/drawing/2014/main" id="{EF086621-8083-41F7-B3E8-D1E0E63E9C78}"/>
            </a:ext>
          </a:extLst>
        </xdr:cNvPr>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2" name="テキスト ボックス 121">
          <a:extLst>
            <a:ext uri="{FF2B5EF4-FFF2-40B4-BE49-F238E27FC236}">
              <a16:creationId xmlns:a16="http://schemas.microsoft.com/office/drawing/2014/main" id="{E3E00644-FB6A-4A8A-88A1-DF99488148FE}"/>
            </a:ext>
          </a:extLst>
        </xdr:cNvPr>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a:extLst>
            <a:ext uri="{FF2B5EF4-FFF2-40B4-BE49-F238E27FC236}">
              <a16:creationId xmlns:a16="http://schemas.microsoft.com/office/drawing/2014/main" id="{86D9DE05-4A2D-4406-BABE-C55579480D2D}"/>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4" name="テキスト ボックス 123">
          <a:extLst>
            <a:ext uri="{FF2B5EF4-FFF2-40B4-BE49-F238E27FC236}">
              <a16:creationId xmlns:a16="http://schemas.microsoft.com/office/drawing/2014/main" id="{F387C0D9-8D7E-4509-BCF3-44D1CF37250A}"/>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5" name="直線コネクタ 124">
          <a:extLst>
            <a:ext uri="{FF2B5EF4-FFF2-40B4-BE49-F238E27FC236}">
              <a16:creationId xmlns:a16="http://schemas.microsoft.com/office/drawing/2014/main" id="{2EAA5B6F-2561-4BDB-9C19-714E41B3E239}"/>
            </a:ext>
          </a:extLst>
        </xdr:cNvPr>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6" name="テキスト ボックス 125">
          <a:extLst>
            <a:ext uri="{FF2B5EF4-FFF2-40B4-BE49-F238E27FC236}">
              <a16:creationId xmlns:a16="http://schemas.microsoft.com/office/drawing/2014/main" id="{19C8EE64-482F-4275-AB69-3505ACE4DC38}"/>
            </a:ext>
          </a:extLst>
        </xdr:cNvPr>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7" name="直線コネクタ 126">
          <a:extLst>
            <a:ext uri="{FF2B5EF4-FFF2-40B4-BE49-F238E27FC236}">
              <a16:creationId xmlns:a16="http://schemas.microsoft.com/office/drawing/2014/main" id="{51B2148B-9F37-43E8-9D89-2CE81B44F928}"/>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8" name="テキスト ボックス 127">
          <a:extLst>
            <a:ext uri="{FF2B5EF4-FFF2-40B4-BE49-F238E27FC236}">
              <a16:creationId xmlns:a16="http://schemas.microsoft.com/office/drawing/2014/main" id="{6F11E283-DE7B-4986-B0A4-8A8DD803E2F1}"/>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a:extLst>
            <a:ext uri="{FF2B5EF4-FFF2-40B4-BE49-F238E27FC236}">
              <a16:creationId xmlns:a16="http://schemas.microsoft.com/office/drawing/2014/main" id="{E265B71F-B4D6-497A-9557-1622D6A05417}"/>
            </a:ext>
          </a:extLst>
        </xdr:cNvPr>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30" name="テキスト ボックス 129">
          <a:extLst>
            <a:ext uri="{FF2B5EF4-FFF2-40B4-BE49-F238E27FC236}">
              <a16:creationId xmlns:a16="http://schemas.microsoft.com/office/drawing/2014/main" id="{F765CDED-BA5E-4366-813E-D12B1AB4A282}"/>
            </a:ext>
          </a:extLst>
        </xdr:cNvPr>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a:extLst>
            <a:ext uri="{FF2B5EF4-FFF2-40B4-BE49-F238E27FC236}">
              <a16:creationId xmlns:a16="http://schemas.microsoft.com/office/drawing/2014/main" id="{9A9900F5-2692-4BEA-B26A-9C09AEF4796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2" name="テキスト ボックス 131">
          <a:extLst>
            <a:ext uri="{FF2B5EF4-FFF2-40B4-BE49-F238E27FC236}">
              <a16:creationId xmlns:a16="http://schemas.microsoft.com/office/drawing/2014/main" id="{BF128BE5-6FFE-45DC-9DAE-9A0FEC4F0106}"/>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体育館・プール】&#10;一人当たり面積グラフ枠">
          <a:extLst>
            <a:ext uri="{FF2B5EF4-FFF2-40B4-BE49-F238E27FC236}">
              <a16:creationId xmlns:a16="http://schemas.microsoft.com/office/drawing/2014/main" id="{7CD0036C-00A9-48F5-B1EF-D8E79B65D796}"/>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134" name="直線コネクタ 133">
          <a:extLst>
            <a:ext uri="{FF2B5EF4-FFF2-40B4-BE49-F238E27FC236}">
              <a16:creationId xmlns:a16="http://schemas.microsoft.com/office/drawing/2014/main" id="{5D80EF1A-DD87-4D4D-A35B-8D594B376C4C}"/>
            </a:ext>
          </a:extLst>
        </xdr:cNvPr>
        <xdr:cNvCxnSpPr/>
      </xdr:nvCxnSpPr>
      <xdr:spPr>
        <a:xfrm flipV="1">
          <a:off x="9219565" y="9390697"/>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135" name="【体育館・プール】&#10;一人当たり面積最小値テキスト">
          <a:extLst>
            <a:ext uri="{FF2B5EF4-FFF2-40B4-BE49-F238E27FC236}">
              <a16:creationId xmlns:a16="http://schemas.microsoft.com/office/drawing/2014/main" id="{7B3CF405-A01C-47BF-B455-FDEE3AF460FE}"/>
            </a:ext>
          </a:extLst>
        </xdr:cNvPr>
        <xdr:cNvSpPr txBox="1"/>
      </xdr:nvSpPr>
      <xdr:spPr>
        <a:xfrm>
          <a:off x="9258300" y="1073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136" name="直線コネクタ 135">
          <a:extLst>
            <a:ext uri="{FF2B5EF4-FFF2-40B4-BE49-F238E27FC236}">
              <a16:creationId xmlns:a16="http://schemas.microsoft.com/office/drawing/2014/main" id="{D1F32412-0FCB-4441-B286-DB1575598B9B}"/>
            </a:ext>
          </a:extLst>
        </xdr:cNvPr>
        <xdr:cNvCxnSpPr/>
      </xdr:nvCxnSpPr>
      <xdr:spPr>
        <a:xfrm>
          <a:off x="9154160" y="10731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137" name="【体育館・プール】&#10;一人当たり面積最大値テキスト">
          <a:extLst>
            <a:ext uri="{FF2B5EF4-FFF2-40B4-BE49-F238E27FC236}">
              <a16:creationId xmlns:a16="http://schemas.microsoft.com/office/drawing/2014/main" id="{BDE11A0F-0D16-416B-A0F0-6BA0236AB95B}"/>
            </a:ext>
          </a:extLst>
        </xdr:cNvPr>
        <xdr:cNvSpPr txBox="1"/>
      </xdr:nvSpPr>
      <xdr:spPr>
        <a:xfrm>
          <a:off x="9258300" y="917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138" name="直線コネクタ 137">
          <a:extLst>
            <a:ext uri="{FF2B5EF4-FFF2-40B4-BE49-F238E27FC236}">
              <a16:creationId xmlns:a16="http://schemas.microsoft.com/office/drawing/2014/main" id="{13F133AC-31C0-4684-B710-9704A28F5FE8}"/>
            </a:ext>
          </a:extLst>
        </xdr:cNvPr>
        <xdr:cNvCxnSpPr/>
      </xdr:nvCxnSpPr>
      <xdr:spPr>
        <a:xfrm>
          <a:off x="9154160" y="9390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117809</xdr:rowOff>
    </xdr:from>
    <xdr:ext cx="469744" cy="259045"/>
    <xdr:sp macro="" textlink="">
      <xdr:nvSpPr>
        <xdr:cNvPr id="139" name="【体育館・プール】&#10;一人当たり面積平均値テキスト">
          <a:extLst>
            <a:ext uri="{FF2B5EF4-FFF2-40B4-BE49-F238E27FC236}">
              <a16:creationId xmlns:a16="http://schemas.microsoft.com/office/drawing/2014/main" id="{0265A85B-D68F-4DDE-B005-932B9C6043F0}"/>
            </a:ext>
          </a:extLst>
        </xdr:cNvPr>
        <xdr:cNvSpPr txBox="1"/>
      </xdr:nvSpPr>
      <xdr:spPr>
        <a:xfrm>
          <a:off x="9258300" y="1000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140" name="フローチャート: 判断 139">
          <a:extLst>
            <a:ext uri="{FF2B5EF4-FFF2-40B4-BE49-F238E27FC236}">
              <a16:creationId xmlns:a16="http://schemas.microsoft.com/office/drawing/2014/main" id="{E3B310B1-8257-4807-B2DF-48AD510D0D7F}"/>
            </a:ext>
          </a:extLst>
        </xdr:cNvPr>
        <xdr:cNvSpPr/>
      </xdr:nvSpPr>
      <xdr:spPr>
        <a:xfrm>
          <a:off x="9192260" y="101533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103505</xdr:rowOff>
    </xdr:from>
    <xdr:to>
      <xdr:col>50</xdr:col>
      <xdr:colOff>165100</xdr:colOff>
      <xdr:row>63</xdr:row>
      <xdr:rowOff>33655</xdr:rowOff>
    </xdr:to>
    <xdr:sp macro="" textlink="">
      <xdr:nvSpPr>
        <xdr:cNvPr id="141" name="フローチャート: 判断 140">
          <a:extLst>
            <a:ext uri="{FF2B5EF4-FFF2-40B4-BE49-F238E27FC236}">
              <a16:creationId xmlns:a16="http://schemas.microsoft.com/office/drawing/2014/main" id="{A7AD8FBB-2087-41FB-86D8-2E98A96CE565}"/>
            </a:ext>
          </a:extLst>
        </xdr:cNvPr>
        <xdr:cNvSpPr/>
      </xdr:nvSpPr>
      <xdr:spPr>
        <a:xfrm>
          <a:off x="8445500" y="10497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113506</xdr:rowOff>
    </xdr:from>
    <xdr:to>
      <xdr:col>46</xdr:col>
      <xdr:colOff>38100</xdr:colOff>
      <xdr:row>63</xdr:row>
      <xdr:rowOff>43656</xdr:rowOff>
    </xdr:to>
    <xdr:sp macro="" textlink="">
      <xdr:nvSpPr>
        <xdr:cNvPr id="142" name="フローチャート: 判断 141">
          <a:extLst>
            <a:ext uri="{FF2B5EF4-FFF2-40B4-BE49-F238E27FC236}">
              <a16:creationId xmlns:a16="http://schemas.microsoft.com/office/drawing/2014/main" id="{E8E24692-4ACC-42F6-B025-9A53D865B36B}"/>
            </a:ext>
          </a:extLst>
        </xdr:cNvPr>
        <xdr:cNvSpPr/>
      </xdr:nvSpPr>
      <xdr:spPr>
        <a:xfrm>
          <a:off x="7670800" y="105071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6350</xdr:rowOff>
    </xdr:from>
    <xdr:to>
      <xdr:col>41</xdr:col>
      <xdr:colOff>101600</xdr:colOff>
      <xdr:row>63</xdr:row>
      <xdr:rowOff>107950</xdr:rowOff>
    </xdr:to>
    <xdr:sp macro="" textlink="">
      <xdr:nvSpPr>
        <xdr:cNvPr id="143" name="フローチャート: 判断 142">
          <a:extLst>
            <a:ext uri="{FF2B5EF4-FFF2-40B4-BE49-F238E27FC236}">
              <a16:creationId xmlns:a16="http://schemas.microsoft.com/office/drawing/2014/main" id="{C8008329-7928-4A86-86AE-1AEE7F2EBFEE}"/>
            </a:ext>
          </a:extLst>
        </xdr:cNvPr>
        <xdr:cNvSpPr/>
      </xdr:nvSpPr>
      <xdr:spPr>
        <a:xfrm>
          <a:off x="687324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10637</xdr:rowOff>
    </xdr:from>
    <xdr:to>
      <xdr:col>36</xdr:col>
      <xdr:colOff>165100</xdr:colOff>
      <xdr:row>63</xdr:row>
      <xdr:rowOff>112237</xdr:rowOff>
    </xdr:to>
    <xdr:sp macro="" textlink="">
      <xdr:nvSpPr>
        <xdr:cNvPr id="144" name="フローチャート: 判断 143">
          <a:extLst>
            <a:ext uri="{FF2B5EF4-FFF2-40B4-BE49-F238E27FC236}">
              <a16:creationId xmlns:a16="http://schemas.microsoft.com/office/drawing/2014/main" id="{1DB54941-F918-4FF4-BFD6-D0CA446430F5}"/>
            </a:ext>
          </a:extLst>
        </xdr:cNvPr>
        <xdr:cNvSpPr/>
      </xdr:nvSpPr>
      <xdr:spPr>
        <a:xfrm>
          <a:off x="6098540" y="105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C72A8318-8091-4CC4-8C77-362F557396E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35A92E83-9CE6-473D-825B-E4095E82CC6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227AB339-D66B-4327-9409-E90BDF4E84F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9525D412-0975-41AA-961C-ED37E3CB3F4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9F6935A4-BC22-4E4F-A24A-298F2C22CC6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89218</xdr:rowOff>
    </xdr:from>
    <xdr:to>
      <xdr:col>55</xdr:col>
      <xdr:colOff>50800</xdr:colOff>
      <xdr:row>62</xdr:row>
      <xdr:rowOff>19368</xdr:rowOff>
    </xdr:to>
    <xdr:sp macro="" textlink="">
      <xdr:nvSpPr>
        <xdr:cNvPr id="150" name="楕円 149">
          <a:extLst>
            <a:ext uri="{FF2B5EF4-FFF2-40B4-BE49-F238E27FC236}">
              <a16:creationId xmlns:a16="http://schemas.microsoft.com/office/drawing/2014/main" id="{9B452749-53B5-4A1C-953E-1741AD60E0EF}"/>
            </a:ext>
          </a:extLst>
        </xdr:cNvPr>
        <xdr:cNvSpPr/>
      </xdr:nvSpPr>
      <xdr:spPr>
        <a:xfrm>
          <a:off x="9192260" y="103152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67645</xdr:rowOff>
    </xdr:from>
    <xdr:ext cx="469744" cy="259045"/>
    <xdr:sp macro="" textlink="">
      <xdr:nvSpPr>
        <xdr:cNvPr id="151" name="【体育館・プール】&#10;一人当たり面積該当値テキスト">
          <a:extLst>
            <a:ext uri="{FF2B5EF4-FFF2-40B4-BE49-F238E27FC236}">
              <a16:creationId xmlns:a16="http://schemas.microsoft.com/office/drawing/2014/main" id="{278F339D-7094-4EF5-B14B-D7A592B41246}"/>
            </a:ext>
          </a:extLst>
        </xdr:cNvPr>
        <xdr:cNvSpPr txBox="1"/>
      </xdr:nvSpPr>
      <xdr:spPr>
        <a:xfrm>
          <a:off x="9258300" y="1029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59213</xdr:rowOff>
    </xdr:from>
    <xdr:to>
      <xdr:col>50</xdr:col>
      <xdr:colOff>165100</xdr:colOff>
      <xdr:row>61</xdr:row>
      <xdr:rowOff>160813</xdr:rowOff>
    </xdr:to>
    <xdr:sp macro="" textlink="">
      <xdr:nvSpPr>
        <xdr:cNvPr id="152" name="楕円 151">
          <a:extLst>
            <a:ext uri="{FF2B5EF4-FFF2-40B4-BE49-F238E27FC236}">
              <a16:creationId xmlns:a16="http://schemas.microsoft.com/office/drawing/2014/main" id="{2861464E-234D-45C1-AB78-08A93EBEF660}"/>
            </a:ext>
          </a:extLst>
        </xdr:cNvPr>
        <xdr:cNvSpPr/>
      </xdr:nvSpPr>
      <xdr:spPr>
        <a:xfrm>
          <a:off x="8445500" y="102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110013</xdr:rowOff>
    </xdr:from>
    <xdr:to>
      <xdr:col>55</xdr:col>
      <xdr:colOff>0</xdr:colOff>
      <xdr:row>61</xdr:row>
      <xdr:rowOff>140018</xdr:rowOff>
    </xdr:to>
    <xdr:cxnSp macro="">
      <xdr:nvCxnSpPr>
        <xdr:cNvPr id="153" name="直線コネクタ 152">
          <a:extLst>
            <a:ext uri="{FF2B5EF4-FFF2-40B4-BE49-F238E27FC236}">
              <a16:creationId xmlns:a16="http://schemas.microsoft.com/office/drawing/2014/main" id="{C65E74C5-AE84-4EB8-9D3B-438BE6AF5F35}"/>
            </a:ext>
          </a:extLst>
        </xdr:cNvPr>
        <xdr:cNvCxnSpPr/>
      </xdr:nvCxnSpPr>
      <xdr:spPr>
        <a:xfrm>
          <a:off x="8496300" y="10336053"/>
          <a:ext cx="723900" cy="3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97790</xdr:rowOff>
    </xdr:from>
    <xdr:to>
      <xdr:col>46</xdr:col>
      <xdr:colOff>38100</xdr:colOff>
      <xdr:row>62</xdr:row>
      <xdr:rowOff>27940</xdr:rowOff>
    </xdr:to>
    <xdr:sp macro="" textlink="">
      <xdr:nvSpPr>
        <xdr:cNvPr id="154" name="楕円 153">
          <a:extLst>
            <a:ext uri="{FF2B5EF4-FFF2-40B4-BE49-F238E27FC236}">
              <a16:creationId xmlns:a16="http://schemas.microsoft.com/office/drawing/2014/main" id="{915C8B51-0BCC-49EF-A42F-7CB78A58B5B9}"/>
            </a:ext>
          </a:extLst>
        </xdr:cNvPr>
        <xdr:cNvSpPr/>
      </xdr:nvSpPr>
      <xdr:spPr>
        <a:xfrm>
          <a:off x="7670800" y="10323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110013</xdr:rowOff>
    </xdr:from>
    <xdr:to>
      <xdr:col>50</xdr:col>
      <xdr:colOff>114300</xdr:colOff>
      <xdr:row>61</xdr:row>
      <xdr:rowOff>148590</xdr:rowOff>
    </xdr:to>
    <xdr:cxnSp macro="">
      <xdr:nvCxnSpPr>
        <xdr:cNvPr id="155" name="直線コネクタ 154">
          <a:extLst>
            <a:ext uri="{FF2B5EF4-FFF2-40B4-BE49-F238E27FC236}">
              <a16:creationId xmlns:a16="http://schemas.microsoft.com/office/drawing/2014/main" id="{EFD6D412-EFE9-4C91-B30E-6832930CDE05}"/>
            </a:ext>
          </a:extLst>
        </xdr:cNvPr>
        <xdr:cNvCxnSpPr/>
      </xdr:nvCxnSpPr>
      <xdr:spPr>
        <a:xfrm flipV="1">
          <a:off x="7713980" y="10336053"/>
          <a:ext cx="782320" cy="3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110649</xdr:rowOff>
    </xdr:from>
    <xdr:to>
      <xdr:col>41</xdr:col>
      <xdr:colOff>101600</xdr:colOff>
      <xdr:row>62</xdr:row>
      <xdr:rowOff>40799</xdr:rowOff>
    </xdr:to>
    <xdr:sp macro="" textlink="">
      <xdr:nvSpPr>
        <xdr:cNvPr id="156" name="楕円 155">
          <a:extLst>
            <a:ext uri="{FF2B5EF4-FFF2-40B4-BE49-F238E27FC236}">
              <a16:creationId xmlns:a16="http://schemas.microsoft.com/office/drawing/2014/main" id="{64FAD838-9D7B-4F2B-8A4B-48AFD42A318C}"/>
            </a:ext>
          </a:extLst>
        </xdr:cNvPr>
        <xdr:cNvSpPr/>
      </xdr:nvSpPr>
      <xdr:spPr>
        <a:xfrm>
          <a:off x="6873240" y="10336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148590</xdr:rowOff>
    </xdr:from>
    <xdr:to>
      <xdr:col>45</xdr:col>
      <xdr:colOff>177800</xdr:colOff>
      <xdr:row>61</xdr:row>
      <xdr:rowOff>161449</xdr:rowOff>
    </xdr:to>
    <xdr:cxnSp macro="">
      <xdr:nvCxnSpPr>
        <xdr:cNvPr id="157" name="直線コネクタ 156">
          <a:extLst>
            <a:ext uri="{FF2B5EF4-FFF2-40B4-BE49-F238E27FC236}">
              <a16:creationId xmlns:a16="http://schemas.microsoft.com/office/drawing/2014/main" id="{60A55559-580C-4B4C-ABC7-A2194C274182}"/>
            </a:ext>
          </a:extLst>
        </xdr:cNvPr>
        <xdr:cNvCxnSpPr/>
      </xdr:nvCxnSpPr>
      <xdr:spPr>
        <a:xfrm flipV="1">
          <a:off x="6924040" y="10374630"/>
          <a:ext cx="78994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123507</xdr:rowOff>
    </xdr:from>
    <xdr:to>
      <xdr:col>36</xdr:col>
      <xdr:colOff>165100</xdr:colOff>
      <xdr:row>62</xdr:row>
      <xdr:rowOff>53657</xdr:rowOff>
    </xdr:to>
    <xdr:sp macro="" textlink="">
      <xdr:nvSpPr>
        <xdr:cNvPr id="158" name="楕円 157">
          <a:extLst>
            <a:ext uri="{FF2B5EF4-FFF2-40B4-BE49-F238E27FC236}">
              <a16:creationId xmlns:a16="http://schemas.microsoft.com/office/drawing/2014/main" id="{0BE2664A-3C6A-4F13-80B3-725C1060A493}"/>
            </a:ext>
          </a:extLst>
        </xdr:cNvPr>
        <xdr:cNvSpPr/>
      </xdr:nvSpPr>
      <xdr:spPr>
        <a:xfrm>
          <a:off x="6098540" y="103495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161449</xdr:rowOff>
    </xdr:from>
    <xdr:to>
      <xdr:col>41</xdr:col>
      <xdr:colOff>50800</xdr:colOff>
      <xdr:row>62</xdr:row>
      <xdr:rowOff>2857</xdr:rowOff>
    </xdr:to>
    <xdr:cxnSp macro="">
      <xdr:nvCxnSpPr>
        <xdr:cNvPr id="159" name="直線コネクタ 158">
          <a:extLst>
            <a:ext uri="{FF2B5EF4-FFF2-40B4-BE49-F238E27FC236}">
              <a16:creationId xmlns:a16="http://schemas.microsoft.com/office/drawing/2014/main" id="{2F308158-3CCE-4961-AEDC-2AF034E2D5FC}"/>
            </a:ext>
          </a:extLst>
        </xdr:cNvPr>
        <xdr:cNvCxnSpPr/>
      </xdr:nvCxnSpPr>
      <xdr:spPr>
        <a:xfrm flipV="1">
          <a:off x="6149340" y="10387489"/>
          <a:ext cx="7747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24782</xdr:rowOff>
    </xdr:from>
    <xdr:ext cx="469744" cy="259045"/>
    <xdr:sp macro="" textlink="">
      <xdr:nvSpPr>
        <xdr:cNvPr id="160" name="n_1aveValue【体育館・プール】&#10;一人当たり面積">
          <a:extLst>
            <a:ext uri="{FF2B5EF4-FFF2-40B4-BE49-F238E27FC236}">
              <a16:creationId xmlns:a16="http://schemas.microsoft.com/office/drawing/2014/main" id="{9938F2C0-E32D-484C-83BF-DB3CD4352DC9}"/>
            </a:ext>
          </a:extLst>
        </xdr:cNvPr>
        <xdr:cNvSpPr txBox="1"/>
      </xdr:nvSpPr>
      <xdr:spPr>
        <a:xfrm>
          <a:off x="8271587"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34783</xdr:rowOff>
    </xdr:from>
    <xdr:ext cx="469744" cy="259045"/>
    <xdr:sp macro="" textlink="">
      <xdr:nvSpPr>
        <xdr:cNvPr id="161" name="n_2aveValue【体育館・プール】&#10;一人当たり面積">
          <a:extLst>
            <a:ext uri="{FF2B5EF4-FFF2-40B4-BE49-F238E27FC236}">
              <a16:creationId xmlns:a16="http://schemas.microsoft.com/office/drawing/2014/main" id="{49C457AC-03B6-4852-9CDB-213CBA211F6F}"/>
            </a:ext>
          </a:extLst>
        </xdr:cNvPr>
        <xdr:cNvSpPr txBox="1"/>
      </xdr:nvSpPr>
      <xdr:spPr>
        <a:xfrm>
          <a:off x="7509587" y="1059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99077</xdr:rowOff>
    </xdr:from>
    <xdr:ext cx="469744" cy="259045"/>
    <xdr:sp macro="" textlink="">
      <xdr:nvSpPr>
        <xdr:cNvPr id="162" name="n_3aveValue【体育館・プール】&#10;一人当たり面積">
          <a:extLst>
            <a:ext uri="{FF2B5EF4-FFF2-40B4-BE49-F238E27FC236}">
              <a16:creationId xmlns:a16="http://schemas.microsoft.com/office/drawing/2014/main" id="{08EA1F38-A127-4084-85E9-9911D9CFF37C}"/>
            </a:ext>
          </a:extLst>
        </xdr:cNvPr>
        <xdr:cNvSpPr txBox="1"/>
      </xdr:nvSpPr>
      <xdr:spPr>
        <a:xfrm>
          <a:off x="67120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103364</xdr:rowOff>
    </xdr:from>
    <xdr:ext cx="469744" cy="259045"/>
    <xdr:sp macro="" textlink="">
      <xdr:nvSpPr>
        <xdr:cNvPr id="163" name="n_4aveValue【体育館・プール】&#10;一人当たり面積">
          <a:extLst>
            <a:ext uri="{FF2B5EF4-FFF2-40B4-BE49-F238E27FC236}">
              <a16:creationId xmlns:a16="http://schemas.microsoft.com/office/drawing/2014/main" id="{15F1787F-8F72-4F19-B78B-7FD382206B9F}"/>
            </a:ext>
          </a:extLst>
        </xdr:cNvPr>
        <xdr:cNvSpPr txBox="1"/>
      </xdr:nvSpPr>
      <xdr:spPr>
        <a:xfrm>
          <a:off x="5937327" y="106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5890</xdr:rowOff>
    </xdr:from>
    <xdr:ext cx="469744" cy="259045"/>
    <xdr:sp macro="" textlink="">
      <xdr:nvSpPr>
        <xdr:cNvPr id="164" name="n_1mainValue【体育館・プール】&#10;一人当たり面積">
          <a:extLst>
            <a:ext uri="{FF2B5EF4-FFF2-40B4-BE49-F238E27FC236}">
              <a16:creationId xmlns:a16="http://schemas.microsoft.com/office/drawing/2014/main" id="{40EAB8D2-2D28-486B-B3B2-CD3FA7178B08}"/>
            </a:ext>
          </a:extLst>
        </xdr:cNvPr>
        <xdr:cNvSpPr txBox="1"/>
      </xdr:nvSpPr>
      <xdr:spPr>
        <a:xfrm>
          <a:off x="8271587" y="1006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44467</xdr:rowOff>
    </xdr:from>
    <xdr:ext cx="469744" cy="259045"/>
    <xdr:sp macro="" textlink="">
      <xdr:nvSpPr>
        <xdr:cNvPr id="165" name="n_2mainValue【体育館・プール】&#10;一人当たり面積">
          <a:extLst>
            <a:ext uri="{FF2B5EF4-FFF2-40B4-BE49-F238E27FC236}">
              <a16:creationId xmlns:a16="http://schemas.microsoft.com/office/drawing/2014/main" id="{DD566A89-BDA7-4145-8967-010D4B71EA3B}"/>
            </a:ext>
          </a:extLst>
        </xdr:cNvPr>
        <xdr:cNvSpPr txBox="1"/>
      </xdr:nvSpPr>
      <xdr:spPr>
        <a:xfrm>
          <a:off x="750958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57326</xdr:rowOff>
    </xdr:from>
    <xdr:ext cx="469744" cy="259045"/>
    <xdr:sp macro="" textlink="">
      <xdr:nvSpPr>
        <xdr:cNvPr id="166" name="n_3mainValue【体育館・プール】&#10;一人当たり面積">
          <a:extLst>
            <a:ext uri="{FF2B5EF4-FFF2-40B4-BE49-F238E27FC236}">
              <a16:creationId xmlns:a16="http://schemas.microsoft.com/office/drawing/2014/main" id="{DD558BA0-AA5E-4045-B8C0-77E21C95A0CF}"/>
            </a:ext>
          </a:extLst>
        </xdr:cNvPr>
        <xdr:cNvSpPr txBox="1"/>
      </xdr:nvSpPr>
      <xdr:spPr>
        <a:xfrm>
          <a:off x="6712027" y="101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70184</xdr:rowOff>
    </xdr:from>
    <xdr:ext cx="469744" cy="259045"/>
    <xdr:sp macro="" textlink="">
      <xdr:nvSpPr>
        <xdr:cNvPr id="167" name="n_4mainValue【体育館・プール】&#10;一人当たり面積">
          <a:extLst>
            <a:ext uri="{FF2B5EF4-FFF2-40B4-BE49-F238E27FC236}">
              <a16:creationId xmlns:a16="http://schemas.microsoft.com/office/drawing/2014/main" id="{D6643B74-558D-48AF-91BC-D555B7D73FD5}"/>
            </a:ext>
          </a:extLst>
        </xdr:cNvPr>
        <xdr:cNvSpPr txBox="1"/>
      </xdr:nvSpPr>
      <xdr:spPr>
        <a:xfrm>
          <a:off x="5937327" y="1012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a:extLst>
            <a:ext uri="{FF2B5EF4-FFF2-40B4-BE49-F238E27FC236}">
              <a16:creationId xmlns:a16="http://schemas.microsoft.com/office/drawing/2014/main" id="{826C2637-5CAA-41BC-B8F5-AF49D3E6C9C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a:extLst>
            <a:ext uri="{FF2B5EF4-FFF2-40B4-BE49-F238E27FC236}">
              <a16:creationId xmlns:a16="http://schemas.microsoft.com/office/drawing/2014/main" id="{AAEF0712-B19E-4E46-A37E-F70B893E37C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a:extLst>
            <a:ext uri="{FF2B5EF4-FFF2-40B4-BE49-F238E27FC236}">
              <a16:creationId xmlns:a16="http://schemas.microsoft.com/office/drawing/2014/main" id="{144CE445-D4F5-41A5-BCE1-2855E7E37D2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a:extLst>
            <a:ext uri="{FF2B5EF4-FFF2-40B4-BE49-F238E27FC236}">
              <a16:creationId xmlns:a16="http://schemas.microsoft.com/office/drawing/2014/main" id="{8C1F3065-B07D-4E6B-AE56-AEA743AACFE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a:extLst>
            <a:ext uri="{FF2B5EF4-FFF2-40B4-BE49-F238E27FC236}">
              <a16:creationId xmlns:a16="http://schemas.microsoft.com/office/drawing/2014/main" id="{0C730FBB-7988-4DFC-BA69-676EB0F84707}"/>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a:extLst>
            <a:ext uri="{FF2B5EF4-FFF2-40B4-BE49-F238E27FC236}">
              <a16:creationId xmlns:a16="http://schemas.microsoft.com/office/drawing/2014/main" id="{9F16179D-5C3F-460C-B80C-2BEF63E552A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a:extLst>
            <a:ext uri="{FF2B5EF4-FFF2-40B4-BE49-F238E27FC236}">
              <a16:creationId xmlns:a16="http://schemas.microsoft.com/office/drawing/2014/main" id="{EAEE1F4C-48F6-4305-A53A-F3A78A48497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a:extLst>
            <a:ext uri="{FF2B5EF4-FFF2-40B4-BE49-F238E27FC236}">
              <a16:creationId xmlns:a16="http://schemas.microsoft.com/office/drawing/2014/main" id="{EAF166B5-C983-4B28-BAFE-EECF29C33CF4}"/>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6" name="テキスト ボックス 175">
          <a:extLst>
            <a:ext uri="{FF2B5EF4-FFF2-40B4-BE49-F238E27FC236}">
              <a16:creationId xmlns:a16="http://schemas.microsoft.com/office/drawing/2014/main" id="{49B01EFB-3362-4FBB-82B1-6668B2A4B8D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7" name="直線コネクタ 176">
          <a:extLst>
            <a:ext uri="{FF2B5EF4-FFF2-40B4-BE49-F238E27FC236}">
              <a16:creationId xmlns:a16="http://schemas.microsoft.com/office/drawing/2014/main" id="{A7D29F54-FF39-4707-BA97-8CF7ACBAFD5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8" name="テキスト ボックス 177">
          <a:extLst>
            <a:ext uri="{FF2B5EF4-FFF2-40B4-BE49-F238E27FC236}">
              <a16:creationId xmlns:a16="http://schemas.microsoft.com/office/drawing/2014/main" id="{4CB220CB-1453-4619-9817-ED89D7E5E991}"/>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9" name="直線コネクタ 178">
          <a:extLst>
            <a:ext uri="{FF2B5EF4-FFF2-40B4-BE49-F238E27FC236}">
              <a16:creationId xmlns:a16="http://schemas.microsoft.com/office/drawing/2014/main" id="{22B0D59D-53C2-421D-BBFC-5AABA19F5EC3}"/>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80" name="テキスト ボックス 179">
          <a:extLst>
            <a:ext uri="{FF2B5EF4-FFF2-40B4-BE49-F238E27FC236}">
              <a16:creationId xmlns:a16="http://schemas.microsoft.com/office/drawing/2014/main" id="{63740D32-5470-449B-9A98-D8A9C7FE72AB}"/>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1" name="直線コネクタ 180">
          <a:extLst>
            <a:ext uri="{FF2B5EF4-FFF2-40B4-BE49-F238E27FC236}">
              <a16:creationId xmlns:a16="http://schemas.microsoft.com/office/drawing/2014/main" id="{5EFA9A59-89C0-4CA9-A1DC-2A41A2D17145}"/>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2" name="テキスト ボックス 181">
          <a:extLst>
            <a:ext uri="{FF2B5EF4-FFF2-40B4-BE49-F238E27FC236}">
              <a16:creationId xmlns:a16="http://schemas.microsoft.com/office/drawing/2014/main" id="{5B1CC3CD-C06D-4B38-B694-0155570E5E02}"/>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3" name="直線コネクタ 182">
          <a:extLst>
            <a:ext uri="{FF2B5EF4-FFF2-40B4-BE49-F238E27FC236}">
              <a16:creationId xmlns:a16="http://schemas.microsoft.com/office/drawing/2014/main" id="{F53773CC-C7D0-4CAB-BCB3-741369B2E7EB}"/>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4" name="テキスト ボックス 183">
          <a:extLst>
            <a:ext uri="{FF2B5EF4-FFF2-40B4-BE49-F238E27FC236}">
              <a16:creationId xmlns:a16="http://schemas.microsoft.com/office/drawing/2014/main" id="{FDCEDDBE-611A-48FF-AA00-95034FF3C7F3}"/>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5" name="直線コネクタ 184">
          <a:extLst>
            <a:ext uri="{FF2B5EF4-FFF2-40B4-BE49-F238E27FC236}">
              <a16:creationId xmlns:a16="http://schemas.microsoft.com/office/drawing/2014/main" id="{6EC4FF3D-D0A0-4A86-BCF3-271F2A4A5B69}"/>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6" name="テキスト ボックス 185">
          <a:extLst>
            <a:ext uri="{FF2B5EF4-FFF2-40B4-BE49-F238E27FC236}">
              <a16:creationId xmlns:a16="http://schemas.microsoft.com/office/drawing/2014/main" id="{ACF6712C-5C69-48CE-B0D1-631A410DC0B5}"/>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7" name="直線コネクタ 186">
          <a:extLst>
            <a:ext uri="{FF2B5EF4-FFF2-40B4-BE49-F238E27FC236}">
              <a16:creationId xmlns:a16="http://schemas.microsoft.com/office/drawing/2014/main" id="{26E5DBB4-6AE9-4DD9-A284-EC7772CC9A12}"/>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8" name="テキスト ボックス 187">
          <a:extLst>
            <a:ext uri="{FF2B5EF4-FFF2-40B4-BE49-F238E27FC236}">
              <a16:creationId xmlns:a16="http://schemas.microsoft.com/office/drawing/2014/main" id="{256B1298-75ED-422A-BDF0-F93FA28C84BD}"/>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0FA91710-BA9D-4CB4-B65F-E28E7FA4DBA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90" name="テキスト ボックス 189">
          <a:extLst>
            <a:ext uri="{FF2B5EF4-FFF2-40B4-BE49-F238E27FC236}">
              <a16:creationId xmlns:a16="http://schemas.microsoft.com/office/drawing/2014/main" id="{BA6C174A-B942-4120-9932-C8194D7A444B}"/>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1" name="【福祉施設】&#10;有形固定資産減価償却率グラフ枠">
          <a:extLst>
            <a:ext uri="{FF2B5EF4-FFF2-40B4-BE49-F238E27FC236}">
              <a16:creationId xmlns:a16="http://schemas.microsoft.com/office/drawing/2014/main" id="{C78D3F9E-51D2-484C-8D47-C55289050D25}"/>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19050</xdr:rowOff>
    </xdr:from>
    <xdr:to>
      <xdr:col>24</xdr:col>
      <xdr:colOff>62865</xdr:colOff>
      <xdr:row>86</xdr:row>
      <xdr:rowOff>68580</xdr:rowOff>
    </xdr:to>
    <xdr:cxnSp macro="">
      <xdr:nvCxnSpPr>
        <xdr:cNvPr id="192" name="直線コネクタ 191">
          <a:extLst>
            <a:ext uri="{FF2B5EF4-FFF2-40B4-BE49-F238E27FC236}">
              <a16:creationId xmlns:a16="http://schemas.microsoft.com/office/drawing/2014/main" id="{AF0E2039-FC77-43CA-B9A3-EB12C78F7BE3}"/>
            </a:ext>
          </a:extLst>
        </xdr:cNvPr>
        <xdr:cNvCxnSpPr/>
      </xdr:nvCxnSpPr>
      <xdr:spPr>
        <a:xfrm flipV="1">
          <a:off x="4086225" y="134302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72407</xdr:rowOff>
    </xdr:from>
    <xdr:ext cx="405111" cy="259045"/>
    <xdr:sp macro="" textlink="">
      <xdr:nvSpPr>
        <xdr:cNvPr id="193" name="【福祉施設】&#10;有形固定資産減価償却率最小値テキスト">
          <a:extLst>
            <a:ext uri="{FF2B5EF4-FFF2-40B4-BE49-F238E27FC236}">
              <a16:creationId xmlns:a16="http://schemas.microsoft.com/office/drawing/2014/main" id="{E0F3A012-F465-4AB1-8E96-5A07B0F9CE45}"/>
            </a:ext>
          </a:extLst>
        </xdr:cNvPr>
        <xdr:cNvSpPr txBox="1"/>
      </xdr:nvSpPr>
      <xdr:spPr>
        <a:xfrm>
          <a:off x="412496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68580</xdr:rowOff>
    </xdr:from>
    <xdr:to>
      <xdr:col>24</xdr:col>
      <xdr:colOff>152400</xdr:colOff>
      <xdr:row>86</xdr:row>
      <xdr:rowOff>68580</xdr:rowOff>
    </xdr:to>
    <xdr:cxnSp macro="">
      <xdr:nvCxnSpPr>
        <xdr:cNvPr id="194" name="直線コネクタ 193">
          <a:extLst>
            <a:ext uri="{FF2B5EF4-FFF2-40B4-BE49-F238E27FC236}">
              <a16:creationId xmlns:a16="http://schemas.microsoft.com/office/drawing/2014/main" id="{459BF290-EDCC-4943-98D7-6D7A8B9BEE28}"/>
            </a:ext>
          </a:extLst>
        </xdr:cNvPr>
        <xdr:cNvCxnSpPr/>
      </xdr:nvCxnSpPr>
      <xdr:spPr>
        <a:xfrm>
          <a:off x="4020820" y="1448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137177</xdr:rowOff>
    </xdr:from>
    <xdr:ext cx="405111" cy="259045"/>
    <xdr:sp macro="" textlink="">
      <xdr:nvSpPr>
        <xdr:cNvPr id="195" name="【福祉施設】&#10;有形固定資産減価償却率最大値テキスト">
          <a:extLst>
            <a:ext uri="{FF2B5EF4-FFF2-40B4-BE49-F238E27FC236}">
              <a16:creationId xmlns:a16="http://schemas.microsoft.com/office/drawing/2014/main" id="{729CF044-C39C-49E0-8CEB-026C822989BA}"/>
            </a:ext>
          </a:extLst>
        </xdr:cNvPr>
        <xdr:cNvSpPr txBox="1"/>
      </xdr:nvSpPr>
      <xdr:spPr>
        <a:xfrm>
          <a:off x="4124960"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19050</xdr:rowOff>
    </xdr:from>
    <xdr:to>
      <xdr:col>24</xdr:col>
      <xdr:colOff>152400</xdr:colOff>
      <xdr:row>80</xdr:row>
      <xdr:rowOff>19050</xdr:rowOff>
    </xdr:to>
    <xdr:cxnSp macro="">
      <xdr:nvCxnSpPr>
        <xdr:cNvPr id="196" name="直線コネクタ 195">
          <a:extLst>
            <a:ext uri="{FF2B5EF4-FFF2-40B4-BE49-F238E27FC236}">
              <a16:creationId xmlns:a16="http://schemas.microsoft.com/office/drawing/2014/main" id="{52EC15E7-6A6C-431B-BD14-0EC6F30ADA2B}"/>
            </a:ext>
          </a:extLst>
        </xdr:cNvPr>
        <xdr:cNvCxnSpPr/>
      </xdr:nvCxnSpPr>
      <xdr:spPr>
        <a:xfrm>
          <a:off x="4020820" y="13430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167657</xdr:rowOff>
    </xdr:from>
    <xdr:ext cx="405111" cy="259045"/>
    <xdr:sp macro="" textlink="">
      <xdr:nvSpPr>
        <xdr:cNvPr id="197" name="【福祉施設】&#10;有形固定資産減価償却率平均値テキスト">
          <a:extLst>
            <a:ext uri="{FF2B5EF4-FFF2-40B4-BE49-F238E27FC236}">
              <a16:creationId xmlns:a16="http://schemas.microsoft.com/office/drawing/2014/main" id="{A3CE284B-ED4F-4D30-9C2E-8411F859DAE7}"/>
            </a:ext>
          </a:extLst>
        </xdr:cNvPr>
        <xdr:cNvSpPr txBox="1"/>
      </xdr:nvSpPr>
      <xdr:spPr>
        <a:xfrm>
          <a:off x="4124960" y="13746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17780</xdr:rowOff>
    </xdr:from>
    <xdr:to>
      <xdr:col>24</xdr:col>
      <xdr:colOff>114300</xdr:colOff>
      <xdr:row>82</xdr:row>
      <xdr:rowOff>119380</xdr:rowOff>
    </xdr:to>
    <xdr:sp macro="" textlink="">
      <xdr:nvSpPr>
        <xdr:cNvPr id="198" name="フローチャート: 判断 197">
          <a:extLst>
            <a:ext uri="{FF2B5EF4-FFF2-40B4-BE49-F238E27FC236}">
              <a16:creationId xmlns:a16="http://schemas.microsoft.com/office/drawing/2014/main" id="{01A2CDF4-6374-4852-B81B-C24E05B8E3E3}"/>
            </a:ext>
          </a:extLst>
        </xdr:cNvPr>
        <xdr:cNvSpPr/>
      </xdr:nvSpPr>
      <xdr:spPr>
        <a:xfrm>
          <a:off x="4036060" y="1376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199" name="フローチャート: 判断 198">
          <a:extLst>
            <a:ext uri="{FF2B5EF4-FFF2-40B4-BE49-F238E27FC236}">
              <a16:creationId xmlns:a16="http://schemas.microsoft.com/office/drawing/2014/main" id="{9970F291-63A6-4FB9-9EF6-133680D2795E}"/>
            </a:ext>
          </a:extLst>
        </xdr:cNvPr>
        <xdr:cNvSpPr/>
      </xdr:nvSpPr>
      <xdr:spPr>
        <a:xfrm>
          <a:off x="331216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65405</xdr:rowOff>
    </xdr:from>
    <xdr:to>
      <xdr:col>15</xdr:col>
      <xdr:colOff>101600</xdr:colOff>
      <xdr:row>81</xdr:row>
      <xdr:rowOff>167005</xdr:rowOff>
    </xdr:to>
    <xdr:sp macro="" textlink="">
      <xdr:nvSpPr>
        <xdr:cNvPr id="200" name="フローチャート: 判断 199">
          <a:extLst>
            <a:ext uri="{FF2B5EF4-FFF2-40B4-BE49-F238E27FC236}">
              <a16:creationId xmlns:a16="http://schemas.microsoft.com/office/drawing/2014/main" id="{6B3DA735-6E68-40E2-A3C4-019112A16762}"/>
            </a:ext>
          </a:extLst>
        </xdr:cNvPr>
        <xdr:cNvSpPr/>
      </xdr:nvSpPr>
      <xdr:spPr>
        <a:xfrm>
          <a:off x="2514600" y="1364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01" name="フローチャート: 判断 200">
          <a:extLst>
            <a:ext uri="{FF2B5EF4-FFF2-40B4-BE49-F238E27FC236}">
              <a16:creationId xmlns:a16="http://schemas.microsoft.com/office/drawing/2014/main" id="{72BFEE7B-5A53-4288-A116-4F8C9311084F}"/>
            </a:ext>
          </a:extLst>
        </xdr:cNvPr>
        <xdr:cNvSpPr/>
      </xdr:nvSpPr>
      <xdr:spPr>
        <a:xfrm>
          <a:off x="17399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02" name="フローチャート: 判断 201">
          <a:extLst>
            <a:ext uri="{FF2B5EF4-FFF2-40B4-BE49-F238E27FC236}">
              <a16:creationId xmlns:a16="http://schemas.microsoft.com/office/drawing/2014/main" id="{727AB08D-3F93-4BD4-A130-FD42C0113BDB}"/>
            </a:ext>
          </a:extLst>
        </xdr:cNvPr>
        <xdr:cNvSpPr/>
      </xdr:nvSpPr>
      <xdr:spPr>
        <a:xfrm>
          <a:off x="965200" y="13413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9832A0F5-F6AC-415D-AE43-C3D23F46530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EAB20C30-9DEC-46CA-9AAA-72C21331FA02}"/>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E01F5B1F-2B21-4851-ACB2-14FA3DB246CE}"/>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387BA80A-4AD4-4693-887F-09D3BDDF596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E0E8A85E-589A-480E-9EB3-AE18897790B3}"/>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139700</xdr:rowOff>
    </xdr:from>
    <xdr:to>
      <xdr:col>24</xdr:col>
      <xdr:colOff>114300</xdr:colOff>
      <xdr:row>80</xdr:row>
      <xdr:rowOff>69850</xdr:rowOff>
    </xdr:to>
    <xdr:sp macro="" textlink="">
      <xdr:nvSpPr>
        <xdr:cNvPr id="208" name="楕円 207">
          <a:extLst>
            <a:ext uri="{FF2B5EF4-FFF2-40B4-BE49-F238E27FC236}">
              <a16:creationId xmlns:a16="http://schemas.microsoft.com/office/drawing/2014/main" id="{2192ECA7-1C75-482A-80B6-034E60638B89}"/>
            </a:ext>
          </a:extLst>
        </xdr:cNvPr>
        <xdr:cNvSpPr/>
      </xdr:nvSpPr>
      <xdr:spPr>
        <a:xfrm>
          <a:off x="4036060" y="13383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92727</xdr:rowOff>
    </xdr:from>
    <xdr:ext cx="405111" cy="259045"/>
    <xdr:sp macro="" textlink="">
      <xdr:nvSpPr>
        <xdr:cNvPr id="209" name="【福祉施設】&#10;有形固定資産減価償却率該当値テキスト">
          <a:extLst>
            <a:ext uri="{FF2B5EF4-FFF2-40B4-BE49-F238E27FC236}">
              <a16:creationId xmlns:a16="http://schemas.microsoft.com/office/drawing/2014/main" id="{70116933-BFC2-4F34-8EB6-6DA7ED96431A}"/>
            </a:ext>
          </a:extLst>
        </xdr:cNvPr>
        <xdr:cNvSpPr txBox="1"/>
      </xdr:nvSpPr>
      <xdr:spPr>
        <a:xfrm>
          <a:off x="4124960" y="1333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97789</xdr:rowOff>
    </xdr:from>
    <xdr:to>
      <xdr:col>20</xdr:col>
      <xdr:colOff>38100</xdr:colOff>
      <xdr:row>80</xdr:row>
      <xdr:rowOff>27939</xdr:rowOff>
    </xdr:to>
    <xdr:sp macro="" textlink="">
      <xdr:nvSpPr>
        <xdr:cNvPr id="210" name="楕円 209">
          <a:extLst>
            <a:ext uri="{FF2B5EF4-FFF2-40B4-BE49-F238E27FC236}">
              <a16:creationId xmlns:a16="http://schemas.microsoft.com/office/drawing/2014/main" id="{82BC4F59-91CD-42B1-8D77-8B528EE967BC}"/>
            </a:ext>
          </a:extLst>
        </xdr:cNvPr>
        <xdr:cNvSpPr/>
      </xdr:nvSpPr>
      <xdr:spPr>
        <a:xfrm>
          <a:off x="3312160" y="133413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148589</xdr:rowOff>
    </xdr:from>
    <xdr:to>
      <xdr:col>24</xdr:col>
      <xdr:colOff>63500</xdr:colOff>
      <xdr:row>80</xdr:row>
      <xdr:rowOff>19050</xdr:rowOff>
    </xdr:to>
    <xdr:cxnSp macro="">
      <xdr:nvCxnSpPr>
        <xdr:cNvPr id="211" name="直線コネクタ 210">
          <a:extLst>
            <a:ext uri="{FF2B5EF4-FFF2-40B4-BE49-F238E27FC236}">
              <a16:creationId xmlns:a16="http://schemas.microsoft.com/office/drawing/2014/main" id="{4D9E27A3-2898-4D03-9263-5953CEA80365}"/>
            </a:ext>
          </a:extLst>
        </xdr:cNvPr>
        <xdr:cNvCxnSpPr/>
      </xdr:nvCxnSpPr>
      <xdr:spPr>
        <a:xfrm>
          <a:off x="3355340" y="13392149"/>
          <a:ext cx="73152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61595</xdr:rowOff>
    </xdr:from>
    <xdr:to>
      <xdr:col>15</xdr:col>
      <xdr:colOff>101600</xdr:colOff>
      <xdr:row>79</xdr:row>
      <xdr:rowOff>163195</xdr:rowOff>
    </xdr:to>
    <xdr:sp macro="" textlink="">
      <xdr:nvSpPr>
        <xdr:cNvPr id="212" name="楕円 211">
          <a:extLst>
            <a:ext uri="{FF2B5EF4-FFF2-40B4-BE49-F238E27FC236}">
              <a16:creationId xmlns:a16="http://schemas.microsoft.com/office/drawing/2014/main" id="{D75FD29E-652B-488F-B8F9-904EC7D70E20}"/>
            </a:ext>
          </a:extLst>
        </xdr:cNvPr>
        <xdr:cNvSpPr/>
      </xdr:nvSpPr>
      <xdr:spPr>
        <a:xfrm>
          <a:off x="25146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112395</xdr:rowOff>
    </xdr:from>
    <xdr:to>
      <xdr:col>19</xdr:col>
      <xdr:colOff>177800</xdr:colOff>
      <xdr:row>79</xdr:row>
      <xdr:rowOff>148589</xdr:rowOff>
    </xdr:to>
    <xdr:cxnSp macro="">
      <xdr:nvCxnSpPr>
        <xdr:cNvPr id="213" name="直線コネクタ 212">
          <a:extLst>
            <a:ext uri="{FF2B5EF4-FFF2-40B4-BE49-F238E27FC236}">
              <a16:creationId xmlns:a16="http://schemas.microsoft.com/office/drawing/2014/main" id="{8F65EAC4-DEE9-4179-9CED-D5B11BCE6FD3}"/>
            </a:ext>
          </a:extLst>
        </xdr:cNvPr>
        <xdr:cNvCxnSpPr/>
      </xdr:nvCxnSpPr>
      <xdr:spPr>
        <a:xfrm>
          <a:off x="2565400" y="13355955"/>
          <a:ext cx="78994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xdr:rowOff>
    </xdr:from>
    <xdr:to>
      <xdr:col>10</xdr:col>
      <xdr:colOff>165100</xdr:colOff>
      <xdr:row>79</xdr:row>
      <xdr:rowOff>115570</xdr:rowOff>
    </xdr:to>
    <xdr:sp macro="" textlink="">
      <xdr:nvSpPr>
        <xdr:cNvPr id="214" name="楕円 213">
          <a:extLst>
            <a:ext uri="{FF2B5EF4-FFF2-40B4-BE49-F238E27FC236}">
              <a16:creationId xmlns:a16="http://schemas.microsoft.com/office/drawing/2014/main" id="{C86AE8AF-00B6-4EF0-AA3B-24A6831D468E}"/>
            </a:ext>
          </a:extLst>
        </xdr:cNvPr>
        <xdr:cNvSpPr/>
      </xdr:nvSpPr>
      <xdr:spPr>
        <a:xfrm>
          <a:off x="17399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64770</xdr:rowOff>
    </xdr:from>
    <xdr:to>
      <xdr:col>15</xdr:col>
      <xdr:colOff>50800</xdr:colOff>
      <xdr:row>79</xdr:row>
      <xdr:rowOff>112395</xdr:rowOff>
    </xdr:to>
    <xdr:cxnSp macro="">
      <xdr:nvCxnSpPr>
        <xdr:cNvPr id="215" name="直線コネクタ 214">
          <a:extLst>
            <a:ext uri="{FF2B5EF4-FFF2-40B4-BE49-F238E27FC236}">
              <a16:creationId xmlns:a16="http://schemas.microsoft.com/office/drawing/2014/main" id="{EEAAEBA8-E136-4765-90B1-427DBAEED0C4}"/>
            </a:ext>
          </a:extLst>
        </xdr:cNvPr>
        <xdr:cNvCxnSpPr/>
      </xdr:nvCxnSpPr>
      <xdr:spPr>
        <a:xfrm>
          <a:off x="1790700" y="1330833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143511</xdr:rowOff>
    </xdr:from>
    <xdr:to>
      <xdr:col>6</xdr:col>
      <xdr:colOff>38100</xdr:colOff>
      <xdr:row>79</xdr:row>
      <xdr:rowOff>73661</xdr:rowOff>
    </xdr:to>
    <xdr:sp macro="" textlink="">
      <xdr:nvSpPr>
        <xdr:cNvPr id="216" name="楕円 215">
          <a:extLst>
            <a:ext uri="{FF2B5EF4-FFF2-40B4-BE49-F238E27FC236}">
              <a16:creationId xmlns:a16="http://schemas.microsoft.com/office/drawing/2014/main" id="{F9122A3D-3F60-4EE3-86A1-BC25E76D9678}"/>
            </a:ext>
          </a:extLst>
        </xdr:cNvPr>
        <xdr:cNvSpPr/>
      </xdr:nvSpPr>
      <xdr:spPr>
        <a:xfrm>
          <a:off x="965200" y="13219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22861</xdr:rowOff>
    </xdr:from>
    <xdr:to>
      <xdr:col>10</xdr:col>
      <xdr:colOff>114300</xdr:colOff>
      <xdr:row>79</xdr:row>
      <xdr:rowOff>64770</xdr:rowOff>
    </xdr:to>
    <xdr:cxnSp macro="">
      <xdr:nvCxnSpPr>
        <xdr:cNvPr id="217" name="直線コネクタ 216">
          <a:extLst>
            <a:ext uri="{FF2B5EF4-FFF2-40B4-BE49-F238E27FC236}">
              <a16:creationId xmlns:a16="http://schemas.microsoft.com/office/drawing/2014/main" id="{2931361F-7965-42CB-8F5F-4F38DF81E547}"/>
            </a:ext>
          </a:extLst>
        </xdr:cNvPr>
        <xdr:cNvCxnSpPr/>
      </xdr:nvCxnSpPr>
      <xdr:spPr>
        <a:xfrm>
          <a:off x="1008380" y="13266421"/>
          <a:ext cx="7823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18" name="n_1aveValue【福祉施設】&#10;有形固定資産減価償却率">
          <a:extLst>
            <a:ext uri="{FF2B5EF4-FFF2-40B4-BE49-F238E27FC236}">
              <a16:creationId xmlns:a16="http://schemas.microsoft.com/office/drawing/2014/main" id="{46F2CF15-D153-4955-92C5-677652BFF434}"/>
            </a:ext>
          </a:extLst>
        </xdr:cNvPr>
        <xdr:cNvSpPr txBox="1"/>
      </xdr:nvSpPr>
      <xdr:spPr>
        <a:xfrm>
          <a:off x="317056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158132</xdr:rowOff>
    </xdr:from>
    <xdr:ext cx="405111" cy="259045"/>
    <xdr:sp macro="" textlink="">
      <xdr:nvSpPr>
        <xdr:cNvPr id="219" name="n_2aveValue【福祉施設】&#10;有形固定資産減価償却率">
          <a:extLst>
            <a:ext uri="{FF2B5EF4-FFF2-40B4-BE49-F238E27FC236}">
              <a16:creationId xmlns:a16="http://schemas.microsoft.com/office/drawing/2014/main" id="{ED65B577-7F04-44EF-B86F-E961A0815EA6}"/>
            </a:ext>
          </a:extLst>
        </xdr:cNvPr>
        <xdr:cNvSpPr txBox="1"/>
      </xdr:nvSpPr>
      <xdr:spPr>
        <a:xfrm>
          <a:off x="2385704" y="1373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220" name="n_3aveValue【福祉施設】&#10;有形固定資産減価償却率">
          <a:extLst>
            <a:ext uri="{FF2B5EF4-FFF2-40B4-BE49-F238E27FC236}">
              <a16:creationId xmlns:a16="http://schemas.microsoft.com/office/drawing/2014/main" id="{827E46AE-E4EC-459F-8B9E-77E4090824C1}"/>
            </a:ext>
          </a:extLst>
        </xdr:cNvPr>
        <xdr:cNvSpPr txBox="1"/>
      </xdr:nvSpPr>
      <xdr:spPr>
        <a:xfrm>
          <a:off x="1611004" y="1353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91457</xdr:rowOff>
    </xdr:from>
    <xdr:ext cx="405111" cy="259045"/>
    <xdr:sp macro="" textlink="">
      <xdr:nvSpPr>
        <xdr:cNvPr id="221" name="n_4aveValue【福祉施設】&#10;有形固定資産減価償却率">
          <a:extLst>
            <a:ext uri="{FF2B5EF4-FFF2-40B4-BE49-F238E27FC236}">
              <a16:creationId xmlns:a16="http://schemas.microsoft.com/office/drawing/2014/main" id="{BD751A27-4AEE-4D56-B65A-0C8F09903CC0}"/>
            </a:ext>
          </a:extLst>
        </xdr:cNvPr>
        <xdr:cNvSpPr txBox="1"/>
      </xdr:nvSpPr>
      <xdr:spPr>
        <a:xfrm>
          <a:off x="836304" y="1350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44466</xdr:rowOff>
    </xdr:from>
    <xdr:ext cx="405111" cy="259045"/>
    <xdr:sp macro="" textlink="">
      <xdr:nvSpPr>
        <xdr:cNvPr id="222" name="n_1mainValue【福祉施設】&#10;有形固定資産減価償却率">
          <a:extLst>
            <a:ext uri="{FF2B5EF4-FFF2-40B4-BE49-F238E27FC236}">
              <a16:creationId xmlns:a16="http://schemas.microsoft.com/office/drawing/2014/main" id="{7F658818-63E8-4003-AD7E-E1C37D583320}"/>
            </a:ext>
          </a:extLst>
        </xdr:cNvPr>
        <xdr:cNvSpPr txBox="1"/>
      </xdr:nvSpPr>
      <xdr:spPr>
        <a:xfrm>
          <a:off x="3170564" y="13120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8272</xdr:rowOff>
    </xdr:from>
    <xdr:ext cx="405111" cy="259045"/>
    <xdr:sp macro="" textlink="">
      <xdr:nvSpPr>
        <xdr:cNvPr id="223" name="n_2mainValue【福祉施設】&#10;有形固定資産減価償却率">
          <a:extLst>
            <a:ext uri="{FF2B5EF4-FFF2-40B4-BE49-F238E27FC236}">
              <a16:creationId xmlns:a16="http://schemas.microsoft.com/office/drawing/2014/main" id="{DAF58366-FCC2-4E2A-8FD5-27C540FDD1B4}"/>
            </a:ext>
          </a:extLst>
        </xdr:cNvPr>
        <xdr:cNvSpPr txBox="1"/>
      </xdr:nvSpPr>
      <xdr:spPr>
        <a:xfrm>
          <a:off x="2385704" y="1308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132097</xdr:rowOff>
    </xdr:from>
    <xdr:ext cx="405111" cy="259045"/>
    <xdr:sp macro="" textlink="">
      <xdr:nvSpPr>
        <xdr:cNvPr id="224" name="n_3mainValue【福祉施設】&#10;有形固定資産減価償却率">
          <a:extLst>
            <a:ext uri="{FF2B5EF4-FFF2-40B4-BE49-F238E27FC236}">
              <a16:creationId xmlns:a16="http://schemas.microsoft.com/office/drawing/2014/main" id="{74A54F96-A93D-4B01-A3FD-584F8ACF8719}"/>
            </a:ext>
          </a:extLst>
        </xdr:cNvPr>
        <xdr:cNvSpPr txBox="1"/>
      </xdr:nvSpPr>
      <xdr:spPr>
        <a:xfrm>
          <a:off x="1611004" y="1304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90188</xdr:rowOff>
    </xdr:from>
    <xdr:ext cx="405111" cy="259045"/>
    <xdr:sp macro="" textlink="">
      <xdr:nvSpPr>
        <xdr:cNvPr id="225" name="n_4mainValue【福祉施設】&#10;有形固定資産減価償却率">
          <a:extLst>
            <a:ext uri="{FF2B5EF4-FFF2-40B4-BE49-F238E27FC236}">
              <a16:creationId xmlns:a16="http://schemas.microsoft.com/office/drawing/2014/main" id="{A9D2874A-8D35-4D41-8612-69FB4B73AA92}"/>
            </a:ext>
          </a:extLst>
        </xdr:cNvPr>
        <xdr:cNvSpPr txBox="1"/>
      </xdr:nvSpPr>
      <xdr:spPr>
        <a:xfrm>
          <a:off x="836304" y="1299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a:extLst>
            <a:ext uri="{FF2B5EF4-FFF2-40B4-BE49-F238E27FC236}">
              <a16:creationId xmlns:a16="http://schemas.microsoft.com/office/drawing/2014/main" id="{C4F8436F-378F-4C19-B478-65EE43A32BD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a:extLst>
            <a:ext uri="{FF2B5EF4-FFF2-40B4-BE49-F238E27FC236}">
              <a16:creationId xmlns:a16="http://schemas.microsoft.com/office/drawing/2014/main" id="{F4A3D1E9-2293-40C4-81DC-A8497936E7C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a:extLst>
            <a:ext uri="{FF2B5EF4-FFF2-40B4-BE49-F238E27FC236}">
              <a16:creationId xmlns:a16="http://schemas.microsoft.com/office/drawing/2014/main" id="{9E71A620-D805-49FD-8176-34438BA4FEF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a:extLst>
            <a:ext uri="{FF2B5EF4-FFF2-40B4-BE49-F238E27FC236}">
              <a16:creationId xmlns:a16="http://schemas.microsoft.com/office/drawing/2014/main" id="{6FE6BAEB-9D0C-429A-BBB8-470B6687BCB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a:extLst>
            <a:ext uri="{FF2B5EF4-FFF2-40B4-BE49-F238E27FC236}">
              <a16:creationId xmlns:a16="http://schemas.microsoft.com/office/drawing/2014/main" id="{C6947274-3D20-4552-B1DB-287BED7C43D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a:extLst>
            <a:ext uri="{FF2B5EF4-FFF2-40B4-BE49-F238E27FC236}">
              <a16:creationId xmlns:a16="http://schemas.microsoft.com/office/drawing/2014/main" id="{5079CCB4-9ADB-4445-A5D5-B17422EE6EE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a:extLst>
            <a:ext uri="{FF2B5EF4-FFF2-40B4-BE49-F238E27FC236}">
              <a16:creationId xmlns:a16="http://schemas.microsoft.com/office/drawing/2014/main" id="{204F4B13-15F2-4B7D-901A-EA01774F738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a:extLst>
            <a:ext uri="{FF2B5EF4-FFF2-40B4-BE49-F238E27FC236}">
              <a16:creationId xmlns:a16="http://schemas.microsoft.com/office/drawing/2014/main" id="{53FFBC0B-22D4-4CB5-A0B3-5EDDE17E6B1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4" name="テキスト ボックス 233">
          <a:extLst>
            <a:ext uri="{FF2B5EF4-FFF2-40B4-BE49-F238E27FC236}">
              <a16:creationId xmlns:a16="http://schemas.microsoft.com/office/drawing/2014/main" id="{AEE3FE4B-6D1C-42B7-8B3E-58B9B9EC707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5" name="直線コネクタ 234">
          <a:extLst>
            <a:ext uri="{FF2B5EF4-FFF2-40B4-BE49-F238E27FC236}">
              <a16:creationId xmlns:a16="http://schemas.microsoft.com/office/drawing/2014/main" id="{F0B487B1-FED1-4FF1-ACF4-A5E21A29663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6" name="直線コネクタ 235">
          <a:extLst>
            <a:ext uri="{FF2B5EF4-FFF2-40B4-BE49-F238E27FC236}">
              <a16:creationId xmlns:a16="http://schemas.microsoft.com/office/drawing/2014/main" id="{A037FB0B-11F9-4D73-ADC4-9D16CF7E5F3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7" name="テキスト ボックス 236">
          <a:extLst>
            <a:ext uri="{FF2B5EF4-FFF2-40B4-BE49-F238E27FC236}">
              <a16:creationId xmlns:a16="http://schemas.microsoft.com/office/drawing/2014/main" id="{166CAD1B-B7BF-4397-83AE-C63FF7140BC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8" name="直線コネクタ 237">
          <a:extLst>
            <a:ext uri="{FF2B5EF4-FFF2-40B4-BE49-F238E27FC236}">
              <a16:creationId xmlns:a16="http://schemas.microsoft.com/office/drawing/2014/main" id="{FF6AC2C5-D61D-4FDA-A38A-3A8CDF6CB98A}"/>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9" name="テキスト ボックス 238">
          <a:extLst>
            <a:ext uri="{FF2B5EF4-FFF2-40B4-BE49-F238E27FC236}">
              <a16:creationId xmlns:a16="http://schemas.microsoft.com/office/drawing/2014/main" id="{AEC70185-A602-42F6-9D1D-1F4D9C5414B9}"/>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0" name="直線コネクタ 239">
          <a:extLst>
            <a:ext uri="{FF2B5EF4-FFF2-40B4-BE49-F238E27FC236}">
              <a16:creationId xmlns:a16="http://schemas.microsoft.com/office/drawing/2014/main" id="{94F18F65-7C25-4B9C-9CC6-3E8B126B4EE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1" name="テキスト ボックス 240">
          <a:extLst>
            <a:ext uri="{FF2B5EF4-FFF2-40B4-BE49-F238E27FC236}">
              <a16:creationId xmlns:a16="http://schemas.microsoft.com/office/drawing/2014/main" id="{CA0030B8-8164-4F61-B05F-62E6C24C5A65}"/>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2" name="直線コネクタ 241">
          <a:extLst>
            <a:ext uri="{FF2B5EF4-FFF2-40B4-BE49-F238E27FC236}">
              <a16:creationId xmlns:a16="http://schemas.microsoft.com/office/drawing/2014/main" id="{29498C11-EEC8-42C4-913B-B48882E91E7B}"/>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3" name="テキスト ボックス 242">
          <a:extLst>
            <a:ext uri="{FF2B5EF4-FFF2-40B4-BE49-F238E27FC236}">
              <a16:creationId xmlns:a16="http://schemas.microsoft.com/office/drawing/2014/main" id="{38D88DEF-2198-4C72-8058-65B827EF56EE}"/>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4" name="直線コネクタ 243">
          <a:extLst>
            <a:ext uri="{FF2B5EF4-FFF2-40B4-BE49-F238E27FC236}">
              <a16:creationId xmlns:a16="http://schemas.microsoft.com/office/drawing/2014/main" id="{C40949E5-D0E4-417E-BE8F-12D26A4DC94E}"/>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5" name="テキスト ボックス 244">
          <a:extLst>
            <a:ext uri="{FF2B5EF4-FFF2-40B4-BE49-F238E27FC236}">
              <a16:creationId xmlns:a16="http://schemas.microsoft.com/office/drawing/2014/main" id="{2F9A4DAD-8A66-4173-AA92-22ECE3D4ACC7}"/>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6" name="直線コネクタ 245">
          <a:extLst>
            <a:ext uri="{FF2B5EF4-FFF2-40B4-BE49-F238E27FC236}">
              <a16:creationId xmlns:a16="http://schemas.microsoft.com/office/drawing/2014/main" id="{0467548B-191E-4723-AB48-D6BAA50D3573}"/>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7" name="テキスト ボックス 246">
          <a:extLst>
            <a:ext uri="{FF2B5EF4-FFF2-40B4-BE49-F238E27FC236}">
              <a16:creationId xmlns:a16="http://schemas.microsoft.com/office/drawing/2014/main" id="{815B8BA3-9D51-4140-831F-D845E786C6DE}"/>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8" name="直線コネクタ 247">
          <a:extLst>
            <a:ext uri="{FF2B5EF4-FFF2-40B4-BE49-F238E27FC236}">
              <a16:creationId xmlns:a16="http://schemas.microsoft.com/office/drawing/2014/main" id="{A28A05D2-128C-48F7-98CD-3EB5A7E799B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EA38F5F7-2872-4B54-96EA-CECB53DD5B4C}"/>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0" name="【福祉施設】&#10;一人当たり面積グラフ枠">
          <a:extLst>
            <a:ext uri="{FF2B5EF4-FFF2-40B4-BE49-F238E27FC236}">
              <a16:creationId xmlns:a16="http://schemas.microsoft.com/office/drawing/2014/main" id="{1A6C67AC-866D-4D60-A96F-9B79E92CB29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44631</xdr:rowOff>
    </xdr:to>
    <xdr:cxnSp macro="">
      <xdr:nvCxnSpPr>
        <xdr:cNvPr id="251" name="直線コネクタ 250">
          <a:extLst>
            <a:ext uri="{FF2B5EF4-FFF2-40B4-BE49-F238E27FC236}">
              <a16:creationId xmlns:a16="http://schemas.microsoft.com/office/drawing/2014/main" id="{7FA1B396-5868-4933-A274-67DE1D4C4CCB}"/>
            </a:ext>
          </a:extLst>
        </xdr:cNvPr>
        <xdr:cNvCxnSpPr/>
      </xdr:nvCxnSpPr>
      <xdr:spPr>
        <a:xfrm flipV="1">
          <a:off x="9219565" y="13117286"/>
          <a:ext cx="0" cy="134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48458</xdr:rowOff>
    </xdr:from>
    <xdr:ext cx="469744" cy="259045"/>
    <xdr:sp macro="" textlink="">
      <xdr:nvSpPr>
        <xdr:cNvPr id="252" name="【福祉施設】&#10;一人当たり面積最小値テキスト">
          <a:extLst>
            <a:ext uri="{FF2B5EF4-FFF2-40B4-BE49-F238E27FC236}">
              <a16:creationId xmlns:a16="http://schemas.microsoft.com/office/drawing/2014/main" id="{BCBC9918-336F-453C-80FD-8BFD615525A2}"/>
            </a:ext>
          </a:extLst>
        </xdr:cNvPr>
        <xdr:cNvSpPr txBox="1"/>
      </xdr:nvSpPr>
      <xdr:spPr>
        <a:xfrm>
          <a:off x="9258300"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44631</xdr:rowOff>
    </xdr:from>
    <xdr:to>
      <xdr:col>55</xdr:col>
      <xdr:colOff>88900</xdr:colOff>
      <xdr:row>86</xdr:row>
      <xdr:rowOff>44631</xdr:rowOff>
    </xdr:to>
    <xdr:cxnSp macro="">
      <xdr:nvCxnSpPr>
        <xdr:cNvPr id="253" name="直線コネクタ 252">
          <a:extLst>
            <a:ext uri="{FF2B5EF4-FFF2-40B4-BE49-F238E27FC236}">
              <a16:creationId xmlns:a16="http://schemas.microsoft.com/office/drawing/2014/main" id="{CC547CD3-9066-4880-BD17-AE2F1796571D}"/>
            </a:ext>
          </a:extLst>
        </xdr:cNvPr>
        <xdr:cNvCxnSpPr/>
      </xdr:nvCxnSpPr>
      <xdr:spPr>
        <a:xfrm>
          <a:off x="9154160" y="144616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54" name="【福祉施設】&#10;一人当たり面積最大値テキスト">
          <a:extLst>
            <a:ext uri="{FF2B5EF4-FFF2-40B4-BE49-F238E27FC236}">
              <a16:creationId xmlns:a16="http://schemas.microsoft.com/office/drawing/2014/main" id="{8B1DF7E0-9E7D-492C-A32E-8DAB67A16A14}"/>
            </a:ext>
          </a:extLst>
        </xdr:cNvPr>
        <xdr:cNvSpPr txBox="1"/>
      </xdr:nvSpPr>
      <xdr:spPr>
        <a:xfrm>
          <a:off x="9258300" y="129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55" name="直線コネクタ 254">
          <a:extLst>
            <a:ext uri="{FF2B5EF4-FFF2-40B4-BE49-F238E27FC236}">
              <a16:creationId xmlns:a16="http://schemas.microsoft.com/office/drawing/2014/main" id="{51042967-2E4E-443E-9FC6-EF0EDFC1BF41}"/>
            </a:ext>
          </a:extLst>
        </xdr:cNvPr>
        <xdr:cNvCxnSpPr/>
      </xdr:nvCxnSpPr>
      <xdr:spPr>
        <a:xfrm>
          <a:off x="9154160" y="1311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84926</xdr:rowOff>
    </xdr:from>
    <xdr:ext cx="469744" cy="259045"/>
    <xdr:sp macro="" textlink="">
      <xdr:nvSpPr>
        <xdr:cNvPr id="256" name="【福祉施設】&#10;一人当たり面積平均値テキスト">
          <a:extLst>
            <a:ext uri="{FF2B5EF4-FFF2-40B4-BE49-F238E27FC236}">
              <a16:creationId xmlns:a16="http://schemas.microsoft.com/office/drawing/2014/main" id="{B217CA5E-5B90-4C20-A3F0-952C9246742C}"/>
            </a:ext>
          </a:extLst>
        </xdr:cNvPr>
        <xdr:cNvSpPr txBox="1"/>
      </xdr:nvSpPr>
      <xdr:spPr>
        <a:xfrm>
          <a:off x="9258300" y="13999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257" name="フローチャート: 判断 256">
          <a:extLst>
            <a:ext uri="{FF2B5EF4-FFF2-40B4-BE49-F238E27FC236}">
              <a16:creationId xmlns:a16="http://schemas.microsoft.com/office/drawing/2014/main" id="{A0B1A257-65F2-44FF-B923-47F6910CE134}"/>
            </a:ext>
          </a:extLst>
        </xdr:cNvPr>
        <xdr:cNvSpPr/>
      </xdr:nvSpPr>
      <xdr:spPr>
        <a:xfrm>
          <a:off x="9192260" y="140206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24856</xdr:rowOff>
    </xdr:from>
    <xdr:to>
      <xdr:col>50</xdr:col>
      <xdr:colOff>165100</xdr:colOff>
      <xdr:row>83</xdr:row>
      <xdr:rowOff>126456</xdr:rowOff>
    </xdr:to>
    <xdr:sp macro="" textlink="">
      <xdr:nvSpPr>
        <xdr:cNvPr id="258" name="フローチャート: 判断 257">
          <a:extLst>
            <a:ext uri="{FF2B5EF4-FFF2-40B4-BE49-F238E27FC236}">
              <a16:creationId xmlns:a16="http://schemas.microsoft.com/office/drawing/2014/main" id="{11F3671C-43D3-4398-B684-BD5D0747362E}"/>
            </a:ext>
          </a:extLst>
        </xdr:cNvPr>
        <xdr:cNvSpPr/>
      </xdr:nvSpPr>
      <xdr:spPr>
        <a:xfrm>
          <a:off x="8445500" y="139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259" name="フローチャート: 判断 258">
          <a:extLst>
            <a:ext uri="{FF2B5EF4-FFF2-40B4-BE49-F238E27FC236}">
              <a16:creationId xmlns:a16="http://schemas.microsoft.com/office/drawing/2014/main" id="{B9758231-65E8-4FA3-A7C0-8F7500E87F8E}"/>
            </a:ext>
          </a:extLst>
        </xdr:cNvPr>
        <xdr:cNvSpPr/>
      </xdr:nvSpPr>
      <xdr:spPr>
        <a:xfrm>
          <a:off x="767080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116295</xdr:rowOff>
    </xdr:from>
    <xdr:to>
      <xdr:col>41</xdr:col>
      <xdr:colOff>101600</xdr:colOff>
      <xdr:row>84</xdr:row>
      <xdr:rowOff>46445</xdr:rowOff>
    </xdr:to>
    <xdr:sp macro="" textlink="">
      <xdr:nvSpPr>
        <xdr:cNvPr id="260" name="フローチャート: 判断 259">
          <a:extLst>
            <a:ext uri="{FF2B5EF4-FFF2-40B4-BE49-F238E27FC236}">
              <a16:creationId xmlns:a16="http://schemas.microsoft.com/office/drawing/2014/main" id="{38E38CD9-F919-4FA0-AFB2-A22C427673A9}"/>
            </a:ext>
          </a:extLst>
        </xdr:cNvPr>
        <xdr:cNvSpPr/>
      </xdr:nvSpPr>
      <xdr:spPr>
        <a:xfrm>
          <a:off x="6873240" y="14030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103232</xdr:rowOff>
    </xdr:from>
    <xdr:to>
      <xdr:col>36</xdr:col>
      <xdr:colOff>165100</xdr:colOff>
      <xdr:row>84</xdr:row>
      <xdr:rowOff>33382</xdr:rowOff>
    </xdr:to>
    <xdr:sp macro="" textlink="">
      <xdr:nvSpPr>
        <xdr:cNvPr id="261" name="フローチャート: 判断 260">
          <a:extLst>
            <a:ext uri="{FF2B5EF4-FFF2-40B4-BE49-F238E27FC236}">
              <a16:creationId xmlns:a16="http://schemas.microsoft.com/office/drawing/2014/main" id="{A512FC86-B031-4E4B-8A57-516F6480E20B}"/>
            </a:ext>
          </a:extLst>
        </xdr:cNvPr>
        <xdr:cNvSpPr/>
      </xdr:nvSpPr>
      <xdr:spPr>
        <a:xfrm>
          <a:off x="6098540" y="14017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DB7BA9C7-2395-4936-9147-F252727A61E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6FCC1D80-E02A-4D6D-B991-3596DC8AEA92}"/>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23E2547-BE1F-489C-84E2-279E58B60F65}"/>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EEDD58D-8311-4258-9380-4E2937CE44C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44784162-B482-4D2F-9E51-35C4DDCAC7A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162016</xdr:rowOff>
    </xdr:from>
    <xdr:to>
      <xdr:col>55</xdr:col>
      <xdr:colOff>50800</xdr:colOff>
      <xdr:row>78</xdr:row>
      <xdr:rowOff>92166</xdr:rowOff>
    </xdr:to>
    <xdr:sp macro="" textlink="">
      <xdr:nvSpPr>
        <xdr:cNvPr id="267" name="楕円 266">
          <a:extLst>
            <a:ext uri="{FF2B5EF4-FFF2-40B4-BE49-F238E27FC236}">
              <a16:creationId xmlns:a16="http://schemas.microsoft.com/office/drawing/2014/main" id="{BEB9C4FF-E837-425E-AD9C-CE6018E25396}"/>
            </a:ext>
          </a:extLst>
        </xdr:cNvPr>
        <xdr:cNvSpPr/>
      </xdr:nvSpPr>
      <xdr:spPr>
        <a:xfrm>
          <a:off x="9192260" y="13070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115043</xdr:rowOff>
    </xdr:from>
    <xdr:ext cx="469744" cy="259045"/>
    <xdr:sp macro="" textlink="">
      <xdr:nvSpPr>
        <xdr:cNvPr id="268" name="【福祉施設】&#10;一人当たり面積該当値テキスト">
          <a:extLst>
            <a:ext uri="{FF2B5EF4-FFF2-40B4-BE49-F238E27FC236}">
              <a16:creationId xmlns:a16="http://schemas.microsoft.com/office/drawing/2014/main" id="{A274051D-EE26-4E8D-8D0A-55C835D41613}"/>
            </a:ext>
          </a:extLst>
        </xdr:cNvPr>
        <xdr:cNvSpPr txBox="1"/>
      </xdr:nvSpPr>
      <xdr:spPr>
        <a:xfrm>
          <a:off x="9258300" y="130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23223</xdr:rowOff>
    </xdr:from>
    <xdr:to>
      <xdr:col>50</xdr:col>
      <xdr:colOff>165100</xdr:colOff>
      <xdr:row>78</xdr:row>
      <xdr:rowOff>124823</xdr:rowOff>
    </xdr:to>
    <xdr:sp macro="" textlink="">
      <xdr:nvSpPr>
        <xdr:cNvPr id="269" name="楕円 268">
          <a:extLst>
            <a:ext uri="{FF2B5EF4-FFF2-40B4-BE49-F238E27FC236}">
              <a16:creationId xmlns:a16="http://schemas.microsoft.com/office/drawing/2014/main" id="{9E3599DE-05CB-4D46-BAF5-4AC35A01A8C2}"/>
            </a:ext>
          </a:extLst>
        </xdr:cNvPr>
        <xdr:cNvSpPr/>
      </xdr:nvSpPr>
      <xdr:spPr>
        <a:xfrm>
          <a:off x="8445500" y="130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41366</xdr:rowOff>
    </xdr:from>
    <xdr:to>
      <xdr:col>55</xdr:col>
      <xdr:colOff>0</xdr:colOff>
      <xdr:row>78</xdr:row>
      <xdr:rowOff>74023</xdr:rowOff>
    </xdr:to>
    <xdr:cxnSp macro="">
      <xdr:nvCxnSpPr>
        <xdr:cNvPr id="270" name="直線コネクタ 269">
          <a:extLst>
            <a:ext uri="{FF2B5EF4-FFF2-40B4-BE49-F238E27FC236}">
              <a16:creationId xmlns:a16="http://schemas.microsoft.com/office/drawing/2014/main" id="{B5D45A42-A60F-4F91-803C-7D30056655DA}"/>
            </a:ext>
          </a:extLst>
        </xdr:cNvPr>
        <xdr:cNvCxnSpPr/>
      </xdr:nvCxnSpPr>
      <xdr:spPr>
        <a:xfrm flipV="1">
          <a:off x="8496300" y="13117286"/>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59145</xdr:rowOff>
    </xdr:from>
    <xdr:to>
      <xdr:col>46</xdr:col>
      <xdr:colOff>38100</xdr:colOff>
      <xdr:row>78</xdr:row>
      <xdr:rowOff>160745</xdr:rowOff>
    </xdr:to>
    <xdr:sp macro="" textlink="">
      <xdr:nvSpPr>
        <xdr:cNvPr id="271" name="楕円 270">
          <a:extLst>
            <a:ext uri="{FF2B5EF4-FFF2-40B4-BE49-F238E27FC236}">
              <a16:creationId xmlns:a16="http://schemas.microsoft.com/office/drawing/2014/main" id="{F5CD9BC8-055D-46FB-820A-E30D5F9CF0FA}"/>
            </a:ext>
          </a:extLst>
        </xdr:cNvPr>
        <xdr:cNvSpPr/>
      </xdr:nvSpPr>
      <xdr:spPr>
        <a:xfrm>
          <a:off x="7670800" y="131350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74023</xdr:rowOff>
    </xdr:from>
    <xdr:to>
      <xdr:col>50</xdr:col>
      <xdr:colOff>114300</xdr:colOff>
      <xdr:row>78</xdr:row>
      <xdr:rowOff>109945</xdr:rowOff>
    </xdr:to>
    <xdr:cxnSp macro="">
      <xdr:nvCxnSpPr>
        <xdr:cNvPr id="272" name="直線コネクタ 271">
          <a:extLst>
            <a:ext uri="{FF2B5EF4-FFF2-40B4-BE49-F238E27FC236}">
              <a16:creationId xmlns:a16="http://schemas.microsoft.com/office/drawing/2014/main" id="{9A15C73D-0CA4-405A-A395-BEB45E310037}"/>
            </a:ext>
          </a:extLst>
        </xdr:cNvPr>
        <xdr:cNvCxnSpPr/>
      </xdr:nvCxnSpPr>
      <xdr:spPr>
        <a:xfrm flipV="1">
          <a:off x="7713980" y="13149943"/>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95069</xdr:rowOff>
    </xdr:from>
    <xdr:to>
      <xdr:col>41</xdr:col>
      <xdr:colOff>101600</xdr:colOff>
      <xdr:row>79</xdr:row>
      <xdr:rowOff>25219</xdr:rowOff>
    </xdr:to>
    <xdr:sp macro="" textlink="">
      <xdr:nvSpPr>
        <xdr:cNvPr id="273" name="楕円 272">
          <a:extLst>
            <a:ext uri="{FF2B5EF4-FFF2-40B4-BE49-F238E27FC236}">
              <a16:creationId xmlns:a16="http://schemas.microsoft.com/office/drawing/2014/main" id="{4FF7826D-2DF2-4638-BDA5-EA3ED1D667C5}"/>
            </a:ext>
          </a:extLst>
        </xdr:cNvPr>
        <xdr:cNvSpPr/>
      </xdr:nvSpPr>
      <xdr:spPr>
        <a:xfrm>
          <a:off x="6873240" y="13170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109945</xdr:rowOff>
    </xdr:from>
    <xdr:to>
      <xdr:col>45</xdr:col>
      <xdr:colOff>177800</xdr:colOff>
      <xdr:row>78</xdr:row>
      <xdr:rowOff>145869</xdr:rowOff>
    </xdr:to>
    <xdr:cxnSp macro="">
      <xdr:nvCxnSpPr>
        <xdr:cNvPr id="274" name="直線コネクタ 273">
          <a:extLst>
            <a:ext uri="{FF2B5EF4-FFF2-40B4-BE49-F238E27FC236}">
              <a16:creationId xmlns:a16="http://schemas.microsoft.com/office/drawing/2014/main" id="{9BA9EF43-F57F-45C7-A7BE-21F4F4E2976C}"/>
            </a:ext>
          </a:extLst>
        </xdr:cNvPr>
        <xdr:cNvCxnSpPr/>
      </xdr:nvCxnSpPr>
      <xdr:spPr>
        <a:xfrm flipV="1">
          <a:off x="6924040" y="13185865"/>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65677</xdr:rowOff>
    </xdr:from>
    <xdr:to>
      <xdr:col>36</xdr:col>
      <xdr:colOff>165100</xdr:colOff>
      <xdr:row>78</xdr:row>
      <xdr:rowOff>167277</xdr:rowOff>
    </xdr:to>
    <xdr:sp macro="" textlink="">
      <xdr:nvSpPr>
        <xdr:cNvPr id="275" name="楕円 274">
          <a:extLst>
            <a:ext uri="{FF2B5EF4-FFF2-40B4-BE49-F238E27FC236}">
              <a16:creationId xmlns:a16="http://schemas.microsoft.com/office/drawing/2014/main" id="{CC48293A-AA2A-40CD-800E-18CE81B29ECA}"/>
            </a:ext>
          </a:extLst>
        </xdr:cNvPr>
        <xdr:cNvSpPr/>
      </xdr:nvSpPr>
      <xdr:spPr>
        <a:xfrm>
          <a:off x="6098540" y="1314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116477</xdr:rowOff>
    </xdr:from>
    <xdr:to>
      <xdr:col>41</xdr:col>
      <xdr:colOff>50800</xdr:colOff>
      <xdr:row>78</xdr:row>
      <xdr:rowOff>145869</xdr:rowOff>
    </xdr:to>
    <xdr:cxnSp macro="">
      <xdr:nvCxnSpPr>
        <xdr:cNvPr id="276" name="直線コネクタ 275">
          <a:extLst>
            <a:ext uri="{FF2B5EF4-FFF2-40B4-BE49-F238E27FC236}">
              <a16:creationId xmlns:a16="http://schemas.microsoft.com/office/drawing/2014/main" id="{CC19863F-BA28-46C3-8D2D-7BFB84891941}"/>
            </a:ext>
          </a:extLst>
        </xdr:cNvPr>
        <xdr:cNvCxnSpPr/>
      </xdr:nvCxnSpPr>
      <xdr:spPr>
        <a:xfrm>
          <a:off x="6149340" y="13192397"/>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117583</xdr:rowOff>
    </xdr:from>
    <xdr:ext cx="469744" cy="259045"/>
    <xdr:sp macro="" textlink="">
      <xdr:nvSpPr>
        <xdr:cNvPr id="277" name="n_1aveValue【福祉施設】&#10;一人当たり面積">
          <a:extLst>
            <a:ext uri="{FF2B5EF4-FFF2-40B4-BE49-F238E27FC236}">
              <a16:creationId xmlns:a16="http://schemas.microsoft.com/office/drawing/2014/main" id="{10C7FB2F-C580-4F7F-A12F-3B32470F921A}"/>
            </a:ext>
          </a:extLst>
        </xdr:cNvPr>
        <xdr:cNvSpPr txBox="1"/>
      </xdr:nvSpPr>
      <xdr:spPr>
        <a:xfrm>
          <a:off x="8271587" y="1403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78" name="n_2aveValue【福祉施設】&#10;一人当たり面積">
          <a:extLst>
            <a:ext uri="{FF2B5EF4-FFF2-40B4-BE49-F238E27FC236}">
              <a16:creationId xmlns:a16="http://schemas.microsoft.com/office/drawing/2014/main" id="{79EC3DCB-9349-4477-8F94-190A9299DA75}"/>
            </a:ext>
          </a:extLst>
        </xdr:cNvPr>
        <xdr:cNvSpPr txBox="1"/>
      </xdr:nvSpPr>
      <xdr:spPr>
        <a:xfrm>
          <a:off x="750958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37572</xdr:rowOff>
    </xdr:from>
    <xdr:ext cx="469744" cy="259045"/>
    <xdr:sp macro="" textlink="">
      <xdr:nvSpPr>
        <xdr:cNvPr id="279" name="n_3aveValue【福祉施設】&#10;一人当たり面積">
          <a:extLst>
            <a:ext uri="{FF2B5EF4-FFF2-40B4-BE49-F238E27FC236}">
              <a16:creationId xmlns:a16="http://schemas.microsoft.com/office/drawing/2014/main" id="{E71BBD84-F88A-4547-A10D-AAFA22929115}"/>
            </a:ext>
          </a:extLst>
        </xdr:cNvPr>
        <xdr:cNvSpPr txBox="1"/>
      </xdr:nvSpPr>
      <xdr:spPr>
        <a:xfrm>
          <a:off x="6712027" y="1411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24509</xdr:rowOff>
    </xdr:from>
    <xdr:ext cx="469744" cy="259045"/>
    <xdr:sp macro="" textlink="">
      <xdr:nvSpPr>
        <xdr:cNvPr id="280" name="n_4aveValue【福祉施設】&#10;一人当たり面積">
          <a:extLst>
            <a:ext uri="{FF2B5EF4-FFF2-40B4-BE49-F238E27FC236}">
              <a16:creationId xmlns:a16="http://schemas.microsoft.com/office/drawing/2014/main" id="{83704DC6-66AC-4D7D-A052-1CAD1422F7FD}"/>
            </a:ext>
          </a:extLst>
        </xdr:cNvPr>
        <xdr:cNvSpPr txBox="1"/>
      </xdr:nvSpPr>
      <xdr:spPr>
        <a:xfrm>
          <a:off x="5937327" y="1410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141350</xdr:rowOff>
    </xdr:from>
    <xdr:ext cx="469744" cy="259045"/>
    <xdr:sp macro="" textlink="">
      <xdr:nvSpPr>
        <xdr:cNvPr id="281" name="n_1mainValue【福祉施設】&#10;一人当たり面積">
          <a:extLst>
            <a:ext uri="{FF2B5EF4-FFF2-40B4-BE49-F238E27FC236}">
              <a16:creationId xmlns:a16="http://schemas.microsoft.com/office/drawing/2014/main" id="{A380F558-61E5-47C2-911D-F4C99CD8714C}"/>
            </a:ext>
          </a:extLst>
        </xdr:cNvPr>
        <xdr:cNvSpPr txBox="1"/>
      </xdr:nvSpPr>
      <xdr:spPr>
        <a:xfrm>
          <a:off x="8271587" y="1288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5822</xdr:rowOff>
    </xdr:from>
    <xdr:ext cx="469744" cy="259045"/>
    <xdr:sp macro="" textlink="">
      <xdr:nvSpPr>
        <xdr:cNvPr id="282" name="n_2mainValue【福祉施設】&#10;一人当たり面積">
          <a:extLst>
            <a:ext uri="{FF2B5EF4-FFF2-40B4-BE49-F238E27FC236}">
              <a16:creationId xmlns:a16="http://schemas.microsoft.com/office/drawing/2014/main" id="{805DCB9D-D8C6-4078-9BFA-0327344F52CB}"/>
            </a:ext>
          </a:extLst>
        </xdr:cNvPr>
        <xdr:cNvSpPr txBox="1"/>
      </xdr:nvSpPr>
      <xdr:spPr>
        <a:xfrm>
          <a:off x="7509587" y="1291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41746</xdr:rowOff>
    </xdr:from>
    <xdr:ext cx="469744" cy="259045"/>
    <xdr:sp macro="" textlink="">
      <xdr:nvSpPr>
        <xdr:cNvPr id="283" name="n_3mainValue【福祉施設】&#10;一人当たり面積">
          <a:extLst>
            <a:ext uri="{FF2B5EF4-FFF2-40B4-BE49-F238E27FC236}">
              <a16:creationId xmlns:a16="http://schemas.microsoft.com/office/drawing/2014/main" id="{E796453F-8B3B-4495-88F8-8F586B5605FC}"/>
            </a:ext>
          </a:extLst>
        </xdr:cNvPr>
        <xdr:cNvSpPr txBox="1"/>
      </xdr:nvSpPr>
      <xdr:spPr>
        <a:xfrm>
          <a:off x="6712027" y="129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12354</xdr:rowOff>
    </xdr:from>
    <xdr:ext cx="469744" cy="259045"/>
    <xdr:sp macro="" textlink="">
      <xdr:nvSpPr>
        <xdr:cNvPr id="284" name="n_4mainValue【福祉施設】&#10;一人当たり面積">
          <a:extLst>
            <a:ext uri="{FF2B5EF4-FFF2-40B4-BE49-F238E27FC236}">
              <a16:creationId xmlns:a16="http://schemas.microsoft.com/office/drawing/2014/main" id="{E3035B0D-8F75-4DA6-A3B0-7062E60317BD}"/>
            </a:ext>
          </a:extLst>
        </xdr:cNvPr>
        <xdr:cNvSpPr txBox="1"/>
      </xdr:nvSpPr>
      <xdr:spPr>
        <a:xfrm>
          <a:off x="5937327" y="1292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a:extLst>
            <a:ext uri="{FF2B5EF4-FFF2-40B4-BE49-F238E27FC236}">
              <a16:creationId xmlns:a16="http://schemas.microsoft.com/office/drawing/2014/main" id="{E6B808F4-9772-41E6-A00D-0B8D8F67EAE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a:extLst>
            <a:ext uri="{FF2B5EF4-FFF2-40B4-BE49-F238E27FC236}">
              <a16:creationId xmlns:a16="http://schemas.microsoft.com/office/drawing/2014/main" id="{3BA022C3-CDE1-4180-8A1F-97C00921D3F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a:extLst>
            <a:ext uri="{FF2B5EF4-FFF2-40B4-BE49-F238E27FC236}">
              <a16:creationId xmlns:a16="http://schemas.microsoft.com/office/drawing/2014/main" id="{0634610D-EAEE-4468-AF85-F3FA9B3EA96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a:extLst>
            <a:ext uri="{FF2B5EF4-FFF2-40B4-BE49-F238E27FC236}">
              <a16:creationId xmlns:a16="http://schemas.microsoft.com/office/drawing/2014/main" id="{9B3A59E7-A797-47FA-BD61-0B5049B1BD3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a:extLst>
            <a:ext uri="{FF2B5EF4-FFF2-40B4-BE49-F238E27FC236}">
              <a16:creationId xmlns:a16="http://schemas.microsoft.com/office/drawing/2014/main" id="{80C22391-60C9-4AE3-8216-07213BBEDFE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a:extLst>
            <a:ext uri="{FF2B5EF4-FFF2-40B4-BE49-F238E27FC236}">
              <a16:creationId xmlns:a16="http://schemas.microsoft.com/office/drawing/2014/main" id="{D9B2D60D-CEFD-4C77-B692-C8516FA57C5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a:extLst>
            <a:ext uri="{FF2B5EF4-FFF2-40B4-BE49-F238E27FC236}">
              <a16:creationId xmlns:a16="http://schemas.microsoft.com/office/drawing/2014/main" id="{9AFD7CC9-4CAC-4313-920C-0DEE5818191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a:extLst>
            <a:ext uri="{FF2B5EF4-FFF2-40B4-BE49-F238E27FC236}">
              <a16:creationId xmlns:a16="http://schemas.microsoft.com/office/drawing/2014/main" id="{9F7CC2ED-DD55-44DA-BED6-C4398D899353}"/>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a:extLst>
            <a:ext uri="{FF2B5EF4-FFF2-40B4-BE49-F238E27FC236}">
              <a16:creationId xmlns:a16="http://schemas.microsoft.com/office/drawing/2014/main" id="{A6ACDE8C-FF7E-41F0-9A94-75E68FB718D6}"/>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a:extLst>
            <a:ext uri="{FF2B5EF4-FFF2-40B4-BE49-F238E27FC236}">
              <a16:creationId xmlns:a16="http://schemas.microsoft.com/office/drawing/2014/main" id="{A0BFB3F9-49F2-4DD8-B6B3-01AFA6475456}"/>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5" name="テキスト ボックス 294">
          <a:extLst>
            <a:ext uri="{FF2B5EF4-FFF2-40B4-BE49-F238E27FC236}">
              <a16:creationId xmlns:a16="http://schemas.microsoft.com/office/drawing/2014/main" id="{C4F3FF13-BC57-4F78-A1D1-AD0FF134DBBD}"/>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6" name="直線コネクタ 295">
          <a:extLst>
            <a:ext uri="{FF2B5EF4-FFF2-40B4-BE49-F238E27FC236}">
              <a16:creationId xmlns:a16="http://schemas.microsoft.com/office/drawing/2014/main" id="{7458F707-249F-40AF-AA3F-8B6E67024986}"/>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7" name="テキスト ボックス 296">
          <a:extLst>
            <a:ext uri="{FF2B5EF4-FFF2-40B4-BE49-F238E27FC236}">
              <a16:creationId xmlns:a16="http://schemas.microsoft.com/office/drawing/2014/main" id="{5DA9E8BF-2F3B-4B51-BAD6-CCD412EB94B3}"/>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8" name="直線コネクタ 297">
          <a:extLst>
            <a:ext uri="{FF2B5EF4-FFF2-40B4-BE49-F238E27FC236}">
              <a16:creationId xmlns:a16="http://schemas.microsoft.com/office/drawing/2014/main" id="{83E474F4-53C7-414C-9F41-C45092D2C63A}"/>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9" name="テキスト ボックス 298">
          <a:extLst>
            <a:ext uri="{FF2B5EF4-FFF2-40B4-BE49-F238E27FC236}">
              <a16:creationId xmlns:a16="http://schemas.microsoft.com/office/drawing/2014/main" id="{6FC8AE93-48E3-444E-BA12-2EF0D45EBDB2}"/>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00" name="直線コネクタ 299">
          <a:extLst>
            <a:ext uri="{FF2B5EF4-FFF2-40B4-BE49-F238E27FC236}">
              <a16:creationId xmlns:a16="http://schemas.microsoft.com/office/drawing/2014/main" id="{3B3A7433-DDFD-40FD-A01C-F9D1EB832775}"/>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01" name="テキスト ボックス 300">
          <a:extLst>
            <a:ext uri="{FF2B5EF4-FFF2-40B4-BE49-F238E27FC236}">
              <a16:creationId xmlns:a16="http://schemas.microsoft.com/office/drawing/2014/main" id="{4F9312A1-2D09-49AA-B6C5-D335BE9E9A08}"/>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2" name="直線コネクタ 301">
          <a:extLst>
            <a:ext uri="{FF2B5EF4-FFF2-40B4-BE49-F238E27FC236}">
              <a16:creationId xmlns:a16="http://schemas.microsoft.com/office/drawing/2014/main" id="{C4A2AD77-54C1-487D-A71F-F794C212F996}"/>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3" name="テキスト ボックス 302">
          <a:extLst>
            <a:ext uri="{FF2B5EF4-FFF2-40B4-BE49-F238E27FC236}">
              <a16:creationId xmlns:a16="http://schemas.microsoft.com/office/drawing/2014/main" id="{D53667F1-CB46-43BF-B3E8-2FF1786CAC05}"/>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F3BA1B35-3010-4C21-949E-3B4ECA5B7526}"/>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5" name="テキスト ボックス 304">
          <a:extLst>
            <a:ext uri="{FF2B5EF4-FFF2-40B4-BE49-F238E27FC236}">
              <a16:creationId xmlns:a16="http://schemas.microsoft.com/office/drawing/2014/main" id="{DBFB0E85-3F53-4DD5-978B-E685BCB344F8}"/>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01AFDD4F-700F-4907-AB50-EE6081A8CAAC}"/>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108204</xdr:rowOff>
    </xdr:to>
    <xdr:cxnSp macro="">
      <xdr:nvCxnSpPr>
        <xdr:cNvPr id="307" name="直線コネクタ 306">
          <a:extLst>
            <a:ext uri="{FF2B5EF4-FFF2-40B4-BE49-F238E27FC236}">
              <a16:creationId xmlns:a16="http://schemas.microsoft.com/office/drawing/2014/main" id="{87B27EB5-3C94-46B0-A468-582B7C18F265}"/>
            </a:ext>
          </a:extLst>
        </xdr:cNvPr>
        <xdr:cNvCxnSpPr/>
      </xdr:nvCxnSpPr>
      <xdr:spPr>
        <a:xfrm flipV="1">
          <a:off x="4086225" y="16966692"/>
          <a:ext cx="0" cy="124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112031</xdr:rowOff>
    </xdr:from>
    <xdr:ext cx="405111" cy="259045"/>
    <xdr:sp macro="" textlink="">
      <xdr:nvSpPr>
        <xdr:cNvPr id="308" name="【市民会館】&#10;有形固定資産減価償却率最小値テキスト">
          <a:extLst>
            <a:ext uri="{FF2B5EF4-FFF2-40B4-BE49-F238E27FC236}">
              <a16:creationId xmlns:a16="http://schemas.microsoft.com/office/drawing/2014/main" id="{7C7EBD84-2B48-4235-B66E-37B7D522151B}"/>
            </a:ext>
          </a:extLst>
        </xdr:cNvPr>
        <xdr:cNvSpPr txBox="1"/>
      </xdr:nvSpPr>
      <xdr:spPr>
        <a:xfrm>
          <a:off x="4124960" y="182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108204</xdr:rowOff>
    </xdr:from>
    <xdr:to>
      <xdr:col>24</xdr:col>
      <xdr:colOff>152400</xdr:colOff>
      <xdr:row>108</xdr:row>
      <xdr:rowOff>108204</xdr:rowOff>
    </xdr:to>
    <xdr:cxnSp macro="">
      <xdr:nvCxnSpPr>
        <xdr:cNvPr id="309" name="直線コネクタ 308">
          <a:extLst>
            <a:ext uri="{FF2B5EF4-FFF2-40B4-BE49-F238E27FC236}">
              <a16:creationId xmlns:a16="http://schemas.microsoft.com/office/drawing/2014/main" id="{F4A6B6DC-E8B4-4812-91EF-BF45F235F90C}"/>
            </a:ext>
          </a:extLst>
        </xdr:cNvPr>
        <xdr:cNvCxnSpPr/>
      </xdr:nvCxnSpPr>
      <xdr:spPr>
        <a:xfrm>
          <a:off x="4020820" y="18213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310" name="【市民会館】&#10;有形固定資産減価償却率最大値テキスト">
          <a:extLst>
            <a:ext uri="{FF2B5EF4-FFF2-40B4-BE49-F238E27FC236}">
              <a16:creationId xmlns:a16="http://schemas.microsoft.com/office/drawing/2014/main" id="{300A146F-B493-4656-ABA5-EBAC129A1A3B}"/>
            </a:ext>
          </a:extLst>
        </xdr:cNvPr>
        <xdr:cNvSpPr txBox="1"/>
      </xdr:nvSpPr>
      <xdr:spPr>
        <a:xfrm>
          <a:off x="4124960" y="1674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311" name="直線コネクタ 310">
          <a:extLst>
            <a:ext uri="{FF2B5EF4-FFF2-40B4-BE49-F238E27FC236}">
              <a16:creationId xmlns:a16="http://schemas.microsoft.com/office/drawing/2014/main" id="{00635E12-0090-4DB2-9722-151B850EC819}"/>
            </a:ext>
          </a:extLst>
        </xdr:cNvPr>
        <xdr:cNvCxnSpPr/>
      </xdr:nvCxnSpPr>
      <xdr:spPr>
        <a:xfrm>
          <a:off x="4020820" y="16966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114571</xdr:rowOff>
    </xdr:from>
    <xdr:ext cx="405111" cy="259045"/>
    <xdr:sp macro="" textlink="">
      <xdr:nvSpPr>
        <xdr:cNvPr id="312" name="【市民会館】&#10;有形固定資産減価償却率平均値テキスト">
          <a:extLst>
            <a:ext uri="{FF2B5EF4-FFF2-40B4-BE49-F238E27FC236}">
              <a16:creationId xmlns:a16="http://schemas.microsoft.com/office/drawing/2014/main" id="{39BC2179-9623-4DE4-BAFA-E80EB4E87B85}"/>
            </a:ext>
          </a:extLst>
        </xdr:cNvPr>
        <xdr:cNvSpPr txBox="1"/>
      </xdr:nvSpPr>
      <xdr:spPr>
        <a:xfrm>
          <a:off x="4124960" y="1738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91694</xdr:rowOff>
    </xdr:from>
    <xdr:to>
      <xdr:col>24</xdr:col>
      <xdr:colOff>114300</xdr:colOff>
      <xdr:row>105</xdr:row>
      <xdr:rowOff>21844</xdr:rowOff>
    </xdr:to>
    <xdr:sp macro="" textlink="">
      <xdr:nvSpPr>
        <xdr:cNvPr id="313" name="フローチャート: 判断 312">
          <a:extLst>
            <a:ext uri="{FF2B5EF4-FFF2-40B4-BE49-F238E27FC236}">
              <a16:creationId xmlns:a16="http://schemas.microsoft.com/office/drawing/2014/main" id="{C8BDEEC6-C2F3-4F4C-900A-D4F1A0EF17F4}"/>
            </a:ext>
          </a:extLst>
        </xdr:cNvPr>
        <xdr:cNvSpPr/>
      </xdr:nvSpPr>
      <xdr:spPr>
        <a:xfrm>
          <a:off x="4036060" y="17526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61976</xdr:rowOff>
    </xdr:from>
    <xdr:to>
      <xdr:col>20</xdr:col>
      <xdr:colOff>38100</xdr:colOff>
      <xdr:row>103</xdr:row>
      <xdr:rowOff>163576</xdr:rowOff>
    </xdr:to>
    <xdr:sp macro="" textlink="">
      <xdr:nvSpPr>
        <xdr:cNvPr id="314" name="フローチャート: 判断 313">
          <a:extLst>
            <a:ext uri="{FF2B5EF4-FFF2-40B4-BE49-F238E27FC236}">
              <a16:creationId xmlns:a16="http://schemas.microsoft.com/office/drawing/2014/main" id="{EB04A67B-A555-4F6A-ADC9-D3C487E36794}"/>
            </a:ext>
          </a:extLst>
        </xdr:cNvPr>
        <xdr:cNvSpPr/>
      </xdr:nvSpPr>
      <xdr:spPr>
        <a:xfrm>
          <a:off x="3312160" y="173288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91694</xdr:rowOff>
    </xdr:from>
    <xdr:to>
      <xdr:col>15</xdr:col>
      <xdr:colOff>101600</xdr:colOff>
      <xdr:row>104</xdr:row>
      <xdr:rowOff>21844</xdr:rowOff>
    </xdr:to>
    <xdr:sp macro="" textlink="">
      <xdr:nvSpPr>
        <xdr:cNvPr id="315" name="フローチャート: 判断 314">
          <a:extLst>
            <a:ext uri="{FF2B5EF4-FFF2-40B4-BE49-F238E27FC236}">
              <a16:creationId xmlns:a16="http://schemas.microsoft.com/office/drawing/2014/main" id="{2E5C6AFF-0214-413B-973F-45AA6637239D}"/>
            </a:ext>
          </a:extLst>
        </xdr:cNvPr>
        <xdr:cNvSpPr/>
      </xdr:nvSpPr>
      <xdr:spPr>
        <a:xfrm>
          <a:off x="2514600" y="17358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45974</xdr:rowOff>
    </xdr:from>
    <xdr:to>
      <xdr:col>10</xdr:col>
      <xdr:colOff>165100</xdr:colOff>
      <xdr:row>103</xdr:row>
      <xdr:rowOff>147574</xdr:rowOff>
    </xdr:to>
    <xdr:sp macro="" textlink="">
      <xdr:nvSpPr>
        <xdr:cNvPr id="316" name="フローチャート: 判断 315">
          <a:extLst>
            <a:ext uri="{FF2B5EF4-FFF2-40B4-BE49-F238E27FC236}">
              <a16:creationId xmlns:a16="http://schemas.microsoft.com/office/drawing/2014/main" id="{CA9936B7-6500-49DC-A71E-C487FAA96169}"/>
            </a:ext>
          </a:extLst>
        </xdr:cNvPr>
        <xdr:cNvSpPr/>
      </xdr:nvSpPr>
      <xdr:spPr>
        <a:xfrm>
          <a:off x="1739900" y="1731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254</xdr:rowOff>
    </xdr:from>
    <xdr:to>
      <xdr:col>6</xdr:col>
      <xdr:colOff>38100</xdr:colOff>
      <xdr:row>103</xdr:row>
      <xdr:rowOff>101854</xdr:rowOff>
    </xdr:to>
    <xdr:sp macro="" textlink="">
      <xdr:nvSpPr>
        <xdr:cNvPr id="317" name="フローチャート: 判断 316">
          <a:extLst>
            <a:ext uri="{FF2B5EF4-FFF2-40B4-BE49-F238E27FC236}">
              <a16:creationId xmlns:a16="http://schemas.microsoft.com/office/drawing/2014/main" id="{93329407-E7F8-406D-B8BC-BC099B0ABA37}"/>
            </a:ext>
          </a:extLst>
        </xdr:cNvPr>
        <xdr:cNvSpPr/>
      </xdr:nvSpPr>
      <xdr:spPr>
        <a:xfrm>
          <a:off x="965200" y="17267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3D92DF4E-EAE5-4703-B1C3-51F33FD518F4}"/>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2F2A16AB-9274-4A42-8307-2291BA995888}"/>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DCA8D2E8-D678-409A-9D08-3BAC88C856F4}"/>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443EE8E0-4951-407C-908C-D555D682B787}"/>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CA6D383C-54B0-4CDE-8DA0-598D86EBBD84}"/>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52832</xdr:rowOff>
    </xdr:from>
    <xdr:to>
      <xdr:col>24</xdr:col>
      <xdr:colOff>114300</xdr:colOff>
      <xdr:row>105</xdr:row>
      <xdr:rowOff>154432</xdr:rowOff>
    </xdr:to>
    <xdr:sp macro="" textlink="">
      <xdr:nvSpPr>
        <xdr:cNvPr id="323" name="楕円 322">
          <a:extLst>
            <a:ext uri="{FF2B5EF4-FFF2-40B4-BE49-F238E27FC236}">
              <a16:creationId xmlns:a16="http://schemas.microsoft.com/office/drawing/2014/main" id="{35DE30EA-A082-4537-8A72-5B84A9AE4758}"/>
            </a:ext>
          </a:extLst>
        </xdr:cNvPr>
        <xdr:cNvSpPr/>
      </xdr:nvSpPr>
      <xdr:spPr>
        <a:xfrm>
          <a:off x="403606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31259</xdr:rowOff>
    </xdr:from>
    <xdr:ext cx="405111" cy="259045"/>
    <xdr:sp macro="" textlink="">
      <xdr:nvSpPr>
        <xdr:cNvPr id="324" name="【市民会館】&#10;有形固定資産減価償却率該当値テキスト">
          <a:extLst>
            <a:ext uri="{FF2B5EF4-FFF2-40B4-BE49-F238E27FC236}">
              <a16:creationId xmlns:a16="http://schemas.microsoft.com/office/drawing/2014/main" id="{B54E3356-99FB-4E33-A3FA-6A40AA308FA7}"/>
            </a:ext>
          </a:extLst>
        </xdr:cNvPr>
        <xdr:cNvSpPr txBox="1"/>
      </xdr:nvSpPr>
      <xdr:spPr>
        <a:xfrm>
          <a:off x="4124960" y="1763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148844</xdr:rowOff>
    </xdr:from>
    <xdr:to>
      <xdr:col>20</xdr:col>
      <xdr:colOff>38100</xdr:colOff>
      <xdr:row>105</xdr:row>
      <xdr:rowOff>78994</xdr:rowOff>
    </xdr:to>
    <xdr:sp macro="" textlink="">
      <xdr:nvSpPr>
        <xdr:cNvPr id="325" name="楕円 324">
          <a:extLst>
            <a:ext uri="{FF2B5EF4-FFF2-40B4-BE49-F238E27FC236}">
              <a16:creationId xmlns:a16="http://schemas.microsoft.com/office/drawing/2014/main" id="{0DDDF7CB-023A-4C97-AAA3-6065C5CAF622}"/>
            </a:ext>
          </a:extLst>
        </xdr:cNvPr>
        <xdr:cNvSpPr/>
      </xdr:nvSpPr>
      <xdr:spPr>
        <a:xfrm>
          <a:off x="3312160" y="175834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28194</xdr:rowOff>
    </xdr:from>
    <xdr:to>
      <xdr:col>24</xdr:col>
      <xdr:colOff>63500</xdr:colOff>
      <xdr:row>105</xdr:row>
      <xdr:rowOff>103632</xdr:rowOff>
    </xdr:to>
    <xdr:cxnSp macro="">
      <xdr:nvCxnSpPr>
        <xdr:cNvPr id="326" name="直線コネクタ 325">
          <a:extLst>
            <a:ext uri="{FF2B5EF4-FFF2-40B4-BE49-F238E27FC236}">
              <a16:creationId xmlns:a16="http://schemas.microsoft.com/office/drawing/2014/main" id="{F3B5F7B3-E524-492F-85F2-08700F27C50A}"/>
            </a:ext>
          </a:extLst>
        </xdr:cNvPr>
        <xdr:cNvCxnSpPr/>
      </xdr:nvCxnSpPr>
      <xdr:spPr>
        <a:xfrm>
          <a:off x="3355340" y="17630394"/>
          <a:ext cx="73152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80263</xdr:rowOff>
    </xdr:from>
    <xdr:to>
      <xdr:col>15</xdr:col>
      <xdr:colOff>101600</xdr:colOff>
      <xdr:row>105</xdr:row>
      <xdr:rowOff>10413</xdr:rowOff>
    </xdr:to>
    <xdr:sp macro="" textlink="">
      <xdr:nvSpPr>
        <xdr:cNvPr id="327" name="楕円 326">
          <a:extLst>
            <a:ext uri="{FF2B5EF4-FFF2-40B4-BE49-F238E27FC236}">
              <a16:creationId xmlns:a16="http://schemas.microsoft.com/office/drawing/2014/main" id="{24D0F037-0F72-4756-BB73-C4391A124376}"/>
            </a:ext>
          </a:extLst>
        </xdr:cNvPr>
        <xdr:cNvSpPr/>
      </xdr:nvSpPr>
      <xdr:spPr>
        <a:xfrm>
          <a:off x="2514600" y="17514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131063</xdr:rowOff>
    </xdr:from>
    <xdr:to>
      <xdr:col>19</xdr:col>
      <xdr:colOff>177800</xdr:colOff>
      <xdr:row>105</xdr:row>
      <xdr:rowOff>28194</xdr:rowOff>
    </xdr:to>
    <xdr:cxnSp macro="">
      <xdr:nvCxnSpPr>
        <xdr:cNvPr id="328" name="直線コネクタ 327">
          <a:extLst>
            <a:ext uri="{FF2B5EF4-FFF2-40B4-BE49-F238E27FC236}">
              <a16:creationId xmlns:a16="http://schemas.microsoft.com/office/drawing/2014/main" id="{842A855D-36CE-4108-9A5F-0C8D46176551}"/>
            </a:ext>
          </a:extLst>
        </xdr:cNvPr>
        <xdr:cNvCxnSpPr/>
      </xdr:nvCxnSpPr>
      <xdr:spPr>
        <a:xfrm>
          <a:off x="2565400" y="17565623"/>
          <a:ext cx="78994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61976</xdr:rowOff>
    </xdr:from>
    <xdr:to>
      <xdr:col>10</xdr:col>
      <xdr:colOff>165100</xdr:colOff>
      <xdr:row>104</xdr:row>
      <xdr:rowOff>163576</xdr:rowOff>
    </xdr:to>
    <xdr:sp macro="" textlink="">
      <xdr:nvSpPr>
        <xdr:cNvPr id="329" name="楕円 328">
          <a:extLst>
            <a:ext uri="{FF2B5EF4-FFF2-40B4-BE49-F238E27FC236}">
              <a16:creationId xmlns:a16="http://schemas.microsoft.com/office/drawing/2014/main" id="{F65C87A4-FCA4-4B31-933D-7EF91357AF2D}"/>
            </a:ext>
          </a:extLst>
        </xdr:cNvPr>
        <xdr:cNvSpPr/>
      </xdr:nvSpPr>
      <xdr:spPr>
        <a:xfrm>
          <a:off x="1739900" y="174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112776</xdr:rowOff>
    </xdr:from>
    <xdr:to>
      <xdr:col>15</xdr:col>
      <xdr:colOff>50800</xdr:colOff>
      <xdr:row>104</xdr:row>
      <xdr:rowOff>131063</xdr:rowOff>
    </xdr:to>
    <xdr:cxnSp macro="">
      <xdr:nvCxnSpPr>
        <xdr:cNvPr id="330" name="直線コネクタ 329">
          <a:extLst>
            <a:ext uri="{FF2B5EF4-FFF2-40B4-BE49-F238E27FC236}">
              <a16:creationId xmlns:a16="http://schemas.microsoft.com/office/drawing/2014/main" id="{B0588ED2-FB61-4BAD-8E37-87B486748635}"/>
            </a:ext>
          </a:extLst>
        </xdr:cNvPr>
        <xdr:cNvCxnSpPr/>
      </xdr:nvCxnSpPr>
      <xdr:spPr>
        <a:xfrm>
          <a:off x="1790700" y="17547336"/>
          <a:ext cx="7747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32258</xdr:rowOff>
    </xdr:from>
    <xdr:to>
      <xdr:col>6</xdr:col>
      <xdr:colOff>38100</xdr:colOff>
      <xdr:row>104</xdr:row>
      <xdr:rowOff>133858</xdr:rowOff>
    </xdr:to>
    <xdr:sp macro="" textlink="">
      <xdr:nvSpPr>
        <xdr:cNvPr id="331" name="楕円 330">
          <a:extLst>
            <a:ext uri="{FF2B5EF4-FFF2-40B4-BE49-F238E27FC236}">
              <a16:creationId xmlns:a16="http://schemas.microsoft.com/office/drawing/2014/main" id="{70F8D847-6833-4D7C-B891-76E4F6085AB1}"/>
            </a:ext>
          </a:extLst>
        </xdr:cNvPr>
        <xdr:cNvSpPr/>
      </xdr:nvSpPr>
      <xdr:spPr>
        <a:xfrm>
          <a:off x="965200" y="174668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83058</xdr:rowOff>
    </xdr:from>
    <xdr:to>
      <xdr:col>10</xdr:col>
      <xdr:colOff>114300</xdr:colOff>
      <xdr:row>104</xdr:row>
      <xdr:rowOff>112776</xdr:rowOff>
    </xdr:to>
    <xdr:cxnSp macro="">
      <xdr:nvCxnSpPr>
        <xdr:cNvPr id="332" name="直線コネクタ 331">
          <a:extLst>
            <a:ext uri="{FF2B5EF4-FFF2-40B4-BE49-F238E27FC236}">
              <a16:creationId xmlns:a16="http://schemas.microsoft.com/office/drawing/2014/main" id="{442F8D74-878D-4BA0-89A4-7FB317400E57}"/>
            </a:ext>
          </a:extLst>
        </xdr:cNvPr>
        <xdr:cNvCxnSpPr/>
      </xdr:nvCxnSpPr>
      <xdr:spPr>
        <a:xfrm>
          <a:off x="1008380" y="17517618"/>
          <a:ext cx="7823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8653</xdr:rowOff>
    </xdr:from>
    <xdr:ext cx="405111" cy="259045"/>
    <xdr:sp macro="" textlink="">
      <xdr:nvSpPr>
        <xdr:cNvPr id="333" name="n_1aveValue【市民会館】&#10;有形固定資産減価償却率">
          <a:extLst>
            <a:ext uri="{FF2B5EF4-FFF2-40B4-BE49-F238E27FC236}">
              <a16:creationId xmlns:a16="http://schemas.microsoft.com/office/drawing/2014/main" id="{DF924739-8C3B-4377-8623-3AA79B68DD56}"/>
            </a:ext>
          </a:extLst>
        </xdr:cNvPr>
        <xdr:cNvSpPr txBox="1"/>
      </xdr:nvSpPr>
      <xdr:spPr>
        <a:xfrm>
          <a:off x="3170564" y="1710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38371</xdr:rowOff>
    </xdr:from>
    <xdr:ext cx="405111" cy="259045"/>
    <xdr:sp macro="" textlink="">
      <xdr:nvSpPr>
        <xdr:cNvPr id="334" name="n_2aveValue【市民会館】&#10;有形固定資産減価償却率">
          <a:extLst>
            <a:ext uri="{FF2B5EF4-FFF2-40B4-BE49-F238E27FC236}">
              <a16:creationId xmlns:a16="http://schemas.microsoft.com/office/drawing/2014/main" id="{D1C85F19-7096-4419-9E58-906BA6C288D7}"/>
            </a:ext>
          </a:extLst>
        </xdr:cNvPr>
        <xdr:cNvSpPr txBox="1"/>
      </xdr:nvSpPr>
      <xdr:spPr>
        <a:xfrm>
          <a:off x="238570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164101</xdr:rowOff>
    </xdr:from>
    <xdr:ext cx="405111" cy="259045"/>
    <xdr:sp macro="" textlink="">
      <xdr:nvSpPr>
        <xdr:cNvPr id="335" name="n_3aveValue【市民会館】&#10;有形固定資産減価償却率">
          <a:extLst>
            <a:ext uri="{FF2B5EF4-FFF2-40B4-BE49-F238E27FC236}">
              <a16:creationId xmlns:a16="http://schemas.microsoft.com/office/drawing/2014/main" id="{58084F3B-7B43-487B-9BDA-C8A146F960BE}"/>
            </a:ext>
          </a:extLst>
        </xdr:cNvPr>
        <xdr:cNvSpPr txBox="1"/>
      </xdr:nvSpPr>
      <xdr:spPr>
        <a:xfrm>
          <a:off x="1611004" y="1709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118381</xdr:rowOff>
    </xdr:from>
    <xdr:ext cx="405111" cy="259045"/>
    <xdr:sp macro="" textlink="">
      <xdr:nvSpPr>
        <xdr:cNvPr id="336" name="n_4aveValue【市民会館】&#10;有形固定資産減価償却率">
          <a:extLst>
            <a:ext uri="{FF2B5EF4-FFF2-40B4-BE49-F238E27FC236}">
              <a16:creationId xmlns:a16="http://schemas.microsoft.com/office/drawing/2014/main" id="{888E67C1-5FE1-49A4-BFB1-78FCA7146964}"/>
            </a:ext>
          </a:extLst>
        </xdr:cNvPr>
        <xdr:cNvSpPr txBox="1"/>
      </xdr:nvSpPr>
      <xdr:spPr>
        <a:xfrm>
          <a:off x="836304" y="1705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70121</xdr:rowOff>
    </xdr:from>
    <xdr:ext cx="405111" cy="259045"/>
    <xdr:sp macro="" textlink="">
      <xdr:nvSpPr>
        <xdr:cNvPr id="337" name="n_1mainValue【市民会館】&#10;有形固定資産減価償却率">
          <a:extLst>
            <a:ext uri="{FF2B5EF4-FFF2-40B4-BE49-F238E27FC236}">
              <a16:creationId xmlns:a16="http://schemas.microsoft.com/office/drawing/2014/main" id="{70AFBAAF-2476-49E8-8FC6-01A484E2DBF6}"/>
            </a:ext>
          </a:extLst>
        </xdr:cNvPr>
        <xdr:cNvSpPr txBox="1"/>
      </xdr:nvSpPr>
      <xdr:spPr>
        <a:xfrm>
          <a:off x="3170564" y="1767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1540</xdr:rowOff>
    </xdr:from>
    <xdr:ext cx="405111" cy="259045"/>
    <xdr:sp macro="" textlink="">
      <xdr:nvSpPr>
        <xdr:cNvPr id="338" name="n_2mainValue【市民会館】&#10;有形固定資産減価償却率">
          <a:extLst>
            <a:ext uri="{FF2B5EF4-FFF2-40B4-BE49-F238E27FC236}">
              <a16:creationId xmlns:a16="http://schemas.microsoft.com/office/drawing/2014/main" id="{C687F603-A2D2-45CD-B9C4-94720F3A8258}"/>
            </a:ext>
          </a:extLst>
        </xdr:cNvPr>
        <xdr:cNvSpPr txBox="1"/>
      </xdr:nvSpPr>
      <xdr:spPr>
        <a:xfrm>
          <a:off x="2385704" y="17603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154703</xdr:rowOff>
    </xdr:from>
    <xdr:ext cx="405111" cy="259045"/>
    <xdr:sp macro="" textlink="">
      <xdr:nvSpPr>
        <xdr:cNvPr id="339" name="n_3mainValue【市民会館】&#10;有形固定資産減価償却率">
          <a:extLst>
            <a:ext uri="{FF2B5EF4-FFF2-40B4-BE49-F238E27FC236}">
              <a16:creationId xmlns:a16="http://schemas.microsoft.com/office/drawing/2014/main" id="{E5B24ABF-C7D5-49DF-A070-08AC86A9D9A3}"/>
            </a:ext>
          </a:extLst>
        </xdr:cNvPr>
        <xdr:cNvSpPr txBox="1"/>
      </xdr:nvSpPr>
      <xdr:spPr>
        <a:xfrm>
          <a:off x="1611004" y="1758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124985</xdr:rowOff>
    </xdr:from>
    <xdr:ext cx="405111" cy="259045"/>
    <xdr:sp macro="" textlink="">
      <xdr:nvSpPr>
        <xdr:cNvPr id="340" name="n_4mainValue【市民会館】&#10;有形固定資産減価償却率">
          <a:extLst>
            <a:ext uri="{FF2B5EF4-FFF2-40B4-BE49-F238E27FC236}">
              <a16:creationId xmlns:a16="http://schemas.microsoft.com/office/drawing/2014/main" id="{A0448D40-35F3-4148-BBE5-80BD48C27072}"/>
            </a:ext>
          </a:extLst>
        </xdr:cNvPr>
        <xdr:cNvSpPr txBox="1"/>
      </xdr:nvSpPr>
      <xdr:spPr>
        <a:xfrm>
          <a:off x="836304" y="17559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7DDD0968-7C8E-4F1D-BC3D-44414792872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8508E78A-6020-45D3-92F5-C9ABE7941409}"/>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9A63A59F-769D-4146-AEA6-2D1CBD31E97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C2DE7A34-1758-46AB-92C5-92BC43EBE77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F7DF82E2-DBD8-4AC6-A393-36C65F3D465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21D057DC-CA1A-495A-B45C-59D5C66BD2E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6753BE98-4E03-4933-B102-55ADF076A42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1F3B3608-7979-4CA7-BFEC-24648DED9406}"/>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A237F4FA-243F-4C92-A675-217C778DAB05}"/>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3764A900-9769-4E17-B583-DB6294446E4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1" name="直線コネクタ 350">
          <a:extLst>
            <a:ext uri="{FF2B5EF4-FFF2-40B4-BE49-F238E27FC236}">
              <a16:creationId xmlns:a16="http://schemas.microsoft.com/office/drawing/2014/main" id="{615CB84E-C38F-4FBA-B0E8-10A0102A15D8}"/>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2" name="テキスト ボックス 351">
          <a:extLst>
            <a:ext uri="{FF2B5EF4-FFF2-40B4-BE49-F238E27FC236}">
              <a16:creationId xmlns:a16="http://schemas.microsoft.com/office/drawing/2014/main" id="{0B478647-517F-44D9-A277-3097EF92E573}"/>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3" name="直線コネクタ 352">
          <a:extLst>
            <a:ext uri="{FF2B5EF4-FFF2-40B4-BE49-F238E27FC236}">
              <a16:creationId xmlns:a16="http://schemas.microsoft.com/office/drawing/2014/main" id="{3ECF00B7-10B3-4D89-BBC9-5C6663A2C886}"/>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4" name="テキスト ボックス 353">
          <a:extLst>
            <a:ext uri="{FF2B5EF4-FFF2-40B4-BE49-F238E27FC236}">
              <a16:creationId xmlns:a16="http://schemas.microsoft.com/office/drawing/2014/main" id="{F49EE509-7FB7-4A7C-9216-41452D3A0952}"/>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5" name="直線コネクタ 354">
          <a:extLst>
            <a:ext uri="{FF2B5EF4-FFF2-40B4-BE49-F238E27FC236}">
              <a16:creationId xmlns:a16="http://schemas.microsoft.com/office/drawing/2014/main" id="{8987D6FE-B301-4A3F-85C3-7BBF60ABD01C}"/>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6" name="テキスト ボックス 355">
          <a:extLst>
            <a:ext uri="{FF2B5EF4-FFF2-40B4-BE49-F238E27FC236}">
              <a16:creationId xmlns:a16="http://schemas.microsoft.com/office/drawing/2014/main" id="{4BBED070-E84B-450C-8F04-6C90FCF5D33B}"/>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7" name="直線コネクタ 356">
          <a:extLst>
            <a:ext uri="{FF2B5EF4-FFF2-40B4-BE49-F238E27FC236}">
              <a16:creationId xmlns:a16="http://schemas.microsoft.com/office/drawing/2014/main" id="{B6929B2A-AAE6-474A-9174-EAA286FA3E65}"/>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8" name="テキスト ボックス 357">
          <a:extLst>
            <a:ext uri="{FF2B5EF4-FFF2-40B4-BE49-F238E27FC236}">
              <a16:creationId xmlns:a16="http://schemas.microsoft.com/office/drawing/2014/main" id="{E35025FA-A9EE-4FE0-BD25-AE40DD452B9E}"/>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9" name="直線コネクタ 358">
          <a:extLst>
            <a:ext uri="{FF2B5EF4-FFF2-40B4-BE49-F238E27FC236}">
              <a16:creationId xmlns:a16="http://schemas.microsoft.com/office/drawing/2014/main" id="{0E364E6F-DA93-4531-8EE6-C9A22FBAFCFB}"/>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0" name="テキスト ボックス 359">
          <a:extLst>
            <a:ext uri="{FF2B5EF4-FFF2-40B4-BE49-F238E27FC236}">
              <a16:creationId xmlns:a16="http://schemas.microsoft.com/office/drawing/2014/main" id="{505A8FF8-996B-4D26-840D-952CB80B29CF}"/>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1" name="直線コネクタ 360">
          <a:extLst>
            <a:ext uri="{FF2B5EF4-FFF2-40B4-BE49-F238E27FC236}">
              <a16:creationId xmlns:a16="http://schemas.microsoft.com/office/drawing/2014/main" id="{B7841B09-F5E8-4E53-97C9-94DE534338D1}"/>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2" name="テキスト ボックス 361">
          <a:extLst>
            <a:ext uri="{FF2B5EF4-FFF2-40B4-BE49-F238E27FC236}">
              <a16:creationId xmlns:a16="http://schemas.microsoft.com/office/drawing/2014/main" id="{2FAA65B2-9138-44D6-8831-3900818187F6}"/>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a:extLst>
            <a:ext uri="{FF2B5EF4-FFF2-40B4-BE49-F238E27FC236}">
              <a16:creationId xmlns:a16="http://schemas.microsoft.com/office/drawing/2014/main" id="{F2FDA66A-F0E9-4DA6-A4C9-31B8C5198F9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id="{5E40D43E-91B1-46A2-B953-CA160292FA5B}"/>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a:extLst>
            <a:ext uri="{FF2B5EF4-FFF2-40B4-BE49-F238E27FC236}">
              <a16:creationId xmlns:a16="http://schemas.microsoft.com/office/drawing/2014/main" id="{03950E45-E920-4E4D-917F-2F102E7388FE}"/>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72934</xdr:rowOff>
    </xdr:to>
    <xdr:cxnSp macro="">
      <xdr:nvCxnSpPr>
        <xdr:cNvPr id="366" name="直線コネクタ 365">
          <a:extLst>
            <a:ext uri="{FF2B5EF4-FFF2-40B4-BE49-F238E27FC236}">
              <a16:creationId xmlns:a16="http://schemas.microsoft.com/office/drawing/2014/main" id="{BED26673-542F-4BD3-9AED-9710275F1D95}"/>
            </a:ext>
          </a:extLst>
        </xdr:cNvPr>
        <xdr:cNvCxnSpPr/>
      </xdr:nvCxnSpPr>
      <xdr:spPr>
        <a:xfrm flipV="1">
          <a:off x="9219565" y="16921843"/>
          <a:ext cx="0" cy="1256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76761</xdr:rowOff>
    </xdr:from>
    <xdr:ext cx="469744" cy="259045"/>
    <xdr:sp macro="" textlink="">
      <xdr:nvSpPr>
        <xdr:cNvPr id="367" name="【市民会館】&#10;一人当たり面積最小値テキスト">
          <a:extLst>
            <a:ext uri="{FF2B5EF4-FFF2-40B4-BE49-F238E27FC236}">
              <a16:creationId xmlns:a16="http://schemas.microsoft.com/office/drawing/2014/main" id="{EDFA1814-0687-434A-B8F4-EFBC601FA4F4}"/>
            </a:ext>
          </a:extLst>
        </xdr:cNvPr>
        <xdr:cNvSpPr txBox="1"/>
      </xdr:nvSpPr>
      <xdr:spPr>
        <a:xfrm>
          <a:off x="9258300" y="181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72934</xdr:rowOff>
    </xdr:from>
    <xdr:to>
      <xdr:col>55</xdr:col>
      <xdr:colOff>88900</xdr:colOff>
      <xdr:row>108</xdr:row>
      <xdr:rowOff>72934</xdr:rowOff>
    </xdr:to>
    <xdr:cxnSp macro="">
      <xdr:nvCxnSpPr>
        <xdr:cNvPr id="368" name="直線コネクタ 367">
          <a:extLst>
            <a:ext uri="{FF2B5EF4-FFF2-40B4-BE49-F238E27FC236}">
              <a16:creationId xmlns:a16="http://schemas.microsoft.com/office/drawing/2014/main" id="{7101DF71-0016-42CF-A823-0D031F469B91}"/>
            </a:ext>
          </a:extLst>
        </xdr:cNvPr>
        <xdr:cNvCxnSpPr/>
      </xdr:nvCxnSpPr>
      <xdr:spPr>
        <a:xfrm>
          <a:off x="9154160" y="18178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369" name="【市民会館】&#10;一人当たり面積最大値テキスト">
          <a:extLst>
            <a:ext uri="{FF2B5EF4-FFF2-40B4-BE49-F238E27FC236}">
              <a16:creationId xmlns:a16="http://schemas.microsoft.com/office/drawing/2014/main" id="{E2F36CAB-A6DF-4BDF-A455-72DA0E079C58}"/>
            </a:ext>
          </a:extLst>
        </xdr:cNvPr>
        <xdr:cNvSpPr txBox="1"/>
      </xdr:nvSpPr>
      <xdr:spPr>
        <a:xfrm>
          <a:off x="9258300" y="1670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370" name="直線コネクタ 369">
          <a:extLst>
            <a:ext uri="{FF2B5EF4-FFF2-40B4-BE49-F238E27FC236}">
              <a16:creationId xmlns:a16="http://schemas.microsoft.com/office/drawing/2014/main" id="{8C7CB7E1-D807-4931-95AC-0710AE7C7F50}"/>
            </a:ext>
          </a:extLst>
        </xdr:cNvPr>
        <xdr:cNvCxnSpPr/>
      </xdr:nvCxnSpPr>
      <xdr:spPr>
        <a:xfrm>
          <a:off x="9154160" y="16921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29953</xdr:rowOff>
    </xdr:from>
    <xdr:ext cx="469744" cy="259045"/>
    <xdr:sp macro="" textlink="">
      <xdr:nvSpPr>
        <xdr:cNvPr id="371" name="【市民会館】&#10;一人当たり面積平均値テキスト">
          <a:extLst>
            <a:ext uri="{FF2B5EF4-FFF2-40B4-BE49-F238E27FC236}">
              <a16:creationId xmlns:a16="http://schemas.microsoft.com/office/drawing/2014/main" id="{0DC2279D-74AE-49AB-88B9-89177A7EBCF6}"/>
            </a:ext>
          </a:extLst>
        </xdr:cNvPr>
        <xdr:cNvSpPr txBox="1"/>
      </xdr:nvSpPr>
      <xdr:spPr>
        <a:xfrm>
          <a:off x="9258300" y="17464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51526</xdr:rowOff>
    </xdr:from>
    <xdr:to>
      <xdr:col>55</xdr:col>
      <xdr:colOff>50800</xdr:colOff>
      <xdr:row>104</xdr:row>
      <xdr:rowOff>153126</xdr:rowOff>
    </xdr:to>
    <xdr:sp macro="" textlink="">
      <xdr:nvSpPr>
        <xdr:cNvPr id="372" name="フローチャート: 判断 371">
          <a:extLst>
            <a:ext uri="{FF2B5EF4-FFF2-40B4-BE49-F238E27FC236}">
              <a16:creationId xmlns:a16="http://schemas.microsoft.com/office/drawing/2014/main" id="{06930C30-ED16-45BA-B2D0-D3A0EB3D5C81}"/>
            </a:ext>
          </a:extLst>
        </xdr:cNvPr>
        <xdr:cNvSpPr/>
      </xdr:nvSpPr>
      <xdr:spPr>
        <a:xfrm>
          <a:off x="9192260" y="17486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107043</xdr:rowOff>
    </xdr:from>
    <xdr:to>
      <xdr:col>50</xdr:col>
      <xdr:colOff>165100</xdr:colOff>
      <xdr:row>105</xdr:row>
      <xdr:rowOff>37193</xdr:rowOff>
    </xdr:to>
    <xdr:sp macro="" textlink="">
      <xdr:nvSpPr>
        <xdr:cNvPr id="373" name="フローチャート: 判断 372">
          <a:extLst>
            <a:ext uri="{FF2B5EF4-FFF2-40B4-BE49-F238E27FC236}">
              <a16:creationId xmlns:a16="http://schemas.microsoft.com/office/drawing/2014/main" id="{70D59295-C985-4346-9AD2-063CB78797E3}"/>
            </a:ext>
          </a:extLst>
        </xdr:cNvPr>
        <xdr:cNvSpPr/>
      </xdr:nvSpPr>
      <xdr:spPr>
        <a:xfrm>
          <a:off x="8445500" y="17541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115207</xdr:rowOff>
    </xdr:from>
    <xdr:to>
      <xdr:col>46</xdr:col>
      <xdr:colOff>38100</xdr:colOff>
      <xdr:row>104</xdr:row>
      <xdr:rowOff>45357</xdr:rowOff>
    </xdr:to>
    <xdr:sp macro="" textlink="">
      <xdr:nvSpPr>
        <xdr:cNvPr id="374" name="フローチャート: 判断 373">
          <a:extLst>
            <a:ext uri="{FF2B5EF4-FFF2-40B4-BE49-F238E27FC236}">
              <a16:creationId xmlns:a16="http://schemas.microsoft.com/office/drawing/2014/main" id="{3B385DBF-3AA6-4C29-8084-D0C51E473E1B}"/>
            </a:ext>
          </a:extLst>
        </xdr:cNvPr>
        <xdr:cNvSpPr/>
      </xdr:nvSpPr>
      <xdr:spPr>
        <a:xfrm>
          <a:off x="7670800" y="17382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131536</xdr:rowOff>
    </xdr:from>
    <xdr:to>
      <xdr:col>41</xdr:col>
      <xdr:colOff>101600</xdr:colOff>
      <xdr:row>104</xdr:row>
      <xdr:rowOff>61686</xdr:rowOff>
    </xdr:to>
    <xdr:sp macro="" textlink="">
      <xdr:nvSpPr>
        <xdr:cNvPr id="375" name="フローチャート: 判断 374">
          <a:extLst>
            <a:ext uri="{FF2B5EF4-FFF2-40B4-BE49-F238E27FC236}">
              <a16:creationId xmlns:a16="http://schemas.microsoft.com/office/drawing/2014/main" id="{EAC0F310-FCAC-437B-9CD5-A5C147896FEA}"/>
            </a:ext>
          </a:extLst>
        </xdr:cNvPr>
        <xdr:cNvSpPr/>
      </xdr:nvSpPr>
      <xdr:spPr>
        <a:xfrm>
          <a:off x="6873240" y="17398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144599</xdr:rowOff>
    </xdr:from>
    <xdr:to>
      <xdr:col>36</xdr:col>
      <xdr:colOff>165100</xdr:colOff>
      <xdr:row>104</xdr:row>
      <xdr:rowOff>74749</xdr:rowOff>
    </xdr:to>
    <xdr:sp macro="" textlink="">
      <xdr:nvSpPr>
        <xdr:cNvPr id="376" name="フローチャート: 判断 375">
          <a:extLst>
            <a:ext uri="{FF2B5EF4-FFF2-40B4-BE49-F238E27FC236}">
              <a16:creationId xmlns:a16="http://schemas.microsoft.com/office/drawing/2014/main" id="{FB0A345C-1CF1-4CC7-B593-3C38E5F1FC76}"/>
            </a:ext>
          </a:extLst>
        </xdr:cNvPr>
        <xdr:cNvSpPr/>
      </xdr:nvSpPr>
      <xdr:spPr>
        <a:xfrm>
          <a:off x="6098540" y="17411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BCB8A1FB-1038-4A44-9962-8A6CE550D3F9}"/>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F2D975FF-7F8E-4ED2-AD3A-60865E8B9B5B}"/>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43E5D5E4-4D3E-46A8-BD63-863574C0B215}"/>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3746A00B-E992-428C-B8ED-873B10499F97}"/>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77C33470-44AA-4D8E-89B6-137CC2B802AA}"/>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92348</xdr:rowOff>
    </xdr:from>
    <xdr:to>
      <xdr:col>55</xdr:col>
      <xdr:colOff>50800</xdr:colOff>
      <xdr:row>104</xdr:row>
      <xdr:rowOff>22498</xdr:rowOff>
    </xdr:to>
    <xdr:sp macro="" textlink="">
      <xdr:nvSpPr>
        <xdr:cNvPr id="382" name="楕円 381">
          <a:extLst>
            <a:ext uri="{FF2B5EF4-FFF2-40B4-BE49-F238E27FC236}">
              <a16:creationId xmlns:a16="http://schemas.microsoft.com/office/drawing/2014/main" id="{40A5CD99-5F06-437F-B7E9-7CE79D8DD31A}"/>
            </a:ext>
          </a:extLst>
        </xdr:cNvPr>
        <xdr:cNvSpPr/>
      </xdr:nvSpPr>
      <xdr:spPr>
        <a:xfrm>
          <a:off x="9192260" y="17359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115225</xdr:rowOff>
    </xdr:from>
    <xdr:ext cx="469744" cy="259045"/>
    <xdr:sp macro="" textlink="">
      <xdr:nvSpPr>
        <xdr:cNvPr id="383" name="【市民会館】&#10;一人当たり面積該当値テキスト">
          <a:extLst>
            <a:ext uri="{FF2B5EF4-FFF2-40B4-BE49-F238E27FC236}">
              <a16:creationId xmlns:a16="http://schemas.microsoft.com/office/drawing/2014/main" id="{0CC75067-F483-44F6-860D-8AB6097E2F2A}"/>
            </a:ext>
          </a:extLst>
        </xdr:cNvPr>
        <xdr:cNvSpPr txBox="1"/>
      </xdr:nvSpPr>
      <xdr:spPr>
        <a:xfrm>
          <a:off x="9258300" y="1721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115207</xdr:rowOff>
    </xdr:from>
    <xdr:to>
      <xdr:col>50</xdr:col>
      <xdr:colOff>165100</xdr:colOff>
      <xdr:row>104</xdr:row>
      <xdr:rowOff>45357</xdr:rowOff>
    </xdr:to>
    <xdr:sp macro="" textlink="">
      <xdr:nvSpPr>
        <xdr:cNvPr id="384" name="楕円 383">
          <a:extLst>
            <a:ext uri="{FF2B5EF4-FFF2-40B4-BE49-F238E27FC236}">
              <a16:creationId xmlns:a16="http://schemas.microsoft.com/office/drawing/2014/main" id="{8DB7BA8D-94AA-47F5-B276-A4C17332C721}"/>
            </a:ext>
          </a:extLst>
        </xdr:cNvPr>
        <xdr:cNvSpPr/>
      </xdr:nvSpPr>
      <xdr:spPr>
        <a:xfrm>
          <a:off x="8445500" y="17382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143148</xdr:rowOff>
    </xdr:from>
    <xdr:to>
      <xdr:col>55</xdr:col>
      <xdr:colOff>0</xdr:colOff>
      <xdr:row>103</xdr:row>
      <xdr:rowOff>166007</xdr:rowOff>
    </xdr:to>
    <xdr:cxnSp macro="">
      <xdr:nvCxnSpPr>
        <xdr:cNvPr id="385" name="直線コネクタ 384">
          <a:extLst>
            <a:ext uri="{FF2B5EF4-FFF2-40B4-BE49-F238E27FC236}">
              <a16:creationId xmlns:a16="http://schemas.microsoft.com/office/drawing/2014/main" id="{0ED343C1-FA0F-4B26-B138-C7E0DE19C783}"/>
            </a:ext>
          </a:extLst>
        </xdr:cNvPr>
        <xdr:cNvCxnSpPr/>
      </xdr:nvCxnSpPr>
      <xdr:spPr>
        <a:xfrm flipV="1">
          <a:off x="8496300" y="17410068"/>
          <a:ext cx="7239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134801</xdr:rowOff>
    </xdr:from>
    <xdr:to>
      <xdr:col>46</xdr:col>
      <xdr:colOff>38100</xdr:colOff>
      <xdr:row>104</xdr:row>
      <xdr:rowOff>64951</xdr:rowOff>
    </xdr:to>
    <xdr:sp macro="" textlink="">
      <xdr:nvSpPr>
        <xdr:cNvPr id="386" name="楕円 385">
          <a:extLst>
            <a:ext uri="{FF2B5EF4-FFF2-40B4-BE49-F238E27FC236}">
              <a16:creationId xmlns:a16="http://schemas.microsoft.com/office/drawing/2014/main" id="{D840CEE7-F904-4BED-8E75-6B1E972B4F2D}"/>
            </a:ext>
          </a:extLst>
        </xdr:cNvPr>
        <xdr:cNvSpPr/>
      </xdr:nvSpPr>
      <xdr:spPr>
        <a:xfrm>
          <a:off x="7670800" y="174017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166007</xdr:rowOff>
    </xdr:from>
    <xdr:to>
      <xdr:col>50</xdr:col>
      <xdr:colOff>114300</xdr:colOff>
      <xdr:row>104</xdr:row>
      <xdr:rowOff>14151</xdr:rowOff>
    </xdr:to>
    <xdr:cxnSp macro="">
      <xdr:nvCxnSpPr>
        <xdr:cNvPr id="387" name="直線コネクタ 386">
          <a:extLst>
            <a:ext uri="{FF2B5EF4-FFF2-40B4-BE49-F238E27FC236}">
              <a16:creationId xmlns:a16="http://schemas.microsoft.com/office/drawing/2014/main" id="{F5D18048-1298-49B0-A0DB-EBEE8DF68784}"/>
            </a:ext>
          </a:extLst>
        </xdr:cNvPr>
        <xdr:cNvCxnSpPr/>
      </xdr:nvCxnSpPr>
      <xdr:spPr>
        <a:xfrm flipV="1">
          <a:off x="7713980" y="17432927"/>
          <a:ext cx="78232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157662</xdr:rowOff>
    </xdr:from>
    <xdr:to>
      <xdr:col>41</xdr:col>
      <xdr:colOff>101600</xdr:colOff>
      <xdr:row>104</xdr:row>
      <xdr:rowOff>87812</xdr:rowOff>
    </xdr:to>
    <xdr:sp macro="" textlink="">
      <xdr:nvSpPr>
        <xdr:cNvPr id="388" name="楕円 387">
          <a:extLst>
            <a:ext uri="{FF2B5EF4-FFF2-40B4-BE49-F238E27FC236}">
              <a16:creationId xmlns:a16="http://schemas.microsoft.com/office/drawing/2014/main" id="{87EF8E7F-A87E-4FFD-99B7-48634A437401}"/>
            </a:ext>
          </a:extLst>
        </xdr:cNvPr>
        <xdr:cNvSpPr/>
      </xdr:nvSpPr>
      <xdr:spPr>
        <a:xfrm>
          <a:off x="6873240" y="17424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14151</xdr:rowOff>
    </xdr:from>
    <xdr:to>
      <xdr:col>45</xdr:col>
      <xdr:colOff>177800</xdr:colOff>
      <xdr:row>104</xdr:row>
      <xdr:rowOff>37012</xdr:rowOff>
    </xdr:to>
    <xdr:cxnSp macro="">
      <xdr:nvCxnSpPr>
        <xdr:cNvPr id="389" name="直線コネクタ 388">
          <a:extLst>
            <a:ext uri="{FF2B5EF4-FFF2-40B4-BE49-F238E27FC236}">
              <a16:creationId xmlns:a16="http://schemas.microsoft.com/office/drawing/2014/main" id="{3520281B-8472-4527-B90B-851CEC46F6A9}"/>
            </a:ext>
          </a:extLst>
        </xdr:cNvPr>
        <xdr:cNvCxnSpPr/>
      </xdr:nvCxnSpPr>
      <xdr:spPr>
        <a:xfrm flipV="1">
          <a:off x="6924040" y="17448711"/>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5806</xdr:rowOff>
    </xdr:from>
    <xdr:to>
      <xdr:col>36</xdr:col>
      <xdr:colOff>165100</xdr:colOff>
      <xdr:row>104</xdr:row>
      <xdr:rowOff>107406</xdr:rowOff>
    </xdr:to>
    <xdr:sp macro="" textlink="">
      <xdr:nvSpPr>
        <xdr:cNvPr id="390" name="楕円 389">
          <a:extLst>
            <a:ext uri="{FF2B5EF4-FFF2-40B4-BE49-F238E27FC236}">
              <a16:creationId xmlns:a16="http://schemas.microsoft.com/office/drawing/2014/main" id="{FE91ABB9-C5AA-4210-AA8A-A45C9CBB7CBC}"/>
            </a:ext>
          </a:extLst>
        </xdr:cNvPr>
        <xdr:cNvSpPr/>
      </xdr:nvSpPr>
      <xdr:spPr>
        <a:xfrm>
          <a:off x="6098540" y="174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37012</xdr:rowOff>
    </xdr:from>
    <xdr:to>
      <xdr:col>41</xdr:col>
      <xdr:colOff>50800</xdr:colOff>
      <xdr:row>104</xdr:row>
      <xdr:rowOff>56606</xdr:rowOff>
    </xdr:to>
    <xdr:cxnSp macro="">
      <xdr:nvCxnSpPr>
        <xdr:cNvPr id="391" name="直線コネクタ 390">
          <a:extLst>
            <a:ext uri="{FF2B5EF4-FFF2-40B4-BE49-F238E27FC236}">
              <a16:creationId xmlns:a16="http://schemas.microsoft.com/office/drawing/2014/main" id="{0A293030-D5BF-4B38-A107-A8C18030C878}"/>
            </a:ext>
          </a:extLst>
        </xdr:cNvPr>
        <xdr:cNvCxnSpPr/>
      </xdr:nvCxnSpPr>
      <xdr:spPr>
        <a:xfrm flipV="1">
          <a:off x="6149340" y="17471572"/>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28320</xdr:rowOff>
    </xdr:from>
    <xdr:ext cx="469744" cy="259045"/>
    <xdr:sp macro="" textlink="">
      <xdr:nvSpPr>
        <xdr:cNvPr id="392" name="n_1aveValue【市民会館】&#10;一人当たり面積">
          <a:extLst>
            <a:ext uri="{FF2B5EF4-FFF2-40B4-BE49-F238E27FC236}">
              <a16:creationId xmlns:a16="http://schemas.microsoft.com/office/drawing/2014/main" id="{BC31D921-1311-459A-94DA-3CEE057A6683}"/>
            </a:ext>
          </a:extLst>
        </xdr:cNvPr>
        <xdr:cNvSpPr txBox="1"/>
      </xdr:nvSpPr>
      <xdr:spPr>
        <a:xfrm>
          <a:off x="8271587" y="1763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61884</xdr:rowOff>
    </xdr:from>
    <xdr:ext cx="469744" cy="259045"/>
    <xdr:sp macro="" textlink="">
      <xdr:nvSpPr>
        <xdr:cNvPr id="393" name="n_2aveValue【市民会館】&#10;一人当たり面積">
          <a:extLst>
            <a:ext uri="{FF2B5EF4-FFF2-40B4-BE49-F238E27FC236}">
              <a16:creationId xmlns:a16="http://schemas.microsoft.com/office/drawing/2014/main" id="{9754EE2E-2DCD-45F6-AF31-2ED1143AD19A}"/>
            </a:ext>
          </a:extLst>
        </xdr:cNvPr>
        <xdr:cNvSpPr txBox="1"/>
      </xdr:nvSpPr>
      <xdr:spPr>
        <a:xfrm>
          <a:off x="7509587" y="1716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78213</xdr:rowOff>
    </xdr:from>
    <xdr:ext cx="469744" cy="259045"/>
    <xdr:sp macro="" textlink="">
      <xdr:nvSpPr>
        <xdr:cNvPr id="394" name="n_3aveValue【市民会館】&#10;一人当たり面積">
          <a:extLst>
            <a:ext uri="{FF2B5EF4-FFF2-40B4-BE49-F238E27FC236}">
              <a16:creationId xmlns:a16="http://schemas.microsoft.com/office/drawing/2014/main" id="{6A6300C7-B88C-444E-B02E-872F0801E393}"/>
            </a:ext>
          </a:extLst>
        </xdr:cNvPr>
        <xdr:cNvSpPr txBox="1"/>
      </xdr:nvSpPr>
      <xdr:spPr>
        <a:xfrm>
          <a:off x="6712027" y="171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91276</xdr:rowOff>
    </xdr:from>
    <xdr:ext cx="469744" cy="259045"/>
    <xdr:sp macro="" textlink="">
      <xdr:nvSpPr>
        <xdr:cNvPr id="395" name="n_4aveValue【市民会館】&#10;一人当たり面積">
          <a:extLst>
            <a:ext uri="{FF2B5EF4-FFF2-40B4-BE49-F238E27FC236}">
              <a16:creationId xmlns:a16="http://schemas.microsoft.com/office/drawing/2014/main" id="{99CE5E40-40F4-4F44-BAA0-F9C3858BA393}"/>
            </a:ext>
          </a:extLst>
        </xdr:cNvPr>
        <xdr:cNvSpPr txBox="1"/>
      </xdr:nvSpPr>
      <xdr:spPr>
        <a:xfrm>
          <a:off x="593732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61884</xdr:rowOff>
    </xdr:from>
    <xdr:ext cx="469744" cy="259045"/>
    <xdr:sp macro="" textlink="">
      <xdr:nvSpPr>
        <xdr:cNvPr id="396" name="n_1mainValue【市民会館】&#10;一人当たり面積">
          <a:extLst>
            <a:ext uri="{FF2B5EF4-FFF2-40B4-BE49-F238E27FC236}">
              <a16:creationId xmlns:a16="http://schemas.microsoft.com/office/drawing/2014/main" id="{11CDB66E-4868-4503-A0ED-7D33D6901A33}"/>
            </a:ext>
          </a:extLst>
        </xdr:cNvPr>
        <xdr:cNvSpPr txBox="1"/>
      </xdr:nvSpPr>
      <xdr:spPr>
        <a:xfrm>
          <a:off x="8271587" y="1716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56078</xdr:rowOff>
    </xdr:from>
    <xdr:ext cx="469744" cy="259045"/>
    <xdr:sp macro="" textlink="">
      <xdr:nvSpPr>
        <xdr:cNvPr id="397" name="n_2mainValue【市民会館】&#10;一人当たり面積">
          <a:extLst>
            <a:ext uri="{FF2B5EF4-FFF2-40B4-BE49-F238E27FC236}">
              <a16:creationId xmlns:a16="http://schemas.microsoft.com/office/drawing/2014/main" id="{121BBE88-385B-41EF-ADBA-F30F956F3470}"/>
            </a:ext>
          </a:extLst>
        </xdr:cNvPr>
        <xdr:cNvSpPr txBox="1"/>
      </xdr:nvSpPr>
      <xdr:spPr>
        <a:xfrm>
          <a:off x="7509587" y="1749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78939</xdr:rowOff>
    </xdr:from>
    <xdr:ext cx="469744" cy="259045"/>
    <xdr:sp macro="" textlink="">
      <xdr:nvSpPr>
        <xdr:cNvPr id="398" name="n_3mainValue【市民会館】&#10;一人当たり面積">
          <a:extLst>
            <a:ext uri="{FF2B5EF4-FFF2-40B4-BE49-F238E27FC236}">
              <a16:creationId xmlns:a16="http://schemas.microsoft.com/office/drawing/2014/main" id="{9A974550-797D-4D90-BCF4-04482AFC6EF8}"/>
            </a:ext>
          </a:extLst>
        </xdr:cNvPr>
        <xdr:cNvSpPr txBox="1"/>
      </xdr:nvSpPr>
      <xdr:spPr>
        <a:xfrm>
          <a:off x="6712027" y="1751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98533</xdr:rowOff>
    </xdr:from>
    <xdr:ext cx="469744" cy="259045"/>
    <xdr:sp macro="" textlink="">
      <xdr:nvSpPr>
        <xdr:cNvPr id="399" name="n_4mainValue【市民会館】&#10;一人当たり面積">
          <a:extLst>
            <a:ext uri="{FF2B5EF4-FFF2-40B4-BE49-F238E27FC236}">
              <a16:creationId xmlns:a16="http://schemas.microsoft.com/office/drawing/2014/main" id="{4D914028-0318-450A-9CAB-41B7CEBFE606}"/>
            </a:ext>
          </a:extLst>
        </xdr:cNvPr>
        <xdr:cNvSpPr txBox="1"/>
      </xdr:nvSpPr>
      <xdr:spPr>
        <a:xfrm>
          <a:off x="5937327" y="1753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id="{0331403E-5798-404F-AA0B-E83E6A00555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id="{E8EF1514-DF98-46A8-9DC6-03C16FC4FE0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id="{720B0CC1-AFBA-47FD-9141-CF2B2CF2300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id="{9AE220D4-1053-4635-BB7A-96FB939CB24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id="{61F5B847-4F5B-445C-A23C-0FB7CFE757E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id="{F7D79268-03DB-4349-915D-B5B23D92187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id="{B15DE8D7-1459-4DB7-90C8-8D3A615870E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id="{DD7D772C-78A0-4CFC-9E3C-D8A3C5D1CCD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a:extLst>
            <a:ext uri="{FF2B5EF4-FFF2-40B4-BE49-F238E27FC236}">
              <a16:creationId xmlns:a16="http://schemas.microsoft.com/office/drawing/2014/main" id="{3063014C-D97F-4F31-AE7B-A32885179B4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a:extLst>
            <a:ext uri="{FF2B5EF4-FFF2-40B4-BE49-F238E27FC236}">
              <a16:creationId xmlns:a16="http://schemas.microsoft.com/office/drawing/2014/main" id="{C6BDEE9D-0B7B-456F-B86F-429C31738CE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a:extLst>
            <a:ext uri="{FF2B5EF4-FFF2-40B4-BE49-F238E27FC236}">
              <a16:creationId xmlns:a16="http://schemas.microsoft.com/office/drawing/2014/main" id="{4002D824-528C-46AC-8E66-B309841255BE}"/>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a:extLst>
            <a:ext uri="{FF2B5EF4-FFF2-40B4-BE49-F238E27FC236}">
              <a16:creationId xmlns:a16="http://schemas.microsoft.com/office/drawing/2014/main" id="{F8839305-9DD9-430A-B505-7B73CCBF3AED}"/>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2" name="テキスト ボックス 411">
          <a:extLst>
            <a:ext uri="{FF2B5EF4-FFF2-40B4-BE49-F238E27FC236}">
              <a16:creationId xmlns:a16="http://schemas.microsoft.com/office/drawing/2014/main" id="{CF6E117F-2664-4F74-8747-779CB76CF863}"/>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a:extLst>
            <a:ext uri="{FF2B5EF4-FFF2-40B4-BE49-F238E27FC236}">
              <a16:creationId xmlns:a16="http://schemas.microsoft.com/office/drawing/2014/main" id="{75FFB067-8FED-4618-88D9-6CEC2949CB46}"/>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a:extLst>
            <a:ext uri="{FF2B5EF4-FFF2-40B4-BE49-F238E27FC236}">
              <a16:creationId xmlns:a16="http://schemas.microsoft.com/office/drawing/2014/main" id="{D7F397A0-6A44-4B70-8740-228216A01ED4}"/>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a:extLst>
            <a:ext uri="{FF2B5EF4-FFF2-40B4-BE49-F238E27FC236}">
              <a16:creationId xmlns:a16="http://schemas.microsoft.com/office/drawing/2014/main" id="{FA27C296-DFB4-425F-8FF2-E5A2C461FBD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a:extLst>
            <a:ext uri="{FF2B5EF4-FFF2-40B4-BE49-F238E27FC236}">
              <a16:creationId xmlns:a16="http://schemas.microsoft.com/office/drawing/2014/main" id="{6D6CA8A5-AABA-420C-9920-DF668D88EFF3}"/>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a:extLst>
            <a:ext uri="{FF2B5EF4-FFF2-40B4-BE49-F238E27FC236}">
              <a16:creationId xmlns:a16="http://schemas.microsoft.com/office/drawing/2014/main" id="{EEE614F3-7DE7-45CB-BB6A-9BD42A626D0A}"/>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a:extLst>
            <a:ext uri="{FF2B5EF4-FFF2-40B4-BE49-F238E27FC236}">
              <a16:creationId xmlns:a16="http://schemas.microsoft.com/office/drawing/2014/main" id="{F26A2F68-C904-4260-A469-2122B35022E3}"/>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a:extLst>
            <a:ext uri="{FF2B5EF4-FFF2-40B4-BE49-F238E27FC236}">
              <a16:creationId xmlns:a16="http://schemas.microsoft.com/office/drawing/2014/main" id="{397B089F-50FF-4432-A7DE-C716426CFC3E}"/>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a:extLst>
            <a:ext uri="{FF2B5EF4-FFF2-40B4-BE49-F238E27FC236}">
              <a16:creationId xmlns:a16="http://schemas.microsoft.com/office/drawing/2014/main" id="{E7720618-C32C-4ACE-B3B0-84EF0F6E4433}"/>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15DE9F53-58FA-4F81-916F-752A698703C3}"/>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a:extLst>
            <a:ext uri="{FF2B5EF4-FFF2-40B4-BE49-F238E27FC236}">
              <a16:creationId xmlns:a16="http://schemas.microsoft.com/office/drawing/2014/main" id="{1B0F9FD2-BF56-4AAC-A476-C25CCA79C965}"/>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id="{10807D69-F7CC-4A4B-BF4C-38240F09617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104775</xdr:rowOff>
    </xdr:from>
    <xdr:to>
      <xdr:col>85</xdr:col>
      <xdr:colOff>126364</xdr:colOff>
      <xdr:row>41</xdr:row>
      <xdr:rowOff>133350</xdr:rowOff>
    </xdr:to>
    <xdr:cxnSp macro="">
      <xdr:nvCxnSpPr>
        <xdr:cNvPr id="424" name="直線コネクタ 423">
          <a:extLst>
            <a:ext uri="{FF2B5EF4-FFF2-40B4-BE49-F238E27FC236}">
              <a16:creationId xmlns:a16="http://schemas.microsoft.com/office/drawing/2014/main" id="{AAF4D712-D6C8-4574-BE80-9C0CC7CB40FF}"/>
            </a:ext>
          </a:extLst>
        </xdr:cNvPr>
        <xdr:cNvCxnSpPr/>
      </xdr:nvCxnSpPr>
      <xdr:spPr>
        <a:xfrm flipV="1">
          <a:off x="14375764" y="563689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25" name="【一般廃棄物処理施設】&#10;有形固定資産減価償却率最小値テキスト">
          <a:extLst>
            <a:ext uri="{FF2B5EF4-FFF2-40B4-BE49-F238E27FC236}">
              <a16:creationId xmlns:a16="http://schemas.microsoft.com/office/drawing/2014/main" id="{1545393C-0F21-432D-9402-98C3E95CDE42}"/>
            </a:ext>
          </a:extLst>
        </xdr:cNvPr>
        <xdr:cNvSpPr txBox="1"/>
      </xdr:nvSpPr>
      <xdr:spPr>
        <a:xfrm>
          <a:off x="1441450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26" name="直線コネクタ 425">
          <a:extLst>
            <a:ext uri="{FF2B5EF4-FFF2-40B4-BE49-F238E27FC236}">
              <a16:creationId xmlns:a16="http://schemas.microsoft.com/office/drawing/2014/main" id="{6553C4FF-FBDF-4641-82B7-CD1BA0CDFE97}"/>
            </a:ext>
          </a:extLst>
        </xdr:cNvPr>
        <xdr:cNvCxnSpPr/>
      </xdr:nvCxnSpPr>
      <xdr:spPr>
        <a:xfrm>
          <a:off x="1428750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51452</xdr:rowOff>
    </xdr:from>
    <xdr:ext cx="405111" cy="259045"/>
    <xdr:sp macro="" textlink="">
      <xdr:nvSpPr>
        <xdr:cNvPr id="427" name="【一般廃棄物処理施設】&#10;有形固定資産減価償却率最大値テキスト">
          <a:extLst>
            <a:ext uri="{FF2B5EF4-FFF2-40B4-BE49-F238E27FC236}">
              <a16:creationId xmlns:a16="http://schemas.microsoft.com/office/drawing/2014/main" id="{EBA97988-A7F1-486F-8AF7-61DD642E1AAD}"/>
            </a:ext>
          </a:extLst>
        </xdr:cNvPr>
        <xdr:cNvSpPr txBox="1"/>
      </xdr:nvSpPr>
      <xdr:spPr>
        <a:xfrm>
          <a:off x="14414500"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104775</xdr:rowOff>
    </xdr:from>
    <xdr:to>
      <xdr:col>86</xdr:col>
      <xdr:colOff>25400</xdr:colOff>
      <xdr:row>33</xdr:row>
      <xdr:rowOff>104775</xdr:rowOff>
    </xdr:to>
    <xdr:cxnSp macro="">
      <xdr:nvCxnSpPr>
        <xdr:cNvPr id="428" name="直線コネクタ 427">
          <a:extLst>
            <a:ext uri="{FF2B5EF4-FFF2-40B4-BE49-F238E27FC236}">
              <a16:creationId xmlns:a16="http://schemas.microsoft.com/office/drawing/2014/main" id="{CA058B64-025E-42D3-8F76-21A18E22DD68}"/>
            </a:ext>
          </a:extLst>
        </xdr:cNvPr>
        <xdr:cNvCxnSpPr/>
      </xdr:nvCxnSpPr>
      <xdr:spPr>
        <a:xfrm>
          <a:off x="14287500" y="563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id="{A3F27E38-B6C6-47D2-9C21-CFCDFFC92FCD}"/>
            </a:ext>
          </a:extLst>
        </xdr:cNvPr>
        <xdr:cNvSpPr txBox="1"/>
      </xdr:nvSpPr>
      <xdr:spPr>
        <a:xfrm>
          <a:off x="14414500" y="621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30" name="フローチャート: 判断 429">
          <a:extLst>
            <a:ext uri="{FF2B5EF4-FFF2-40B4-BE49-F238E27FC236}">
              <a16:creationId xmlns:a16="http://schemas.microsoft.com/office/drawing/2014/main" id="{6424AF73-F5F0-445C-A476-2BCBAA31DAD7}"/>
            </a:ext>
          </a:extLst>
        </xdr:cNvPr>
        <xdr:cNvSpPr/>
      </xdr:nvSpPr>
      <xdr:spPr>
        <a:xfrm>
          <a:off x="14325600" y="62337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57785</xdr:rowOff>
    </xdr:from>
    <xdr:to>
      <xdr:col>81</xdr:col>
      <xdr:colOff>101600</xdr:colOff>
      <xdr:row>34</xdr:row>
      <xdr:rowOff>159385</xdr:rowOff>
    </xdr:to>
    <xdr:sp macro="" textlink="">
      <xdr:nvSpPr>
        <xdr:cNvPr id="431" name="フローチャート: 判断 430">
          <a:extLst>
            <a:ext uri="{FF2B5EF4-FFF2-40B4-BE49-F238E27FC236}">
              <a16:creationId xmlns:a16="http://schemas.microsoft.com/office/drawing/2014/main" id="{530BE32E-C46B-4EB7-9F40-8FC1EC7A9EFB}"/>
            </a:ext>
          </a:extLst>
        </xdr:cNvPr>
        <xdr:cNvSpPr/>
      </xdr:nvSpPr>
      <xdr:spPr>
        <a:xfrm>
          <a:off x="13578840" y="575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124460</xdr:rowOff>
    </xdr:from>
    <xdr:to>
      <xdr:col>76</xdr:col>
      <xdr:colOff>165100</xdr:colOff>
      <xdr:row>34</xdr:row>
      <xdr:rowOff>54610</xdr:rowOff>
    </xdr:to>
    <xdr:sp macro="" textlink="">
      <xdr:nvSpPr>
        <xdr:cNvPr id="432" name="フローチャート: 判断 431">
          <a:extLst>
            <a:ext uri="{FF2B5EF4-FFF2-40B4-BE49-F238E27FC236}">
              <a16:creationId xmlns:a16="http://schemas.microsoft.com/office/drawing/2014/main" id="{7D845AB3-A171-40DD-9B8A-0FEE7F7F5A4A}"/>
            </a:ext>
          </a:extLst>
        </xdr:cNvPr>
        <xdr:cNvSpPr/>
      </xdr:nvSpPr>
      <xdr:spPr>
        <a:xfrm>
          <a:off x="12804140" y="5656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124460</xdr:rowOff>
    </xdr:from>
    <xdr:to>
      <xdr:col>72</xdr:col>
      <xdr:colOff>38100</xdr:colOff>
      <xdr:row>34</xdr:row>
      <xdr:rowOff>54610</xdr:rowOff>
    </xdr:to>
    <xdr:sp macro="" textlink="">
      <xdr:nvSpPr>
        <xdr:cNvPr id="433" name="フローチャート: 判断 432">
          <a:extLst>
            <a:ext uri="{FF2B5EF4-FFF2-40B4-BE49-F238E27FC236}">
              <a16:creationId xmlns:a16="http://schemas.microsoft.com/office/drawing/2014/main" id="{B8B88027-14F1-47F4-8257-A7C075120529}"/>
            </a:ext>
          </a:extLst>
        </xdr:cNvPr>
        <xdr:cNvSpPr/>
      </xdr:nvSpPr>
      <xdr:spPr>
        <a:xfrm>
          <a:off x="12029440" y="5656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93980</xdr:rowOff>
    </xdr:from>
    <xdr:to>
      <xdr:col>67</xdr:col>
      <xdr:colOff>101600</xdr:colOff>
      <xdr:row>35</xdr:row>
      <xdr:rowOff>24130</xdr:rowOff>
    </xdr:to>
    <xdr:sp macro="" textlink="">
      <xdr:nvSpPr>
        <xdr:cNvPr id="434" name="フローチャート: 判断 433">
          <a:extLst>
            <a:ext uri="{FF2B5EF4-FFF2-40B4-BE49-F238E27FC236}">
              <a16:creationId xmlns:a16="http://schemas.microsoft.com/office/drawing/2014/main" id="{08890C2E-1386-48A1-AF39-1B0360F1B2C6}"/>
            </a:ext>
          </a:extLst>
        </xdr:cNvPr>
        <xdr:cNvSpPr/>
      </xdr:nvSpPr>
      <xdr:spPr>
        <a:xfrm>
          <a:off x="11231880" y="5793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AC90BE1-7ACA-4C6B-8C3A-D1AB8FBC406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F5D182F-F72B-4E4C-863C-F5D59B48DAE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24F1F913-33BE-4FF7-98DE-B0AD92ADF3D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8D5CC322-BDB0-45F4-9A6B-C127241CFF44}"/>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CE309298-9F19-4DCA-95CC-58333BD363E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440" name="楕円 439">
          <a:extLst>
            <a:ext uri="{FF2B5EF4-FFF2-40B4-BE49-F238E27FC236}">
              <a16:creationId xmlns:a16="http://schemas.microsoft.com/office/drawing/2014/main" id="{817AF05A-0B4C-4727-9E10-557E99C84549}"/>
            </a:ext>
          </a:extLst>
        </xdr:cNvPr>
        <xdr:cNvSpPr/>
      </xdr:nvSpPr>
      <xdr:spPr>
        <a:xfrm>
          <a:off x="14325600" y="57480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71137</xdr:rowOff>
    </xdr:from>
    <xdr:ext cx="405111" cy="259045"/>
    <xdr:sp macro="" textlink="">
      <xdr:nvSpPr>
        <xdr:cNvPr id="441" name="【一般廃棄物処理施設】&#10;有形固定資産減価償却率該当値テキスト">
          <a:extLst>
            <a:ext uri="{FF2B5EF4-FFF2-40B4-BE49-F238E27FC236}">
              <a16:creationId xmlns:a16="http://schemas.microsoft.com/office/drawing/2014/main" id="{AC5CBA22-7243-479C-B72A-025645F9C5BA}"/>
            </a:ext>
          </a:extLst>
        </xdr:cNvPr>
        <xdr:cNvSpPr txBox="1"/>
      </xdr:nvSpPr>
      <xdr:spPr>
        <a:xfrm>
          <a:off x="14414500"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113030</xdr:rowOff>
    </xdr:from>
    <xdr:to>
      <xdr:col>81</xdr:col>
      <xdr:colOff>101600</xdr:colOff>
      <xdr:row>34</xdr:row>
      <xdr:rowOff>43180</xdr:rowOff>
    </xdr:to>
    <xdr:sp macro="" textlink="">
      <xdr:nvSpPr>
        <xdr:cNvPr id="442" name="楕円 441">
          <a:extLst>
            <a:ext uri="{FF2B5EF4-FFF2-40B4-BE49-F238E27FC236}">
              <a16:creationId xmlns:a16="http://schemas.microsoft.com/office/drawing/2014/main" id="{F24CB555-EB67-4783-8EC0-9598EEAAA64E}"/>
            </a:ext>
          </a:extLst>
        </xdr:cNvPr>
        <xdr:cNvSpPr/>
      </xdr:nvSpPr>
      <xdr:spPr>
        <a:xfrm>
          <a:off x="13578840" y="5645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163830</xdr:rowOff>
    </xdr:from>
    <xdr:to>
      <xdr:col>85</xdr:col>
      <xdr:colOff>127000</xdr:colOff>
      <xdr:row>34</xdr:row>
      <xdr:rowOff>99060</xdr:rowOff>
    </xdr:to>
    <xdr:cxnSp macro="">
      <xdr:nvCxnSpPr>
        <xdr:cNvPr id="443" name="直線コネクタ 442">
          <a:extLst>
            <a:ext uri="{FF2B5EF4-FFF2-40B4-BE49-F238E27FC236}">
              <a16:creationId xmlns:a16="http://schemas.microsoft.com/office/drawing/2014/main" id="{AF0313C2-A25C-4164-B85A-2E7EA07C439B}"/>
            </a:ext>
          </a:extLst>
        </xdr:cNvPr>
        <xdr:cNvCxnSpPr/>
      </xdr:nvCxnSpPr>
      <xdr:spPr>
        <a:xfrm>
          <a:off x="13629640" y="5695950"/>
          <a:ext cx="74676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154940</xdr:rowOff>
    </xdr:from>
    <xdr:to>
      <xdr:col>76</xdr:col>
      <xdr:colOff>165100</xdr:colOff>
      <xdr:row>33</xdr:row>
      <xdr:rowOff>85090</xdr:rowOff>
    </xdr:to>
    <xdr:sp macro="" textlink="">
      <xdr:nvSpPr>
        <xdr:cNvPr id="444" name="楕円 443">
          <a:extLst>
            <a:ext uri="{FF2B5EF4-FFF2-40B4-BE49-F238E27FC236}">
              <a16:creationId xmlns:a16="http://schemas.microsoft.com/office/drawing/2014/main" id="{C0DCD359-A3CB-42B9-AB59-A2ABD4B84C5B}"/>
            </a:ext>
          </a:extLst>
        </xdr:cNvPr>
        <xdr:cNvSpPr/>
      </xdr:nvSpPr>
      <xdr:spPr>
        <a:xfrm>
          <a:off x="12804140" y="5519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34290</xdr:rowOff>
    </xdr:from>
    <xdr:to>
      <xdr:col>81</xdr:col>
      <xdr:colOff>50800</xdr:colOff>
      <xdr:row>33</xdr:row>
      <xdr:rowOff>163830</xdr:rowOff>
    </xdr:to>
    <xdr:cxnSp macro="">
      <xdr:nvCxnSpPr>
        <xdr:cNvPr id="445" name="直線コネクタ 444">
          <a:extLst>
            <a:ext uri="{FF2B5EF4-FFF2-40B4-BE49-F238E27FC236}">
              <a16:creationId xmlns:a16="http://schemas.microsoft.com/office/drawing/2014/main" id="{C10A4824-B6F8-487A-99DB-06A4A07ADAD9}"/>
            </a:ext>
          </a:extLst>
        </xdr:cNvPr>
        <xdr:cNvCxnSpPr/>
      </xdr:nvCxnSpPr>
      <xdr:spPr>
        <a:xfrm>
          <a:off x="12854940" y="5566410"/>
          <a:ext cx="7747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84455</xdr:rowOff>
    </xdr:from>
    <xdr:to>
      <xdr:col>72</xdr:col>
      <xdr:colOff>38100</xdr:colOff>
      <xdr:row>33</xdr:row>
      <xdr:rowOff>14605</xdr:rowOff>
    </xdr:to>
    <xdr:sp macro="" textlink="">
      <xdr:nvSpPr>
        <xdr:cNvPr id="446" name="楕円 445">
          <a:extLst>
            <a:ext uri="{FF2B5EF4-FFF2-40B4-BE49-F238E27FC236}">
              <a16:creationId xmlns:a16="http://schemas.microsoft.com/office/drawing/2014/main" id="{D3A2E251-F11B-40D1-8CCC-3A57CE00F4D9}"/>
            </a:ext>
          </a:extLst>
        </xdr:cNvPr>
        <xdr:cNvSpPr/>
      </xdr:nvSpPr>
      <xdr:spPr>
        <a:xfrm>
          <a:off x="12029440" y="5448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135255</xdr:rowOff>
    </xdr:from>
    <xdr:to>
      <xdr:col>76</xdr:col>
      <xdr:colOff>114300</xdr:colOff>
      <xdr:row>33</xdr:row>
      <xdr:rowOff>34290</xdr:rowOff>
    </xdr:to>
    <xdr:cxnSp macro="">
      <xdr:nvCxnSpPr>
        <xdr:cNvPr id="447" name="直線コネクタ 446">
          <a:extLst>
            <a:ext uri="{FF2B5EF4-FFF2-40B4-BE49-F238E27FC236}">
              <a16:creationId xmlns:a16="http://schemas.microsoft.com/office/drawing/2014/main" id="{62AF6912-19CE-4C65-89D6-DC4C763327E2}"/>
            </a:ext>
          </a:extLst>
        </xdr:cNvPr>
        <xdr:cNvCxnSpPr/>
      </xdr:nvCxnSpPr>
      <xdr:spPr>
        <a:xfrm>
          <a:off x="12072620" y="5499735"/>
          <a:ext cx="78232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67310</xdr:rowOff>
    </xdr:from>
    <xdr:to>
      <xdr:col>67</xdr:col>
      <xdr:colOff>101600</xdr:colOff>
      <xdr:row>34</xdr:row>
      <xdr:rowOff>168910</xdr:rowOff>
    </xdr:to>
    <xdr:sp macro="" textlink="">
      <xdr:nvSpPr>
        <xdr:cNvPr id="448" name="楕円 447">
          <a:extLst>
            <a:ext uri="{FF2B5EF4-FFF2-40B4-BE49-F238E27FC236}">
              <a16:creationId xmlns:a16="http://schemas.microsoft.com/office/drawing/2014/main" id="{6D361505-B801-4D89-AF2F-07B4D0FD16A0}"/>
            </a:ext>
          </a:extLst>
        </xdr:cNvPr>
        <xdr:cNvSpPr/>
      </xdr:nvSpPr>
      <xdr:spPr>
        <a:xfrm>
          <a:off x="1123188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135255</xdr:rowOff>
    </xdr:from>
    <xdr:to>
      <xdr:col>71</xdr:col>
      <xdr:colOff>177800</xdr:colOff>
      <xdr:row>34</xdr:row>
      <xdr:rowOff>118110</xdr:rowOff>
    </xdr:to>
    <xdr:cxnSp macro="">
      <xdr:nvCxnSpPr>
        <xdr:cNvPr id="449" name="直線コネクタ 448">
          <a:extLst>
            <a:ext uri="{FF2B5EF4-FFF2-40B4-BE49-F238E27FC236}">
              <a16:creationId xmlns:a16="http://schemas.microsoft.com/office/drawing/2014/main" id="{B277F1C4-A1AA-492A-87E9-061BAE8269A5}"/>
            </a:ext>
          </a:extLst>
        </xdr:cNvPr>
        <xdr:cNvCxnSpPr/>
      </xdr:nvCxnSpPr>
      <xdr:spPr>
        <a:xfrm flipV="1">
          <a:off x="11282680" y="5499735"/>
          <a:ext cx="78994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150512</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id="{BD4C6105-E874-4FFD-BF54-988308795890}"/>
            </a:ext>
          </a:extLst>
        </xdr:cNvPr>
        <xdr:cNvSpPr txBox="1"/>
      </xdr:nvSpPr>
      <xdr:spPr>
        <a:xfrm>
          <a:off x="13437244"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45737</xdr:rowOff>
    </xdr:from>
    <xdr:ext cx="405111" cy="259045"/>
    <xdr:sp macro="" textlink="">
      <xdr:nvSpPr>
        <xdr:cNvPr id="451" name="n_2aveValue【一般廃棄物処理施設】&#10;有形固定資産減価償却率">
          <a:extLst>
            <a:ext uri="{FF2B5EF4-FFF2-40B4-BE49-F238E27FC236}">
              <a16:creationId xmlns:a16="http://schemas.microsoft.com/office/drawing/2014/main" id="{E466464B-92C2-4679-8ABE-CB248CB8290C}"/>
            </a:ext>
          </a:extLst>
        </xdr:cNvPr>
        <xdr:cNvSpPr txBox="1"/>
      </xdr:nvSpPr>
      <xdr:spPr>
        <a:xfrm>
          <a:off x="12675244"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45737</xdr:rowOff>
    </xdr:from>
    <xdr:ext cx="405111" cy="259045"/>
    <xdr:sp macro="" textlink="">
      <xdr:nvSpPr>
        <xdr:cNvPr id="452" name="n_3aveValue【一般廃棄物処理施設】&#10;有形固定資産減価償却率">
          <a:extLst>
            <a:ext uri="{FF2B5EF4-FFF2-40B4-BE49-F238E27FC236}">
              <a16:creationId xmlns:a16="http://schemas.microsoft.com/office/drawing/2014/main" id="{DBB43F52-E1C7-4E99-BDE8-B11195443EB0}"/>
            </a:ext>
          </a:extLst>
        </xdr:cNvPr>
        <xdr:cNvSpPr txBox="1"/>
      </xdr:nvSpPr>
      <xdr:spPr>
        <a:xfrm>
          <a:off x="11900544"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15257</xdr:rowOff>
    </xdr:from>
    <xdr:ext cx="405111" cy="259045"/>
    <xdr:sp macro="" textlink="">
      <xdr:nvSpPr>
        <xdr:cNvPr id="453" name="n_4aveValue【一般廃棄物処理施設】&#10;有形固定資産減価償却率">
          <a:extLst>
            <a:ext uri="{FF2B5EF4-FFF2-40B4-BE49-F238E27FC236}">
              <a16:creationId xmlns:a16="http://schemas.microsoft.com/office/drawing/2014/main" id="{268F71FE-6248-4DA3-B4EC-B16EC268D41D}"/>
            </a:ext>
          </a:extLst>
        </xdr:cNvPr>
        <xdr:cNvSpPr txBox="1"/>
      </xdr:nvSpPr>
      <xdr:spPr>
        <a:xfrm>
          <a:off x="1110298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59707</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id="{402EA240-903B-473C-A000-6FD07B7525C3}"/>
            </a:ext>
          </a:extLst>
        </xdr:cNvPr>
        <xdr:cNvSpPr txBox="1"/>
      </xdr:nvSpPr>
      <xdr:spPr>
        <a:xfrm>
          <a:off x="13437244" y="542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101617</xdr:rowOff>
    </xdr:from>
    <xdr:ext cx="405111" cy="259045"/>
    <xdr:sp macro="" textlink="">
      <xdr:nvSpPr>
        <xdr:cNvPr id="455" name="n_2mainValue【一般廃棄物処理施設】&#10;有形固定資産減価償却率">
          <a:extLst>
            <a:ext uri="{FF2B5EF4-FFF2-40B4-BE49-F238E27FC236}">
              <a16:creationId xmlns:a16="http://schemas.microsoft.com/office/drawing/2014/main" id="{903D85B9-AE14-4F7B-9554-2DF4C743A9BC}"/>
            </a:ext>
          </a:extLst>
        </xdr:cNvPr>
        <xdr:cNvSpPr txBox="1"/>
      </xdr:nvSpPr>
      <xdr:spPr>
        <a:xfrm>
          <a:off x="12675244" y="52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31132</xdr:rowOff>
    </xdr:from>
    <xdr:ext cx="405111" cy="259045"/>
    <xdr:sp macro="" textlink="">
      <xdr:nvSpPr>
        <xdr:cNvPr id="456" name="n_3mainValue【一般廃棄物処理施設】&#10;有形固定資産減価償却率">
          <a:extLst>
            <a:ext uri="{FF2B5EF4-FFF2-40B4-BE49-F238E27FC236}">
              <a16:creationId xmlns:a16="http://schemas.microsoft.com/office/drawing/2014/main" id="{C1D68407-DE02-4FA5-BC5B-1B6A9A347AB1}"/>
            </a:ext>
          </a:extLst>
        </xdr:cNvPr>
        <xdr:cNvSpPr txBox="1"/>
      </xdr:nvSpPr>
      <xdr:spPr>
        <a:xfrm>
          <a:off x="11900544"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13987</xdr:rowOff>
    </xdr:from>
    <xdr:ext cx="405111" cy="259045"/>
    <xdr:sp macro="" textlink="">
      <xdr:nvSpPr>
        <xdr:cNvPr id="457" name="n_4mainValue【一般廃棄物処理施設】&#10;有形固定資産減価償却率">
          <a:extLst>
            <a:ext uri="{FF2B5EF4-FFF2-40B4-BE49-F238E27FC236}">
              <a16:creationId xmlns:a16="http://schemas.microsoft.com/office/drawing/2014/main" id="{38C8C69A-53C1-4A44-8B88-669FEE545424}"/>
            </a:ext>
          </a:extLst>
        </xdr:cNvPr>
        <xdr:cNvSpPr txBox="1"/>
      </xdr:nvSpPr>
      <xdr:spPr>
        <a:xfrm>
          <a:off x="1110298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BF52AC20-D726-4017-B64E-85CA5FF696FA}"/>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8C20692E-67FB-419A-8837-1AB573F3F11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7E40A418-F51B-431E-9E5A-99F38985179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98FD9F31-45E1-47EB-9472-200AB2DC029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D2931BB5-1F9D-43C1-B1D0-D047967EF7F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7F4BA1F5-A919-4B53-9D6E-6D5E09EB9BE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5451A5BC-00C7-44AB-8CED-7D059529B34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FB29403B-68B1-43A0-9165-015E4A137BF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80D98077-2CD7-4337-B77A-CB6DBD66DEE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73529BBB-22D1-4509-902C-0A9704EF80E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a:extLst>
            <a:ext uri="{FF2B5EF4-FFF2-40B4-BE49-F238E27FC236}">
              <a16:creationId xmlns:a16="http://schemas.microsoft.com/office/drawing/2014/main" id="{0341187A-8A38-4619-B797-DFF214EA96C1}"/>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9" name="テキスト ボックス 468">
          <a:extLst>
            <a:ext uri="{FF2B5EF4-FFF2-40B4-BE49-F238E27FC236}">
              <a16:creationId xmlns:a16="http://schemas.microsoft.com/office/drawing/2014/main" id="{0119E860-7CEB-432C-82C0-C3535A1337B2}"/>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a:extLst>
            <a:ext uri="{FF2B5EF4-FFF2-40B4-BE49-F238E27FC236}">
              <a16:creationId xmlns:a16="http://schemas.microsoft.com/office/drawing/2014/main" id="{FA3CBC31-9A61-4380-A69D-E9F6910DD8D1}"/>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1" name="テキスト ボックス 470">
          <a:extLst>
            <a:ext uri="{FF2B5EF4-FFF2-40B4-BE49-F238E27FC236}">
              <a16:creationId xmlns:a16="http://schemas.microsoft.com/office/drawing/2014/main" id="{9C49F109-6EE8-4FC8-BC8F-DFEE2B0F984C}"/>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a:extLst>
            <a:ext uri="{FF2B5EF4-FFF2-40B4-BE49-F238E27FC236}">
              <a16:creationId xmlns:a16="http://schemas.microsoft.com/office/drawing/2014/main" id="{0CEFC4E6-E31A-448C-B2D5-90ABE222FED5}"/>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3" name="テキスト ボックス 472">
          <a:extLst>
            <a:ext uri="{FF2B5EF4-FFF2-40B4-BE49-F238E27FC236}">
              <a16:creationId xmlns:a16="http://schemas.microsoft.com/office/drawing/2014/main" id="{675C86BB-5905-444D-ADE7-6F1E37F0F263}"/>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a:extLst>
            <a:ext uri="{FF2B5EF4-FFF2-40B4-BE49-F238E27FC236}">
              <a16:creationId xmlns:a16="http://schemas.microsoft.com/office/drawing/2014/main" id="{FB21E0C1-D3DE-4A1C-BA69-67ED241D63E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5" name="テキスト ボックス 474">
          <a:extLst>
            <a:ext uri="{FF2B5EF4-FFF2-40B4-BE49-F238E27FC236}">
              <a16:creationId xmlns:a16="http://schemas.microsoft.com/office/drawing/2014/main" id="{CFD24AFA-3813-481D-B6C6-C3DF735CBF48}"/>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a:extLst>
            <a:ext uri="{FF2B5EF4-FFF2-40B4-BE49-F238E27FC236}">
              <a16:creationId xmlns:a16="http://schemas.microsoft.com/office/drawing/2014/main" id="{1A0B6BCD-1488-4133-B752-2024FD902586}"/>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7" name="テキスト ボックス 476">
          <a:extLst>
            <a:ext uri="{FF2B5EF4-FFF2-40B4-BE49-F238E27FC236}">
              <a16:creationId xmlns:a16="http://schemas.microsoft.com/office/drawing/2014/main" id="{A573EBAF-6F75-4E93-9372-57FE624DDAA5}"/>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683A292B-D09F-4636-BA02-8C89B5B0079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a:extLst>
            <a:ext uri="{FF2B5EF4-FFF2-40B4-BE49-F238E27FC236}">
              <a16:creationId xmlns:a16="http://schemas.microsoft.com/office/drawing/2014/main" id="{6FE715B4-7459-463C-A01D-A8E6422DC38E}"/>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D1BA61AE-ECE1-41D2-8BE6-22EB05509C2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62214</xdr:rowOff>
    </xdr:from>
    <xdr:to>
      <xdr:col>116</xdr:col>
      <xdr:colOff>62864</xdr:colOff>
      <xdr:row>42</xdr:row>
      <xdr:rowOff>24270</xdr:rowOff>
    </xdr:to>
    <xdr:cxnSp macro="">
      <xdr:nvCxnSpPr>
        <xdr:cNvPr id="481" name="直線コネクタ 480">
          <a:extLst>
            <a:ext uri="{FF2B5EF4-FFF2-40B4-BE49-F238E27FC236}">
              <a16:creationId xmlns:a16="http://schemas.microsoft.com/office/drawing/2014/main" id="{54F3AF33-61F4-44C9-85C7-B61A06A5E22C}"/>
            </a:ext>
          </a:extLst>
        </xdr:cNvPr>
        <xdr:cNvCxnSpPr/>
      </xdr:nvCxnSpPr>
      <xdr:spPr>
        <a:xfrm flipV="1">
          <a:off x="19509104" y="5761974"/>
          <a:ext cx="0" cy="1303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28097</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71CB1C6D-6B34-464D-9428-9577FC178DE7}"/>
            </a:ext>
          </a:extLst>
        </xdr:cNvPr>
        <xdr:cNvSpPr txBox="1"/>
      </xdr:nvSpPr>
      <xdr:spPr>
        <a:xfrm>
          <a:off x="19547840" y="70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24270</xdr:rowOff>
    </xdr:from>
    <xdr:to>
      <xdr:col>116</xdr:col>
      <xdr:colOff>152400</xdr:colOff>
      <xdr:row>42</xdr:row>
      <xdr:rowOff>24270</xdr:rowOff>
    </xdr:to>
    <xdr:cxnSp macro="">
      <xdr:nvCxnSpPr>
        <xdr:cNvPr id="483" name="直線コネクタ 482">
          <a:extLst>
            <a:ext uri="{FF2B5EF4-FFF2-40B4-BE49-F238E27FC236}">
              <a16:creationId xmlns:a16="http://schemas.microsoft.com/office/drawing/2014/main" id="{EC014E0C-E323-449A-B3B8-EB55EB607361}"/>
            </a:ext>
          </a:extLst>
        </xdr:cNvPr>
        <xdr:cNvCxnSpPr/>
      </xdr:nvCxnSpPr>
      <xdr:spPr>
        <a:xfrm>
          <a:off x="19443700" y="706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8891</xdr:rowOff>
    </xdr:from>
    <xdr:ext cx="599010" cy="259045"/>
    <xdr:sp macro="" textlink="">
      <xdr:nvSpPr>
        <xdr:cNvPr id="484" name="【一般廃棄物処理施設】&#10;一人当たり有形固定資産（償却資産）額最大値テキスト">
          <a:extLst>
            <a:ext uri="{FF2B5EF4-FFF2-40B4-BE49-F238E27FC236}">
              <a16:creationId xmlns:a16="http://schemas.microsoft.com/office/drawing/2014/main" id="{EFEC3CC5-140D-4383-8C09-AD4986618609}"/>
            </a:ext>
          </a:extLst>
        </xdr:cNvPr>
        <xdr:cNvSpPr txBox="1"/>
      </xdr:nvSpPr>
      <xdr:spPr>
        <a:xfrm>
          <a:off x="19547840" y="554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62214</xdr:rowOff>
    </xdr:from>
    <xdr:to>
      <xdr:col>116</xdr:col>
      <xdr:colOff>152400</xdr:colOff>
      <xdr:row>34</xdr:row>
      <xdr:rowOff>62214</xdr:rowOff>
    </xdr:to>
    <xdr:cxnSp macro="">
      <xdr:nvCxnSpPr>
        <xdr:cNvPr id="485" name="直線コネクタ 484">
          <a:extLst>
            <a:ext uri="{FF2B5EF4-FFF2-40B4-BE49-F238E27FC236}">
              <a16:creationId xmlns:a16="http://schemas.microsoft.com/office/drawing/2014/main" id="{ED656F65-8F8D-4790-904B-3F500082D0D6}"/>
            </a:ext>
          </a:extLst>
        </xdr:cNvPr>
        <xdr:cNvCxnSpPr/>
      </xdr:nvCxnSpPr>
      <xdr:spPr>
        <a:xfrm>
          <a:off x="19443700" y="5761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80049</xdr:rowOff>
    </xdr:from>
    <xdr:ext cx="599010" cy="259045"/>
    <xdr:sp macro="" textlink="">
      <xdr:nvSpPr>
        <xdr:cNvPr id="486" name="【一般廃棄物処理施設】&#10;一人当たり有形固定資産（償却資産）額平均値テキスト">
          <a:extLst>
            <a:ext uri="{FF2B5EF4-FFF2-40B4-BE49-F238E27FC236}">
              <a16:creationId xmlns:a16="http://schemas.microsoft.com/office/drawing/2014/main" id="{708F2854-51F6-4F28-BABC-44C545B697E5}"/>
            </a:ext>
          </a:extLst>
        </xdr:cNvPr>
        <xdr:cNvSpPr txBox="1"/>
      </xdr:nvSpPr>
      <xdr:spPr>
        <a:xfrm>
          <a:off x="19547840" y="6618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101622</xdr:rowOff>
    </xdr:from>
    <xdr:to>
      <xdr:col>116</xdr:col>
      <xdr:colOff>114300</xdr:colOff>
      <xdr:row>40</xdr:row>
      <xdr:rowOff>31772</xdr:rowOff>
    </xdr:to>
    <xdr:sp macro="" textlink="">
      <xdr:nvSpPr>
        <xdr:cNvPr id="487" name="フローチャート: 判断 486">
          <a:extLst>
            <a:ext uri="{FF2B5EF4-FFF2-40B4-BE49-F238E27FC236}">
              <a16:creationId xmlns:a16="http://schemas.microsoft.com/office/drawing/2014/main" id="{1D01B083-8451-4704-AC38-BDEB300BA9EB}"/>
            </a:ext>
          </a:extLst>
        </xdr:cNvPr>
        <xdr:cNvSpPr/>
      </xdr:nvSpPr>
      <xdr:spPr>
        <a:xfrm>
          <a:off x="19458940" y="6639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87671</xdr:rowOff>
    </xdr:from>
    <xdr:to>
      <xdr:col>112</xdr:col>
      <xdr:colOff>38100</xdr:colOff>
      <xdr:row>41</xdr:row>
      <xdr:rowOff>17821</xdr:rowOff>
    </xdr:to>
    <xdr:sp macro="" textlink="">
      <xdr:nvSpPr>
        <xdr:cNvPr id="488" name="フローチャート: 判断 487">
          <a:extLst>
            <a:ext uri="{FF2B5EF4-FFF2-40B4-BE49-F238E27FC236}">
              <a16:creationId xmlns:a16="http://schemas.microsoft.com/office/drawing/2014/main" id="{17970B15-36D8-4A75-AB7D-F29189D7D04E}"/>
            </a:ext>
          </a:extLst>
        </xdr:cNvPr>
        <xdr:cNvSpPr/>
      </xdr:nvSpPr>
      <xdr:spPr>
        <a:xfrm>
          <a:off x="18735040" y="6793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98453</xdr:rowOff>
    </xdr:from>
    <xdr:to>
      <xdr:col>107</xdr:col>
      <xdr:colOff>101600</xdr:colOff>
      <xdr:row>41</xdr:row>
      <xdr:rowOff>28603</xdr:rowOff>
    </xdr:to>
    <xdr:sp macro="" textlink="">
      <xdr:nvSpPr>
        <xdr:cNvPr id="489" name="フローチャート: 判断 488">
          <a:extLst>
            <a:ext uri="{FF2B5EF4-FFF2-40B4-BE49-F238E27FC236}">
              <a16:creationId xmlns:a16="http://schemas.microsoft.com/office/drawing/2014/main" id="{97F035B7-4F21-4F77-B433-295376E9B074}"/>
            </a:ext>
          </a:extLst>
        </xdr:cNvPr>
        <xdr:cNvSpPr/>
      </xdr:nvSpPr>
      <xdr:spPr>
        <a:xfrm>
          <a:off x="17937480" y="68040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46222</xdr:rowOff>
    </xdr:from>
    <xdr:to>
      <xdr:col>102</xdr:col>
      <xdr:colOff>165100</xdr:colOff>
      <xdr:row>40</xdr:row>
      <xdr:rowOff>147822</xdr:rowOff>
    </xdr:to>
    <xdr:sp macro="" textlink="">
      <xdr:nvSpPr>
        <xdr:cNvPr id="490" name="フローチャート: 判断 489">
          <a:extLst>
            <a:ext uri="{FF2B5EF4-FFF2-40B4-BE49-F238E27FC236}">
              <a16:creationId xmlns:a16="http://schemas.microsoft.com/office/drawing/2014/main" id="{AD75A1F6-28CB-47FA-9D18-4C54638527BD}"/>
            </a:ext>
          </a:extLst>
        </xdr:cNvPr>
        <xdr:cNvSpPr/>
      </xdr:nvSpPr>
      <xdr:spPr>
        <a:xfrm>
          <a:off x="17162780" y="675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120360</xdr:rowOff>
    </xdr:from>
    <xdr:to>
      <xdr:col>98</xdr:col>
      <xdr:colOff>38100</xdr:colOff>
      <xdr:row>41</xdr:row>
      <xdr:rowOff>50510</xdr:rowOff>
    </xdr:to>
    <xdr:sp macro="" textlink="">
      <xdr:nvSpPr>
        <xdr:cNvPr id="491" name="フローチャート: 判断 490">
          <a:extLst>
            <a:ext uri="{FF2B5EF4-FFF2-40B4-BE49-F238E27FC236}">
              <a16:creationId xmlns:a16="http://schemas.microsoft.com/office/drawing/2014/main" id="{9130340E-83D4-477C-97D6-9AD810C6B42F}"/>
            </a:ext>
          </a:extLst>
        </xdr:cNvPr>
        <xdr:cNvSpPr/>
      </xdr:nvSpPr>
      <xdr:spPr>
        <a:xfrm>
          <a:off x="16388080" y="6825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2281B2A-F731-44C7-A3E1-43988222225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F93132B-26DB-4943-8210-7FD910E3CB5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8A62B608-6DE4-4FF9-A5F3-A11AC1AA21C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99985463-1B7B-4795-BED5-10F3858DF64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E6FBEB2B-794E-43C9-89B9-81FE483881C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38457</xdr:rowOff>
    </xdr:from>
    <xdr:to>
      <xdr:col>116</xdr:col>
      <xdr:colOff>114300</xdr:colOff>
      <xdr:row>38</xdr:row>
      <xdr:rowOff>140057</xdr:rowOff>
    </xdr:to>
    <xdr:sp macro="" textlink="">
      <xdr:nvSpPr>
        <xdr:cNvPr id="497" name="楕円 496">
          <a:extLst>
            <a:ext uri="{FF2B5EF4-FFF2-40B4-BE49-F238E27FC236}">
              <a16:creationId xmlns:a16="http://schemas.microsoft.com/office/drawing/2014/main" id="{1E9C6E2B-ABB0-40CB-BB03-429942ED1D5B}"/>
            </a:ext>
          </a:extLst>
        </xdr:cNvPr>
        <xdr:cNvSpPr/>
      </xdr:nvSpPr>
      <xdr:spPr>
        <a:xfrm>
          <a:off x="19458940" y="64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61334</xdr:rowOff>
    </xdr:from>
    <xdr:ext cx="599010" cy="259045"/>
    <xdr:sp macro="" textlink="">
      <xdr:nvSpPr>
        <xdr:cNvPr id="498" name="【一般廃棄物処理施設】&#10;一人当たり有形固定資産（償却資産）額該当値テキスト">
          <a:extLst>
            <a:ext uri="{FF2B5EF4-FFF2-40B4-BE49-F238E27FC236}">
              <a16:creationId xmlns:a16="http://schemas.microsoft.com/office/drawing/2014/main" id="{1C3FEC18-EFA6-45BB-9735-19A0721B99CA}"/>
            </a:ext>
          </a:extLst>
        </xdr:cNvPr>
        <xdr:cNvSpPr txBox="1"/>
      </xdr:nvSpPr>
      <xdr:spPr>
        <a:xfrm>
          <a:off x="19547840" y="626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52577</xdr:rowOff>
    </xdr:from>
    <xdr:to>
      <xdr:col>112</xdr:col>
      <xdr:colOff>38100</xdr:colOff>
      <xdr:row>38</xdr:row>
      <xdr:rowOff>154177</xdr:rowOff>
    </xdr:to>
    <xdr:sp macro="" textlink="">
      <xdr:nvSpPr>
        <xdr:cNvPr id="499" name="楕円 498">
          <a:extLst>
            <a:ext uri="{FF2B5EF4-FFF2-40B4-BE49-F238E27FC236}">
              <a16:creationId xmlns:a16="http://schemas.microsoft.com/office/drawing/2014/main" id="{90C31DBC-5734-40FF-9E07-08631589D6BB}"/>
            </a:ext>
          </a:extLst>
        </xdr:cNvPr>
        <xdr:cNvSpPr/>
      </xdr:nvSpPr>
      <xdr:spPr>
        <a:xfrm>
          <a:off x="18735040" y="64228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89257</xdr:rowOff>
    </xdr:from>
    <xdr:to>
      <xdr:col>116</xdr:col>
      <xdr:colOff>63500</xdr:colOff>
      <xdr:row>38</xdr:row>
      <xdr:rowOff>103377</xdr:rowOff>
    </xdr:to>
    <xdr:cxnSp macro="">
      <xdr:nvCxnSpPr>
        <xdr:cNvPr id="500" name="直線コネクタ 499">
          <a:extLst>
            <a:ext uri="{FF2B5EF4-FFF2-40B4-BE49-F238E27FC236}">
              <a16:creationId xmlns:a16="http://schemas.microsoft.com/office/drawing/2014/main" id="{F5F91385-91EE-43A7-AED0-7CDEC28D5E2C}"/>
            </a:ext>
          </a:extLst>
        </xdr:cNvPr>
        <xdr:cNvCxnSpPr/>
      </xdr:nvCxnSpPr>
      <xdr:spPr>
        <a:xfrm flipV="1">
          <a:off x="18778220" y="6459577"/>
          <a:ext cx="73152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75364</xdr:rowOff>
    </xdr:from>
    <xdr:to>
      <xdr:col>107</xdr:col>
      <xdr:colOff>101600</xdr:colOff>
      <xdr:row>39</xdr:row>
      <xdr:rowOff>5514</xdr:rowOff>
    </xdr:to>
    <xdr:sp macro="" textlink="">
      <xdr:nvSpPr>
        <xdr:cNvPr id="501" name="楕円 500">
          <a:extLst>
            <a:ext uri="{FF2B5EF4-FFF2-40B4-BE49-F238E27FC236}">
              <a16:creationId xmlns:a16="http://schemas.microsoft.com/office/drawing/2014/main" id="{85995E3A-3370-4A5E-A45A-1469973C29AA}"/>
            </a:ext>
          </a:extLst>
        </xdr:cNvPr>
        <xdr:cNvSpPr/>
      </xdr:nvSpPr>
      <xdr:spPr>
        <a:xfrm>
          <a:off x="17937480" y="6445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103377</xdr:rowOff>
    </xdr:from>
    <xdr:to>
      <xdr:col>111</xdr:col>
      <xdr:colOff>177800</xdr:colOff>
      <xdr:row>38</xdr:row>
      <xdr:rowOff>126164</xdr:rowOff>
    </xdr:to>
    <xdr:cxnSp macro="">
      <xdr:nvCxnSpPr>
        <xdr:cNvPr id="502" name="直線コネクタ 501">
          <a:extLst>
            <a:ext uri="{FF2B5EF4-FFF2-40B4-BE49-F238E27FC236}">
              <a16:creationId xmlns:a16="http://schemas.microsoft.com/office/drawing/2014/main" id="{A05564C7-709E-4760-A7AD-4DD2972B9C54}"/>
            </a:ext>
          </a:extLst>
        </xdr:cNvPr>
        <xdr:cNvCxnSpPr/>
      </xdr:nvCxnSpPr>
      <xdr:spPr>
        <a:xfrm flipV="1">
          <a:off x="17988280" y="6473697"/>
          <a:ext cx="789940" cy="2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44930</xdr:rowOff>
    </xdr:from>
    <xdr:to>
      <xdr:col>102</xdr:col>
      <xdr:colOff>165100</xdr:colOff>
      <xdr:row>38</xdr:row>
      <xdr:rowOff>146530</xdr:rowOff>
    </xdr:to>
    <xdr:sp macro="" textlink="">
      <xdr:nvSpPr>
        <xdr:cNvPr id="503" name="楕円 502">
          <a:extLst>
            <a:ext uri="{FF2B5EF4-FFF2-40B4-BE49-F238E27FC236}">
              <a16:creationId xmlns:a16="http://schemas.microsoft.com/office/drawing/2014/main" id="{54EEDE77-168D-4E1E-9542-94A449C8441C}"/>
            </a:ext>
          </a:extLst>
        </xdr:cNvPr>
        <xdr:cNvSpPr/>
      </xdr:nvSpPr>
      <xdr:spPr>
        <a:xfrm>
          <a:off x="17162780" y="641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95730</xdr:rowOff>
    </xdr:from>
    <xdr:to>
      <xdr:col>107</xdr:col>
      <xdr:colOff>50800</xdr:colOff>
      <xdr:row>38</xdr:row>
      <xdr:rowOff>126164</xdr:rowOff>
    </xdr:to>
    <xdr:cxnSp macro="">
      <xdr:nvCxnSpPr>
        <xdr:cNvPr id="504" name="直線コネクタ 503">
          <a:extLst>
            <a:ext uri="{FF2B5EF4-FFF2-40B4-BE49-F238E27FC236}">
              <a16:creationId xmlns:a16="http://schemas.microsoft.com/office/drawing/2014/main" id="{2CE879C8-DDAB-4614-9015-FEAB7548930D}"/>
            </a:ext>
          </a:extLst>
        </xdr:cNvPr>
        <xdr:cNvCxnSpPr/>
      </xdr:nvCxnSpPr>
      <xdr:spPr>
        <a:xfrm>
          <a:off x="17213580" y="6466050"/>
          <a:ext cx="774700" cy="3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94742</xdr:rowOff>
    </xdr:from>
    <xdr:to>
      <xdr:col>98</xdr:col>
      <xdr:colOff>38100</xdr:colOff>
      <xdr:row>41</xdr:row>
      <xdr:rowOff>24892</xdr:rowOff>
    </xdr:to>
    <xdr:sp macro="" textlink="">
      <xdr:nvSpPr>
        <xdr:cNvPr id="505" name="楕円 504">
          <a:extLst>
            <a:ext uri="{FF2B5EF4-FFF2-40B4-BE49-F238E27FC236}">
              <a16:creationId xmlns:a16="http://schemas.microsoft.com/office/drawing/2014/main" id="{9434912D-1601-4E64-8578-0720A43581A6}"/>
            </a:ext>
          </a:extLst>
        </xdr:cNvPr>
        <xdr:cNvSpPr/>
      </xdr:nvSpPr>
      <xdr:spPr>
        <a:xfrm>
          <a:off x="16388080" y="68003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95730</xdr:rowOff>
    </xdr:from>
    <xdr:to>
      <xdr:col>102</xdr:col>
      <xdr:colOff>114300</xdr:colOff>
      <xdr:row>40</xdr:row>
      <xdr:rowOff>145542</xdr:rowOff>
    </xdr:to>
    <xdr:cxnSp macro="">
      <xdr:nvCxnSpPr>
        <xdr:cNvPr id="506" name="直線コネクタ 505">
          <a:extLst>
            <a:ext uri="{FF2B5EF4-FFF2-40B4-BE49-F238E27FC236}">
              <a16:creationId xmlns:a16="http://schemas.microsoft.com/office/drawing/2014/main" id="{06D49012-610A-46E0-9358-40181E7B3E4D}"/>
            </a:ext>
          </a:extLst>
        </xdr:cNvPr>
        <xdr:cNvCxnSpPr/>
      </xdr:nvCxnSpPr>
      <xdr:spPr>
        <a:xfrm flipV="1">
          <a:off x="16431260" y="6466050"/>
          <a:ext cx="782320" cy="38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8948</xdr:rowOff>
    </xdr:from>
    <xdr:ext cx="534377" cy="259045"/>
    <xdr:sp macro="" textlink="">
      <xdr:nvSpPr>
        <xdr:cNvPr id="507" name="n_1aveValue【一般廃棄物処理施設】&#10;一人当たり有形固定資産（償却資産）額">
          <a:extLst>
            <a:ext uri="{FF2B5EF4-FFF2-40B4-BE49-F238E27FC236}">
              <a16:creationId xmlns:a16="http://schemas.microsoft.com/office/drawing/2014/main" id="{B6EDB147-6E7B-49B3-8F17-09470554CA69}"/>
            </a:ext>
          </a:extLst>
        </xdr:cNvPr>
        <xdr:cNvSpPr txBox="1"/>
      </xdr:nvSpPr>
      <xdr:spPr>
        <a:xfrm>
          <a:off x="18528811" y="688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19730</xdr:rowOff>
    </xdr:from>
    <xdr:ext cx="534377" cy="259045"/>
    <xdr:sp macro="" textlink="">
      <xdr:nvSpPr>
        <xdr:cNvPr id="508" name="n_2aveValue【一般廃棄物処理施設】&#10;一人当たり有形固定資産（償却資産）額">
          <a:extLst>
            <a:ext uri="{FF2B5EF4-FFF2-40B4-BE49-F238E27FC236}">
              <a16:creationId xmlns:a16="http://schemas.microsoft.com/office/drawing/2014/main" id="{066D8F4A-F0A4-47EA-9E79-45CBDB4FBB75}"/>
            </a:ext>
          </a:extLst>
        </xdr:cNvPr>
        <xdr:cNvSpPr txBox="1"/>
      </xdr:nvSpPr>
      <xdr:spPr>
        <a:xfrm>
          <a:off x="17766811" y="689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138949</xdr:rowOff>
    </xdr:from>
    <xdr:ext cx="534377" cy="259045"/>
    <xdr:sp macro="" textlink="">
      <xdr:nvSpPr>
        <xdr:cNvPr id="509" name="n_3aveValue【一般廃棄物処理施設】&#10;一人当たり有形固定資産（償却資産）額">
          <a:extLst>
            <a:ext uri="{FF2B5EF4-FFF2-40B4-BE49-F238E27FC236}">
              <a16:creationId xmlns:a16="http://schemas.microsoft.com/office/drawing/2014/main" id="{C6BD95A8-7B6E-4B27-AD04-63DE58E79219}"/>
            </a:ext>
          </a:extLst>
        </xdr:cNvPr>
        <xdr:cNvSpPr txBox="1"/>
      </xdr:nvSpPr>
      <xdr:spPr>
        <a:xfrm>
          <a:off x="16969251" y="68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41637</xdr:rowOff>
    </xdr:from>
    <xdr:ext cx="534377" cy="259045"/>
    <xdr:sp macro="" textlink="">
      <xdr:nvSpPr>
        <xdr:cNvPr id="510" name="n_4aveValue【一般廃棄物処理施設】&#10;一人当たり有形固定資産（償却資産）額">
          <a:extLst>
            <a:ext uri="{FF2B5EF4-FFF2-40B4-BE49-F238E27FC236}">
              <a16:creationId xmlns:a16="http://schemas.microsoft.com/office/drawing/2014/main" id="{D84385F9-2182-4E9F-A920-A3B78434114C}"/>
            </a:ext>
          </a:extLst>
        </xdr:cNvPr>
        <xdr:cNvSpPr txBox="1"/>
      </xdr:nvSpPr>
      <xdr:spPr>
        <a:xfrm>
          <a:off x="16194551" y="691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170704</xdr:rowOff>
    </xdr:from>
    <xdr:ext cx="599010" cy="259045"/>
    <xdr:sp macro="" textlink="">
      <xdr:nvSpPr>
        <xdr:cNvPr id="511" name="n_1mainValue【一般廃棄物処理施設】&#10;一人当たり有形固定資産（償却資産）額">
          <a:extLst>
            <a:ext uri="{FF2B5EF4-FFF2-40B4-BE49-F238E27FC236}">
              <a16:creationId xmlns:a16="http://schemas.microsoft.com/office/drawing/2014/main" id="{4B80AEA1-DF04-43F3-9C77-CC380DEC1B70}"/>
            </a:ext>
          </a:extLst>
        </xdr:cNvPr>
        <xdr:cNvSpPr txBox="1"/>
      </xdr:nvSpPr>
      <xdr:spPr>
        <a:xfrm>
          <a:off x="18496495" y="620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22041</xdr:rowOff>
    </xdr:from>
    <xdr:ext cx="599010" cy="259045"/>
    <xdr:sp macro="" textlink="">
      <xdr:nvSpPr>
        <xdr:cNvPr id="512" name="n_2mainValue【一般廃棄物処理施設】&#10;一人当たり有形固定資産（償却資産）額">
          <a:extLst>
            <a:ext uri="{FF2B5EF4-FFF2-40B4-BE49-F238E27FC236}">
              <a16:creationId xmlns:a16="http://schemas.microsoft.com/office/drawing/2014/main" id="{10FA8CB6-E5DC-4A46-A42A-EB516882D168}"/>
            </a:ext>
          </a:extLst>
        </xdr:cNvPr>
        <xdr:cNvSpPr txBox="1"/>
      </xdr:nvSpPr>
      <xdr:spPr>
        <a:xfrm>
          <a:off x="17734495" y="622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163057</xdr:rowOff>
    </xdr:from>
    <xdr:ext cx="599010" cy="259045"/>
    <xdr:sp macro="" textlink="">
      <xdr:nvSpPr>
        <xdr:cNvPr id="513" name="n_3mainValue【一般廃棄物処理施設】&#10;一人当たり有形固定資産（償却資産）額">
          <a:extLst>
            <a:ext uri="{FF2B5EF4-FFF2-40B4-BE49-F238E27FC236}">
              <a16:creationId xmlns:a16="http://schemas.microsoft.com/office/drawing/2014/main" id="{CCFF57F2-23CA-4CC0-912D-4F2734ECAAA6}"/>
            </a:ext>
          </a:extLst>
        </xdr:cNvPr>
        <xdr:cNvSpPr txBox="1"/>
      </xdr:nvSpPr>
      <xdr:spPr>
        <a:xfrm>
          <a:off x="16936935" y="619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41419</xdr:rowOff>
    </xdr:from>
    <xdr:ext cx="534377" cy="259045"/>
    <xdr:sp macro="" textlink="">
      <xdr:nvSpPr>
        <xdr:cNvPr id="514" name="n_4mainValue【一般廃棄物処理施設】&#10;一人当たり有形固定資産（償却資産）額">
          <a:extLst>
            <a:ext uri="{FF2B5EF4-FFF2-40B4-BE49-F238E27FC236}">
              <a16:creationId xmlns:a16="http://schemas.microsoft.com/office/drawing/2014/main" id="{23DD36D6-CFA3-49B5-A442-69C2F9AE8E03}"/>
            </a:ext>
          </a:extLst>
        </xdr:cNvPr>
        <xdr:cNvSpPr txBox="1"/>
      </xdr:nvSpPr>
      <xdr:spPr>
        <a:xfrm>
          <a:off x="16194551" y="65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3E5174EA-D67C-4F6E-AFA5-C26387D0BAC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3E6C02BB-690A-4D49-B71E-F1574CC9314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266748E3-26AC-4CC8-8891-A9F2C659102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7D61A257-724A-4FB2-BF85-F9C981890EB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ECDC6E91-7DF5-4212-8A3E-88725FD2334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A3528196-6430-4A38-8D86-EEDDF9419FB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5C1E2B5B-0F12-4E5B-BF93-A1EEDD3277C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5A7ED345-96D4-4B13-BD1F-EE8C27F3BB5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5E5F04B8-67C6-47E2-BE17-B831AF9A63D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AE0FEA1E-1268-438F-A45E-C7855E08C74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5B6E0978-82B3-4039-9D39-CF4FF030FD5F}"/>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D9D2441F-B7FE-46BA-9729-D51E9799E284}"/>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7" name="テキスト ボックス 526">
          <a:extLst>
            <a:ext uri="{FF2B5EF4-FFF2-40B4-BE49-F238E27FC236}">
              <a16:creationId xmlns:a16="http://schemas.microsoft.com/office/drawing/2014/main" id="{871E9CAD-E1C8-4157-800B-25BDEB0E5631}"/>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80003019-876A-4634-9F83-9C8EAAD773EB}"/>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DD75698B-A115-47A3-A7BA-4906B189C64C}"/>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9DBB6343-C752-4BA1-AD8E-FE51593FD1AD}"/>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AFEE5D1A-2B37-4643-A0DB-BA3FF6F39CBB}"/>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B0E0C098-DCFA-41F1-88B9-7CB820920F39}"/>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A8AAC439-0299-42FB-AC2D-E874A1BF0B04}"/>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DE64258C-C459-4EC1-B428-2749AD7C6D4B}"/>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35" name="テキスト ボックス 534">
          <a:extLst>
            <a:ext uri="{FF2B5EF4-FFF2-40B4-BE49-F238E27FC236}">
              <a16:creationId xmlns:a16="http://schemas.microsoft.com/office/drawing/2014/main" id="{22A231F0-C7E4-4E90-85E8-0E649C31D485}"/>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79A8BB7D-A88A-4655-AADD-5BE4F7BBC21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526098A8-9A05-4A64-B8EF-AA105F609EC9}"/>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85725</xdr:rowOff>
    </xdr:from>
    <xdr:to>
      <xdr:col>85</xdr:col>
      <xdr:colOff>126364</xdr:colOff>
      <xdr:row>64</xdr:row>
      <xdr:rowOff>116205</xdr:rowOff>
    </xdr:to>
    <xdr:cxnSp macro="">
      <xdr:nvCxnSpPr>
        <xdr:cNvPr id="538" name="直線コネクタ 537">
          <a:extLst>
            <a:ext uri="{FF2B5EF4-FFF2-40B4-BE49-F238E27FC236}">
              <a16:creationId xmlns:a16="http://schemas.microsoft.com/office/drawing/2014/main" id="{1A5F1382-95AB-4854-BE32-81CC47F06BFC}"/>
            </a:ext>
          </a:extLst>
        </xdr:cNvPr>
        <xdr:cNvCxnSpPr/>
      </xdr:nvCxnSpPr>
      <xdr:spPr>
        <a:xfrm flipV="1">
          <a:off x="14375764" y="947356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120032</xdr:rowOff>
    </xdr:from>
    <xdr:ext cx="405111" cy="259045"/>
    <xdr:sp macro="" textlink="">
      <xdr:nvSpPr>
        <xdr:cNvPr id="539" name="【保健センター・保健所】&#10;有形固定資産減価償却率最小値テキスト">
          <a:extLst>
            <a:ext uri="{FF2B5EF4-FFF2-40B4-BE49-F238E27FC236}">
              <a16:creationId xmlns:a16="http://schemas.microsoft.com/office/drawing/2014/main" id="{19C68DD7-A926-479F-8F23-3DA5509CAA11}"/>
            </a:ext>
          </a:extLst>
        </xdr:cNvPr>
        <xdr:cNvSpPr txBox="1"/>
      </xdr:nvSpPr>
      <xdr:spPr>
        <a:xfrm>
          <a:off x="14414500"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116205</xdr:rowOff>
    </xdr:from>
    <xdr:to>
      <xdr:col>86</xdr:col>
      <xdr:colOff>25400</xdr:colOff>
      <xdr:row>64</xdr:row>
      <xdr:rowOff>116205</xdr:rowOff>
    </xdr:to>
    <xdr:cxnSp macro="">
      <xdr:nvCxnSpPr>
        <xdr:cNvPr id="540" name="直線コネクタ 539">
          <a:extLst>
            <a:ext uri="{FF2B5EF4-FFF2-40B4-BE49-F238E27FC236}">
              <a16:creationId xmlns:a16="http://schemas.microsoft.com/office/drawing/2014/main" id="{641E254C-80E0-495D-A6B6-D5A8FE3397CB}"/>
            </a:ext>
          </a:extLst>
        </xdr:cNvPr>
        <xdr:cNvCxnSpPr/>
      </xdr:nvCxnSpPr>
      <xdr:spPr>
        <a:xfrm>
          <a:off x="14287500" y="10845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32402</xdr:rowOff>
    </xdr:from>
    <xdr:ext cx="340478" cy="259045"/>
    <xdr:sp macro="" textlink="">
      <xdr:nvSpPr>
        <xdr:cNvPr id="541" name="【保健センター・保健所】&#10;有形固定資産減価償却率最大値テキスト">
          <a:extLst>
            <a:ext uri="{FF2B5EF4-FFF2-40B4-BE49-F238E27FC236}">
              <a16:creationId xmlns:a16="http://schemas.microsoft.com/office/drawing/2014/main" id="{15708C62-59A1-4902-8C22-A116A767C7AD}"/>
            </a:ext>
          </a:extLst>
        </xdr:cNvPr>
        <xdr:cNvSpPr txBox="1"/>
      </xdr:nvSpPr>
      <xdr:spPr>
        <a:xfrm>
          <a:off x="14414500" y="9252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85725</xdr:rowOff>
    </xdr:from>
    <xdr:to>
      <xdr:col>86</xdr:col>
      <xdr:colOff>25400</xdr:colOff>
      <xdr:row>56</xdr:row>
      <xdr:rowOff>85725</xdr:rowOff>
    </xdr:to>
    <xdr:cxnSp macro="">
      <xdr:nvCxnSpPr>
        <xdr:cNvPr id="542" name="直線コネクタ 541">
          <a:extLst>
            <a:ext uri="{FF2B5EF4-FFF2-40B4-BE49-F238E27FC236}">
              <a16:creationId xmlns:a16="http://schemas.microsoft.com/office/drawing/2014/main" id="{0CCA3190-841B-4D50-8E77-3BBDC1EC7A39}"/>
            </a:ext>
          </a:extLst>
        </xdr:cNvPr>
        <xdr:cNvCxnSpPr/>
      </xdr:nvCxnSpPr>
      <xdr:spPr>
        <a:xfrm>
          <a:off x="14287500" y="947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59072</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3E11767F-A24A-47D1-9513-C97F2BACEA62}"/>
            </a:ext>
          </a:extLst>
        </xdr:cNvPr>
        <xdr:cNvSpPr txBox="1"/>
      </xdr:nvSpPr>
      <xdr:spPr>
        <a:xfrm>
          <a:off x="14414500" y="1028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544" name="フローチャート: 判断 543">
          <a:extLst>
            <a:ext uri="{FF2B5EF4-FFF2-40B4-BE49-F238E27FC236}">
              <a16:creationId xmlns:a16="http://schemas.microsoft.com/office/drawing/2014/main" id="{8EEBD714-E54E-469E-8DD0-5C94DBF430E6}"/>
            </a:ext>
          </a:extLst>
        </xdr:cNvPr>
        <xdr:cNvSpPr/>
      </xdr:nvSpPr>
      <xdr:spPr>
        <a:xfrm>
          <a:off x="14325600" y="103066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545" name="フローチャート: 判断 544">
          <a:extLst>
            <a:ext uri="{FF2B5EF4-FFF2-40B4-BE49-F238E27FC236}">
              <a16:creationId xmlns:a16="http://schemas.microsoft.com/office/drawing/2014/main" id="{3A417EB2-0219-4FFF-B3E5-78080A16D79A}"/>
            </a:ext>
          </a:extLst>
        </xdr:cNvPr>
        <xdr:cNvSpPr/>
      </xdr:nvSpPr>
      <xdr:spPr>
        <a:xfrm>
          <a:off x="1357884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6350</xdr:rowOff>
    </xdr:from>
    <xdr:to>
      <xdr:col>76</xdr:col>
      <xdr:colOff>165100</xdr:colOff>
      <xdr:row>61</xdr:row>
      <xdr:rowOff>107950</xdr:rowOff>
    </xdr:to>
    <xdr:sp macro="" textlink="">
      <xdr:nvSpPr>
        <xdr:cNvPr id="546" name="フローチャート: 判断 545">
          <a:extLst>
            <a:ext uri="{FF2B5EF4-FFF2-40B4-BE49-F238E27FC236}">
              <a16:creationId xmlns:a16="http://schemas.microsoft.com/office/drawing/2014/main" id="{8B56BA36-E9E2-4B0D-88DD-F975B4814EF2}"/>
            </a:ext>
          </a:extLst>
        </xdr:cNvPr>
        <xdr:cNvSpPr/>
      </xdr:nvSpPr>
      <xdr:spPr>
        <a:xfrm>
          <a:off x="128041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84455</xdr:rowOff>
    </xdr:from>
    <xdr:to>
      <xdr:col>72</xdr:col>
      <xdr:colOff>38100</xdr:colOff>
      <xdr:row>61</xdr:row>
      <xdr:rowOff>14605</xdr:rowOff>
    </xdr:to>
    <xdr:sp macro="" textlink="">
      <xdr:nvSpPr>
        <xdr:cNvPr id="547" name="フローチャート: 判断 546">
          <a:extLst>
            <a:ext uri="{FF2B5EF4-FFF2-40B4-BE49-F238E27FC236}">
              <a16:creationId xmlns:a16="http://schemas.microsoft.com/office/drawing/2014/main" id="{7D1DB3BF-B32F-45B8-B74D-CE9D5D92B9EE}"/>
            </a:ext>
          </a:extLst>
        </xdr:cNvPr>
        <xdr:cNvSpPr/>
      </xdr:nvSpPr>
      <xdr:spPr>
        <a:xfrm>
          <a:off x="12029440" y="10142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46355</xdr:rowOff>
    </xdr:from>
    <xdr:to>
      <xdr:col>67</xdr:col>
      <xdr:colOff>101600</xdr:colOff>
      <xdr:row>60</xdr:row>
      <xdr:rowOff>147955</xdr:rowOff>
    </xdr:to>
    <xdr:sp macro="" textlink="">
      <xdr:nvSpPr>
        <xdr:cNvPr id="548" name="フローチャート: 判断 547">
          <a:extLst>
            <a:ext uri="{FF2B5EF4-FFF2-40B4-BE49-F238E27FC236}">
              <a16:creationId xmlns:a16="http://schemas.microsoft.com/office/drawing/2014/main" id="{DAB59B33-0A6D-4483-8431-53F30869DBC3}"/>
            </a:ext>
          </a:extLst>
        </xdr:cNvPr>
        <xdr:cNvSpPr/>
      </xdr:nvSpPr>
      <xdr:spPr>
        <a:xfrm>
          <a:off x="1123188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ADB53FE-D4E7-41BF-8249-07158F39A27E}"/>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2D1486E-5FE4-4D43-8DA5-2C61CEBB167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5C98DC3-4080-4330-923B-7C286C63FE2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C6EEFDA-0C57-442B-A580-42C39A97F27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37F4BEDE-5609-40D9-94BC-8B896CEB5AD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54" name="楕円 553">
          <a:extLst>
            <a:ext uri="{FF2B5EF4-FFF2-40B4-BE49-F238E27FC236}">
              <a16:creationId xmlns:a16="http://schemas.microsoft.com/office/drawing/2014/main" id="{A257523E-87B8-49A2-9F49-949363EB7CDE}"/>
            </a:ext>
          </a:extLst>
        </xdr:cNvPr>
        <xdr:cNvSpPr/>
      </xdr:nvSpPr>
      <xdr:spPr>
        <a:xfrm>
          <a:off x="14325600" y="101447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109237</xdr:rowOff>
    </xdr:from>
    <xdr:ext cx="405111" cy="259045"/>
    <xdr:sp macro="" textlink="">
      <xdr:nvSpPr>
        <xdr:cNvPr id="555" name="【保健センター・保健所】&#10;有形固定資産減価償却率該当値テキスト">
          <a:extLst>
            <a:ext uri="{FF2B5EF4-FFF2-40B4-BE49-F238E27FC236}">
              <a16:creationId xmlns:a16="http://schemas.microsoft.com/office/drawing/2014/main" id="{FE96E93B-92E4-44BE-8BC9-96EA75EE5EDD}"/>
            </a:ext>
          </a:extLst>
        </xdr:cNvPr>
        <xdr:cNvSpPr txBox="1"/>
      </xdr:nvSpPr>
      <xdr:spPr>
        <a:xfrm>
          <a:off x="144145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556" name="楕円 555">
          <a:extLst>
            <a:ext uri="{FF2B5EF4-FFF2-40B4-BE49-F238E27FC236}">
              <a16:creationId xmlns:a16="http://schemas.microsoft.com/office/drawing/2014/main" id="{54C01A90-6E4B-4035-B616-4F0CBDE71D1D}"/>
            </a:ext>
          </a:extLst>
        </xdr:cNvPr>
        <xdr:cNvSpPr/>
      </xdr:nvSpPr>
      <xdr:spPr>
        <a:xfrm>
          <a:off x="1357884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137160</xdr:rowOff>
    </xdr:to>
    <xdr:cxnSp macro="">
      <xdr:nvCxnSpPr>
        <xdr:cNvPr id="557" name="直線コネクタ 556">
          <a:extLst>
            <a:ext uri="{FF2B5EF4-FFF2-40B4-BE49-F238E27FC236}">
              <a16:creationId xmlns:a16="http://schemas.microsoft.com/office/drawing/2014/main" id="{0BAD29AF-649A-4A5A-8933-96521857408E}"/>
            </a:ext>
          </a:extLst>
        </xdr:cNvPr>
        <xdr:cNvCxnSpPr/>
      </xdr:nvCxnSpPr>
      <xdr:spPr>
        <a:xfrm>
          <a:off x="13629640" y="1015936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8" name="楕円 557">
          <a:extLst>
            <a:ext uri="{FF2B5EF4-FFF2-40B4-BE49-F238E27FC236}">
              <a16:creationId xmlns:a16="http://schemas.microsoft.com/office/drawing/2014/main" id="{52E8BA39-BA16-4525-845E-FBC90D898338}"/>
            </a:ext>
          </a:extLst>
        </xdr:cNvPr>
        <xdr:cNvSpPr/>
      </xdr:nvSpPr>
      <xdr:spPr>
        <a:xfrm>
          <a:off x="1280414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100965</xdr:rowOff>
    </xdr:to>
    <xdr:cxnSp macro="">
      <xdr:nvCxnSpPr>
        <xdr:cNvPr id="559" name="直線コネクタ 558">
          <a:extLst>
            <a:ext uri="{FF2B5EF4-FFF2-40B4-BE49-F238E27FC236}">
              <a16:creationId xmlns:a16="http://schemas.microsoft.com/office/drawing/2014/main" id="{25CC62F5-3807-4D2A-9CDE-A7DBEE9F7D87}"/>
            </a:ext>
          </a:extLst>
        </xdr:cNvPr>
        <xdr:cNvCxnSpPr/>
      </xdr:nvCxnSpPr>
      <xdr:spPr>
        <a:xfrm>
          <a:off x="12854940" y="1012698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60" name="楕円 559">
          <a:extLst>
            <a:ext uri="{FF2B5EF4-FFF2-40B4-BE49-F238E27FC236}">
              <a16:creationId xmlns:a16="http://schemas.microsoft.com/office/drawing/2014/main" id="{DC28AEF1-3090-4BA0-ABF0-64327B83B493}"/>
            </a:ext>
          </a:extLst>
        </xdr:cNvPr>
        <xdr:cNvSpPr/>
      </xdr:nvSpPr>
      <xdr:spPr>
        <a:xfrm>
          <a:off x="12029440" y="100437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32385</xdr:rowOff>
    </xdr:from>
    <xdr:to>
      <xdr:col>76</xdr:col>
      <xdr:colOff>114300</xdr:colOff>
      <xdr:row>60</xdr:row>
      <xdr:rowOff>68580</xdr:rowOff>
    </xdr:to>
    <xdr:cxnSp macro="">
      <xdr:nvCxnSpPr>
        <xdr:cNvPr id="561" name="直線コネクタ 560">
          <a:extLst>
            <a:ext uri="{FF2B5EF4-FFF2-40B4-BE49-F238E27FC236}">
              <a16:creationId xmlns:a16="http://schemas.microsoft.com/office/drawing/2014/main" id="{53EE7862-F053-4301-A73E-B7B2E4C31803}"/>
            </a:ext>
          </a:extLst>
        </xdr:cNvPr>
        <xdr:cNvCxnSpPr/>
      </xdr:nvCxnSpPr>
      <xdr:spPr>
        <a:xfrm>
          <a:off x="12072620" y="1009078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118745</xdr:rowOff>
    </xdr:from>
    <xdr:to>
      <xdr:col>67</xdr:col>
      <xdr:colOff>101600</xdr:colOff>
      <xdr:row>60</xdr:row>
      <xdr:rowOff>48895</xdr:rowOff>
    </xdr:to>
    <xdr:sp macro="" textlink="">
      <xdr:nvSpPr>
        <xdr:cNvPr id="562" name="楕円 561">
          <a:extLst>
            <a:ext uri="{FF2B5EF4-FFF2-40B4-BE49-F238E27FC236}">
              <a16:creationId xmlns:a16="http://schemas.microsoft.com/office/drawing/2014/main" id="{BA79E911-55BE-4A0A-9D1F-82C063755A05}"/>
            </a:ext>
          </a:extLst>
        </xdr:cNvPr>
        <xdr:cNvSpPr/>
      </xdr:nvSpPr>
      <xdr:spPr>
        <a:xfrm>
          <a:off x="11231880" y="10009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169545</xdr:rowOff>
    </xdr:from>
    <xdr:to>
      <xdr:col>71</xdr:col>
      <xdr:colOff>177800</xdr:colOff>
      <xdr:row>60</xdr:row>
      <xdr:rowOff>32385</xdr:rowOff>
    </xdr:to>
    <xdr:cxnSp macro="">
      <xdr:nvCxnSpPr>
        <xdr:cNvPr id="563" name="直線コネクタ 562">
          <a:extLst>
            <a:ext uri="{FF2B5EF4-FFF2-40B4-BE49-F238E27FC236}">
              <a16:creationId xmlns:a16="http://schemas.microsoft.com/office/drawing/2014/main" id="{33E83779-632F-4B9B-A9C3-ADCDF69725DD}"/>
            </a:ext>
          </a:extLst>
        </xdr:cNvPr>
        <xdr:cNvCxnSpPr/>
      </xdr:nvCxnSpPr>
      <xdr:spPr>
        <a:xfrm>
          <a:off x="11282680" y="1006030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123842</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5F9F4856-F6AD-42F3-B6F9-2B468EC281B9}"/>
            </a:ext>
          </a:extLst>
        </xdr:cNvPr>
        <xdr:cNvSpPr txBox="1"/>
      </xdr:nvSpPr>
      <xdr:spPr>
        <a:xfrm>
          <a:off x="134372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879FCE26-3EE9-4E55-8D10-1E0F87E677F5}"/>
            </a:ext>
          </a:extLst>
        </xdr:cNvPr>
        <xdr:cNvSpPr txBox="1"/>
      </xdr:nvSpPr>
      <xdr:spPr>
        <a:xfrm>
          <a:off x="126752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5732</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37418E51-AF86-4309-8329-FA99CA6379AC}"/>
            </a:ext>
          </a:extLst>
        </xdr:cNvPr>
        <xdr:cNvSpPr txBox="1"/>
      </xdr:nvSpPr>
      <xdr:spPr>
        <a:xfrm>
          <a:off x="119005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139082</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2B90D618-8A1C-4985-89B8-B8B4710B6762}"/>
            </a:ext>
          </a:extLst>
        </xdr:cNvPr>
        <xdr:cNvSpPr txBox="1"/>
      </xdr:nvSpPr>
      <xdr:spPr>
        <a:xfrm>
          <a:off x="1110298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168292</xdr:rowOff>
    </xdr:from>
    <xdr:ext cx="405111" cy="259045"/>
    <xdr:sp macro="" textlink="">
      <xdr:nvSpPr>
        <xdr:cNvPr id="568" name="n_1mainValue【保健センター・保健所】&#10;有形固定資産減価償却率">
          <a:extLst>
            <a:ext uri="{FF2B5EF4-FFF2-40B4-BE49-F238E27FC236}">
              <a16:creationId xmlns:a16="http://schemas.microsoft.com/office/drawing/2014/main" id="{383FA68A-7EC4-4D87-A49E-7A3E3E072BCC}"/>
            </a:ext>
          </a:extLst>
        </xdr:cNvPr>
        <xdr:cNvSpPr txBox="1"/>
      </xdr:nvSpPr>
      <xdr:spPr>
        <a:xfrm>
          <a:off x="134372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69" name="n_2mainValue【保健センター・保健所】&#10;有形固定資産減価償却率">
          <a:extLst>
            <a:ext uri="{FF2B5EF4-FFF2-40B4-BE49-F238E27FC236}">
              <a16:creationId xmlns:a16="http://schemas.microsoft.com/office/drawing/2014/main" id="{30C5F478-41E3-4EFB-B009-4374EA592BD2}"/>
            </a:ext>
          </a:extLst>
        </xdr:cNvPr>
        <xdr:cNvSpPr txBox="1"/>
      </xdr:nvSpPr>
      <xdr:spPr>
        <a:xfrm>
          <a:off x="126752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70" name="n_3mainValue【保健センター・保健所】&#10;有形固定資産減価償却率">
          <a:extLst>
            <a:ext uri="{FF2B5EF4-FFF2-40B4-BE49-F238E27FC236}">
              <a16:creationId xmlns:a16="http://schemas.microsoft.com/office/drawing/2014/main" id="{C8154566-7620-41C9-94FE-611C0CDB1D35}"/>
            </a:ext>
          </a:extLst>
        </xdr:cNvPr>
        <xdr:cNvSpPr txBox="1"/>
      </xdr:nvSpPr>
      <xdr:spPr>
        <a:xfrm>
          <a:off x="119005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65422</xdr:rowOff>
    </xdr:from>
    <xdr:ext cx="405111" cy="259045"/>
    <xdr:sp macro="" textlink="">
      <xdr:nvSpPr>
        <xdr:cNvPr id="571" name="n_4mainValue【保健センター・保健所】&#10;有形固定資産減価償却率">
          <a:extLst>
            <a:ext uri="{FF2B5EF4-FFF2-40B4-BE49-F238E27FC236}">
              <a16:creationId xmlns:a16="http://schemas.microsoft.com/office/drawing/2014/main" id="{C23234DF-3BA3-4A4D-A886-B81BDB3BF0CF}"/>
            </a:ext>
          </a:extLst>
        </xdr:cNvPr>
        <xdr:cNvSpPr txBox="1"/>
      </xdr:nvSpPr>
      <xdr:spPr>
        <a:xfrm>
          <a:off x="1110298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200A068-1066-4141-AF13-A2ACB8DF06E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B1D7D05A-DFD6-492D-99F2-44274515AAA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6F64A12A-3CC1-4938-9E69-D4488860C8F5}"/>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545F72BC-D52F-4904-B3B6-407C20FC38F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41BAD544-4DC8-4F26-9F35-88A03D1645A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7A7071D4-0CCB-4834-AF41-E4B8448AD56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958CF3-0F95-4B8A-8F4C-65A9EA6DA0A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16A3C196-E29D-4D2B-855D-C45A0466912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F235639C-EA60-4832-88DC-000AC642924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56201134-6E9F-4051-8F1B-0070B234959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2" name="直線コネクタ 581">
          <a:extLst>
            <a:ext uri="{FF2B5EF4-FFF2-40B4-BE49-F238E27FC236}">
              <a16:creationId xmlns:a16="http://schemas.microsoft.com/office/drawing/2014/main" id="{2192E767-F776-4375-8ABC-A35653D88DC8}"/>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3" name="テキスト ボックス 582">
          <a:extLst>
            <a:ext uri="{FF2B5EF4-FFF2-40B4-BE49-F238E27FC236}">
              <a16:creationId xmlns:a16="http://schemas.microsoft.com/office/drawing/2014/main" id="{AEF908E0-AF35-4F96-A71B-EF41017A70C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4" name="直線コネクタ 583">
          <a:extLst>
            <a:ext uri="{FF2B5EF4-FFF2-40B4-BE49-F238E27FC236}">
              <a16:creationId xmlns:a16="http://schemas.microsoft.com/office/drawing/2014/main" id="{B54A08BF-4D91-4309-8A25-15B08F34A717}"/>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5" name="テキスト ボックス 584">
          <a:extLst>
            <a:ext uri="{FF2B5EF4-FFF2-40B4-BE49-F238E27FC236}">
              <a16:creationId xmlns:a16="http://schemas.microsoft.com/office/drawing/2014/main" id="{1F7AEC96-274B-44F6-94F9-15666F5691C8}"/>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6" name="直線コネクタ 585">
          <a:extLst>
            <a:ext uri="{FF2B5EF4-FFF2-40B4-BE49-F238E27FC236}">
              <a16:creationId xmlns:a16="http://schemas.microsoft.com/office/drawing/2014/main" id="{68CA9A72-9F7A-4C7D-9CA5-FDCA11F21C67}"/>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7" name="テキスト ボックス 586">
          <a:extLst>
            <a:ext uri="{FF2B5EF4-FFF2-40B4-BE49-F238E27FC236}">
              <a16:creationId xmlns:a16="http://schemas.microsoft.com/office/drawing/2014/main" id="{EAD603C6-4552-4472-8103-3168777DE571}"/>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8" name="直線コネクタ 587">
          <a:extLst>
            <a:ext uri="{FF2B5EF4-FFF2-40B4-BE49-F238E27FC236}">
              <a16:creationId xmlns:a16="http://schemas.microsoft.com/office/drawing/2014/main" id="{CC392564-8E4D-4BE6-8FC2-4F7019E0CF76}"/>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9" name="テキスト ボックス 588">
          <a:extLst>
            <a:ext uri="{FF2B5EF4-FFF2-40B4-BE49-F238E27FC236}">
              <a16:creationId xmlns:a16="http://schemas.microsoft.com/office/drawing/2014/main" id="{B723F46A-170B-4701-8FB1-1006D03B7D32}"/>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6A5412BA-FAC4-45FF-9463-C84DDB459F5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697C57AB-54EB-416D-8DFD-C001FDE76DB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89F4892-658C-400F-B24D-C7219FAC4F1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134874</xdr:rowOff>
    </xdr:from>
    <xdr:to>
      <xdr:col>116</xdr:col>
      <xdr:colOff>62864</xdr:colOff>
      <xdr:row>63</xdr:row>
      <xdr:rowOff>107442</xdr:rowOff>
    </xdr:to>
    <xdr:cxnSp macro="">
      <xdr:nvCxnSpPr>
        <xdr:cNvPr id="593" name="直線コネクタ 592">
          <a:extLst>
            <a:ext uri="{FF2B5EF4-FFF2-40B4-BE49-F238E27FC236}">
              <a16:creationId xmlns:a16="http://schemas.microsoft.com/office/drawing/2014/main" id="{0F04812C-1582-45FC-9B78-AAF82FA9839F}"/>
            </a:ext>
          </a:extLst>
        </xdr:cNvPr>
        <xdr:cNvCxnSpPr/>
      </xdr:nvCxnSpPr>
      <xdr:spPr>
        <a:xfrm flipV="1">
          <a:off x="19509104" y="9355074"/>
          <a:ext cx="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FDD4E919-2927-4116-9FD5-391F9A208D88}"/>
            </a:ext>
          </a:extLst>
        </xdr:cNvPr>
        <xdr:cNvSpPr txBox="1"/>
      </xdr:nvSpPr>
      <xdr:spPr>
        <a:xfrm>
          <a:off x="19547840" y="106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595" name="直線コネクタ 594">
          <a:extLst>
            <a:ext uri="{FF2B5EF4-FFF2-40B4-BE49-F238E27FC236}">
              <a16:creationId xmlns:a16="http://schemas.microsoft.com/office/drawing/2014/main" id="{D142F240-7DB0-40CA-A262-2261B7EF5152}"/>
            </a:ext>
          </a:extLst>
        </xdr:cNvPr>
        <xdr:cNvCxnSpPr/>
      </xdr:nvCxnSpPr>
      <xdr:spPr>
        <a:xfrm>
          <a:off x="19443700" y="106687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81551</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11795576-E099-4434-82C3-83756AC34BAC}"/>
            </a:ext>
          </a:extLst>
        </xdr:cNvPr>
        <xdr:cNvSpPr txBox="1"/>
      </xdr:nvSpPr>
      <xdr:spPr>
        <a:xfrm>
          <a:off x="19547840" y="913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134874</xdr:rowOff>
    </xdr:from>
    <xdr:to>
      <xdr:col>116</xdr:col>
      <xdr:colOff>152400</xdr:colOff>
      <xdr:row>55</xdr:row>
      <xdr:rowOff>134874</xdr:rowOff>
    </xdr:to>
    <xdr:cxnSp macro="">
      <xdr:nvCxnSpPr>
        <xdr:cNvPr id="597" name="直線コネクタ 596">
          <a:extLst>
            <a:ext uri="{FF2B5EF4-FFF2-40B4-BE49-F238E27FC236}">
              <a16:creationId xmlns:a16="http://schemas.microsoft.com/office/drawing/2014/main" id="{43F1F6BC-6AF2-477A-B306-1CE93F7CB5B0}"/>
            </a:ext>
          </a:extLst>
        </xdr:cNvPr>
        <xdr:cNvCxnSpPr/>
      </xdr:nvCxnSpPr>
      <xdr:spPr>
        <a:xfrm>
          <a:off x="19443700" y="9355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117365</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D27D1C9B-3568-47F0-AED5-CD9650518FC0}"/>
            </a:ext>
          </a:extLst>
        </xdr:cNvPr>
        <xdr:cNvSpPr txBox="1"/>
      </xdr:nvSpPr>
      <xdr:spPr>
        <a:xfrm>
          <a:off x="19547840" y="10343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599" name="フローチャート: 判断 598">
          <a:extLst>
            <a:ext uri="{FF2B5EF4-FFF2-40B4-BE49-F238E27FC236}">
              <a16:creationId xmlns:a16="http://schemas.microsoft.com/office/drawing/2014/main" id="{658F882D-B347-42EA-B75E-FD4E0634629D}"/>
            </a:ext>
          </a:extLst>
        </xdr:cNvPr>
        <xdr:cNvSpPr/>
      </xdr:nvSpPr>
      <xdr:spPr>
        <a:xfrm>
          <a:off x="19458940" y="10364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88646</xdr:rowOff>
    </xdr:from>
    <xdr:to>
      <xdr:col>112</xdr:col>
      <xdr:colOff>38100</xdr:colOff>
      <xdr:row>63</xdr:row>
      <xdr:rowOff>18796</xdr:rowOff>
    </xdr:to>
    <xdr:sp macro="" textlink="">
      <xdr:nvSpPr>
        <xdr:cNvPr id="600" name="フローチャート: 判断 599">
          <a:extLst>
            <a:ext uri="{FF2B5EF4-FFF2-40B4-BE49-F238E27FC236}">
              <a16:creationId xmlns:a16="http://schemas.microsoft.com/office/drawing/2014/main" id="{F68E1B8C-75DB-4614-9AC6-554FEAF96CE4}"/>
            </a:ext>
          </a:extLst>
        </xdr:cNvPr>
        <xdr:cNvSpPr/>
      </xdr:nvSpPr>
      <xdr:spPr>
        <a:xfrm>
          <a:off x="18735040" y="104823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90932</xdr:rowOff>
    </xdr:from>
    <xdr:to>
      <xdr:col>107</xdr:col>
      <xdr:colOff>101600</xdr:colOff>
      <xdr:row>63</xdr:row>
      <xdr:rowOff>21082</xdr:rowOff>
    </xdr:to>
    <xdr:sp macro="" textlink="">
      <xdr:nvSpPr>
        <xdr:cNvPr id="601" name="フローチャート: 判断 600">
          <a:extLst>
            <a:ext uri="{FF2B5EF4-FFF2-40B4-BE49-F238E27FC236}">
              <a16:creationId xmlns:a16="http://schemas.microsoft.com/office/drawing/2014/main" id="{0676EA84-B693-4FA9-A158-F4874A7890BD}"/>
            </a:ext>
          </a:extLst>
        </xdr:cNvPr>
        <xdr:cNvSpPr/>
      </xdr:nvSpPr>
      <xdr:spPr>
        <a:xfrm>
          <a:off x="17937480" y="104846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84074</xdr:rowOff>
    </xdr:from>
    <xdr:to>
      <xdr:col>102</xdr:col>
      <xdr:colOff>165100</xdr:colOff>
      <xdr:row>63</xdr:row>
      <xdr:rowOff>14224</xdr:rowOff>
    </xdr:to>
    <xdr:sp macro="" textlink="">
      <xdr:nvSpPr>
        <xdr:cNvPr id="602" name="フローチャート: 判断 601">
          <a:extLst>
            <a:ext uri="{FF2B5EF4-FFF2-40B4-BE49-F238E27FC236}">
              <a16:creationId xmlns:a16="http://schemas.microsoft.com/office/drawing/2014/main" id="{E3D317E8-9799-4862-BF45-EE7BEDE37D61}"/>
            </a:ext>
          </a:extLst>
        </xdr:cNvPr>
        <xdr:cNvSpPr/>
      </xdr:nvSpPr>
      <xdr:spPr>
        <a:xfrm>
          <a:off x="17162780" y="10477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03" name="フローチャート: 判断 602">
          <a:extLst>
            <a:ext uri="{FF2B5EF4-FFF2-40B4-BE49-F238E27FC236}">
              <a16:creationId xmlns:a16="http://schemas.microsoft.com/office/drawing/2014/main" id="{612BCA3C-486E-414E-B50E-B09346EE9F92}"/>
            </a:ext>
          </a:extLst>
        </xdr:cNvPr>
        <xdr:cNvSpPr/>
      </xdr:nvSpPr>
      <xdr:spPr>
        <a:xfrm>
          <a:off x="16388080" y="104800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35FDF9E-B39F-4436-BE49-C59B422717C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5163C0E-4FD7-4916-B3E0-2C5EC5BA0298}"/>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0B0D26E-C7EB-4263-8F8D-CD76E8E1929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E5A014B-1C48-49E4-8BB5-BB82451D335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6484D0B-2A1A-488A-9AEF-A527ADB80D8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609" name="楕円 608">
          <a:extLst>
            <a:ext uri="{FF2B5EF4-FFF2-40B4-BE49-F238E27FC236}">
              <a16:creationId xmlns:a16="http://schemas.microsoft.com/office/drawing/2014/main" id="{8E850922-383D-4EBF-83DD-221C437CE1AA}"/>
            </a:ext>
          </a:extLst>
        </xdr:cNvPr>
        <xdr:cNvSpPr/>
      </xdr:nvSpPr>
      <xdr:spPr>
        <a:xfrm>
          <a:off x="19458940" y="10227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20083</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06E7C018-7D8C-4CDE-8C66-C84CAF9331E0}"/>
            </a:ext>
          </a:extLst>
        </xdr:cNvPr>
        <xdr:cNvSpPr txBox="1"/>
      </xdr:nvSpPr>
      <xdr:spPr>
        <a:xfrm>
          <a:off x="19547840" y="1007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8636</xdr:rowOff>
    </xdr:from>
    <xdr:to>
      <xdr:col>112</xdr:col>
      <xdr:colOff>38100</xdr:colOff>
      <xdr:row>61</xdr:row>
      <xdr:rowOff>110236</xdr:rowOff>
    </xdr:to>
    <xdr:sp macro="" textlink="">
      <xdr:nvSpPr>
        <xdr:cNvPr id="611" name="楕円 610">
          <a:extLst>
            <a:ext uri="{FF2B5EF4-FFF2-40B4-BE49-F238E27FC236}">
              <a16:creationId xmlns:a16="http://schemas.microsoft.com/office/drawing/2014/main" id="{CD79F60C-CA7B-46A3-B58B-70B2D255FE20}"/>
            </a:ext>
          </a:extLst>
        </xdr:cNvPr>
        <xdr:cNvSpPr/>
      </xdr:nvSpPr>
      <xdr:spPr>
        <a:xfrm>
          <a:off x="18735040" y="102346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48006</xdr:rowOff>
    </xdr:from>
    <xdr:to>
      <xdr:col>116</xdr:col>
      <xdr:colOff>63500</xdr:colOff>
      <xdr:row>61</xdr:row>
      <xdr:rowOff>59436</xdr:rowOff>
    </xdr:to>
    <xdr:cxnSp macro="">
      <xdr:nvCxnSpPr>
        <xdr:cNvPr id="612" name="直線コネクタ 611">
          <a:extLst>
            <a:ext uri="{FF2B5EF4-FFF2-40B4-BE49-F238E27FC236}">
              <a16:creationId xmlns:a16="http://schemas.microsoft.com/office/drawing/2014/main" id="{F1BD755D-5D31-4E05-88E5-100332D60BBC}"/>
            </a:ext>
          </a:extLst>
        </xdr:cNvPr>
        <xdr:cNvCxnSpPr/>
      </xdr:nvCxnSpPr>
      <xdr:spPr>
        <a:xfrm flipV="1">
          <a:off x="18778220" y="10274046"/>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20066</xdr:rowOff>
    </xdr:from>
    <xdr:to>
      <xdr:col>107</xdr:col>
      <xdr:colOff>101600</xdr:colOff>
      <xdr:row>61</xdr:row>
      <xdr:rowOff>121666</xdr:rowOff>
    </xdr:to>
    <xdr:sp macro="" textlink="">
      <xdr:nvSpPr>
        <xdr:cNvPr id="613" name="楕円 612">
          <a:extLst>
            <a:ext uri="{FF2B5EF4-FFF2-40B4-BE49-F238E27FC236}">
              <a16:creationId xmlns:a16="http://schemas.microsoft.com/office/drawing/2014/main" id="{7E70C623-642C-4781-B40B-E44F7546BD82}"/>
            </a:ext>
          </a:extLst>
        </xdr:cNvPr>
        <xdr:cNvSpPr/>
      </xdr:nvSpPr>
      <xdr:spPr>
        <a:xfrm>
          <a:off x="17937480" y="102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59436</xdr:rowOff>
    </xdr:from>
    <xdr:to>
      <xdr:col>111</xdr:col>
      <xdr:colOff>177800</xdr:colOff>
      <xdr:row>61</xdr:row>
      <xdr:rowOff>70866</xdr:rowOff>
    </xdr:to>
    <xdr:cxnSp macro="">
      <xdr:nvCxnSpPr>
        <xdr:cNvPr id="614" name="直線コネクタ 613">
          <a:extLst>
            <a:ext uri="{FF2B5EF4-FFF2-40B4-BE49-F238E27FC236}">
              <a16:creationId xmlns:a16="http://schemas.microsoft.com/office/drawing/2014/main" id="{39878A8F-3C7C-4C0C-A354-07544BC16451}"/>
            </a:ext>
          </a:extLst>
        </xdr:cNvPr>
        <xdr:cNvCxnSpPr/>
      </xdr:nvCxnSpPr>
      <xdr:spPr>
        <a:xfrm flipV="1">
          <a:off x="17988280" y="10285476"/>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615" name="楕円 614">
          <a:extLst>
            <a:ext uri="{FF2B5EF4-FFF2-40B4-BE49-F238E27FC236}">
              <a16:creationId xmlns:a16="http://schemas.microsoft.com/office/drawing/2014/main" id="{E811D106-2838-4620-A902-09B9C21034AC}"/>
            </a:ext>
          </a:extLst>
        </xdr:cNvPr>
        <xdr:cNvSpPr/>
      </xdr:nvSpPr>
      <xdr:spPr>
        <a:xfrm>
          <a:off x="1716278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70866</xdr:rowOff>
    </xdr:from>
    <xdr:to>
      <xdr:col>107</xdr:col>
      <xdr:colOff>50800</xdr:colOff>
      <xdr:row>61</xdr:row>
      <xdr:rowOff>80010</xdr:rowOff>
    </xdr:to>
    <xdr:cxnSp macro="">
      <xdr:nvCxnSpPr>
        <xdr:cNvPr id="616" name="直線コネクタ 615">
          <a:extLst>
            <a:ext uri="{FF2B5EF4-FFF2-40B4-BE49-F238E27FC236}">
              <a16:creationId xmlns:a16="http://schemas.microsoft.com/office/drawing/2014/main" id="{0AA840B6-DFCF-4271-9A77-5E7657FAFC74}"/>
            </a:ext>
          </a:extLst>
        </xdr:cNvPr>
        <xdr:cNvCxnSpPr/>
      </xdr:nvCxnSpPr>
      <xdr:spPr>
        <a:xfrm flipV="1">
          <a:off x="17213580" y="10296906"/>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40640</xdr:rowOff>
    </xdr:from>
    <xdr:to>
      <xdr:col>98</xdr:col>
      <xdr:colOff>38100</xdr:colOff>
      <xdr:row>61</xdr:row>
      <xdr:rowOff>142240</xdr:rowOff>
    </xdr:to>
    <xdr:sp macro="" textlink="">
      <xdr:nvSpPr>
        <xdr:cNvPr id="617" name="楕円 616">
          <a:extLst>
            <a:ext uri="{FF2B5EF4-FFF2-40B4-BE49-F238E27FC236}">
              <a16:creationId xmlns:a16="http://schemas.microsoft.com/office/drawing/2014/main" id="{784939C8-84A9-4A9E-A196-FD831552DCC3}"/>
            </a:ext>
          </a:extLst>
        </xdr:cNvPr>
        <xdr:cNvSpPr/>
      </xdr:nvSpPr>
      <xdr:spPr>
        <a:xfrm>
          <a:off x="16388080" y="102666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80010</xdr:rowOff>
    </xdr:from>
    <xdr:to>
      <xdr:col>102</xdr:col>
      <xdr:colOff>114300</xdr:colOff>
      <xdr:row>61</xdr:row>
      <xdr:rowOff>91440</xdr:rowOff>
    </xdr:to>
    <xdr:cxnSp macro="">
      <xdr:nvCxnSpPr>
        <xdr:cNvPr id="618" name="直線コネクタ 617">
          <a:extLst>
            <a:ext uri="{FF2B5EF4-FFF2-40B4-BE49-F238E27FC236}">
              <a16:creationId xmlns:a16="http://schemas.microsoft.com/office/drawing/2014/main" id="{A71C947D-2A8E-4708-8F57-4B5202A96176}"/>
            </a:ext>
          </a:extLst>
        </xdr:cNvPr>
        <xdr:cNvCxnSpPr/>
      </xdr:nvCxnSpPr>
      <xdr:spPr>
        <a:xfrm flipV="1">
          <a:off x="16431260" y="1030605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9923</xdr:rowOff>
    </xdr:from>
    <xdr:ext cx="469744" cy="259045"/>
    <xdr:sp macro="" textlink="">
      <xdr:nvSpPr>
        <xdr:cNvPr id="619" name="n_1aveValue【保健センター・保健所】&#10;一人当たり面積">
          <a:extLst>
            <a:ext uri="{FF2B5EF4-FFF2-40B4-BE49-F238E27FC236}">
              <a16:creationId xmlns:a16="http://schemas.microsoft.com/office/drawing/2014/main" id="{774B41F3-A9BA-49CC-99FA-3D34EDD5FE7C}"/>
            </a:ext>
          </a:extLst>
        </xdr:cNvPr>
        <xdr:cNvSpPr txBox="1"/>
      </xdr:nvSpPr>
      <xdr:spPr>
        <a:xfrm>
          <a:off x="185611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620" name="n_2aveValue【保健センター・保健所】&#10;一人当たり面積">
          <a:extLst>
            <a:ext uri="{FF2B5EF4-FFF2-40B4-BE49-F238E27FC236}">
              <a16:creationId xmlns:a16="http://schemas.microsoft.com/office/drawing/2014/main" id="{68EC90D2-9DD6-4B73-9F00-CD90DF18159A}"/>
            </a:ext>
          </a:extLst>
        </xdr:cNvPr>
        <xdr:cNvSpPr txBox="1"/>
      </xdr:nvSpPr>
      <xdr:spPr>
        <a:xfrm>
          <a:off x="1777626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5351</xdr:rowOff>
    </xdr:from>
    <xdr:ext cx="469744" cy="259045"/>
    <xdr:sp macro="" textlink="">
      <xdr:nvSpPr>
        <xdr:cNvPr id="621" name="n_3aveValue【保健センター・保健所】&#10;一人当たり面積">
          <a:extLst>
            <a:ext uri="{FF2B5EF4-FFF2-40B4-BE49-F238E27FC236}">
              <a16:creationId xmlns:a16="http://schemas.microsoft.com/office/drawing/2014/main" id="{3725B574-DCF7-4DE4-A956-C35E65B6C513}"/>
            </a:ext>
          </a:extLst>
        </xdr:cNvPr>
        <xdr:cNvSpPr txBox="1"/>
      </xdr:nvSpPr>
      <xdr:spPr>
        <a:xfrm>
          <a:off x="17001567"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622" name="n_4aveValue【保健センター・保健所】&#10;一人当たり面積">
          <a:extLst>
            <a:ext uri="{FF2B5EF4-FFF2-40B4-BE49-F238E27FC236}">
              <a16:creationId xmlns:a16="http://schemas.microsoft.com/office/drawing/2014/main" id="{C61263BA-0230-42B6-9470-CB154D604EB0}"/>
            </a:ext>
          </a:extLst>
        </xdr:cNvPr>
        <xdr:cNvSpPr txBox="1"/>
      </xdr:nvSpPr>
      <xdr:spPr>
        <a:xfrm>
          <a:off x="1622686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126763</xdr:rowOff>
    </xdr:from>
    <xdr:ext cx="469744" cy="259045"/>
    <xdr:sp macro="" textlink="">
      <xdr:nvSpPr>
        <xdr:cNvPr id="623" name="n_1mainValue【保健センター・保健所】&#10;一人当たり面積">
          <a:extLst>
            <a:ext uri="{FF2B5EF4-FFF2-40B4-BE49-F238E27FC236}">
              <a16:creationId xmlns:a16="http://schemas.microsoft.com/office/drawing/2014/main" id="{874BCD1B-F06A-4563-84DA-3065C6F30D35}"/>
            </a:ext>
          </a:extLst>
        </xdr:cNvPr>
        <xdr:cNvSpPr txBox="1"/>
      </xdr:nvSpPr>
      <xdr:spPr>
        <a:xfrm>
          <a:off x="18561127" y="1001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624" name="n_2mainValue【保健センター・保健所】&#10;一人当たり面積">
          <a:extLst>
            <a:ext uri="{FF2B5EF4-FFF2-40B4-BE49-F238E27FC236}">
              <a16:creationId xmlns:a16="http://schemas.microsoft.com/office/drawing/2014/main" id="{65703AFC-D883-42F9-8D15-F200D7D9F9E8}"/>
            </a:ext>
          </a:extLst>
        </xdr:cNvPr>
        <xdr:cNvSpPr txBox="1"/>
      </xdr:nvSpPr>
      <xdr:spPr>
        <a:xfrm>
          <a:off x="17776267" y="100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147337</xdr:rowOff>
    </xdr:from>
    <xdr:ext cx="469744" cy="259045"/>
    <xdr:sp macro="" textlink="">
      <xdr:nvSpPr>
        <xdr:cNvPr id="625" name="n_3mainValue【保健センター・保健所】&#10;一人当たり面積">
          <a:extLst>
            <a:ext uri="{FF2B5EF4-FFF2-40B4-BE49-F238E27FC236}">
              <a16:creationId xmlns:a16="http://schemas.microsoft.com/office/drawing/2014/main" id="{63B1B0E2-DEFB-4A4F-B664-D53333B95672}"/>
            </a:ext>
          </a:extLst>
        </xdr:cNvPr>
        <xdr:cNvSpPr txBox="1"/>
      </xdr:nvSpPr>
      <xdr:spPr>
        <a:xfrm>
          <a:off x="1700156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626" name="n_4mainValue【保健センター・保健所】&#10;一人当たり面積">
          <a:extLst>
            <a:ext uri="{FF2B5EF4-FFF2-40B4-BE49-F238E27FC236}">
              <a16:creationId xmlns:a16="http://schemas.microsoft.com/office/drawing/2014/main" id="{C64122E1-E628-450B-8778-0294F36A1CD6}"/>
            </a:ext>
          </a:extLst>
        </xdr:cNvPr>
        <xdr:cNvSpPr txBox="1"/>
      </xdr:nvSpPr>
      <xdr:spPr>
        <a:xfrm>
          <a:off x="1622686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DF659ADC-6274-47EF-8E11-B36A2BBFE48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A2EB1C8C-AA51-485B-BCB9-1BA9AFDF434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F7B9D037-4D55-402F-A902-DABDE350C45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801F9E1B-EA69-4C22-8403-728D0C19B89D}"/>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1DFF3D3E-1609-4861-A2AD-929C52B9337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961AAC03-5B0C-46DD-BC78-61CD989C7CC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71D5DDA9-DCF2-4950-8DEC-372F0ACF38A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B91EFA71-7B34-4B64-8559-4C8E2745E8C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F1E6D574-6AB3-4688-BB94-CE3FAC1CD23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23CEA493-A10E-4EA3-8CF8-28C865F82FB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41A0EEB2-5400-4E3C-8CA9-7B7B24442416}"/>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8" name="直線コネクタ 637">
          <a:extLst>
            <a:ext uri="{FF2B5EF4-FFF2-40B4-BE49-F238E27FC236}">
              <a16:creationId xmlns:a16="http://schemas.microsoft.com/office/drawing/2014/main" id="{1504612C-6D71-4F86-AF10-1238ABB49555}"/>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9" name="テキスト ボックス 638">
          <a:extLst>
            <a:ext uri="{FF2B5EF4-FFF2-40B4-BE49-F238E27FC236}">
              <a16:creationId xmlns:a16="http://schemas.microsoft.com/office/drawing/2014/main" id="{8E190D2E-40AB-4839-9BBA-0634BF607B05}"/>
            </a:ext>
          </a:extLst>
        </xdr:cNvPr>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0" name="直線コネクタ 639">
          <a:extLst>
            <a:ext uri="{FF2B5EF4-FFF2-40B4-BE49-F238E27FC236}">
              <a16:creationId xmlns:a16="http://schemas.microsoft.com/office/drawing/2014/main" id="{4FA9AC1A-B07D-49F3-A69C-52E79C27A6D8}"/>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1" name="テキスト ボックス 640">
          <a:extLst>
            <a:ext uri="{FF2B5EF4-FFF2-40B4-BE49-F238E27FC236}">
              <a16:creationId xmlns:a16="http://schemas.microsoft.com/office/drawing/2014/main" id="{0C3BE346-EE29-46CE-AC57-FC386FB9C37F}"/>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2" name="直線コネクタ 641">
          <a:extLst>
            <a:ext uri="{FF2B5EF4-FFF2-40B4-BE49-F238E27FC236}">
              <a16:creationId xmlns:a16="http://schemas.microsoft.com/office/drawing/2014/main" id="{E401C317-2B93-40B3-A723-410CA78ADB4A}"/>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3" name="テキスト ボックス 642">
          <a:extLst>
            <a:ext uri="{FF2B5EF4-FFF2-40B4-BE49-F238E27FC236}">
              <a16:creationId xmlns:a16="http://schemas.microsoft.com/office/drawing/2014/main" id="{614A7004-58F4-4408-8018-93A6A8D12509}"/>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4" name="直線コネクタ 643">
          <a:extLst>
            <a:ext uri="{FF2B5EF4-FFF2-40B4-BE49-F238E27FC236}">
              <a16:creationId xmlns:a16="http://schemas.microsoft.com/office/drawing/2014/main" id="{86CFDAD7-F5F7-47A3-BCFA-589E1D3A21A2}"/>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5" name="テキスト ボックス 644">
          <a:extLst>
            <a:ext uri="{FF2B5EF4-FFF2-40B4-BE49-F238E27FC236}">
              <a16:creationId xmlns:a16="http://schemas.microsoft.com/office/drawing/2014/main" id="{CC7075E0-73DB-40FB-AC8D-CAC87D910469}"/>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F339CF13-4C6D-4651-B591-A2F774DF3841}"/>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A68B7A90-5917-4026-865E-F23FCAFA148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849DE638-0468-4319-97CC-3571DA8FBDFB}"/>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42672</xdr:rowOff>
    </xdr:from>
    <xdr:to>
      <xdr:col>85</xdr:col>
      <xdr:colOff>126364</xdr:colOff>
      <xdr:row>86</xdr:row>
      <xdr:rowOff>120396</xdr:rowOff>
    </xdr:to>
    <xdr:cxnSp macro="">
      <xdr:nvCxnSpPr>
        <xdr:cNvPr id="649" name="直線コネクタ 648">
          <a:extLst>
            <a:ext uri="{FF2B5EF4-FFF2-40B4-BE49-F238E27FC236}">
              <a16:creationId xmlns:a16="http://schemas.microsoft.com/office/drawing/2014/main" id="{1CC2B123-B9DE-4A86-B81A-49A4BBFB71A8}"/>
            </a:ext>
          </a:extLst>
        </xdr:cNvPr>
        <xdr:cNvCxnSpPr/>
      </xdr:nvCxnSpPr>
      <xdr:spPr>
        <a:xfrm flipV="1">
          <a:off x="14375764" y="1345387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124223</xdr:rowOff>
    </xdr:from>
    <xdr:ext cx="405111" cy="259045"/>
    <xdr:sp macro="" textlink="">
      <xdr:nvSpPr>
        <xdr:cNvPr id="650" name="【消防施設】&#10;有形固定資産減価償却率最小値テキスト">
          <a:extLst>
            <a:ext uri="{FF2B5EF4-FFF2-40B4-BE49-F238E27FC236}">
              <a16:creationId xmlns:a16="http://schemas.microsoft.com/office/drawing/2014/main" id="{9550B716-FC66-4217-B116-A83FDE6FDC5C}"/>
            </a:ext>
          </a:extLst>
        </xdr:cNvPr>
        <xdr:cNvSpPr txBox="1"/>
      </xdr:nvSpPr>
      <xdr:spPr>
        <a:xfrm>
          <a:off x="14414500" y="1454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120396</xdr:rowOff>
    </xdr:from>
    <xdr:to>
      <xdr:col>86</xdr:col>
      <xdr:colOff>25400</xdr:colOff>
      <xdr:row>86</xdr:row>
      <xdr:rowOff>120396</xdr:rowOff>
    </xdr:to>
    <xdr:cxnSp macro="">
      <xdr:nvCxnSpPr>
        <xdr:cNvPr id="651" name="直線コネクタ 650">
          <a:extLst>
            <a:ext uri="{FF2B5EF4-FFF2-40B4-BE49-F238E27FC236}">
              <a16:creationId xmlns:a16="http://schemas.microsoft.com/office/drawing/2014/main" id="{B3360493-9FF1-4AE7-ACEF-BC35FEBB863B}"/>
            </a:ext>
          </a:extLst>
        </xdr:cNvPr>
        <xdr:cNvCxnSpPr/>
      </xdr:nvCxnSpPr>
      <xdr:spPr>
        <a:xfrm>
          <a:off x="14287500" y="145374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160799</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A7F083F3-33A1-4C31-BF53-7490D6CD1B2E}"/>
            </a:ext>
          </a:extLst>
        </xdr:cNvPr>
        <xdr:cNvSpPr txBox="1"/>
      </xdr:nvSpPr>
      <xdr:spPr>
        <a:xfrm>
          <a:off x="144145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42672</xdr:rowOff>
    </xdr:from>
    <xdr:to>
      <xdr:col>86</xdr:col>
      <xdr:colOff>25400</xdr:colOff>
      <xdr:row>80</xdr:row>
      <xdr:rowOff>42672</xdr:rowOff>
    </xdr:to>
    <xdr:cxnSp macro="">
      <xdr:nvCxnSpPr>
        <xdr:cNvPr id="653" name="直線コネクタ 652">
          <a:extLst>
            <a:ext uri="{FF2B5EF4-FFF2-40B4-BE49-F238E27FC236}">
              <a16:creationId xmlns:a16="http://schemas.microsoft.com/office/drawing/2014/main" id="{766D3FD5-C0DD-4CFD-BA91-5FFB87CAD433}"/>
            </a:ext>
          </a:extLst>
        </xdr:cNvPr>
        <xdr:cNvCxnSpPr/>
      </xdr:nvCxnSpPr>
      <xdr:spPr>
        <a:xfrm>
          <a:off x="14287500" y="13453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18305</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B8429E6-25D2-4FCD-BDDA-9498B0A8AE8C}"/>
            </a:ext>
          </a:extLst>
        </xdr:cNvPr>
        <xdr:cNvSpPr txBox="1"/>
      </xdr:nvSpPr>
      <xdr:spPr>
        <a:xfrm>
          <a:off x="14414500" y="13932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39878</xdr:rowOff>
    </xdr:from>
    <xdr:to>
      <xdr:col>85</xdr:col>
      <xdr:colOff>177800</xdr:colOff>
      <xdr:row>83</xdr:row>
      <xdr:rowOff>141478</xdr:rowOff>
    </xdr:to>
    <xdr:sp macro="" textlink="">
      <xdr:nvSpPr>
        <xdr:cNvPr id="655" name="フローチャート: 判断 654">
          <a:extLst>
            <a:ext uri="{FF2B5EF4-FFF2-40B4-BE49-F238E27FC236}">
              <a16:creationId xmlns:a16="http://schemas.microsoft.com/office/drawing/2014/main" id="{FE447589-C4CD-49B8-9361-AF755DF63ECF}"/>
            </a:ext>
          </a:extLst>
        </xdr:cNvPr>
        <xdr:cNvSpPr/>
      </xdr:nvSpPr>
      <xdr:spPr>
        <a:xfrm>
          <a:off x="14325600" y="139539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xdr:rowOff>
    </xdr:from>
    <xdr:to>
      <xdr:col>81</xdr:col>
      <xdr:colOff>101600</xdr:colOff>
      <xdr:row>81</xdr:row>
      <xdr:rowOff>114046</xdr:rowOff>
    </xdr:to>
    <xdr:sp macro="" textlink="">
      <xdr:nvSpPr>
        <xdr:cNvPr id="656" name="フローチャート: 判断 655">
          <a:extLst>
            <a:ext uri="{FF2B5EF4-FFF2-40B4-BE49-F238E27FC236}">
              <a16:creationId xmlns:a16="http://schemas.microsoft.com/office/drawing/2014/main" id="{ABAAE9F4-992D-4963-9BD0-4C0C7042F77B}"/>
            </a:ext>
          </a:extLst>
        </xdr:cNvPr>
        <xdr:cNvSpPr/>
      </xdr:nvSpPr>
      <xdr:spPr>
        <a:xfrm>
          <a:off x="13578840" y="1359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124461</xdr:rowOff>
    </xdr:from>
    <xdr:to>
      <xdr:col>76</xdr:col>
      <xdr:colOff>165100</xdr:colOff>
      <xdr:row>81</xdr:row>
      <xdr:rowOff>54611</xdr:rowOff>
    </xdr:to>
    <xdr:sp macro="" textlink="">
      <xdr:nvSpPr>
        <xdr:cNvPr id="657" name="フローチャート: 判断 656">
          <a:extLst>
            <a:ext uri="{FF2B5EF4-FFF2-40B4-BE49-F238E27FC236}">
              <a16:creationId xmlns:a16="http://schemas.microsoft.com/office/drawing/2014/main" id="{21854F12-38E1-41C5-9736-84185C99A24C}"/>
            </a:ext>
          </a:extLst>
        </xdr:cNvPr>
        <xdr:cNvSpPr/>
      </xdr:nvSpPr>
      <xdr:spPr>
        <a:xfrm>
          <a:off x="12804140" y="13535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658" name="フローチャート: 判断 657">
          <a:extLst>
            <a:ext uri="{FF2B5EF4-FFF2-40B4-BE49-F238E27FC236}">
              <a16:creationId xmlns:a16="http://schemas.microsoft.com/office/drawing/2014/main" id="{6CBD053A-5D85-456F-8E04-0DBF3D20BB79}"/>
            </a:ext>
          </a:extLst>
        </xdr:cNvPr>
        <xdr:cNvSpPr/>
      </xdr:nvSpPr>
      <xdr:spPr>
        <a:xfrm>
          <a:off x="12029440" y="13547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138176</xdr:rowOff>
    </xdr:from>
    <xdr:to>
      <xdr:col>67</xdr:col>
      <xdr:colOff>101600</xdr:colOff>
      <xdr:row>80</xdr:row>
      <xdr:rowOff>68326</xdr:rowOff>
    </xdr:to>
    <xdr:sp macro="" textlink="">
      <xdr:nvSpPr>
        <xdr:cNvPr id="659" name="フローチャート: 判断 658">
          <a:extLst>
            <a:ext uri="{FF2B5EF4-FFF2-40B4-BE49-F238E27FC236}">
              <a16:creationId xmlns:a16="http://schemas.microsoft.com/office/drawing/2014/main" id="{87F29CD9-11C5-455C-A61F-8F8C5DA02C02}"/>
            </a:ext>
          </a:extLst>
        </xdr:cNvPr>
        <xdr:cNvSpPr/>
      </xdr:nvSpPr>
      <xdr:spPr>
        <a:xfrm>
          <a:off x="11231880" y="13381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EA89861-4B71-4156-B62D-11E3A885876A}"/>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75424D8-0613-447D-B7D6-1859AC848687}"/>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6ACB182-37E3-43D9-8802-75A29CBB5B0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E40F2D9-CDC8-40F9-9E03-9F481D55DC6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53AF5A0C-3813-44E0-AD0B-B3EBF5F3BBD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163322</xdr:rowOff>
    </xdr:from>
    <xdr:to>
      <xdr:col>85</xdr:col>
      <xdr:colOff>177800</xdr:colOff>
      <xdr:row>80</xdr:row>
      <xdr:rowOff>93472</xdr:rowOff>
    </xdr:to>
    <xdr:sp macro="" textlink="">
      <xdr:nvSpPr>
        <xdr:cNvPr id="665" name="楕円 664">
          <a:extLst>
            <a:ext uri="{FF2B5EF4-FFF2-40B4-BE49-F238E27FC236}">
              <a16:creationId xmlns:a16="http://schemas.microsoft.com/office/drawing/2014/main" id="{A752966B-C21B-4A5D-BC69-77824CB782BB}"/>
            </a:ext>
          </a:extLst>
        </xdr:cNvPr>
        <xdr:cNvSpPr/>
      </xdr:nvSpPr>
      <xdr:spPr>
        <a:xfrm>
          <a:off x="14325600" y="134068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116349</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2C570E9E-E153-4494-80CF-55EE8B4DC31F}"/>
            </a:ext>
          </a:extLst>
        </xdr:cNvPr>
        <xdr:cNvSpPr txBox="1"/>
      </xdr:nvSpPr>
      <xdr:spPr>
        <a:xfrm>
          <a:off x="14414500" y="1335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87885</xdr:rowOff>
    </xdr:from>
    <xdr:to>
      <xdr:col>81</xdr:col>
      <xdr:colOff>101600</xdr:colOff>
      <xdr:row>80</xdr:row>
      <xdr:rowOff>18035</xdr:rowOff>
    </xdr:to>
    <xdr:sp macro="" textlink="">
      <xdr:nvSpPr>
        <xdr:cNvPr id="667" name="楕円 666">
          <a:extLst>
            <a:ext uri="{FF2B5EF4-FFF2-40B4-BE49-F238E27FC236}">
              <a16:creationId xmlns:a16="http://schemas.microsoft.com/office/drawing/2014/main" id="{E2DB738E-BB91-4393-A8E8-1AB1F943E64A}"/>
            </a:ext>
          </a:extLst>
        </xdr:cNvPr>
        <xdr:cNvSpPr/>
      </xdr:nvSpPr>
      <xdr:spPr>
        <a:xfrm>
          <a:off x="13578840" y="13331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138685</xdr:rowOff>
    </xdr:from>
    <xdr:to>
      <xdr:col>85</xdr:col>
      <xdr:colOff>127000</xdr:colOff>
      <xdr:row>80</xdr:row>
      <xdr:rowOff>42672</xdr:rowOff>
    </xdr:to>
    <xdr:cxnSp macro="">
      <xdr:nvCxnSpPr>
        <xdr:cNvPr id="668" name="直線コネクタ 667">
          <a:extLst>
            <a:ext uri="{FF2B5EF4-FFF2-40B4-BE49-F238E27FC236}">
              <a16:creationId xmlns:a16="http://schemas.microsoft.com/office/drawing/2014/main" id="{B1193803-5C88-42D0-854C-4F3A9AF38DD3}"/>
            </a:ext>
          </a:extLst>
        </xdr:cNvPr>
        <xdr:cNvCxnSpPr/>
      </xdr:nvCxnSpPr>
      <xdr:spPr>
        <a:xfrm>
          <a:off x="13629640" y="13382245"/>
          <a:ext cx="746760" cy="7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33020</xdr:rowOff>
    </xdr:from>
    <xdr:to>
      <xdr:col>76</xdr:col>
      <xdr:colOff>165100</xdr:colOff>
      <xdr:row>79</xdr:row>
      <xdr:rowOff>134620</xdr:rowOff>
    </xdr:to>
    <xdr:sp macro="" textlink="">
      <xdr:nvSpPr>
        <xdr:cNvPr id="669" name="楕円 668">
          <a:extLst>
            <a:ext uri="{FF2B5EF4-FFF2-40B4-BE49-F238E27FC236}">
              <a16:creationId xmlns:a16="http://schemas.microsoft.com/office/drawing/2014/main" id="{ADD02998-239C-4E89-9926-DCE48023CFB7}"/>
            </a:ext>
          </a:extLst>
        </xdr:cNvPr>
        <xdr:cNvSpPr/>
      </xdr:nvSpPr>
      <xdr:spPr>
        <a:xfrm>
          <a:off x="1280414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83820</xdr:rowOff>
    </xdr:from>
    <xdr:to>
      <xdr:col>81</xdr:col>
      <xdr:colOff>50800</xdr:colOff>
      <xdr:row>79</xdr:row>
      <xdr:rowOff>138685</xdr:rowOff>
    </xdr:to>
    <xdr:cxnSp macro="">
      <xdr:nvCxnSpPr>
        <xdr:cNvPr id="670" name="直線コネクタ 669">
          <a:extLst>
            <a:ext uri="{FF2B5EF4-FFF2-40B4-BE49-F238E27FC236}">
              <a16:creationId xmlns:a16="http://schemas.microsoft.com/office/drawing/2014/main" id="{48A9CE8C-F785-4D4B-AF09-5253B118A300}"/>
            </a:ext>
          </a:extLst>
        </xdr:cNvPr>
        <xdr:cNvCxnSpPr/>
      </xdr:nvCxnSpPr>
      <xdr:spPr>
        <a:xfrm>
          <a:off x="12854940" y="13327380"/>
          <a:ext cx="7747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163322</xdr:rowOff>
    </xdr:from>
    <xdr:to>
      <xdr:col>72</xdr:col>
      <xdr:colOff>38100</xdr:colOff>
      <xdr:row>79</xdr:row>
      <xdr:rowOff>93472</xdr:rowOff>
    </xdr:to>
    <xdr:sp macro="" textlink="">
      <xdr:nvSpPr>
        <xdr:cNvPr id="671" name="楕円 670">
          <a:extLst>
            <a:ext uri="{FF2B5EF4-FFF2-40B4-BE49-F238E27FC236}">
              <a16:creationId xmlns:a16="http://schemas.microsoft.com/office/drawing/2014/main" id="{3B95422F-202A-4561-9A8D-41118DE79EEC}"/>
            </a:ext>
          </a:extLst>
        </xdr:cNvPr>
        <xdr:cNvSpPr/>
      </xdr:nvSpPr>
      <xdr:spPr>
        <a:xfrm>
          <a:off x="12029440" y="132392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42672</xdr:rowOff>
    </xdr:from>
    <xdr:to>
      <xdr:col>76</xdr:col>
      <xdr:colOff>114300</xdr:colOff>
      <xdr:row>79</xdr:row>
      <xdr:rowOff>83820</xdr:rowOff>
    </xdr:to>
    <xdr:cxnSp macro="">
      <xdr:nvCxnSpPr>
        <xdr:cNvPr id="672" name="直線コネクタ 671">
          <a:extLst>
            <a:ext uri="{FF2B5EF4-FFF2-40B4-BE49-F238E27FC236}">
              <a16:creationId xmlns:a16="http://schemas.microsoft.com/office/drawing/2014/main" id="{5DFBB843-BCCF-42A2-A2F6-800E3B072968}"/>
            </a:ext>
          </a:extLst>
        </xdr:cNvPr>
        <xdr:cNvCxnSpPr/>
      </xdr:nvCxnSpPr>
      <xdr:spPr>
        <a:xfrm>
          <a:off x="12072620" y="13286232"/>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124461</xdr:rowOff>
    </xdr:from>
    <xdr:to>
      <xdr:col>67</xdr:col>
      <xdr:colOff>101600</xdr:colOff>
      <xdr:row>79</xdr:row>
      <xdr:rowOff>54611</xdr:rowOff>
    </xdr:to>
    <xdr:sp macro="" textlink="">
      <xdr:nvSpPr>
        <xdr:cNvPr id="673" name="楕円 672">
          <a:extLst>
            <a:ext uri="{FF2B5EF4-FFF2-40B4-BE49-F238E27FC236}">
              <a16:creationId xmlns:a16="http://schemas.microsoft.com/office/drawing/2014/main" id="{A6935E19-C295-4DF0-8A4D-1447083DF373}"/>
            </a:ext>
          </a:extLst>
        </xdr:cNvPr>
        <xdr:cNvSpPr/>
      </xdr:nvSpPr>
      <xdr:spPr>
        <a:xfrm>
          <a:off x="11231880" y="132003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3811</xdr:rowOff>
    </xdr:from>
    <xdr:to>
      <xdr:col>71</xdr:col>
      <xdr:colOff>177800</xdr:colOff>
      <xdr:row>79</xdr:row>
      <xdr:rowOff>42672</xdr:rowOff>
    </xdr:to>
    <xdr:cxnSp macro="">
      <xdr:nvCxnSpPr>
        <xdr:cNvPr id="674" name="直線コネクタ 673">
          <a:extLst>
            <a:ext uri="{FF2B5EF4-FFF2-40B4-BE49-F238E27FC236}">
              <a16:creationId xmlns:a16="http://schemas.microsoft.com/office/drawing/2014/main" id="{948006D9-8C7E-4CEB-B9DC-40C47DFE3B48}"/>
            </a:ext>
          </a:extLst>
        </xdr:cNvPr>
        <xdr:cNvCxnSpPr/>
      </xdr:nvCxnSpPr>
      <xdr:spPr>
        <a:xfrm>
          <a:off x="11282680" y="13247371"/>
          <a:ext cx="78994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105173</xdr:rowOff>
    </xdr:from>
    <xdr:ext cx="405111" cy="259045"/>
    <xdr:sp macro="" textlink="">
      <xdr:nvSpPr>
        <xdr:cNvPr id="675" name="n_1aveValue【消防施設】&#10;有形固定資産減価償却率">
          <a:extLst>
            <a:ext uri="{FF2B5EF4-FFF2-40B4-BE49-F238E27FC236}">
              <a16:creationId xmlns:a16="http://schemas.microsoft.com/office/drawing/2014/main" id="{1AF0A6EE-B5CA-4786-A964-988AAA3F9F61}"/>
            </a:ext>
          </a:extLst>
        </xdr:cNvPr>
        <xdr:cNvSpPr txBox="1"/>
      </xdr:nvSpPr>
      <xdr:spPr>
        <a:xfrm>
          <a:off x="13437244" y="13684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45738</xdr:rowOff>
    </xdr:from>
    <xdr:ext cx="405111" cy="259045"/>
    <xdr:sp macro="" textlink="">
      <xdr:nvSpPr>
        <xdr:cNvPr id="676" name="n_2aveValue【消防施設】&#10;有形固定資産減価償却率">
          <a:extLst>
            <a:ext uri="{FF2B5EF4-FFF2-40B4-BE49-F238E27FC236}">
              <a16:creationId xmlns:a16="http://schemas.microsoft.com/office/drawing/2014/main" id="{36E02FA1-1515-4A35-86B0-3A59EA1FDB7A}"/>
            </a:ext>
          </a:extLst>
        </xdr:cNvPr>
        <xdr:cNvSpPr txBox="1"/>
      </xdr:nvSpPr>
      <xdr:spPr>
        <a:xfrm>
          <a:off x="12675244" y="1362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57166</xdr:rowOff>
    </xdr:from>
    <xdr:ext cx="405111" cy="259045"/>
    <xdr:sp macro="" textlink="">
      <xdr:nvSpPr>
        <xdr:cNvPr id="677" name="n_3aveValue【消防施設】&#10;有形固定資産減価償却率">
          <a:extLst>
            <a:ext uri="{FF2B5EF4-FFF2-40B4-BE49-F238E27FC236}">
              <a16:creationId xmlns:a16="http://schemas.microsoft.com/office/drawing/2014/main" id="{1AFFAEBB-3868-4F74-83DC-1D90A18B9943}"/>
            </a:ext>
          </a:extLst>
        </xdr:cNvPr>
        <xdr:cNvSpPr txBox="1"/>
      </xdr:nvSpPr>
      <xdr:spPr>
        <a:xfrm>
          <a:off x="11900544" y="1363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59453</xdr:rowOff>
    </xdr:from>
    <xdr:ext cx="405111" cy="259045"/>
    <xdr:sp macro="" textlink="">
      <xdr:nvSpPr>
        <xdr:cNvPr id="678" name="n_4aveValue【消防施設】&#10;有形固定資産減価償却率">
          <a:extLst>
            <a:ext uri="{FF2B5EF4-FFF2-40B4-BE49-F238E27FC236}">
              <a16:creationId xmlns:a16="http://schemas.microsoft.com/office/drawing/2014/main" id="{D8C392EE-9610-4FDE-A44A-BCB8706C3207}"/>
            </a:ext>
          </a:extLst>
        </xdr:cNvPr>
        <xdr:cNvSpPr txBox="1"/>
      </xdr:nvSpPr>
      <xdr:spPr>
        <a:xfrm>
          <a:off x="11102984" y="13470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34562</xdr:rowOff>
    </xdr:from>
    <xdr:ext cx="405111" cy="259045"/>
    <xdr:sp macro="" textlink="">
      <xdr:nvSpPr>
        <xdr:cNvPr id="679" name="n_1mainValue【消防施設】&#10;有形固定資産減価償却率">
          <a:extLst>
            <a:ext uri="{FF2B5EF4-FFF2-40B4-BE49-F238E27FC236}">
              <a16:creationId xmlns:a16="http://schemas.microsoft.com/office/drawing/2014/main" id="{2E7B74E0-A89C-488D-9880-BD4CAE8A3639}"/>
            </a:ext>
          </a:extLst>
        </xdr:cNvPr>
        <xdr:cNvSpPr txBox="1"/>
      </xdr:nvSpPr>
      <xdr:spPr>
        <a:xfrm>
          <a:off x="13437244" y="1311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151147</xdr:rowOff>
    </xdr:from>
    <xdr:ext cx="405111" cy="259045"/>
    <xdr:sp macro="" textlink="">
      <xdr:nvSpPr>
        <xdr:cNvPr id="680" name="n_2mainValue【消防施設】&#10;有形固定資産減価償却率">
          <a:extLst>
            <a:ext uri="{FF2B5EF4-FFF2-40B4-BE49-F238E27FC236}">
              <a16:creationId xmlns:a16="http://schemas.microsoft.com/office/drawing/2014/main" id="{B3AD0165-D4C4-4CCA-924C-30010BDB01B4}"/>
            </a:ext>
          </a:extLst>
        </xdr:cNvPr>
        <xdr:cNvSpPr txBox="1"/>
      </xdr:nvSpPr>
      <xdr:spPr>
        <a:xfrm>
          <a:off x="126752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109999</xdr:rowOff>
    </xdr:from>
    <xdr:ext cx="405111" cy="259045"/>
    <xdr:sp macro="" textlink="">
      <xdr:nvSpPr>
        <xdr:cNvPr id="681" name="n_3mainValue【消防施設】&#10;有形固定資産減価償却率">
          <a:extLst>
            <a:ext uri="{FF2B5EF4-FFF2-40B4-BE49-F238E27FC236}">
              <a16:creationId xmlns:a16="http://schemas.microsoft.com/office/drawing/2014/main" id="{82E74690-8AE3-4965-AA92-283A065E3DA9}"/>
            </a:ext>
          </a:extLst>
        </xdr:cNvPr>
        <xdr:cNvSpPr txBox="1"/>
      </xdr:nvSpPr>
      <xdr:spPr>
        <a:xfrm>
          <a:off x="11900544" y="13018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71138</xdr:rowOff>
    </xdr:from>
    <xdr:ext cx="405111" cy="259045"/>
    <xdr:sp macro="" textlink="">
      <xdr:nvSpPr>
        <xdr:cNvPr id="682" name="n_4mainValue【消防施設】&#10;有形固定資産減価償却率">
          <a:extLst>
            <a:ext uri="{FF2B5EF4-FFF2-40B4-BE49-F238E27FC236}">
              <a16:creationId xmlns:a16="http://schemas.microsoft.com/office/drawing/2014/main" id="{61AB5A2A-CB8F-4D27-8375-04640EA87054}"/>
            </a:ext>
          </a:extLst>
        </xdr:cNvPr>
        <xdr:cNvSpPr txBox="1"/>
      </xdr:nvSpPr>
      <xdr:spPr>
        <a:xfrm>
          <a:off x="11102984" y="1297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46D711C0-C259-43F8-890D-ED0A9D6ADE38}"/>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9EF2249A-F4ED-4F31-A311-CBB6D3FC0AC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3EF0BDF1-F5BB-4F0C-B841-EA7C16BA65B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4BEF2941-1EFC-44C9-BF37-63E47F4D953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72B0CFE9-97F0-4193-A7B1-44E9D33A3E4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C8875055-42B7-42CD-ACBC-E41ACD788CF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E6AF9802-435A-4617-9AEC-CBAE88E23C3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8F43131F-2D09-4059-A361-72F74DB150D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E793FBD-65BF-45CD-AE54-48FC4888784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3C8880F0-52A6-4F25-82A8-C30EFC4AB571}"/>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B504ED75-D3CA-4184-9C57-D23BBE52363D}"/>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BCFE4154-52E8-4F43-8BC4-A58BF0907415}"/>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62438227-B74A-4209-B998-94D9645D21A2}"/>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4823D85B-182B-4B60-88BB-0095A22E5DA5}"/>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6D5853FB-6774-4F81-A3D0-E23F28D7F56A}"/>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C621CC21-C7DD-40B3-8DA4-D88D56FF759C}"/>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E5479305-F5C0-4047-B76E-1D5510C64069}"/>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BAE1D06B-8AC8-4947-9C0A-8D423CA59FC3}"/>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A60355D4-51A9-4D6B-9DAD-4643DA4D5776}"/>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EF9AC46F-9126-400A-B55D-F549D20E281D}"/>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E104E709-BB9B-4D2E-95A1-6D24569AC22F}"/>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B03B3120-B38A-4291-824F-199186C135A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45DCCDE1-7A77-4446-9F36-BFE4F9A9BEB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706" name="直線コネクタ 705">
          <a:extLst>
            <a:ext uri="{FF2B5EF4-FFF2-40B4-BE49-F238E27FC236}">
              <a16:creationId xmlns:a16="http://schemas.microsoft.com/office/drawing/2014/main" id="{B0D8CB99-18A2-45C5-A83A-B2E5A06271C7}"/>
            </a:ext>
          </a:extLst>
        </xdr:cNvPr>
        <xdr:cNvCxnSpPr/>
      </xdr:nvCxnSpPr>
      <xdr:spPr>
        <a:xfrm flipV="1">
          <a:off x="19509104" y="13014960"/>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07" name="【消防施設】&#10;一人当たり面積最小値テキスト">
          <a:extLst>
            <a:ext uri="{FF2B5EF4-FFF2-40B4-BE49-F238E27FC236}">
              <a16:creationId xmlns:a16="http://schemas.microsoft.com/office/drawing/2014/main" id="{54A35D09-75D4-4D24-898E-7FE685832763}"/>
            </a:ext>
          </a:extLst>
        </xdr:cNvPr>
        <xdr:cNvSpPr txBox="1"/>
      </xdr:nvSpPr>
      <xdr:spPr>
        <a:xfrm>
          <a:off x="1954784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08" name="直線コネクタ 707">
          <a:extLst>
            <a:ext uri="{FF2B5EF4-FFF2-40B4-BE49-F238E27FC236}">
              <a16:creationId xmlns:a16="http://schemas.microsoft.com/office/drawing/2014/main" id="{2009DA8B-22D7-43F2-9766-DE71FC025536}"/>
            </a:ext>
          </a:extLst>
        </xdr:cNvPr>
        <xdr:cNvCxnSpPr/>
      </xdr:nvCxnSpPr>
      <xdr:spPr>
        <a:xfrm>
          <a:off x="194437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709" name="【消防施設】&#10;一人当たり面積最大値テキスト">
          <a:extLst>
            <a:ext uri="{FF2B5EF4-FFF2-40B4-BE49-F238E27FC236}">
              <a16:creationId xmlns:a16="http://schemas.microsoft.com/office/drawing/2014/main" id="{FD1FFF7B-0B60-4BA7-B92E-0A6DD0C04401}"/>
            </a:ext>
          </a:extLst>
        </xdr:cNvPr>
        <xdr:cNvSpPr txBox="1"/>
      </xdr:nvSpPr>
      <xdr:spPr>
        <a:xfrm>
          <a:off x="19547840" y="1279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710" name="直線コネクタ 709">
          <a:extLst>
            <a:ext uri="{FF2B5EF4-FFF2-40B4-BE49-F238E27FC236}">
              <a16:creationId xmlns:a16="http://schemas.microsoft.com/office/drawing/2014/main" id="{B348686B-86AB-47AB-90D5-61CF33C45E74}"/>
            </a:ext>
          </a:extLst>
        </xdr:cNvPr>
        <xdr:cNvCxnSpPr/>
      </xdr:nvCxnSpPr>
      <xdr:spPr>
        <a:xfrm>
          <a:off x="1944370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64788</xdr:rowOff>
    </xdr:from>
    <xdr:ext cx="469744" cy="259045"/>
    <xdr:sp macro="" textlink="">
      <xdr:nvSpPr>
        <xdr:cNvPr id="711" name="【消防施設】&#10;一人当たり面積平均値テキスト">
          <a:extLst>
            <a:ext uri="{FF2B5EF4-FFF2-40B4-BE49-F238E27FC236}">
              <a16:creationId xmlns:a16="http://schemas.microsoft.com/office/drawing/2014/main" id="{DD24DA6C-F38A-4C52-8FAE-9D22F73C6F92}"/>
            </a:ext>
          </a:extLst>
        </xdr:cNvPr>
        <xdr:cNvSpPr txBox="1"/>
      </xdr:nvSpPr>
      <xdr:spPr>
        <a:xfrm>
          <a:off x="19547840" y="1381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712" name="フローチャート: 判断 711">
          <a:extLst>
            <a:ext uri="{FF2B5EF4-FFF2-40B4-BE49-F238E27FC236}">
              <a16:creationId xmlns:a16="http://schemas.microsoft.com/office/drawing/2014/main" id="{B9389702-A65A-4D7C-AF58-58FC7EDF10BA}"/>
            </a:ext>
          </a:extLst>
        </xdr:cNvPr>
        <xdr:cNvSpPr/>
      </xdr:nvSpPr>
      <xdr:spPr>
        <a:xfrm>
          <a:off x="19458940" y="13832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13" name="フローチャート: 判断 712">
          <a:extLst>
            <a:ext uri="{FF2B5EF4-FFF2-40B4-BE49-F238E27FC236}">
              <a16:creationId xmlns:a16="http://schemas.microsoft.com/office/drawing/2014/main" id="{6B3BA9BF-D4F0-4FB1-B9CB-EED1AC4A7213}"/>
            </a:ext>
          </a:extLst>
        </xdr:cNvPr>
        <xdr:cNvSpPr/>
      </xdr:nvSpPr>
      <xdr:spPr>
        <a:xfrm>
          <a:off x="1873504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74930</xdr:rowOff>
    </xdr:from>
    <xdr:to>
      <xdr:col>107</xdr:col>
      <xdr:colOff>101600</xdr:colOff>
      <xdr:row>83</xdr:row>
      <xdr:rowOff>5080</xdr:rowOff>
    </xdr:to>
    <xdr:sp macro="" textlink="">
      <xdr:nvSpPr>
        <xdr:cNvPr id="714" name="フローチャート: 判断 713">
          <a:extLst>
            <a:ext uri="{FF2B5EF4-FFF2-40B4-BE49-F238E27FC236}">
              <a16:creationId xmlns:a16="http://schemas.microsoft.com/office/drawing/2014/main" id="{3A3E0A95-DDCE-465F-98E4-15C560CFE8ED}"/>
            </a:ext>
          </a:extLst>
        </xdr:cNvPr>
        <xdr:cNvSpPr/>
      </xdr:nvSpPr>
      <xdr:spPr>
        <a:xfrm>
          <a:off x="1793748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116839</xdr:rowOff>
    </xdr:from>
    <xdr:to>
      <xdr:col>102</xdr:col>
      <xdr:colOff>165100</xdr:colOff>
      <xdr:row>83</xdr:row>
      <xdr:rowOff>46989</xdr:rowOff>
    </xdr:to>
    <xdr:sp macro="" textlink="">
      <xdr:nvSpPr>
        <xdr:cNvPr id="715" name="フローチャート: 判断 714">
          <a:extLst>
            <a:ext uri="{FF2B5EF4-FFF2-40B4-BE49-F238E27FC236}">
              <a16:creationId xmlns:a16="http://schemas.microsoft.com/office/drawing/2014/main" id="{C633A1D1-82A6-435D-9F21-621295C5E3EE}"/>
            </a:ext>
          </a:extLst>
        </xdr:cNvPr>
        <xdr:cNvSpPr/>
      </xdr:nvSpPr>
      <xdr:spPr>
        <a:xfrm>
          <a:off x="1716278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55880</xdr:rowOff>
    </xdr:from>
    <xdr:to>
      <xdr:col>98</xdr:col>
      <xdr:colOff>38100</xdr:colOff>
      <xdr:row>83</xdr:row>
      <xdr:rowOff>157480</xdr:rowOff>
    </xdr:to>
    <xdr:sp macro="" textlink="">
      <xdr:nvSpPr>
        <xdr:cNvPr id="716" name="フローチャート: 判断 715">
          <a:extLst>
            <a:ext uri="{FF2B5EF4-FFF2-40B4-BE49-F238E27FC236}">
              <a16:creationId xmlns:a16="http://schemas.microsoft.com/office/drawing/2014/main" id="{747FF7C5-E0AA-400A-9CDE-3E8724B781EE}"/>
            </a:ext>
          </a:extLst>
        </xdr:cNvPr>
        <xdr:cNvSpPr/>
      </xdr:nvSpPr>
      <xdr:spPr>
        <a:xfrm>
          <a:off x="1638808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C624F6F-7AA0-411A-9354-1419D676517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0F8A0C2-8EBF-400C-AF4F-BFE361215F9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6950ED61-6144-424B-A36A-CD0A85F758E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01878F7-77D6-41F1-8AD6-164236FC6B6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9AD6074-E48C-4FCF-9147-48540E87E37D}"/>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147320</xdr:rowOff>
    </xdr:from>
    <xdr:to>
      <xdr:col>116</xdr:col>
      <xdr:colOff>114300</xdr:colOff>
      <xdr:row>79</xdr:row>
      <xdr:rowOff>77470</xdr:rowOff>
    </xdr:to>
    <xdr:sp macro="" textlink="">
      <xdr:nvSpPr>
        <xdr:cNvPr id="722" name="楕円 721">
          <a:extLst>
            <a:ext uri="{FF2B5EF4-FFF2-40B4-BE49-F238E27FC236}">
              <a16:creationId xmlns:a16="http://schemas.microsoft.com/office/drawing/2014/main" id="{169FFDD4-774D-4F43-84A7-D5B095E28345}"/>
            </a:ext>
          </a:extLst>
        </xdr:cNvPr>
        <xdr:cNvSpPr/>
      </xdr:nvSpPr>
      <xdr:spPr>
        <a:xfrm>
          <a:off x="19458940" y="13223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170197</xdr:rowOff>
    </xdr:from>
    <xdr:ext cx="469744" cy="259045"/>
    <xdr:sp macro="" textlink="">
      <xdr:nvSpPr>
        <xdr:cNvPr id="723" name="【消防施設】&#10;一人当たり面積該当値テキスト">
          <a:extLst>
            <a:ext uri="{FF2B5EF4-FFF2-40B4-BE49-F238E27FC236}">
              <a16:creationId xmlns:a16="http://schemas.microsoft.com/office/drawing/2014/main" id="{39D1B92C-E5D5-4D05-A74F-142679DB7CCE}"/>
            </a:ext>
          </a:extLst>
        </xdr:cNvPr>
        <xdr:cNvSpPr txBox="1"/>
      </xdr:nvSpPr>
      <xdr:spPr>
        <a:xfrm>
          <a:off x="19547840"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2539</xdr:rowOff>
    </xdr:from>
    <xdr:to>
      <xdr:col>112</xdr:col>
      <xdr:colOff>38100</xdr:colOff>
      <xdr:row>79</xdr:row>
      <xdr:rowOff>104139</xdr:rowOff>
    </xdr:to>
    <xdr:sp macro="" textlink="">
      <xdr:nvSpPr>
        <xdr:cNvPr id="724" name="楕円 723">
          <a:extLst>
            <a:ext uri="{FF2B5EF4-FFF2-40B4-BE49-F238E27FC236}">
              <a16:creationId xmlns:a16="http://schemas.microsoft.com/office/drawing/2014/main" id="{767CC3AA-8065-44C9-88F6-EC2E50EA6E5A}"/>
            </a:ext>
          </a:extLst>
        </xdr:cNvPr>
        <xdr:cNvSpPr/>
      </xdr:nvSpPr>
      <xdr:spPr>
        <a:xfrm>
          <a:off x="18735040" y="13246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26670</xdr:rowOff>
    </xdr:from>
    <xdr:to>
      <xdr:col>116</xdr:col>
      <xdr:colOff>63500</xdr:colOff>
      <xdr:row>79</xdr:row>
      <xdr:rowOff>53339</xdr:rowOff>
    </xdr:to>
    <xdr:cxnSp macro="">
      <xdr:nvCxnSpPr>
        <xdr:cNvPr id="725" name="直線コネクタ 724">
          <a:extLst>
            <a:ext uri="{FF2B5EF4-FFF2-40B4-BE49-F238E27FC236}">
              <a16:creationId xmlns:a16="http://schemas.microsoft.com/office/drawing/2014/main" id="{30159375-A45C-4F8A-988F-BDCC16F16F48}"/>
            </a:ext>
          </a:extLst>
        </xdr:cNvPr>
        <xdr:cNvCxnSpPr/>
      </xdr:nvCxnSpPr>
      <xdr:spPr>
        <a:xfrm flipV="1">
          <a:off x="18778220" y="13270230"/>
          <a:ext cx="7315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726" name="楕円 725">
          <a:extLst>
            <a:ext uri="{FF2B5EF4-FFF2-40B4-BE49-F238E27FC236}">
              <a16:creationId xmlns:a16="http://schemas.microsoft.com/office/drawing/2014/main" id="{09C72CEC-E1AD-422C-BB59-4AC72E822F71}"/>
            </a:ext>
          </a:extLst>
        </xdr:cNvPr>
        <xdr:cNvSpPr/>
      </xdr:nvSpPr>
      <xdr:spPr>
        <a:xfrm>
          <a:off x="1793748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53339</xdr:rowOff>
    </xdr:from>
    <xdr:to>
      <xdr:col>111</xdr:col>
      <xdr:colOff>177800</xdr:colOff>
      <xdr:row>79</xdr:row>
      <xdr:rowOff>95250</xdr:rowOff>
    </xdr:to>
    <xdr:cxnSp macro="">
      <xdr:nvCxnSpPr>
        <xdr:cNvPr id="727" name="直線コネクタ 726">
          <a:extLst>
            <a:ext uri="{FF2B5EF4-FFF2-40B4-BE49-F238E27FC236}">
              <a16:creationId xmlns:a16="http://schemas.microsoft.com/office/drawing/2014/main" id="{57F76198-C2FB-49B3-A17F-106A9144086A}"/>
            </a:ext>
          </a:extLst>
        </xdr:cNvPr>
        <xdr:cNvCxnSpPr/>
      </xdr:nvCxnSpPr>
      <xdr:spPr>
        <a:xfrm flipV="1">
          <a:off x="17988280" y="13296899"/>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82550</xdr:rowOff>
    </xdr:from>
    <xdr:to>
      <xdr:col>102</xdr:col>
      <xdr:colOff>165100</xdr:colOff>
      <xdr:row>80</xdr:row>
      <xdr:rowOff>12700</xdr:rowOff>
    </xdr:to>
    <xdr:sp macro="" textlink="">
      <xdr:nvSpPr>
        <xdr:cNvPr id="728" name="楕円 727">
          <a:extLst>
            <a:ext uri="{FF2B5EF4-FFF2-40B4-BE49-F238E27FC236}">
              <a16:creationId xmlns:a16="http://schemas.microsoft.com/office/drawing/2014/main" id="{355D4C87-608E-478A-905E-2B818F0E0AA2}"/>
            </a:ext>
          </a:extLst>
        </xdr:cNvPr>
        <xdr:cNvSpPr/>
      </xdr:nvSpPr>
      <xdr:spPr>
        <a:xfrm>
          <a:off x="17162780" y="13326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133350</xdr:rowOff>
    </xdr:to>
    <xdr:cxnSp macro="">
      <xdr:nvCxnSpPr>
        <xdr:cNvPr id="729" name="直線コネクタ 728">
          <a:extLst>
            <a:ext uri="{FF2B5EF4-FFF2-40B4-BE49-F238E27FC236}">
              <a16:creationId xmlns:a16="http://schemas.microsoft.com/office/drawing/2014/main" id="{FB1237A1-227A-4F3A-A10E-450261EA9C39}"/>
            </a:ext>
          </a:extLst>
        </xdr:cNvPr>
        <xdr:cNvCxnSpPr/>
      </xdr:nvCxnSpPr>
      <xdr:spPr>
        <a:xfrm flipV="1">
          <a:off x="17213580" y="1333881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86361</xdr:rowOff>
    </xdr:from>
    <xdr:to>
      <xdr:col>98</xdr:col>
      <xdr:colOff>38100</xdr:colOff>
      <xdr:row>81</xdr:row>
      <xdr:rowOff>16511</xdr:rowOff>
    </xdr:to>
    <xdr:sp macro="" textlink="">
      <xdr:nvSpPr>
        <xdr:cNvPr id="730" name="楕円 729">
          <a:extLst>
            <a:ext uri="{FF2B5EF4-FFF2-40B4-BE49-F238E27FC236}">
              <a16:creationId xmlns:a16="http://schemas.microsoft.com/office/drawing/2014/main" id="{CD61AE77-1CD0-43E6-B19A-6019B7D38174}"/>
            </a:ext>
          </a:extLst>
        </xdr:cNvPr>
        <xdr:cNvSpPr/>
      </xdr:nvSpPr>
      <xdr:spPr>
        <a:xfrm>
          <a:off x="16388080" y="134975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133350</xdr:rowOff>
    </xdr:from>
    <xdr:to>
      <xdr:col>102</xdr:col>
      <xdr:colOff>114300</xdr:colOff>
      <xdr:row>80</xdr:row>
      <xdr:rowOff>137161</xdr:rowOff>
    </xdr:to>
    <xdr:cxnSp macro="">
      <xdr:nvCxnSpPr>
        <xdr:cNvPr id="731" name="直線コネクタ 730">
          <a:extLst>
            <a:ext uri="{FF2B5EF4-FFF2-40B4-BE49-F238E27FC236}">
              <a16:creationId xmlns:a16="http://schemas.microsoft.com/office/drawing/2014/main" id="{08431AE5-CCCE-4592-A5DC-A1A6D28B7E78}"/>
            </a:ext>
          </a:extLst>
        </xdr:cNvPr>
        <xdr:cNvCxnSpPr/>
      </xdr:nvCxnSpPr>
      <xdr:spPr>
        <a:xfrm flipV="1">
          <a:off x="16431260" y="13376910"/>
          <a:ext cx="782320" cy="17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732" name="n_1aveValue【消防施設】&#10;一人当たり面積">
          <a:extLst>
            <a:ext uri="{FF2B5EF4-FFF2-40B4-BE49-F238E27FC236}">
              <a16:creationId xmlns:a16="http://schemas.microsoft.com/office/drawing/2014/main" id="{6719636A-D595-4DE1-8B70-83FB59E4AA66}"/>
            </a:ext>
          </a:extLst>
        </xdr:cNvPr>
        <xdr:cNvSpPr txBox="1"/>
      </xdr:nvSpPr>
      <xdr:spPr>
        <a:xfrm>
          <a:off x="18561127" y="1390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167657</xdr:rowOff>
    </xdr:from>
    <xdr:ext cx="469744" cy="259045"/>
    <xdr:sp macro="" textlink="">
      <xdr:nvSpPr>
        <xdr:cNvPr id="733" name="n_2aveValue【消防施設】&#10;一人当たり面積">
          <a:extLst>
            <a:ext uri="{FF2B5EF4-FFF2-40B4-BE49-F238E27FC236}">
              <a16:creationId xmlns:a16="http://schemas.microsoft.com/office/drawing/2014/main" id="{87FDD7CE-ED33-4706-BCF8-981E207D3BB0}"/>
            </a:ext>
          </a:extLst>
        </xdr:cNvPr>
        <xdr:cNvSpPr txBox="1"/>
      </xdr:nvSpPr>
      <xdr:spPr>
        <a:xfrm>
          <a:off x="17776267" y="1391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38116</xdr:rowOff>
    </xdr:from>
    <xdr:ext cx="469744" cy="259045"/>
    <xdr:sp macro="" textlink="">
      <xdr:nvSpPr>
        <xdr:cNvPr id="734" name="n_3aveValue【消防施設】&#10;一人当たり面積">
          <a:extLst>
            <a:ext uri="{FF2B5EF4-FFF2-40B4-BE49-F238E27FC236}">
              <a16:creationId xmlns:a16="http://schemas.microsoft.com/office/drawing/2014/main" id="{2688B5AC-B2E9-4B6F-839F-472DACAB3F6B}"/>
            </a:ext>
          </a:extLst>
        </xdr:cNvPr>
        <xdr:cNvSpPr txBox="1"/>
      </xdr:nvSpPr>
      <xdr:spPr>
        <a:xfrm>
          <a:off x="17001567" y="1395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148607</xdr:rowOff>
    </xdr:from>
    <xdr:ext cx="469744" cy="259045"/>
    <xdr:sp macro="" textlink="">
      <xdr:nvSpPr>
        <xdr:cNvPr id="735" name="n_4aveValue【消防施設】&#10;一人当たり面積">
          <a:extLst>
            <a:ext uri="{FF2B5EF4-FFF2-40B4-BE49-F238E27FC236}">
              <a16:creationId xmlns:a16="http://schemas.microsoft.com/office/drawing/2014/main" id="{F96B99FB-8467-448F-A104-95DEBEA04F3C}"/>
            </a:ext>
          </a:extLst>
        </xdr:cNvPr>
        <xdr:cNvSpPr txBox="1"/>
      </xdr:nvSpPr>
      <xdr:spPr>
        <a:xfrm>
          <a:off x="1622686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120666</xdr:rowOff>
    </xdr:from>
    <xdr:ext cx="469744" cy="259045"/>
    <xdr:sp macro="" textlink="">
      <xdr:nvSpPr>
        <xdr:cNvPr id="736" name="n_1mainValue【消防施設】&#10;一人当たり面積">
          <a:extLst>
            <a:ext uri="{FF2B5EF4-FFF2-40B4-BE49-F238E27FC236}">
              <a16:creationId xmlns:a16="http://schemas.microsoft.com/office/drawing/2014/main" id="{8FA13B54-3CB2-401E-AEA5-847383F7A8E8}"/>
            </a:ext>
          </a:extLst>
        </xdr:cNvPr>
        <xdr:cNvSpPr txBox="1"/>
      </xdr:nvSpPr>
      <xdr:spPr>
        <a:xfrm>
          <a:off x="18561127" y="130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737" name="n_2mainValue【消防施設】&#10;一人当たり面積">
          <a:extLst>
            <a:ext uri="{FF2B5EF4-FFF2-40B4-BE49-F238E27FC236}">
              <a16:creationId xmlns:a16="http://schemas.microsoft.com/office/drawing/2014/main" id="{B312D82E-6D6D-4C6B-A59C-B7488F6021A8}"/>
            </a:ext>
          </a:extLst>
        </xdr:cNvPr>
        <xdr:cNvSpPr txBox="1"/>
      </xdr:nvSpPr>
      <xdr:spPr>
        <a:xfrm>
          <a:off x="1777626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29227</xdr:rowOff>
    </xdr:from>
    <xdr:ext cx="469744" cy="259045"/>
    <xdr:sp macro="" textlink="">
      <xdr:nvSpPr>
        <xdr:cNvPr id="738" name="n_3mainValue【消防施設】&#10;一人当たり面積">
          <a:extLst>
            <a:ext uri="{FF2B5EF4-FFF2-40B4-BE49-F238E27FC236}">
              <a16:creationId xmlns:a16="http://schemas.microsoft.com/office/drawing/2014/main" id="{71056F59-5158-4F8E-B43C-A95B72EA7ED8}"/>
            </a:ext>
          </a:extLst>
        </xdr:cNvPr>
        <xdr:cNvSpPr txBox="1"/>
      </xdr:nvSpPr>
      <xdr:spPr>
        <a:xfrm>
          <a:off x="1700156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33038</xdr:rowOff>
    </xdr:from>
    <xdr:ext cx="469744" cy="259045"/>
    <xdr:sp macro="" textlink="">
      <xdr:nvSpPr>
        <xdr:cNvPr id="739" name="n_4mainValue【消防施設】&#10;一人当たり面積">
          <a:extLst>
            <a:ext uri="{FF2B5EF4-FFF2-40B4-BE49-F238E27FC236}">
              <a16:creationId xmlns:a16="http://schemas.microsoft.com/office/drawing/2014/main" id="{BA6F310F-A7FB-4D46-BB43-3752C6700E4A}"/>
            </a:ext>
          </a:extLst>
        </xdr:cNvPr>
        <xdr:cNvSpPr txBox="1"/>
      </xdr:nvSpPr>
      <xdr:spPr>
        <a:xfrm>
          <a:off x="16226867" y="132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26C706AD-38BA-4D1A-80AE-9B0A5648327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B5CEE523-DEFB-457C-B62C-3F6D8140B6D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E8F483E7-449D-4521-8001-8FA4C2A8099F}"/>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795AB15F-CEA9-4A40-9131-8B4E221B64B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89F8341B-FAFC-40E6-9205-71363EB2BFD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293B99DB-A152-4678-AD8C-CAA6E3F2EF7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8F6EA7D1-4E4F-4609-8F33-761B3DE2819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C630121C-6DA4-4290-A526-58208B3FCFC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DA87DBF4-7BA3-4520-8E12-B99744DBBB2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D8622AA3-AF13-44AF-A7E5-E4583600861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BB0437F-1AF6-4299-BE4A-53ACED24D75F}"/>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9DA706D2-5092-4C58-B8DB-94B71905DA23}"/>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4A36BE09-F24D-478D-A339-B1B4C4BC2F8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D79269DA-F476-44CB-9AC3-D72522774E96}"/>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437EE6F4-9965-4C97-95A4-723CBFCC4B74}"/>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3F605CDB-D12A-4B06-AC28-4205A650DEC1}"/>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48CD2AD-AB69-4C33-B2E2-5A7EB21CF42F}"/>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6DBD239C-90D4-433F-9DE1-5FF89F84B6CF}"/>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5DEBD6CB-75FF-4650-B667-35CC9A5C3F22}"/>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B64EBEE3-282A-400E-9F5A-EF8462CD761C}"/>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13D46E3D-6003-4D62-832F-B36DE3C07F54}"/>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40AD6B0A-7075-465C-AF28-D718CAE7E396}"/>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2ABCDECE-7B7B-41E2-B301-460167155ACE}"/>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55F37282-9F8C-455E-9904-1DB834183A7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CD4509C8-35C8-4F42-9AB5-A1FDE2E1BEB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765" name="直線コネクタ 764">
          <a:extLst>
            <a:ext uri="{FF2B5EF4-FFF2-40B4-BE49-F238E27FC236}">
              <a16:creationId xmlns:a16="http://schemas.microsoft.com/office/drawing/2014/main" id="{0E37AF29-70DC-4527-9BFF-FE9E216128AD}"/>
            </a:ext>
          </a:extLst>
        </xdr:cNvPr>
        <xdr:cNvCxnSpPr/>
      </xdr:nvCxnSpPr>
      <xdr:spPr>
        <a:xfrm flipV="1">
          <a:off x="14375764" y="16713381"/>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766" name="【庁舎】&#10;有形固定資産減価償却率最小値テキスト">
          <a:extLst>
            <a:ext uri="{FF2B5EF4-FFF2-40B4-BE49-F238E27FC236}">
              <a16:creationId xmlns:a16="http://schemas.microsoft.com/office/drawing/2014/main" id="{2AC9992B-BEE8-4E08-9935-19DC4829B9E1}"/>
            </a:ext>
          </a:extLst>
        </xdr:cNvPr>
        <xdr:cNvSpPr txBox="1"/>
      </xdr:nvSpPr>
      <xdr:spPr>
        <a:xfrm>
          <a:off x="14414500" y="1826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767" name="直線コネクタ 766">
          <a:extLst>
            <a:ext uri="{FF2B5EF4-FFF2-40B4-BE49-F238E27FC236}">
              <a16:creationId xmlns:a16="http://schemas.microsoft.com/office/drawing/2014/main" id="{FA2F0D87-23C2-473E-A73F-77867FE312EF}"/>
            </a:ext>
          </a:extLst>
        </xdr:cNvPr>
        <xdr:cNvCxnSpPr/>
      </xdr:nvCxnSpPr>
      <xdr:spPr>
        <a:xfrm>
          <a:off x="14287500" y="18259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8" name="【庁舎】&#10;有形固定資産減価償却率最大値テキスト">
          <a:extLst>
            <a:ext uri="{FF2B5EF4-FFF2-40B4-BE49-F238E27FC236}">
              <a16:creationId xmlns:a16="http://schemas.microsoft.com/office/drawing/2014/main" id="{0D5B42FA-F338-4C08-A46B-01F8A82C7EB3}"/>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9" name="直線コネクタ 768">
          <a:extLst>
            <a:ext uri="{FF2B5EF4-FFF2-40B4-BE49-F238E27FC236}">
              <a16:creationId xmlns:a16="http://schemas.microsoft.com/office/drawing/2014/main" id="{46C76ED7-02F1-4285-8F34-C6F036E7A80D}"/>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39750</xdr:rowOff>
    </xdr:from>
    <xdr:ext cx="405111" cy="259045"/>
    <xdr:sp macro="" textlink="">
      <xdr:nvSpPr>
        <xdr:cNvPr id="770" name="【庁舎】&#10;有形固定資産減価償却率平均値テキスト">
          <a:extLst>
            <a:ext uri="{FF2B5EF4-FFF2-40B4-BE49-F238E27FC236}">
              <a16:creationId xmlns:a16="http://schemas.microsoft.com/office/drawing/2014/main" id="{F76DF140-4EF5-41B0-BEC8-938A0C556213}"/>
            </a:ext>
          </a:extLst>
        </xdr:cNvPr>
        <xdr:cNvSpPr txBox="1"/>
      </xdr:nvSpPr>
      <xdr:spPr>
        <a:xfrm>
          <a:off x="14414500" y="174743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771" name="フローチャート: 判断 770">
          <a:extLst>
            <a:ext uri="{FF2B5EF4-FFF2-40B4-BE49-F238E27FC236}">
              <a16:creationId xmlns:a16="http://schemas.microsoft.com/office/drawing/2014/main" id="{CBDFA677-9146-4A49-9A62-580ED72ACA40}"/>
            </a:ext>
          </a:extLst>
        </xdr:cNvPr>
        <xdr:cNvSpPr/>
      </xdr:nvSpPr>
      <xdr:spPr>
        <a:xfrm>
          <a:off x="14325600" y="1749588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772" name="フローチャート: 判断 771">
          <a:extLst>
            <a:ext uri="{FF2B5EF4-FFF2-40B4-BE49-F238E27FC236}">
              <a16:creationId xmlns:a16="http://schemas.microsoft.com/office/drawing/2014/main" id="{8FE8B65C-1B03-42E4-A6ED-C33692C72937}"/>
            </a:ext>
          </a:extLst>
        </xdr:cNvPr>
        <xdr:cNvSpPr/>
      </xdr:nvSpPr>
      <xdr:spPr>
        <a:xfrm>
          <a:off x="13578840" y="17242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41729</xdr:rowOff>
    </xdr:from>
    <xdr:to>
      <xdr:col>76</xdr:col>
      <xdr:colOff>165100</xdr:colOff>
      <xdr:row>103</xdr:row>
      <xdr:rowOff>143329</xdr:rowOff>
    </xdr:to>
    <xdr:sp macro="" textlink="">
      <xdr:nvSpPr>
        <xdr:cNvPr id="773" name="フローチャート: 判断 772">
          <a:extLst>
            <a:ext uri="{FF2B5EF4-FFF2-40B4-BE49-F238E27FC236}">
              <a16:creationId xmlns:a16="http://schemas.microsoft.com/office/drawing/2014/main" id="{28030E41-0F4E-4B26-AB20-7C85B78F66CA}"/>
            </a:ext>
          </a:extLst>
        </xdr:cNvPr>
        <xdr:cNvSpPr/>
      </xdr:nvSpPr>
      <xdr:spPr>
        <a:xfrm>
          <a:off x="12804140" y="1730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92348</xdr:rowOff>
    </xdr:from>
    <xdr:to>
      <xdr:col>72</xdr:col>
      <xdr:colOff>38100</xdr:colOff>
      <xdr:row>103</xdr:row>
      <xdr:rowOff>22498</xdr:rowOff>
    </xdr:to>
    <xdr:sp macro="" textlink="">
      <xdr:nvSpPr>
        <xdr:cNvPr id="774" name="フローチャート: 判断 773">
          <a:extLst>
            <a:ext uri="{FF2B5EF4-FFF2-40B4-BE49-F238E27FC236}">
              <a16:creationId xmlns:a16="http://schemas.microsoft.com/office/drawing/2014/main" id="{CE34DA01-6C9C-493C-953F-A34547EB51E0}"/>
            </a:ext>
          </a:extLst>
        </xdr:cNvPr>
        <xdr:cNvSpPr/>
      </xdr:nvSpPr>
      <xdr:spPr>
        <a:xfrm>
          <a:off x="12029440" y="171916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44994</xdr:rowOff>
    </xdr:from>
    <xdr:to>
      <xdr:col>67</xdr:col>
      <xdr:colOff>101600</xdr:colOff>
      <xdr:row>102</xdr:row>
      <xdr:rowOff>146594</xdr:rowOff>
    </xdr:to>
    <xdr:sp macro="" textlink="">
      <xdr:nvSpPr>
        <xdr:cNvPr id="775" name="フローチャート: 判断 774">
          <a:extLst>
            <a:ext uri="{FF2B5EF4-FFF2-40B4-BE49-F238E27FC236}">
              <a16:creationId xmlns:a16="http://schemas.microsoft.com/office/drawing/2014/main" id="{E8FF4902-3F6F-4B8F-B3B8-A58D158E2484}"/>
            </a:ext>
          </a:extLst>
        </xdr:cNvPr>
        <xdr:cNvSpPr/>
      </xdr:nvSpPr>
      <xdr:spPr>
        <a:xfrm>
          <a:off x="11231880" y="1714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C425AD1-C4B5-4082-A67D-B3ECC98A780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5BB1C44-835F-4164-BCEF-5866E1C6255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3703E0D-0478-4E60-8508-3A92A02502C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49962DB-412E-4C6D-AE03-4B86B020060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D0CF44D6-FE05-446C-B960-7E0E4263789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781" name="楕円 780">
          <a:extLst>
            <a:ext uri="{FF2B5EF4-FFF2-40B4-BE49-F238E27FC236}">
              <a16:creationId xmlns:a16="http://schemas.microsoft.com/office/drawing/2014/main" id="{4B2A419C-4799-4C5C-B7EF-4911960960CE}"/>
            </a:ext>
          </a:extLst>
        </xdr:cNvPr>
        <xdr:cNvSpPr/>
      </xdr:nvSpPr>
      <xdr:spPr>
        <a:xfrm>
          <a:off x="14325600" y="172275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782" name="【庁舎】&#10;有形固定資産減価償却率該当値テキスト">
          <a:extLst>
            <a:ext uri="{FF2B5EF4-FFF2-40B4-BE49-F238E27FC236}">
              <a16:creationId xmlns:a16="http://schemas.microsoft.com/office/drawing/2014/main" id="{493B399E-B500-4FB1-AE45-F81FA43171CD}"/>
            </a:ext>
          </a:extLst>
        </xdr:cNvPr>
        <xdr:cNvSpPr txBox="1"/>
      </xdr:nvSpPr>
      <xdr:spPr>
        <a:xfrm>
          <a:off x="14414500" y="1708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77651</xdr:rowOff>
    </xdr:from>
    <xdr:to>
      <xdr:col>81</xdr:col>
      <xdr:colOff>101600</xdr:colOff>
      <xdr:row>103</xdr:row>
      <xdr:rowOff>7801</xdr:rowOff>
    </xdr:to>
    <xdr:sp macro="" textlink="">
      <xdr:nvSpPr>
        <xdr:cNvPr id="783" name="楕円 782">
          <a:extLst>
            <a:ext uri="{FF2B5EF4-FFF2-40B4-BE49-F238E27FC236}">
              <a16:creationId xmlns:a16="http://schemas.microsoft.com/office/drawing/2014/main" id="{304E7644-7AF9-45F6-B36F-1BACF3220DBA}"/>
            </a:ext>
          </a:extLst>
        </xdr:cNvPr>
        <xdr:cNvSpPr/>
      </xdr:nvSpPr>
      <xdr:spPr>
        <a:xfrm>
          <a:off x="13578840" y="17176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128451</xdr:rowOff>
    </xdr:from>
    <xdr:to>
      <xdr:col>85</xdr:col>
      <xdr:colOff>127000</xdr:colOff>
      <xdr:row>103</xdr:row>
      <xdr:rowOff>7620</xdr:rowOff>
    </xdr:to>
    <xdr:cxnSp macro="">
      <xdr:nvCxnSpPr>
        <xdr:cNvPr id="784" name="直線コネクタ 783">
          <a:extLst>
            <a:ext uri="{FF2B5EF4-FFF2-40B4-BE49-F238E27FC236}">
              <a16:creationId xmlns:a16="http://schemas.microsoft.com/office/drawing/2014/main" id="{59F5BBAC-A583-4615-B937-D17DB2680C2A}"/>
            </a:ext>
          </a:extLst>
        </xdr:cNvPr>
        <xdr:cNvCxnSpPr/>
      </xdr:nvCxnSpPr>
      <xdr:spPr>
        <a:xfrm>
          <a:off x="13629640" y="17227731"/>
          <a:ext cx="74676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28666</xdr:rowOff>
    </xdr:from>
    <xdr:to>
      <xdr:col>76</xdr:col>
      <xdr:colOff>165100</xdr:colOff>
      <xdr:row>102</xdr:row>
      <xdr:rowOff>130266</xdr:rowOff>
    </xdr:to>
    <xdr:sp macro="" textlink="">
      <xdr:nvSpPr>
        <xdr:cNvPr id="785" name="楕円 784">
          <a:extLst>
            <a:ext uri="{FF2B5EF4-FFF2-40B4-BE49-F238E27FC236}">
              <a16:creationId xmlns:a16="http://schemas.microsoft.com/office/drawing/2014/main" id="{43AD3B4A-4B62-418B-BA03-F1E8F61CCF99}"/>
            </a:ext>
          </a:extLst>
        </xdr:cNvPr>
        <xdr:cNvSpPr/>
      </xdr:nvSpPr>
      <xdr:spPr>
        <a:xfrm>
          <a:off x="12804140" y="171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79466</xdr:rowOff>
    </xdr:from>
    <xdr:to>
      <xdr:col>81</xdr:col>
      <xdr:colOff>50800</xdr:colOff>
      <xdr:row>102</xdr:row>
      <xdr:rowOff>128451</xdr:rowOff>
    </xdr:to>
    <xdr:cxnSp macro="">
      <xdr:nvCxnSpPr>
        <xdr:cNvPr id="786" name="直線コネクタ 785">
          <a:extLst>
            <a:ext uri="{FF2B5EF4-FFF2-40B4-BE49-F238E27FC236}">
              <a16:creationId xmlns:a16="http://schemas.microsoft.com/office/drawing/2014/main" id="{4BCE9268-1FE7-43EF-8037-F928BDF3CC08}"/>
            </a:ext>
          </a:extLst>
        </xdr:cNvPr>
        <xdr:cNvCxnSpPr/>
      </xdr:nvCxnSpPr>
      <xdr:spPr>
        <a:xfrm>
          <a:off x="12854940" y="17178746"/>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147864</xdr:rowOff>
    </xdr:from>
    <xdr:to>
      <xdr:col>72</xdr:col>
      <xdr:colOff>38100</xdr:colOff>
      <xdr:row>102</xdr:row>
      <xdr:rowOff>78014</xdr:rowOff>
    </xdr:to>
    <xdr:sp macro="" textlink="">
      <xdr:nvSpPr>
        <xdr:cNvPr id="787" name="楕円 786">
          <a:extLst>
            <a:ext uri="{FF2B5EF4-FFF2-40B4-BE49-F238E27FC236}">
              <a16:creationId xmlns:a16="http://schemas.microsoft.com/office/drawing/2014/main" id="{808A45A2-1C48-482B-B165-F0FBF980F551}"/>
            </a:ext>
          </a:extLst>
        </xdr:cNvPr>
        <xdr:cNvSpPr/>
      </xdr:nvSpPr>
      <xdr:spPr>
        <a:xfrm>
          <a:off x="12029440" y="170795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27214</xdr:rowOff>
    </xdr:from>
    <xdr:to>
      <xdr:col>76</xdr:col>
      <xdr:colOff>114300</xdr:colOff>
      <xdr:row>102</xdr:row>
      <xdr:rowOff>79466</xdr:rowOff>
    </xdr:to>
    <xdr:cxnSp macro="">
      <xdr:nvCxnSpPr>
        <xdr:cNvPr id="788" name="直線コネクタ 787">
          <a:extLst>
            <a:ext uri="{FF2B5EF4-FFF2-40B4-BE49-F238E27FC236}">
              <a16:creationId xmlns:a16="http://schemas.microsoft.com/office/drawing/2014/main" id="{59AD6960-1ED7-4447-9CCC-C1B5014574A2}"/>
            </a:ext>
          </a:extLst>
        </xdr:cNvPr>
        <xdr:cNvCxnSpPr/>
      </xdr:nvCxnSpPr>
      <xdr:spPr>
        <a:xfrm>
          <a:off x="12072620" y="17126494"/>
          <a:ext cx="78232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93980</xdr:rowOff>
    </xdr:from>
    <xdr:to>
      <xdr:col>67</xdr:col>
      <xdr:colOff>101600</xdr:colOff>
      <xdr:row>102</xdr:row>
      <xdr:rowOff>24130</xdr:rowOff>
    </xdr:to>
    <xdr:sp macro="" textlink="">
      <xdr:nvSpPr>
        <xdr:cNvPr id="789" name="楕円 788">
          <a:extLst>
            <a:ext uri="{FF2B5EF4-FFF2-40B4-BE49-F238E27FC236}">
              <a16:creationId xmlns:a16="http://schemas.microsoft.com/office/drawing/2014/main" id="{8F791900-5AC5-4676-AA16-1C5A4015F583}"/>
            </a:ext>
          </a:extLst>
        </xdr:cNvPr>
        <xdr:cNvSpPr/>
      </xdr:nvSpPr>
      <xdr:spPr>
        <a:xfrm>
          <a:off x="11231880" y="17025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144780</xdr:rowOff>
    </xdr:from>
    <xdr:to>
      <xdr:col>71</xdr:col>
      <xdr:colOff>177800</xdr:colOff>
      <xdr:row>102</xdr:row>
      <xdr:rowOff>27214</xdr:rowOff>
    </xdr:to>
    <xdr:cxnSp macro="">
      <xdr:nvCxnSpPr>
        <xdr:cNvPr id="790" name="直線コネクタ 789">
          <a:extLst>
            <a:ext uri="{FF2B5EF4-FFF2-40B4-BE49-F238E27FC236}">
              <a16:creationId xmlns:a16="http://schemas.microsoft.com/office/drawing/2014/main" id="{96B10D54-8146-4A32-9B4B-D54D92809B8C}"/>
            </a:ext>
          </a:extLst>
        </xdr:cNvPr>
        <xdr:cNvCxnSpPr/>
      </xdr:nvCxnSpPr>
      <xdr:spPr>
        <a:xfrm>
          <a:off x="11282680" y="17076420"/>
          <a:ext cx="78994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791" name="n_1aveValue【庁舎】&#10;有形固定資産減価償却率">
          <a:extLst>
            <a:ext uri="{FF2B5EF4-FFF2-40B4-BE49-F238E27FC236}">
              <a16:creationId xmlns:a16="http://schemas.microsoft.com/office/drawing/2014/main" id="{3F9174A1-D8D2-41CB-8E41-FC00E3775DE8}"/>
            </a:ext>
          </a:extLst>
        </xdr:cNvPr>
        <xdr:cNvSpPr txBox="1"/>
      </xdr:nvSpPr>
      <xdr:spPr>
        <a:xfrm>
          <a:off x="13437244" y="17331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134456</xdr:rowOff>
    </xdr:from>
    <xdr:ext cx="405111" cy="259045"/>
    <xdr:sp macro="" textlink="">
      <xdr:nvSpPr>
        <xdr:cNvPr id="792" name="n_2aveValue【庁舎】&#10;有形固定資産減価償却率">
          <a:extLst>
            <a:ext uri="{FF2B5EF4-FFF2-40B4-BE49-F238E27FC236}">
              <a16:creationId xmlns:a16="http://schemas.microsoft.com/office/drawing/2014/main" id="{4A0E63A8-A090-4B3A-AC0D-54C72EFDBC8E}"/>
            </a:ext>
          </a:extLst>
        </xdr:cNvPr>
        <xdr:cNvSpPr txBox="1"/>
      </xdr:nvSpPr>
      <xdr:spPr>
        <a:xfrm>
          <a:off x="12675244" y="17401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13625</xdr:rowOff>
    </xdr:from>
    <xdr:ext cx="405111" cy="259045"/>
    <xdr:sp macro="" textlink="">
      <xdr:nvSpPr>
        <xdr:cNvPr id="793" name="n_3aveValue【庁舎】&#10;有形固定資産減価償却率">
          <a:extLst>
            <a:ext uri="{FF2B5EF4-FFF2-40B4-BE49-F238E27FC236}">
              <a16:creationId xmlns:a16="http://schemas.microsoft.com/office/drawing/2014/main" id="{F44791E4-4B6D-4A13-A1A8-8B6B691D662F}"/>
            </a:ext>
          </a:extLst>
        </xdr:cNvPr>
        <xdr:cNvSpPr txBox="1"/>
      </xdr:nvSpPr>
      <xdr:spPr>
        <a:xfrm>
          <a:off x="11900544" y="1728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137721</xdr:rowOff>
    </xdr:from>
    <xdr:ext cx="405111" cy="259045"/>
    <xdr:sp macro="" textlink="">
      <xdr:nvSpPr>
        <xdr:cNvPr id="794" name="n_4aveValue【庁舎】&#10;有形固定資産減価償却率">
          <a:extLst>
            <a:ext uri="{FF2B5EF4-FFF2-40B4-BE49-F238E27FC236}">
              <a16:creationId xmlns:a16="http://schemas.microsoft.com/office/drawing/2014/main" id="{EF12F4FB-20F5-4532-9192-1DCAAB0F4A64}"/>
            </a:ext>
          </a:extLst>
        </xdr:cNvPr>
        <xdr:cNvSpPr txBox="1"/>
      </xdr:nvSpPr>
      <xdr:spPr>
        <a:xfrm>
          <a:off x="11102984" y="1723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24328</xdr:rowOff>
    </xdr:from>
    <xdr:ext cx="405111" cy="259045"/>
    <xdr:sp macro="" textlink="">
      <xdr:nvSpPr>
        <xdr:cNvPr id="795" name="n_1mainValue【庁舎】&#10;有形固定資産減価償却率">
          <a:extLst>
            <a:ext uri="{FF2B5EF4-FFF2-40B4-BE49-F238E27FC236}">
              <a16:creationId xmlns:a16="http://schemas.microsoft.com/office/drawing/2014/main" id="{15E693F5-49DC-49AD-A14D-5643652B8528}"/>
            </a:ext>
          </a:extLst>
        </xdr:cNvPr>
        <xdr:cNvSpPr txBox="1"/>
      </xdr:nvSpPr>
      <xdr:spPr>
        <a:xfrm>
          <a:off x="13437244" y="1695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146793</xdr:rowOff>
    </xdr:from>
    <xdr:ext cx="405111" cy="259045"/>
    <xdr:sp macro="" textlink="">
      <xdr:nvSpPr>
        <xdr:cNvPr id="796" name="n_2mainValue【庁舎】&#10;有形固定資産減価償却率">
          <a:extLst>
            <a:ext uri="{FF2B5EF4-FFF2-40B4-BE49-F238E27FC236}">
              <a16:creationId xmlns:a16="http://schemas.microsoft.com/office/drawing/2014/main" id="{E78F0214-0083-4C7C-AFCE-8E39DFD4B714}"/>
            </a:ext>
          </a:extLst>
        </xdr:cNvPr>
        <xdr:cNvSpPr txBox="1"/>
      </xdr:nvSpPr>
      <xdr:spPr>
        <a:xfrm>
          <a:off x="12675244" y="1691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94541</xdr:rowOff>
    </xdr:from>
    <xdr:ext cx="405111" cy="259045"/>
    <xdr:sp macro="" textlink="">
      <xdr:nvSpPr>
        <xdr:cNvPr id="797" name="n_3mainValue【庁舎】&#10;有形固定資産減価償却率">
          <a:extLst>
            <a:ext uri="{FF2B5EF4-FFF2-40B4-BE49-F238E27FC236}">
              <a16:creationId xmlns:a16="http://schemas.microsoft.com/office/drawing/2014/main" id="{3F15E65C-F83D-4C2F-B099-C7C016B06EEC}"/>
            </a:ext>
          </a:extLst>
        </xdr:cNvPr>
        <xdr:cNvSpPr txBox="1"/>
      </xdr:nvSpPr>
      <xdr:spPr>
        <a:xfrm>
          <a:off x="11900544" y="1685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40657</xdr:rowOff>
    </xdr:from>
    <xdr:ext cx="405111" cy="259045"/>
    <xdr:sp macro="" textlink="">
      <xdr:nvSpPr>
        <xdr:cNvPr id="798" name="n_4mainValue【庁舎】&#10;有形固定資産減価償却率">
          <a:extLst>
            <a:ext uri="{FF2B5EF4-FFF2-40B4-BE49-F238E27FC236}">
              <a16:creationId xmlns:a16="http://schemas.microsoft.com/office/drawing/2014/main" id="{9F1276BC-84DC-4C2C-A530-9082DDD12245}"/>
            </a:ext>
          </a:extLst>
        </xdr:cNvPr>
        <xdr:cNvSpPr txBox="1"/>
      </xdr:nvSpPr>
      <xdr:spPr>
        <a:xfrm>
          <a:off x="11102984" y="1680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76553276-CEB0-408B-9158-C71545750D1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4E8D4FC5-FD37-4E11-9806-DED4EE403E0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5DF7015D-BB16-49E0-8522-094877CC52A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2000A960-67B2-40DC-850F-9B994FA7366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93827231-53C9-47AE-A728-6BA574326033}"/>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9C505EEC-BE83-483B-8A01-EF7B71BBE52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4625E4CD-1CF6-45B7-9CD5-B8B384EC621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9CB7436A-B42A-4466-B1F8-4551CB53E77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5C65A52B-E45D-4B44-AC0F-6A36CB33ACA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278B5CE5-9E4A-4F12-9A33-3014B265095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F67F4CE0-7A72-441E-BFE8-DD6A3020217F}"/>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507E98D7-3AE5-4826-8C29-C8566FA4F991}"/>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9C43F9E6-5ADF-429E-AD24-6E2203551723}"/>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666C88B3-7EB7-4B55-BDCF-E99BF949331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3395A02A-A972-442A-8832-92E05286F85B}"/>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D314548F-AFF3-455F-B228-C172DCE56875}"/>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1A66E7E3-7B83-422E-BCE1-4672D944D6BD}"/>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85ABBA8-A4DE-44D9-A306-C2A6B6FDBFF7}"/>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328CF827-2B4E-4458-96B7-051801E017B6}"/>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36112806-6ED9-4490-882A-100C1E800302}"/>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3225A949-0190-4F44-B693-F7AB34C45063}"/>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BC909E10-D7EA-4890-8717-F65E47E941BC}"/>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7571F3E-6F45-4C00-9D37-A1233682885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88E1A3CB-D082-46C0-B694-A2DE7FBD560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163830</xdr:rowOff>
    </xdr:to>
    <xdr:cxnSp macro="">
      <xdr:nvCxnSpPr>
        <xdr:cNvPr id="823" name="直線コネクタ 822">
          <a:extLst>
            <a:ext uri="{FF2B5EF4-FFF2-40B4-BE49-F238E27FC236}">
              <a16:creationId xmlns:a16="http://schemas.microsoft.com/office/drawing/2014/main" id="{BC4F30D3-808B-4978-8A99-37C87E134707}"/>
            </a:ext>
          </a:extLst>
        </xdr:cNvPr>
        <xdr:cNvCxnSpPr/>
      </xdr:nvCxnSpPr>
      <xdr:spPr>
        <a:xfrm flipV="1">
          <a:off x="19509104" y="1666113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167657</xdr:rowOff>
    </xdr:from>
    <xdr:ext cx="469744" cy="259045"/>
    <xdr:sp macro="" textlink="">
      <xdr:nvSpPr>
        <xdr:cNvPr id="824" name="【庁舎】&#10;一人当たり面積最小値テキスト">
          <a:extLst>
            <a:ext uri="{FF2B5EF4-FFF2-40B4-BE49-F238E27FC236}">
              <a16:creationId xmlns:a16="http://schemas.microsoft.com/office/drawing/2014/main" id="{14F9FD8A-53B1-428E-9EA7-85A9AC8A8F23}"/>
            </a:ext>
          </a:extLst>
        </xdr:cNvPr>
        <xdr:cNvSpPr txBox="1"/>
      </xdr:nvSpPr>
      <xdr:spPr>
        <a:xfrm>
          <a:off x="19547840"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825" name="直線コネクタ 824">
          <a:extLst>
            <a:ext uri="{FF2B5EF4-FFF2-40B4-BE49-F238E27FC236}">
              <a16:creationId xmlns:a16="http://schemas.microsoft.com/office/drawing/2014/main" id="{85CF4BA7-81F2-482E-B50B-D2A88EFF9494}"/>
            </a:ext>
          </a:extLst>
        </xdr:cNvPr>
        <xdr:cNvCxnSpPr/>
      </xdr:nvCxnSpPr>
      <xdr:spPr>
        <a:xfrm>
          <a:off x="19443700" y="18268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26" name="【庁舎】&#10;一人当たり面積最大値テキスト">
          <a:extLst>
            <a:ext uri="{FF2B5EF4-FFF2-40B4-BE49-F238E27FC236}">
              <a16:creationId xmlns:a16="http://schemas.microsoft.com/office/drawing/2014/main" id="{A8AA6EA3-66EF-4F5C-95B2-8E9CA54123B0}"/>
            </a:ext>
          </a:extLst>
        </xdr:cNvPr>
        <xdr:cNvSpPr txBox="1"/>
      </xdr:nvSpPr>
      <xdr:spPr>
        <a:xfrm>
          <a:off x="19547840" y="164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27" name="直線コネクタ 826">
          <a:extLst>
            <a:ext uri="{FF2B5EF4-FFF2-40B4-BE49-F238E27FC236}">
              <a16:creationId xmlns:a16="http://schemas.microsoft.com/office/drawing/2014/main" id="{16829C85-4A71-450E-9905-58B56ADF9E7E}"/>
            </a:ext>
          </a:extLst>
        </xdr:cNvPr>
        <xdr:cNvCxnSpPr/>
      </xdr:nvCxnSpPr>
      <xdr:spPr>
        <a:xfrm>
          <a:off x="19443700" y="1666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129557</xdr:rowOff>
    </xdr:from>
    <xdr:ext cx="469744" cy="259045"/>
    <xdr:sp macro="" textlink="">
      <xdr:nvSpPr>
        <xdr:cNvPr id="828" name="【庁舎】&#10;一人当たり面積平均値テキスト">
          <a:extLst>
            <a:ext uri="{FF2B5EF4-FFF2-40B4-BE49-F238E27FC236}">
              <a16:creationId xmlns:a16="http://schemas.microsoft.com/office/drawing/2014/main" id="{A3059FC9-6814-4FCB-A6A2-77532459F60C}"/>
            </a:ext>
          </a:extLst>
        </xdr:cNvPr>
        <xdr:cNvSpPr txBox="1"/>
      </xdr:nvSpPr>
      <xdr:spPr>
        <a:xfrm>
          <a:off x="19547840" y="1739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829" name="フローチャート: 判断 828">
          <a:extLst>
            <a:ext uri="{FF2B5EF4-FFF2-40B4-BE49-F238E27FC236}">
              <a16:creationId xmlns:a16="http://schemas.microsoft.com/office/drawing/2014/main" id="{951C1A5B-1F35-49F3-BAB2-6CE1C7EEE267}"/>
            </a:ext>
          </a:extLst>
        </xdr:cNvPr>
        <xdr:cNvSpPr/>
      </xdr:nvSpPr>
      <xdr:spPr>
        <a:xfrm>
          <a:off x="194589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30" name="フローチャート: 判断 829">
          <a:extLst>
            <a:ext uri="{FF2B5EF4-FFF2-40B4-BE49-F238E27FC236}">
              <a16:creationId xmlns:a16="http://schemas.microsoft.com/office/drawing/2014/main" id="{0489FA61-FDE8-4512-BAB9-7400ACA3E09A}"/>
            </a:ext>
          </a:extLst>
        </xdr:cNvPr>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31" name="フローチャート: 判断 830">
          <a:extLst>
            <a:ext uri="{FF2B5EF4-FFF2-40B4-BE49-F238E27FC236}">
              <a16:creationId xmlns:a16="http://schemas.microsoft.com/office/drawing/2014/main" id="{48ADD972-2A28-46C2-8048-CDD4FD13F6D0}"/>
            </a:ext>
          </a:extLst>
        </xdr:cNvPr>
        <xdr:cNvSpPr/>
      </xdr:nvSpPr>
      <xdr:spPr>
        <a:xfrm>
          <a:off x="1793748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166370</xdr:rowOff>
    </xdr:from>
    <xdr:to>
      <xdr:col>102</xdr:col>
      <xdr:colOff>165100</xdr:colOff>
      <xdr:row>105</xdr:row>
      <xdr:rowOff>96520</xdr:rowOff>
    </xdr:to>
    <xdr:sp macro="" textlink="">
      <xdr:nvSpPr>
        <xdr:cNvPr id="832" name="フローチャート: 判断 831">
          <a:extLst>
            <a:ext uri="{FF2B5EF4-FFF2-40B4-BE49-F238E27FC236}">
              <a16:creationId xmlns:a16="http://schemas.microsoft.com/office/drawing/2014/main" id="{886EED8B-6B2B-4790-B72C-9C9447B7724E}"/>
            </a:ext>
          </a:extLst>
        </xdr:cNvPr>
        <xdr:cNvSpPr/>
      </xdr:nvSpPr>
      <xdr:spPr>
        <a:xfrm>
          <a:off x="17162780" y="1760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33" name="フローチャート: 判断 832">
          <a:extLst>
            <a:ext uri="{FF2B5EF4-FFF2-40B4-BE49-F238E27FC236}">
              <a16:creationId xmlns:a16="http://schemas.microsoft.com/office/drawing/2014/main" id="{D8743A1F-B280-4CF9-A840-C0B798069D04}"/>
            </a:ext>
          </a:extLst>
        </xdr:cNvPr>
        <xdr:cNvSpPr/>
      </xdr:nvSpPr>
      <xdr:spPr>
        <a:xfrm>
          <a:off x="1638808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7726DC6-B87F-43A2-9E3D-0F14A8A0660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A83A50D-B34B-413A-B472-CBE9CF25BBC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4BC5B38C-3E22-4741-901E-04F26FAA7D4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C989EF8-1339-4A2C-B3B9-63374B9A838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5338794-D71C-492F-A8E4-EFA7B027567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59689</xdr:rowOff>
    </xdr:from>
    <xdr:to>
      <xdr:col>116</xdr:col>
      <xdr:colOff>114300</xdr:colOff>
      <xdr:row>99</xdr:row>
      <xdr:rowOff>161289</xdr:rowOff>
    </xdr:to>
    <xdr:sp macro="" textlink="">
      <xdr:nvSpPr>
        <xdr:cNvPr id="839" name="楕円 838">
          <a:extLst>
            <a:ext uri="{FF2B5EF4-FFF2-40B4-BE49-F238E27FC236}">
              <a16:creationId xmlns:a16="http://schemas.microsoft.com/office/drawing/2014/main" id="{7B29AD92-F657-4E04-B07F-A527C35CC184}"/>
            </a:ext>
          </a:extLst>
        </xdr:cNvPr>
        <xdr:cNvSpPr/>
      </xdr:nvSpPr>
      <xdr:spPr>
        <a:xfrm>
          <a:off x="19458940" y="1665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146066</xdr:rowOff>
    </xdr:from>
    <xdr:ext cx="469744" cy="259045"/>
    <xdr:sp macro="" textlink="">
      <xdr:nvSpPr>
        <xdr:cNvPr id="840" name="【庁舎】&#10;一人当たり面積該当値テキスト">
          <a:extLst>
            <a:ext uri="{FF2B5EF4-FFF2-40B4-BE49-F238E27FC236}">
              <a16:creationId xmlns:a16="http://schemas.microsoft.com/office/drawing/2014/main" id="{4C7F1579-C8D2-4230-8A75-7A4875103195}"/>
            </a:ext>
          </a:extLst>
        </xdr:cNvPr>
        <xdr:cNvSpPr txBox="1"/>
      </xdr:nvSpPr>
      <xdr:spPr>
        <a:xfrm>
          <a:off x="19547840" y="1657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113030</xdr:rowOff>
    </xdr:from>
    <xdr:to>
      <xdr:col>112</xdr:col>
      <xdr:colOff>38100</xdr:colOff>
      <xdr:row>100</xdr:row>
      <xdr:rowOff>43180</xdr:rowOff>
    </xdr:to>
    <xdr:sp macro="" textlink="">
      <xdr:nvSpPr>
        <xdr:cNvPr id="841" name="楕円 840">
          <a:extLst>
            <a:ext uri="{FF2B5EF4-FFF2-40B4-BE49-F238E27FC236}">
              <a16:creationId xmlns:a16="http://schemas.microsoft.com/office/drawing/2014/main" id="{50BD1D3B-C02F-410B-964A-68AB38CC56AE}"/>
            </a:ext>
          </a:extLst>
        </xdr:cNvPr>
        <xdr:cNvSpPr/>
      </xdr:nvSpPr>
      <xdr:spPr>
        <a:xfrm>
          <a:off x="18735040" y="16709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110489</xdr:rowOff>
    </xdr:from>
    <xdr:to>
      <xdr:col>116</xdr:col>
      <xdr:colOff>63500</xdr:colOff>
      <xdr:row>99</xdr:row>
      <xdr:rowOff>163830</xdr:rowOff>
    </xdr:to>
    <xdr:cxnSp macro="">
      <xdr:nvCxnSpPr>
        <xdr:cNvPr id="842" name="直線コネクタ 841">
          <a:extLst>
            <a:ext uri="{FF2B5EF4-FFF2-40B4-BE49-F238E27FC236}">
              <a16:creationId xmlns:a16="http://schemas.microsoft.com/office/drawing/2014/main" id="{F93A669E-6516-4836-AF02-CA0BF0F69EF0}"/>
            </a:ext>
          </a:extLst>
        </xdr:cNvPr>
        <xdr:cNvCxnSpPr/>
      </xdr:nvCxnSpPr>
      <xdr:spPr>
        <a:xfrm flipV="1">
          <a:off x="18778220" y="16706849"/>
          <a:ext cx="73152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170180</xdr:rowOff>
    </xdr:from>
    <xdr:to>
      <xdr:col>107</xdr:col>
      <xdr:colOff>101600</xdr:colOff>
      <xdr:row>100</xdr:row>
      <xdr:rowOff>100330</xdr:rowOff>
    </xdr:to>
    <xdr:sp macro="" textlink="">
      <xdr:nvSpPr>
        <xdr:cNvPr id="843" name="楕円 842">
          <a:extLst>
            <a:ext uri="{FF2B5EF4-FFF2-40B4-BE49-F238E27FC236}">
              <a16:creationId xmlns:a16="http://schemas.microsoft.com/office/drawing/2014/main" id="{5F0103EA-3554-4063-B738-E77F01425202}"/>
            </a:ext>
          </a:extLst>
        </xdr:cNvPr>
        <xdr:cNvSpPr/>
      </xdr:nvSpPr>
      <xdr:spPr>
        <a:xfrm>
          <a:off x="17937480" y="16766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163830</xdr:rowOff>
    </xdr:from>
    <xdr:to>
      <xdr:col>111</xdr:col>
      <xdr:colOff>177800</xdr:colOff>
      <xdr:row>100</xdr:row>
      <xdr:rowOff>49530</xdr:rowOff>
    </xdr:to>
    <xdr:cxnSp macro="">
      <xdr:nvCxnSpPr>
        <xdr:cNvPr id="844" name="直線コネクタ 843">
          <a:extLst>
            <a:ext uri="{FF2B5EF4-FFF2-40B4-BE49-F238E27FC236}">
              <a16:creationId xmlns:a16="http://schemas.microsoft.com/office/drawing/2014/main" id="{0C30EE3D-7B75-44CE-941E-9794C0C75D71}"/>
            </a:ext>
          </a:extLst>
        </xdr:cNvPr>
        <xdr:cNvCxnSpPr/>
      </xdr:nvCxnSpPr>
      <xdr:spPr>
        <a:xfrm flipV="1">
          <a:off x="17988280" y="1676019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55880</xdr:rowOff>
    </xdr:from>
    <xdr:to>
      <xdr:col>102</xdr:col>
      <xdr:colOff>165100</xdr:colOff>
      <xdr:row>100</xdr:row>
      <xdr:rowOff>157480</xdr:rowOff>
    </xdr:to>
    <xdr:sp macro="" textlink="">
      <xdr:nvSpPr>
        <xdr:cNvPr id="845" name="楕円 844">
          <a:extLst>
            <a:ext uri="{FF2B5EF4-FFF2-40B4-BE49-F238E27FC236}">
              <a16:creationId xmlns:a16="http://schemas.microsoft.com/office/drawing/2014/main" id="{A7E2692E-98B5-4BEA-9AA6-9EF7A3890F3C}"/>
            </a:ext>
          </a:extLst>
        </xdr:cNvPr>
        <xdr:cNvSpPr/>
      </xdr:nvSpPr>
      <xdr:spPr>
        <a:xfrm>
          <a:off x="1716278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49530</xdr:rowOff>
    </xdr:from>
    <xdr:to>
      <xdr:col>107</xdr:col>
      <xdr:colOff>50800</xdr:colOff>
      <xdr:row>100</xdr:row>
      <xdr:rowOff>106680</xdr:rowOff>
    </xdr:to>
    <xdr:cxnSp macro="">
      <xdr:nvCxnSpPr>
        <xdr:cNvPr id="846" name="直線コネクタ 845">
          <a:extLst>
            <a:ext uri="{FF2B5EF4-FFF2-40B4-BE49-F238E27FC236}">
              <a16:creationId xmlns:a16="http://schemas.microsoft.com/office/drawing/2014/main" id="{6A020143-0604-4819-99DA-BE984C068AB0}"/>
            </a:ext>
          </a:extLst>
        </xdr:cNvPr>
        <xdr:cNvCxnSpPr/>
      </xdr:nvCxnSpPr>
      <xdr:spPr>
        <a:xfrm flipV="1">
          <a:off x="17213580" y="1681353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109220</xdr:rowOff>
    </xdr:from>
    <xdr:to>
      <xdr:col>98</xdr:col>
      <xdr:colOff>38100</xdr:colOff>
      <xdr:row>101</xdr:row>
      <xdr:rowOff>39370</xdr:rowOff>
    </xdr:to>
    <xdr:sp macro="" textlink="">
      <xdr:nvSpPr>
        <xdr:cNvPr id="847" name="楕円 846">
          <a:extLst>
            <a:ext uri="{FF2B5EF4-FFF2-40B4-BE49-F238E27FC236}">
              <a16:creationId xmlns:a16="http://schemas.microsoft.com/office/drawing/2014/main" id="{123A3798-7BAC-4508-8DDB-C9BACDB4F0B9}"/>
            </a:ext>
          </a:extLst>
        </xdr:cNvPr>
        <xdr:cNvSpPr/>
      </xdr:nvSpPr>
      <xdr:spPr>
        <a:xfrm>
          <a:off x="16388080" y="16873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106680</xdr:rowOff>
    </xdr:from>
    <xdr:to>
      <xdr:col>102</xdr:col>
      <xdr:colOff>114300</xdr:colOff>
      <xdr:row>100</xdr:row>
      <xdr:rowOff>160020</xdr:rowOff>
    </xdr:to>
    <xdr:cxnSp macro="">
      <xdr:nvCxnSpPr>
        <xdr:cNvPr id="848" name="直線コネクタ 847">
          <a:extLst>
            <a:ext uri="{FF2B5EF4-FFF2-40B4-BE49-F238E27FC236}">
              <a16:creationId xmlns:a16="http://schemas.microsoft.com/office/drawing/2014/main" id="{8AD1EFDD-DA37-47A4-9C27-4A7D6FDE59EA}"/>
            </a:ext>
          </a:extLst>
        </xdr:cNvPr>
        <xdr:cNvCxnSpPr/>
      </xdr:nvCxnSpPr>
      <xdr:spPr>
        <a:xfrm flipV="1">
          <a:off x="16431260" y="16870680"/>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49" name="n_1aveValue【庁舎】&#10;一人当たり面積">
          <a:extLst>
            <a:ext uri="{FF2B5EF4-FFF2-40B4-BE49-F238E27FC236}">
              <a16:creationId xmlns:a16="http://schemas.microsoft.com/office/drawing/2014/main" id="{B447A538-A2FC-4E6E-BFBA-51DC2E1B515E}"/>
            </a:ext>
          </a:extLst>
        </xdr:cNvPr>
        <xdr:cNvSpPr txBox="1"/>
      </xdr:nvSpPr>
      <xdr:spPr>
        <a:xfrm>
          <a:off x="185611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850" name="n_2aveValue【庁舎】&#10;一人当たり面積">
          <a:extLst>
            <a:ext uri="{FF2B5EF4-FFF2-40B4-BE49-F238E27FC236}">
              <a16:creationId xmlns:a16="http://schemas.microsoft.com/office/drawing/2014/main" id="{1E6E7111-9FE4-4467-AD24-EBB645B6BB77}"/>
            </a:ext>
          </a:extLst>
        </xdr:cNvPr>
        <xdr:cNvSpPr txBox="1"/>
      </xdr:nvSpPr>
      <xdr:spPr>
        <a:xfrm>
          <a:off x="1777626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87647</xdr:rowOff>
    </xdr:from>
    <xdr:ext cx="469744" cy="259045"/>
    <xdr:sp macro="" textlink="">
      <xdr:nvSpPr>
        <xdr:cNvPr id="851" name="n_3aveValue【庁舎】&#10;一人当たり面積">
          <a:extLst>
            <a:ext uri="{FF2B5EF4-FFF2-40B4-BE49-F238E27FC236}">
              <a16:creationId xmlns:a16="http://schemas.microsoft.com/office/drawing/2014/main" id="{74CE4BDE-1F39-4E2A-B4EB-5914E4EC8682}"/>
            </a:ext>
          </a:extLst>
        </xdr:cNvPr>
        <xdr:cNvSpPr txBox="1"/>
      </xdr:nvSpPr>
      <xdr:spPr>
        <a:xfrm>
          <a:off x="1700156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52" name="n_4aveValue【庁舎】&#10;一人当たり面積">
          <a:extLst>
            <a:ext uri="{FF2B5EF4-FFF2-40B4-BE49-F238E27FC236}">
              <a16:creationId xmlns:a16="http://schemas.microsoft.com/office/drawing/2014/main" id="{C37705F5-29BD-4E56-AEF5-15DC9BF364CE}"/>
            </a:ext>
          </a:extLst>
        </xdr:cNvPr>
        <xdr:cNvSpPr txBox="1"/>
      </xdr:nvSpPr>
      <xdr:spPr>
        <a:xfrm>
          <a:off x="1622686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59707</xdr:rowOff>
    </xdr:from>
    <xdr:ext cx="469744" cy="259045"/>
    <xdr:sp macro="" textlink="">
      <xdr:nvSpPr>
        <xdr:cNvPr id="853" name="n_1mainValue【庁舎】&#10;一人当たり面積">
          <a:extLst>
            <a:ext uri="{FF2B5EF4-FFF2-40B4-BE49-F238E27FC236}">
              <a16:creationId xmlns:a16="http://schemas.microsoft.com/office/drawing/2014/main" id="{5E3B6AEA-6169-4EB7-A5CD-36972A889977}"/>
            </a:ext>
          </a:extLst>
        </xdr:cNvPr>
        <xdr:cNvSpPr txBox="1"/>
      </xdr:nvSpPr>
      <xdr:spPr>
        <a:xfrm>
          <a:off x="18561127" y="1648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116857</xdr:rowOff>
    </xdr:from>
    <xdr:ext cx="469744" cy="259045"/>
    <xdr:sp macro="" textlink="">
      <xdr:nvSpPr>
        <xdr:cNvPr id="854" name="n_2mainValue【庁舎】&#10;一人当たり面積">
          <a:extLst>
            <a:ext uri="{FF2B5EF4-FFF2-40B4-BE49-F238E27FC236}">
              <a16:creationId xmlns:a16="http://schemas.microsoft.com/office/drawing/2014/main" id="{FF637888-9720-4FFE-8EA5-DCC8746A07B5}"/>
            </a:ext>
          </a:extLst>
        </xdr:cNvPr>
        <xdr:cNvSpPr txBox="1"/>
      </xdr:nvSpPr>
      <xdr:spPr>
        <a:xfrm>
          <a:off x="17776267" y="1654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2557</xdr:rowOff>
    </xdr:from>
    <xdr:ext cx="469744" cy="259045"/>
    <xdr:sp macro="" textlink="">
      <xdr:nvSpPr>
        <xdr:cNvPr id="855" name="n_3mainValue【庁舎】&#10;一人当たり面積">
          <a:extLst>
            <a:ext uri="{FF2B5EF4-FFF2-40B4-BE49-F238E27FC236}">
              <a16:creationId xmlns:a16="http://schemas.microsoft.com/office/drawing/2014/main" id="{DCEAF939-9AE1-4A5A-905F-2C62D102E61C}"/>
            </a:ext>
          </a:extLst>
        </xdr:cNvPr>
        <xdr:cNvSpPr txBox="1"/>
      </xdr:nvSpPr>
      <xdr:spPr>
        <a:xfrm>
          <a:off x="17001567" y="1659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55897</xdr:rowOff>
    </xdr:from>
    <xdr:ext cx="469744" cy="259045"/>
    <xdr:sp macro="" textlink="">
      <xdr:nvSpPr>
        <xdr:cNvPr id="856" name="n_4mainValue【庁舎】&#10;一人当たり面積">
          <a:extLst>
            <a:ext uri="{FF2B5EF4-FFF2-40B4-BE49-F238E27FC236}">
              <a16:creationId xmlns:a16="http://schemas.microsoft.com/office/drawing/2014/main" id="{97027E27-C7AA-4366-9E92-E74258BFBEAB}"/>
            </a:ext>
          </a:extLst>
        </xdr:cNvPr>
        <xdr:cNvSpPr txBox="1"/>
      </xdr:nvSpPr>
      <xdr:spPr>
        <a:xfrm>
          <a:off x="16226867" y="1665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818D94CE-FF57-459B-8348-B8DF68E1982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E5FD7438-2944-453F-B1D7-24DC70F0F6E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7031A155-BDFF-4928-855E-05CD24A9F87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住民一人当たりの施設の面積、金額をみると、どの施設も類似団体中、高い水準にあり、人口に対して施設の規模が大きい</a:t>
          </a:r>
          <a:r>
            <a:rPr kumimoji="1" lang="ja-JP" altLang="en-US" sz="1100">
              <a:solidFill>
                <a:schemeClr val="dk1"/>
              </a:solidFill>
              <a:effectLst/>
              <a:latin typeface="+mn-lt"/>
              <a:ea typeface="+mn-ea"/>
              <a:cs typeface="+mn-cs"/>
            </a:rPr>
            <a:t>ために</a:t>
          </a:r>
          <a:r>
            <a:rPr kumimoji="1" lang="ja-JP" altLang="ja-JP" sz="1100">
              <a:solidFill>
                <a:schemeClr val="dk1"/>
              </a:solidFill>
              <a:effectLst/>
              <a:latin typeface="+mn-lt"/>
              <a:ea typeface="+mn-ea"/>
              <a:cs typeface="+mn-cs"/>
            </a:rPr>
            <a:t>今後、公共施設等総合管理計画に基づき、個別施設計画の中で、公共施設の老朽化対策を積極的に推進していくとともに、施設の統廃合についても検討し、公共施設の規模の適正化にも取り組むこととする。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20,391
238.99
18,170,054
17,374,844
638,799
9,560,372
18,013,728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400"/>
            </a:lnSpc>
          </a:pPr>
          <a:r>
            <a:rPr lang="ja-JP" altLang="ja-JP" sz="1100" b="0" i="0" baseline="0">
              <a:solidFill>
                <a:schemeClr val="dk1"/>
              </a:solidFill>
              <a:effectLst/>
              <a:latin typeface="+mn-lt"/>
              <a:ea typeface="+mn-ea"/>
              <a:cs typeface="+mn-cs"/>
            </a:rPr>
            <a:t>人口の減少（前年比△</a:t>
          </a:r>
          <a:r>
            <a:rPr lang="en-US" altLang="ja-JP" sz="1100" b="0" i="0" baseline="0">
              <a:solidFill>
                <a:schemeClr val="dk1"/>
              </a:solidFill>
              <a:effectLst/>
              <a:latin typeface="+mn-lt"/>
              <a:ea typeface="+mn-ea"/>
              <a:cs typeface="+mn-cs"/>
            </a:rPr>
            <a:t>474</a:t>
          </a:r>
          <a:r>
            <a:rPr lang="ja-JP" altLang="ja-JP" sz="1100" b="0" i="0" baseline="0">
              <a:solidFill>
                <a:schemeClr val="dk1"/>
              </a:solidFill>
              <a:effectLst/>
              <a:latin typeface="+mn-lt"/>
              <a:ea typeface="+mn-ea"/>
              <a:cs typeface="+mn-cs"/>
            </a:rPr>
            <a:t>人）や高い高齢化率（令和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43.74</a:t>
          </a:r>
          <a:r>
            <a:rPr lang="ja-JP" altLang="ja-JP" sz="1100" b="0" i="0" baseline="0">
              <a:solidFill>
                <a:schemeClr val="dk1"/>
              </a:solidFill>
              <a:effectLst/>
              <a:latin typeface="+mn-lt"/>
              <a:ea typeface="+mn-ea"/>
              <a:cs typeface="+mn-cs"/>
            </a:rPr>
            <a:t>％　県平均</a:t>
          </a:r>
          <a:r>
            <a:rPr lang="en-US" altLang="ja-JP" sz="1100" b="0" i="0" baseline="0">
              <a:solidFill>
                <a:schemeClr val="dk1"/>
              </a:solidFill>
              <a:effectLst/>
              <a:latin typeface="+mn-lt"/>
              <a:ea typeface="+mn-ea"/>
              <a:cs typeface="+mn-cs"/>
            </a:rPr>
            <a:t>32.44</a:t>
          </a:r>
          <a:r>
            <a:rPr lang="ja-JP" altLang="ja-JP" sz="1100" b="0" i="0" baseline="0">
              <a:solidFill>
                <a:schemeClr val="dk1"/>
              </a:solidFill>
              <a:effectLst/>
              <a:latin typeface="+mn-lt"/>
              <a:ea typeface="+mn-ea"/>
              <a:cs typeface="+mn-cs"/>
            </a:rPr>
            <a:t>％）に加え、長引く景気低迷等による影響を受け、</a:t>
          </a:r>
          <a:r>
            <a:rPr lang="en-US" altLang="ja-JP" sz="1100" b="0" i="0" baseline="0">
              <a:solidFill>
                <a:schemeClr val="dk1"/>
              </a:solidFill>
              <a:effectLst/>
              <a:latin typeface="+mn-lt"/>
              <a:ea typeface="+mn-ea"/>
              <a:cs typeface="+mn-cs"/>
            </a:rPr>
            <a:t>0.22</a:t>
          </a:r>
          <a:r>
            <a:rPr lang="ja-JP" altLang="ja-JP" sz="1100" b="0" i="0" baseline="0">
              <a:solidFill>
                <a:schemeClr val="dk1"/>
              </a:solidFill>
              <a:effectLst/>
              <a:latin typeface="+mn-lt"/>
              <a:ea typeface="+mn-ea"/>
              <a:cs typeface="+mn-cs"/>
            </a:rPr>
            <a:t>と類似団体でも最下位に位置している。</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そのため、行政評価と連動した予算編成を行い、行政コストの縮減に努めるとともに、統廃合が可能な施設は統廃合するなどして、効率的な行財政運営を推進する。</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そのほか、投資的経費についても、事業の緊急度・優先度を考慮し、身の丈にあった事業の実施に努めるとともに、町税の徴収体制強化、町有財産の有効活用など、自主財源の安定確保にも一層努めていく。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97.2</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％上昇した。</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主な要因としては、</a:t>
          </a:r>
          <a:r>
            <a:rPr lang="ja-JP" altLang="en-US" sz="1100" b="0" i="0" baseline="0">
              <a:solidFill>
                <a:schemeClr val="dk1"/>
              </a:solidFill>
              <a:effectLst/>
              <a:latin typeface="+mn-lt"/>
              <a:ea typeface="+mn-ea"/>
              <a:cs typeface="+mn-cs"/>
            </a:rPr>
            <a:t>普通</a:t>
          </a:r>
          <a:r>
            <a:rPr lang="ja-JP" altLang="ja-JP" sz="1100" b="0" i="0" baseline="0">
              <a:solidFill>
                <a:schemeClr val="dk1"/>
              </a:solidFill>
              <a:effectLst/>
              <a:latin typeface="+mn-lt"/>
              <a:ea typeface="+mn-ea"/>
              <a:cs typeface="+mn-cs"/>
            </a:rPr>
            <a:t>交付税の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91,293</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はあるものの</a:t>
          </a:r>
          <a:r>
            <a:rPr lang="ja-JP" altLang="ja-JP" sz="1100" b="0" i="0" baseline="0">
              <a:solidFill>
                <a:schemeClr val="dk1"/>
              </a:solidFill>
              <a:effectLst/>
              <a:latin typeface="+mn-lt"/>
              <a:ea typeface="+mn-ea"/>
              <a:cs typeface="+mn-cs"/>
            </a:rPr>
            <a:t>、分母となる経常一般財源が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a:t>
          </a:r>
          <a:r>
            <a:rPr lang="ja-JP" altLang="en-US" sz="1100" b="0" i="0" baseline="0">
              <a:solidFill>
                <a:schemeClr val="dk1"/>
              </a:solidFill>
              <a:effectLst/>
              <a:latin typeface="+mn-lt"/>
              <a:ea typeface="+mn-ea"/>
              <a:cs typeface="+mn-cs"/>
            </a:rPr>
            <a:t>据置期間の変更に伴う元利償還金の増加（</a:t>
          </a:r>
          <a:r>
            <a:rPr lang="en-US" altLang="ja-JP" sz="1100" b="0" i="0" baseline="0">
              <a:solidFill>
                <a:schemeClr val="dk1"/>
              </a:solidFill>
              <a:effectLst/>
              <a:latin typeface="+mn-lt"/>
              <a:ea typeface="+mn-ea"/>
              <a:cs typeface="+mn-cs"/>
            </a:rPr>
            <a:t>164,763</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補助費におけるふるさと寄附金事業の事業謝礼</a:t>
          </a:r>
          <a:r>
            <a:rPr lang="ja-JP" altLang="ja-JP" sz="1100" b="0" i="0" baseline="0">
              <a:solidFill>
                <a:schemeClr val="dk1"/>
              </a:solidFill>
              <a:effectLst/>
              <a:latin typeface="+mn-lt"/>
              <a:ea typeface="+mn-ea"/>
              <a:cs typeface="+mn-cs"/>
            </a:rPr>
            <a:t>の増加などが挙げられる。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今後は、退職者不補充等による人件費の抑制にも限界があり、老朽化した施設の維持補修費等の増加も見込まれるため、集中と選択、行政評価によるスクラップ・アンド・ビルドを進め、更なる経常経費の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58420</xdr:rowOff>
    </xdr:from>
    <xdr:to>
      <xdr:col>23</xdr:col>
      <xdr:colOff>133350</xdr:colOff>
      <xdr:row>67</xdr:row>
      <xdr:rowOff>71967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374120"/>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146914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66</xdr:row>
      <xdr:rowOff>58420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6043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87630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915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63</xdr:row>
      <xdr:rowOff>90170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502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127846</xdr:rowOff>
    </xdr:from>
    <xdr:to>
      <xdr:col>11</xdr:col>
      <xdr:colOff>82550</xdr:colOff>
      <xdr:row>64</xdr:row>
      <xdr:rowOff>57996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21167</xdr:rowOff>
    </xdr:from>
    <xdr:to>
      <xdr:col>23</xdr:col>
      <xdr:colOff>184150</xdr:colOff>
      <xdr:row>67</xdr:row>
      <xdr:rowOff>122767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88494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40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100" b="0" i="0" baseline="0">
              <a:solidFill>
                <a:schemeClr val="dk1"/>
              </a:solidFill>
              <a:effectLst/>
              <a:latin typeface="+mn-lt"/>
              <a:ea typeface="+mn-ea"/>
              <a:cs typeface="+mn-cs"/>
            </a:rPr>
            <a:t>　類似団体、全国及び愛媛県平均と比較して、高い水準（人口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a:t>
          </a:r>
          <a:r>
            <a:rPr lang="en-US" altLang="ja-JP" sz="1100" b="0" i="0" baseline="0">
              <a:solidFill>
                <a:schemeClr val="dk1"/>
              </a:solidFill>
              <a:effectLst/>
              <a:latin typeface="+mn-lt"/>
              <a:ea typeface="+mn-ea"/>
              <a:cs typeface="+mn-cs"/>
            </a:rPr>
            <a:t>250,536</a:t>
          </a:r>
          <a:r>
            <a:rPr lang="ja-JP" altLang="ja-JP" sz="1100" b="0" i="0" baseline="0">
              <a:solidFill>
                <a:schemeClr val="dk1"/>
              </a:solidFill>
              <a:effectLst/>
              <a:latin typeface="+mn-lt"/>
              <a:ea typeface="+mn-ea"/>
              <a:cs typeface="+mn-cs"/>
            </a:rPr>
            <a:t>円）となっている。　　</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人件費は、</a:t>
          </a:r>
          <a:r>
            <a:rPr lang="ja-JP" altLang="en-US" sz="1100" b="0" i="0" baseline="0">
              <a:solidFill>
                <a:schemeClr val="dk1"/>
              </a:solidFill>
              <a:effectLst/>
              <a:latin typeface="+mn-lt"/>
              <a:ea typeface="+mn-ea"/>
              <a:cs typeface="+mn-cs"/>
            </a:rPr>
            <a:t>会計年度任用職員への移行もあって</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553,542</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、物件費は、前年度比△</a:t>
          </a:r>
          <a:r>
            <a:rPr lang="en-US" altLang="ja-JP" sz="1100" b="0" i="0" baseline="0">
              <a:solidFill>
                <a:schemeClr val="dk1"/>
              </a:solidFill>
              <a:effectLst/>
              <a:latin typeface="+mn-lt"/>
              <a:ea typeface="+mn-ea"/>
              <a:cs typeface="+mn-cs"/>
            </a:rPr>
            <a:t>138,884</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、扶助費は</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242,121</a:t>
          </a:r>
          <a:r>
            <a:rPr lang="ja-JP" altLang="ja-JP" sz="1100" b="0" i="0" baseline="0">
              <a:solidFill>
                <a:schemeClr val="dk1"/>
              </a:solidFill>
              <a:effectLst/>
              <a:latin typeface="+mn-lt"/>
              <a:ea typeface="+mn-ea"/>
              <a:cs typeface="+mn-cs"/>
            </a:rPr>
            <a:t>千円とそれぞれ減少している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町村合併に伴い一部事務組合から引き継いだ消防本部やごみ処理施設の影響や、半島部を多く有する地理的要件などにより、人件費や物件費は類似団体と比較して、高い水準にあることから、結果、人口一人当たりのコストも高い水準となっている。今後も更なる定員の適正化や維持管理費等の経費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71355</xdr:rowOff>
    </xdr:from>
    <xdr:to>
      <xdr:col>23</xdr:col>
      <xdr:colOff>133350</xdr:colOff>
      <xdr:row>89</xdr:row>
      <xdr:rowOff>14174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355"/>
          <a:ext cx="0" cy="1485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157701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14174</xdr:rowOff>
    </xdr:from>
    <xdr:to>
      <xdr:col>24</xdr:col>
      <xdr:colOff>12700</xdr:colOff>
      <xdr:row>89</xdr:row>
      <xdr:rowOff>14174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157732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71355</xdr:rowOff>
    </xdr:from>
    <xdr:to>
      <xdr:col>24</xdr:col>
      <xdr:colOff>12700</xdr:colOff>
      <xdr:row>80</xdr:row>
      <xdr:rowOff>71355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163336</xdr:rowOff>
    </xdr:from>
    <xdr:to>
      <xdr:col>23</xdr:col>
      <xdr:colOff>133350</xdr:colOff>
      <xdr:row>85</xdr:row>
      <xdr:rowOff>36061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93686"/>
          <a:ext cx="838200" cy="2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80255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3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63728</xdr:rowOff>
    </xdr:from>
    <xdr:to>
      <xdr:col>23</xdr:col>
      <xdr:colOff>184150</xdr:colOff>
      <xdr:row>83</xdr:row>
      <xdr:rowOff>165328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149526</xdr:rowOff>
    </xdr:from>
    <xdr:to>
      <xdr:col>19</xdr:col>
      <xdr:colOff>133350</xdr:colOff>
      <xdr:row>83</xdr:row>
      <xdr:rowOff>163336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79876"/>
          <a:ext cx="8890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108550</xdr:rowOff>
    </xdr:from>
    <xdr:to>
      <xdr:col>19</xdr:col>
      <xdr:colOff>184150</xdr:colOff>
      <xdr:row>82</xdr:row>
      <xdr:rowOff>38700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48877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126498</xdr:rowOff>
    </xdr:from>
    <xdr:to>
      <xdr:col>15</xdr:col>
      <xdr:colOff>82550</xdr:colOff>
      <xdr:row>83</xdr:row>
      <xdr:rowOff>149526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56848"/>
          <a:ext cx="889000" cy="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80600</xdr:rowOff>
    </xdr:from>
    <xdr:to>
      <xdr:col>15</xdr:col>
      <xdr:colOff>133350</xdr:colOff>
      <xdr:row>82</xdr:row>
      <xdr:rowOff>10750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20927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126498</xdr:rowOff>
    </xdr:from>
    <xdr:to>
      <xdr:col>11</xdr:col>
      <xdr:colOff>31750</xdr:colOff>
      <xdr:row>84</xdr:row>
      <xdr:rowOff>307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56848"/>
          <a:ext cx="889000" cy="4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48661</xdr:rowOff>
    </xdr:from>
    <xdr:to>
      <xdr:col>11</xdr:col>
      <xdr:colOff>82550</xdr:colOff>
      <xdr:row>81</xdr:row>
      <xdr:rowOff>150261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3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160438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0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33418</xdr:rowOff>
    </xdr:from>
    <xdr:to>
      <xdr:col>7</xdr:col>
      <xdr:colOff>31750</xdr:colOff>
      <xdr:row>81</xdr:row>
      <xdr:rowOff>135018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2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145195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8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156711</xdr:rowOff>
    </xdr:from>
    <xdr:to>
      <xdr:col>23</xdr:col>
      <xdr:colOff>184150</xdr:colOff>
      <xdr:row>85</xdr:row>
      <xdr:rowOff>86861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128788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3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112536</xdr:rowOff>
    </xdr:from>
    <xdr:to>
      <xdr:col>19</xdr:col>
      <xdr:colOff>184150</xdr:colOff>
      <xdr:row>84</xdr:row>
      <xdr:rowOff>42686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27463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29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98726</xdr:rowOff>
    </xdr:from>
    <xdr:to>
      <xdr:col>15</xdr:col>
      <xdr:colOff>133350</xdr:colOff>
      <xdr:row>84</xdr:row>
      <xdr:rowOff>28876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1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75698</xdr:rowOff>
    </xdr:from>
    <xdr:to>
      <xdr:col>11</xdr:col>
      <xdr:colOff>82550</xdr:colOff>
      <xdr:row>84</xdr:row>
      <xdr:rowOff>5848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0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162075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9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120957</xdr:rowOff>
    </xdr:from>
    <xdr:to>
      <xdr:col>7</xdr:col>
      <xdr:colOff>31750</xdr:colOff>
      <xdr:row>84</xdr:row>
      <xdr:rowOff>51107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35884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3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ラスパイレス指数は</a:t>
          </a:r>
          <a:r>
            <a:rPr lang="en-US" altLang="ja-JP" sz="1100" b="0" i="0" baseline="0">
              <a:solidFill>
                <a:schemeClr val="dk1"/>
              </a:solidFill>
              <a:effectLst/>
              <a:latin typeface="+mn-lt"/>
              <a:ea typeface="+mn-ea"/>
              <a:cs typeface="+mn-cs"/>
            </a:rPr>
            <a:t>91.4</a:t>
          </a:r>
          <a:r>
            <a:rPr lang="ja-JP" altLang="ja-JP" sz="1100" b="0" i="0" baseline="0">
              <a:solidFill>
                <a:schemeClr val="dk1"/>
              </a:solidFill>
              <a:effectLst/>
              <a:latin typeface="+mn-lt"/>
              <a:ea typeface="+mn-ea"/>
              <a:cs typeface="+mn-cs"/>
            </a:rPr>
            <a:t>で、全国町村平均</a:t>
          </a:r>
          <a:r>
            <a:rPr lang="en-US" altLang="ja-JP" sz="1100" b="0" i="0" baseline="0">
              <a:solidFill>
                <a:schemeClr val="dk1"/>
              </a:solidFill>
              <a:effectLst/>
              <a:latin typeface="+mn-lt"/>
              <a:ea typeface="+mn-ea"/>
              <a:cs typeface="+mn-cs"/>
            </a:rPr>
            <a:t>96.3</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94.9</a:t>
          </a:r>
          <a:r>
            <a:rPr lang="ja-JP" altLang="ja-JP" sz="1100" b="0" i="0" baseline="0">
              <a:solidFill>
                <a:schemeClr val="dk1"/>
              </a:solidFill>
              <a:effectLst/>
              <a:latin typeface="+mn-lt"/>
              <a:ea typeface="+mn-ea"/>
              <a:cs typeface="+mn-cs"/>
            </a:rPr>
            <a:t>と比較しても低い水準にある。今後も引続き給与の適正化に努める。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166914</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225814"/>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81841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96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166914</xdr:rowOff>
    </xdr:from>
    <xdr:to>
      <xdr:col>81</xdr:col>
      <xdr:colOff>133350</xdr:colOff>
      <xdr:row>82</xdr:row>
      <xdr:rowOff>166914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2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109056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53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11793</xdr:rowOff>
    </xdr:from>
    <xdr:to>
      <xdr:col>77</xdr:col>
      <xdr:colOff>44450</xdr:colOff>
      <xdr:row>83</xdr:row>
      <xdr:rowOff>98879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070693"/>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103414</xdr:rowOff>
    </xdr:from>
    <xdr:to>
      <xdr:col>77</xdr:col>
      <xdr:colOff>95250</xdr:colOff>
      <xdr:row>88</xdr:row>
      <xdr:rowOff>33564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1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11793</xdr:rowOff>
    </xdr:from>
    <xdr:to>
      <xdr:col>72</xdr:col>
      <xdr:colOff>203200</xdr:colOff>
      <xdr:row>82</xdr:row>
      <xdr:rowOff>63500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0706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68943</xdr:rowOff>
    </xdr:from>
    <xdr:to>
      <xdr:col>73</xdr:col>
      <xdr:colOff>44450</xdr:colOff>
      <xdr:row>87</xdr:row>
      <xdr:rowOff>170543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8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82</xdr:row>
      <xdr:rowOff>63500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155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103414</xdr:rowOff>
    </xdr:from>
    <xdr:to>
      <xdr:col>68</xdr:col>
      <xdr:colOff>203200</xdr:colOff>
      <xdr:row>88</xdr:row>
      <xdr:rowOff>33564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501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5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140806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9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132443</xdr:rowOff>
    </xdr:from>
    <xdr:to>
      <xdr:col>73</xdr:col>
      <xdr:colOff>44450</xdr:colOff>
      <xdr:row>82</xdr:row>
      <xdr:rowOff>62593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72770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100" b="0" i="0" baseline="0">
              <a:solidFill>
                <a:schemeClr val="dk1"/>
              </a:solidFill>
              <a:effectLst/>
              <a:latin typeface="+mn-lt"/>
              <a:ea typeface="+mn-ea"/>
              <a:cs typeface="+mn-cs"/>
            </a:rPr>
            <a:t>　町村合併に伴い一部事務組合の職員の身分がそのまま引き継がれたことや、半島部を多く有する地理的要件などもあり、職員数の削減にも限界はあるが、職員数自体は、年々減少傾向にある。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しかしながら、人口の減少が前年度比△</a:t>
          </a:r>
          <a:r>
            <a:rPr lang="en-US" altLang="ja-JP" sz="1100" b="0" i="0" baseline="0">
              <a:solidFill>
                <a:schemeClr val="dk1"/>
              </a:solidFill>
              <a:effectLst/>
              <a:latin typeface="+mn-lt"/>
              <a:ea typeface="+mn-ea"/>
              <a:cs typeface="+mn-cs"/>
            </a:rPr>
            <a:t>474</a:t>
          </a:r>
          <a:r>
            <a:rPr lang="ja-JP" altLang="ja-JP" sz="1100" b="0" i="0" baseline="0">
              <a:solidFill>
                <a:schemeClr val="dk1"/>
              </a:solidFill>
              <a:effectLst/>
              <a:latin typeface="+mn-lt"/>
              <a:ea typeface="+mn-ea"/>
              <a:cs typeface="+mn-cs"/>
            </a:rPr>
            <a:t>人となることから、結果、人口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a:t>
          </a:r>
          <a:r>
            <a:rPr lang="en-US" altLang="ja-JP" sz="1100" b="0" i="0" baseline="0">
              <a:solidFill>
                <a:schemeClr val="dk1"/>
              </a:solidFill>
              <a:effectLst/>
              <a:latin typeface="+mn-lt"/>
              <a:ea typeface="+mn-ea"/>
              <a:cs typeface="+mn-cs"/>
            </a:rPr>
            <a:t>16.93</a:t>
          </a:r>
          <a:r>
            <a:rPr lang="ja-JP" altLang="ja-JP" sz="1100" b="0" i="0" baseline="0">
              <a:solidFill>
                <a:schemeClr val="dk1"/>
              </a:solidFill>
              <a:effectLst/>
              <a:latin typeface="+mn-lt"/>
              <a:ea typeface="+mn-ea"/>
              <a:cs typeface="+mn-cs"/>
            </a:rPr>
            <a:t>人（前年度比</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人増）で、類似団体中最も多い状態である。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そのため、施設の統廃合や指定管理者制度の導入などに努め、職員の適正な人員配置を行いながら、より一層の定員適正化を図る。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63782</xdr:rowOff>
    </xdr:from>
    <xdr:to>
      <xdr:col>81</xdr:col>
      <xdr:colOff>44450</xdr:colOff>
      <xdr:row>66</xdr:row>
      <xdr:rowOff>140194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379482"/>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31626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90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4798</xdr:rowOff>
    </xdr:from>
    <xdr:to>
      <xdr:col>77</xdr:col>
      <xdr:colOff>44450</xdr:colOff>
      <xdr:row>66</xdr:row>
      <xdr:rowOff>63782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320498"/>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2117</xdr:rowOff>
    </xdr:from>
    <xdr:to>
      <xdr:col>72</xdr:col>
      <xdr:colOff>203200</xdr:colOff>
      <xdr:row>66</xdr:row>
      <xdr:rowOff>4798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317817"/>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4374</xdr:rowOff>
    </xdr:from>
    <xdr:to>
      <xdr:col>73</xdr:col>
      <xdr:colOff>44450</xdr:colOff>
      <xdr:row>62</xdr:row>
      <xdr:rowOff>105974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116151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168204</xdr:rowOff>
    </xdr:from>
    <xdr:to>
      <xdr:col>68</xdr:col>
      <xdr:colOff>152400</xdr:colOff>
      <xdr:row>66</xdr:row>
      <xdr:rowOff>2117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312454"/>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8396</xdr:rowOff>
    </xdr:from>
    <xdr:to>
      <xdr:col>68</xdr:col>
      <xdr:colOff>203200</xdr:colOff>
      <xdr:row>62</xdr:row>
      <xdr:rowOff>109996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3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120173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165100</xdr:rowOff>
    </xdr:from>
    <xdr:to>
      <xdr:col>64</xdr:col>
      <xdr:colOff>152400</xdr:colOff>
      <xdr:row>62</xdr:row>
      <xdr:rowOff>95250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105427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89394</xdr:rowOff>
    </xdr:from>
    <xdr:to>
      <xdr:col>81</xdr:col>
      <xdr:colOff>95250</xdr:colOff>
      <xdr:row>67</xdr:row>
      <xdr:rowOff>19544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4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156721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30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12982</xdr:rowOff>
    </xdr:from>
    <xdr:to>
      <xdr:col>77</xdr:col>
      <xdr:colOff>95250</xdr:colOff>
      <xdr:row>66</xdr:row>
      <xdr:rowOff>114582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3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99359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415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125448</xdr:rowOff>
    </xdr:from>
    <xdr:to>
      <xdr:col>73</xdr:col>
      <xdr:colOff>44450</xdr:colOff>
      <xdr:row>66</xdr:row>
      <xdr:rowOff>55598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2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40375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3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122767</xdr:rowOff>
    </xdr:from>
    <xdr:to>
      <xdr:col>68</xdr:col>
      <xdr:colOff>203200</xdr:colOff>
      <xdr:row>66</xdr:row>
      <xdr:rowOff>52917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37694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117404</xdr:rowOff>
    </xdr:from>
    <xdr:to>
      <xdr:col>64</xdr:col>
      <xdr:colOff>152400</xdr:colOff>
      <xdr:row>66</xdr:row>
      <xdr:rowOff>47554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2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32331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34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緊急度・優先度を考慮しながら投資的事業を実施することで地方債発行の抑制に努めている。</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ヵ年平均で、類似団体、全国及び愛媛県平均を共に</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回る</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％であ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ポイント増加した。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更に単年度で見ると、令和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％で、前年度と比較すると</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ポイント増加した。元利償還金の増（</a:t>
          </a:r>
          <a:r>
            <a:rPr lang="en-US" altLang="ja-JP" sz="1100" b="0" i="0" baseline="0">
              <a:solidFill>
                <a:schemeClr val="dk1"/>
              </a:solidFill>
              <a:effectLst/>
              <a:latin typeface="+mn-lt"/>
              <a:ea typeface="+mn-ea"/>
              <a:cs typeface="+mn-cs"/>
            </a:rPr>
            <a:t>164,763</a:t>
          </a:r>
          <a:r>
            <a:rPr lang="ja-JP" altLang="ja-JP" sz="1100" b="0" i="0" baseline="0">
              <a:solidFill>
                <a:schemeClr val="dk1"/>
              </a:solidFill>
              <a:effectLst/>
              <a:latin typeface="+mn-lt"/>
              <a:ea typeface="+mn-ea"/>
              <a:cs typeface="+mn-cs"/>
            </a:rPr>
            <a:t>千円）によるものである。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今後も、選択と集中による投資的経費の縮減を図りながら公債費の抑制に努め、将来を見据えた身の丈にあった財政運営を行う。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41</xdr:row>
      <xdr:rowOff>24493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950528"/>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14712</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40</xdr:row>
      <xdr:rowOff>92528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85860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169031</xdr:rowOff>
    </xdr:from>
    <xdr:to>
      <xdr:col>77</xdr:col>
      <xdr:colOff>95250</xdr:colOff>
      <xdr:row>42</xdr:row>
      <xdr:rowOff>99181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83958</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605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8241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160565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8241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111578</xdr:rowOff>
    </xdr:from>
    <xdr:to>
      <xdr:col>68</xdr:col>
      <xdr:colOff>203200</xdr:colOff>
      <xdr:row>42</xdr:row>
      <xdr:rowOff>41728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26505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161670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類似団体、全国及び愛媛県平均を共に下回るー％（該当なし）となり、前年度</a:t>
          </a:r>
          <a:r>
            <a:rPr lang="ja-JP" altLang="en-US" sz="1100" b="0" i="0" baseline="0">
              <a:solidFill>
                <a:schemeClr val="dk1"/>
              </a:solidFill>
              <a:effectLst/>
              <a:latin typeface="+mn-lt"/>
              <a:ea typeface="+mn-ea"/>
              <a:cs typeface="+mn-cs"/>
            </a:rPr>
            <a:t>変更なく維持している</a:t>
          </a:r>
          <a:r>
            <a:rPr lang="ja-JP" altLang="ja-JP" sz="1100" b="0" i="0" baseline="0">
              <a:solidFill>
                <a:schemeClr val="dk1"/>
              </a:solidFill>
              <a:effectLst/>
              <a:latin typeface="+mn-lt"/>
              <a:ea typeface="+mn-ea"/>
              <a:cs typeface="+mn-cs"/>
            </a:rPr>
            <a:t>。主な要因としては、地方債現在高の減少（前年度比△</a:t>
          </a:r>
          <a:r>
            <a:rPr lang="en-US" altLang="ja-JP" sz="1100" b="0" i="0" baseline="0">
              <a:solidFill>
                <a:schemeClr val="dk1"/>
              </a:solidFill>
              <a:effectLst/>
              <a:latin typeface="+mn-lt"/>
              <a:ea typeface="+mn-ea"/>
              <a:cs typeface="+mn-cs"/>
            </a:rPr>
            <a:t>1,258,073</a:t>
          </a:r>
          <a:r>
            <a:rPr lang="ja-JP" altLang="ja-JP" sz="1100" b="0" i="0" baseline="0">
              <a:solidFill>
                <a:schemeClr val="dk1"/>
              </a:solidFill>
              <a:effectLst/>
              <a:latin typeface="+mn-lt"/>
              <a:ea typeface="+mn-ea"/>
              <a:cs typeface="+mn-cs"/>
            </a:rPr>
            <a:t>千円）が挙げられる。今後も選択と集中による投資的経費の縮減を図りながら、地方債の償還を上回る発行を抑え、将来に負担を残さないよう身の丈にあった財政運営を行う。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144498</xdr:rowOff>
    </xdr:from>
    <xdr:to>
      <xdr:col>72</xdr:col>
      <xdr:colOff>203200</xdr:colOff>
      <xdr:row>14</xdr:row>
      <xdr:rowOff>54822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373348"/>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28380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28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54822</xdr:rowOff>
    </xdr:from>
    <xdr:to>
      <xdr:col>68</xdr:col>
      <xdr:colOff>152400</xdr:colOff>
      <xdr:row>14</xdr:row>
      <xdr:rowOff>97719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455122"/>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59125</xdr:rowOff>
    </xdr:from>
    <xdr:to>
      <xdr:col>77</xdr:col>
      <xdr:colOff>95250</xdr:colOff>
      <xdr:row>15</xdr:row>
      <xdr:rowOff>160725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3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170902</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39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146262</xdr:rowOff>
    </xdr:from>
    <xdr:to>
      <xdr:col>73</xdr:col>
      <xdr:colOff>44450</xdr:colOff>
      <xdr:row>16</xdr:row>
      <xdr:rowOff>76412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1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61189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8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88759</xdr:rowOff>
    </xdr:from>
    <xdr:to>
      <xdr:col>68</xdr:col>
      <xdr:colOff>203200</xdr:colOff>
      <xdr:row>17</xdr:row>
      <xdr:rowOff>18909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3686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91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139700</xdr:rowOff>
    </xdr:from>
    <xdr:to>
      <xdr:col>64</xdr:col>
      <xdr:colOff>152400</xdr:colOff>
      <xdr:row>17</xdr:row>
      <xdr:rowOff>69850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54627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93698</xdr:rowOff>
    </xdr:from>
    <xdr:to>
      <xdr:col>73</xdr:col>
      <xdr:colOff>44450</xdr:colOff>
      <xdr:row>14</xdr:row>
      <xdr:rowOff>23848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34025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09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4022</xdr:rowOff>
    </xdr:from>
    <xdr:to>
      <xdr:col>68</xdr:col>
      <xdr:colOff>203200</xdr:colOff>
      <xdr:row>14</xdr:row>
      <xdr:rowOff>105622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40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115799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17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46919</xdr:rowOff>
    </xdr:from>
    <xdr:to>
      <xdr:col>64</xdr:col>
      <xdr:colOff>152400</xdr:colOff>
      <xdr:row>14</xdr:row>
      <xdr:rowOff>148519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4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158696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1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20,391
238.99
18,170,054
17,374,844
638,799
9,560,372
18,013,728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500"/>
            </a:lnSpc>
          </a:pPr>
          <a:r>
            <a:rPr lang="ja-JP" altLang="ja-JP" sz="1100" b="0" i="0" baseline="0">
              <a:solidFill>
                <a:schemeClr val="dk1"/>
              </a:solidFill>
              <a:effectLst/>
              <a:latin typeface="+mn-lt"/>
              <a:ea typeface="+mn-ea"/>
              <a:cs typeface="+mn-cs"/>
            </a:rPr>
            <a:t>　町村合併に伴い一部事務組合の職員の身分をそのまま引き継いだ結果や会計年度任用職員への移行により、町の規模に対して職員数が増大し、経常収支比率を押し上げる要因となっている（</a:t>
          </a:r>
          <a:r>
            <a:rPr lang="en-US" altLang="ja-JP" sz="1100" b="0" i="0" baseline="0">
              <a:solidFill>
                <a:schemeClr val="dk1"/>
              </a:solidFill>
              <a:effectLst/>
              <a:latin typeface="+mn-lt"/>
              <a:ea typeface="+mn-ea"/>
              <a:cs typeface="+mn-cs"/>
            </a:rPr>
            <a:t>31.9</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24.0%</a:t>
          </a:r>
          <a:r>
            <a:rPr lang="ja-JP" altLang="ja-JP" sz="1100" b="0" i="0" baseline="0">
              <a:solidFill>
                <a:schemeClr val="dk1"/>
              </a:solidFill>
              <a:effectLst/>
              <a:latin typeface="+mn-lt"/>
              <a:ea typeface="+mn-ea"/>
              <a:cs typeface="+mn-cs"/>
            </a:rPr>
            <a:t>）。職員の定員管理や給与の適正化等に努めているが、令和２年度は会計年度任用職員への移行による増</a:t>
          </a:r>
          <a:r>
            <a:rPr lang="en-US" altLang="ja-JP" sz="1100" b="0" i="0" baseline="0">
              <a:solidFill>
                <a:schemeClr val="dk1"/>
              </a:solidFill>
              <a:effectLst/>
              <a:latin typeface="+mn-lt"/>
              <a:ea typeface="+mn-ea"/>
              <a:cs typeface="+mn-cs"/>
            </a:rPr>
            <a:t>499,618</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2,543,840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3,043,458</a:t>
          </a:r>
          <a:r>
            <a:rPr lang="ja-JP" altLang="ja-JP" sz="1100" b="0" i="0" baseline="0">
              <a:solidFill>
                <a:schemeClr val="dk1"/>
              </a:solidFill>
              <a:effectLst/>
              <a:latin typeface="+mn-lt"/>
              <a:ea typeface="+mn-ea"/>
              <a:cs typeface="+mn-cs"/>
            </a:rPr>
            <a:t>千円）で、経常収支比率も</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ポイント上昇（</a:t>
          </a:r>
          <a:r>
            <a:rPr lang="en-US" altLang="ja-JP" sz="1100" b="0" i="0" baseline="0">
              <a:solidFill>
                <a:schemeClr val="dk1"/>
              </a:solidFill>
              <a:effectLst/>
              <a:latin typeface="+mn-lt"/>
              <a:ea typeface="+mn-ea"/>
              <a:cs typeface="+mn-cs"/>
            </a:rPr>
            <a:t>27.2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31.9</a:t>
          </a:r>
          <a:r>
            <a:rPr lang="ja-JP" altLang="ja-JP" sz="1100" b="0" i="0" baseline="0">
              <a:solidFill>
                <a:schemeClr val="dk1"/>
              </a:solidFill>
              <a:effectLst/>
              <a:latin typeface="+mn-lt"/>
              <a:ea typeface="+mn-ea"/>
              <a:cs typeface="+mn-cs"/>
            </a:rPr>
            <a:t>％）している。今後も引続き職員の適正な人員配置や定員の適正化を図り、人件費の削減に努める。</a:t>
          </a:r>
          <a:r>
            <a:rPr kumimoji="1"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83457</xdr:rowOff>
    </xdr:from>
    <xdr:to>
      <xdr:col>24</xdr:col>
      <xdr:colOff>25400</xdr:colOff>
      <xdr:row>41</xdr:row>
      <xdr:rowOff>80735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598557"/>
          <a:ext cx="838200" cy="5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83457</xdr:rowOff>
    </xdr:from>
    <xdr:to>
      <xdr:col>19</xdr:col>
      <xdr:colOff>187325</xdr:colOff>
      <xdr:row>38</xdr:row>
      <xdr:rowOff>127000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59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168728</xdr:rowOff>
    </xdr:from>
    <xdr:to>
      <xdr:col>20</xdr:col>
      <xdr:colOff>38100</xdr:colOff>
      <xdr:row>37</xdr:row>
      <xdr:rowOff>98878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109055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156936</xdr:rowOff>
    </xdr:from>
    <xdr:to>
      <xdr:col>15</xdr:col>
      <xdr:colOff>98425</xdr:colOff>
      <xdr:row>38</xdr:row>
      <xdr:rowOff>127000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005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157843</xdr:rowOff>
    </xdr:from>
    <xdr:to>
      <xdr:col>15</xdr:col>
      <xdr:colOff>149225</xdr:colOff>
      <xdr:row>37</xdr:row>
      <xdr:rowOff>87993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98170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156936</xdr:rowOff>
    </xdr:from>
    <xdr:to>
      <xdr:col>11</xdr:col>
      <xdr:colOff>9525</xdr:colOff>
      <xdr:row>37</xdr:row>
      <xdr:rowOff>167822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00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81643</xdr:rowOff>
    </xdr:from>
    <xdr:to>
      <xdr:col>11</xdr:col>
      <xdr:colOff>60325</xdr:colOff>
      <xdr:row>37</xdr:row>
      <xdr:rowOff>11793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21970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29935</xdr:rowOff>
    </xdr:from>
    <xdr:to>
      <xdr:col>24</xdr:col>
      <xdr:colOff>76200</xdr:colOff>
      <xdr:row>41</xdr:row>
      <xdr:rowOff>131535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109962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96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32657</xdr:rowOff>
    </xdr:from>
    <xdr:to>
      <xdr:col>20</xdr:col>
      <xdr:colOff>38100</xdr:colOff>
      <xdr:row>38</xdr:row>
      <xdr:rowOff>134257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119034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106136</xdr:rowOff>
    </xdr:from>
    <xdr:to>
      <xdr:col>11</xdr:col>
      <xdr:colOff>60325</xdr:colOff>
      <xdr:row>38</xdr:row>
      <xdr:rowOff>36286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21062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200"/>
            </a:lnSpc>
          </a:pPr>
          <a:r>
            <a:rPr kumimoji="1" lang="ja-JP" altLang="ja-JP" sz="1100">
              <a:solidFill>
                <a:schemeClr val="dk1"/>
              </a:solidFill>
              <a:effectLst/>
              <a:latin typeface="+mn-lt"/>
              <a:ea typeface="+mn-ea"/>
              <a:cs typeface="+mn-cs"/>
            </a:rPr>
            <a:t>　全国平均、愛媛県平均及び</a:t>
          </a:r>
          <a:r>
            <a:rPr lang="ja-JP" altLang="ja-JP" sz="1100" b="0" i="0" baseline="0">
              <a:solidFill>
                <a:schemeClr val="dk1"/>
              </a:solidFill>
              <a:effectLst/>
              <a:latin typeface="+mn-lt"/>
              <a:ea typeface="+mn-ea"/>
              <a:cs typeface="+mn-cs"/>
            </a:rPr>
            <a:t>類似団体と比較しても</a:t>
          </a:r>
          <a:r>
            <a:rPr lang="ja-JP" altLang="en-US" sz="1100" b="0" i="0" baseline="0">
              <a:solidFill>
                <a:schemeClr val="dk1"/>
              </a:solidFill>
              <a:effectLst/>
              <a:latin typeface="+mn-lt"/>
              <a:ea typeface="+mn-ea"/>
              <a:cs typeface="+mn-cs"/>
            </a:rPr>
            <a:t>やや低い</a:t>
          </a:r>
          <a:r>
            <a:rPr lang="ja-JP" altLang="ja-JP" sz="1100" b="0" i="0" baseline="0">
              <a:solidFill>
                <a:schemeClr val="dk1"/>
              </a:solidFill>
              <a:effectLst/>
              <a:latin typeface="+mn-lt"/>
              <a:ea typeface="+mn-ea"/>
              <a:cs typeface="+mn-cs"/>
            </a:rPr>
            <a:t>水準にある。</a:t>
          </a:r>
          <a:endParaRPr lang="ja-JP" altLang="ja-JP" sz="1400">
            <a:effectLst/>
          </a:endParaRPr>
        </a:p>
        <a:p>
          <a:pPr rtl="0" eaLnBrk="1" fontAlgn="auto" latinLnBrk="0" hangingPunct="1">
            <a:lnSpc>
              <a:spcPts val="1200"/>
            </a:lnSpc>
          </a:pPr>
          <a:r>
            <a:rPr lang="ja-JP" altLang="ja-JP" sz="1100" b="0" i="0" baseline="0">
              <a:solidFill>
                <a:schemeClr val="dk1"/>
              </a:solidFill>
              <a:effectLst/>
              <a:latin typeface="+mn-lt"/>
              <a:ea typeface="+mn-ea"/>
              <a:cs typeface="+mn-cs"/>
            </a:rPr>
            <a:t>　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）に位置するなど地理的条件により発生する旅費及び燃料費等の経費や年々増加傾向にある電算関係費が物件費を押し上げる要因</a:t>
          </a:r>
          <a:r>
            <a:rPr lang="ja-JP" altLang="en-US" sz="1100" b="0" i="0" baseline="0">
              <a:solidFill>
                <a:schemeClr val="dk1"/>
              </a:solidFill>
              <a:effectLst/>
              <a:latin typeface="+mn-lt"/>
              <a:ea typeface="+mn-ea"/>
              <a:cs typeface="+mn-cs"/>
            </a:rPr>
            <a:t>であったが、コロナ禍のため</a:t>
          </a:r>
          <a:r>
            <a:rPr lang="en-US" altLang="ja-JP" sz="1100" b="0" i="0" baseline="0">
              <a:solidFill>
                <a:schemeClr val="dk1"/>
              </a:solidFill>
              <a:effectLst/>
              <a:latin typeface="+mn-lt"/>
              <a:ea typeface="+mn-ea"/>
              <a:cs typeface="+mn-cs"/>
            </a:rPr>
            <a:t>WEB</a:t>
          </a:r>
          <a:r>
            <a:rPr lang="ja-JP" altLang="en-US" sz="1100" b="0" i="0" baseline="0">
              <a:solidFill>
                <a:schemeClr val="dk1"/>
              </a:solidFill>
              <a:effectLst/>
              <a:latin typeface="+mn-lt"/>
              <a:ea typeface="+mn-ea"/>
              <a:cs typeface="+mn-cs"/>
            </a:rPr>
            <a:t>会議等により、経費をおさえられたと</a:t>
          </a:r>
          <a:r>
            <a:rPr lang="ja-JP" altLang="ja-JP" sz="1100" b="0" i="0" baseline="0">
              <a:solidFill>
                <a:schemeClr val="dk1"/>
              </a:solidFill>
              <a:effectLst/>
              <a:latin typeface="+mn-lt"/>
              <a:ea typeface="+mn-ea"/>
              <a:cs typeface="+mn-cs"/>
            </a:rPr>
            <a:t>考えられる。</a:t>
          </a:r>
          <a:endParaRPr lang="ja-JP" altLang="ja-JP" sz="1400">
            <a:effectLst/>
          </a:endParaRPr>
        </a:p>
        <a:p>
          <a:pPr rtl="0" eaLnBrk="1" fontAlgn="auto" latinLnBrk="0" hangingPunct="1">
            <a:lnSpc>
              <a:spcPts val="1200"/>
            </a:lnSpc>
          </a:pPr>
          <a:r>
            <a:rPr lang="ja-JP" altLang="ja-JP" sz="1100" b="0" i="0" baseline="0">
              <a:solidFill>
                <a:schemeClr val="dk1"/>
              </a:solidFill>
              <a:effectLst/>
              <a:latin typeface="+mn-lt"/>
              <a:ea typeface="+mn-ea"/>
              <a:cs typeface="+mn-cs"/>
            </a:rPr>
            <a:t>　合併後、各種経費の節減や施設の統廃合（合併後、保育所</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施設、学校</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施設）に取り組んでいるが、電算関係費等の増加により、</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年度と比較すると、金額で</a:t>
          </a:r>
          <a:r>
            <a:rPr lang="en-US" altLang="ja-JP" sz="1100" b="0" i="0" baseline="0">
              <a:solidFill>
                <a:schemeClr val="dk1"/>
              </a:solidFill>
              <a:effectLst/>
              <a:latin typeface="+mn-lt"/>
              <a:ea typeface="+mn-ea"/>
              <a:cs typeface="+mn-cs"/>
            </a:rPr>
            <a:t>250,752</a:t>
          </a:r>
          <a:r>
            <a:rPr lang="ja-JP" altLang="ja-JP" sz="1100" b="0" i="0" baseline="0">
              <a:solidFill>
                <a:schemeClr val="dk1"/>
              </a:solidFill>
              <a:effectLst/>
              <a:latin typeface="+mn-lt"/>
              <a:ea typeface="+mn-ea"/>
              <a:cs typeface="+mn-cs"/>
            </a:rPr>
            <a:t>千円減少し、経常収支比率で</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endParaRPr lang="ja-JP" altLang="ja-JP" sz="1400">
            <a:effectLst/>
          </a:endParaRPr>
        </a:p>
        <a:p>
          <a:pPr>
            <a:lnSpc>
              <a:spcPts val="1200"/>
            </a:lnSpc>
          </a:pPr>
          <a:r>
            <a:rPr lang="ja-JP" altLang="ja-JP" sz="1100" b="0" i="0" baseline="0">
              <a:solidFill>
                <a:schemeClr val="dk1"/>
              </a:solidFill>
              <a:effectLst/>
              <a:latin typeface="+mn-lt"/>
              <a:ea typeface="+mn-ea"/>
              <a:cs typeface="+mn-cs"/>
            </a:rPr>
            <a:t>　行政評価を実施しながら、より経費削減に取り組む。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1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127000</xdr:rowOff>
    </xdr:from>
    <xdr:to>
      <xdr:col>82</xdr:col>
      <xdr:colOff>107950</xdr:colOff>
      <xdr:row>18</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9875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105427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4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69850</xdr:rowOff>
    </xdr:from>
    <xdr:to>
      <xdr:col>78</xdr:col>
      <xdr:colOff>69850</xdr:colOff>
      <xdr:row>18</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55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69850</xdr:rowOff>
    </xdr:from>
    <xdr:to>
      <xdr:col>73</xdr:col>
      <xdr:colOff>180975</xdr:colOff>
      <xdr:row>18</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55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31750</xdr:rowOff>
    </xdr:from>
    <xdr:to>
      <xdr:col>69</xdr:col>
      <xdr:colOff>92075</xdr:colOff>
      <xdr:row>18</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17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76200</xdr:rowOff>
    </xdr:from>
    <xdr:to>
      <xdr:col>82</xdr:col>
      <xdr:colOff>158750</xdr:colOff>
      <xdr:row>16</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19050</xdr:rowOff>
    </xdr:from>
    <xdr:to>
      <xdr:col>74</xdr:col>
      <xdr:colOff>31750</xdr:colOff>
      <xdr:row>18</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152400</xdr:rowOff>
    </xdr:from>
    <xdr:to>
      <xdr:col>65</xdr:col>
      <xdr:colOff>53975</xdr:colOff>
      <xdr:row>18</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67327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経常的な扶助費については、概ね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％前後で横ばいの状況にあるが、</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6.9</a:t>
          </a:r>
          <a:r>
            <a:rPr lang="ja-JP" altLang="ja-JP" sz="1100" b="0" i="0" baseline="0">
              <a:solidFill>
                <a:schemeClr val="dk1"/>
              </a:solidFill>
              <a:effectLst/>
              <a:latin typeface="+mn-lt"/>
              <a:ea typeface="+mn-ea"/>
              <a:cs typeface="+mn-cs"/>
            </a:rPr>
            <a:t>％と比較すると</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全国平均</a:t>
          </a:r>
          <a:r>
            <a:rPr lang="en-US" altLang="ja-JP" sz="1100" b="0" i="0" baseline="0">
              <a:solidFill>
                <a:schemeClr val="dk1"/>
              </a:solidFill>
              <a:effectLst/>
              <a:latin typeface="+mn-lt"/>
              <a:ea typeface="+mn-ea"/>
              <a:cs typeface="+mn-cs"/>
            </a:rPr>
            <a:t>12.4</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10.9</a:t>
          </a:r>
          <a:r>
            <a:rPr lang="ja-JP" altLang="ja-JP" sz="1100" b="0" i="0" baseline="0">
              <a:solidFill>
                <a:schemeClr val="dk1"/>
              </a:solidFill>
              <a:effectLst/>
              <a:latin typeface="+mn-lt"/>
              <a:ea typeface="+mn-ea"/>
              <a:cs typeface="+mn-cs"/>
            </a:rPr>
            <a:t>％を下回っており、類似団体とも同程度の水準に</a:t>
          </a:r>
          <a:r>
            <a:rPr lang="ja-JP" altLang="en-US" sz="1100" b="0" i="0" baseline="0">
              <a:solidFill>
                <a:schemeClr val="dk1"/>
              </a:solidFill>
              <a:effectLst/>
              <a:latin typeface="+mn-lt"/>
              <a:ea typeface="+mn-ea"/>
              <a:cs typeface="+mn-cs"/>
            </a:rPr>
            <a:t>あるため、</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経費維持</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57</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83272"/>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57</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608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506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100693</xdr:rowOff>
    </xdr:from>
    <xdr:to>
      <xdr:col>11</xdr:col>
      <xdr:colOff>60325</xdr:colOff>
      <xdr:row>56</xdr:row>
      <xdr:rowOff>30843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その他については、国民健康保険、介護保険、小規模下水道事業など特別会計への繰出金が主なものである。経常収支比率は、類似団体、全国及び県平均を共に下回っているが、今後も、経費節減、料金の見直しなどを行い、公営企業会計にあっては、独立採算の原則に立ち返った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112713</xdr:rowOff>
    </xdr:from>
    <xdr:to>
      <xdr:col>82</xdr:col>
      <xdr:colOff>107950</xdr:colOff>
      <xdr:row>56</xdr:row>
      <xdr:rowOff>98425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542463"/>
          <a:ext cx="8382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169863</xdr:rowOff>
    </xdr:from>
    <xdr:to>
      <xdr:col>78</xdr:col>
      <xdr:colOff>69850</xdr:colOff>
      <xdr:row>55</xdr:row>
      <xdr:rowOff>112713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4281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47625</xdr:rowOff>
    </xdr:from>
    <xdr:to>
      <xdr:col>78</xdr:col>
      <xdr:colOff>120650</xdr:colOff>
      <xdr:row>58</xdr:row>
      <xdr:rowOff>149225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169863</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271000"/>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54</xdr:row>
      <xdr:rowOff>84138</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2710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76200</xdr:rowOff>
    </xdr:from>
    <xdr:to>
      <xdr:col>69</xdr:col>
      <xdr:colOff>142875</xdr:colOff>
      <xdr:row>58</xdr:row>
      <xdr:rowOff>6350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61913</xdr:rowOff>
    </xdr:from>
    <xdr:to>
      <xdr:col>78</xdr:col>
      <xdr:colOff>120650</xdr:colOff>
      <xdr:row>55</xdr:row>
      <xdr:rowOff>163513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2240</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26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119063</xdr:rowOff>
    </xdr:from>
    <xdr:to>
      <xdr:col>74</xdr:col>
      <xdr:colOff>31750</xdr:colOff>
      <xdr:row>55</xdr:row>
      <xdr:rowOff>49213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59390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33338</xdr:rowOff>
    </xdr:from>
    <xdr:to>
      <xdr:col>65</xdr:col>
      <xdr:colOff>53975</xdr:colOff>
      <xdr:row>54</xdr:row>
      <xdr:rowOff>134938</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2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145115</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0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補助費に係る経常収支比率は</a:t>
          </a:r>
          <a:r>
            <a:rPr lang="en-US" altLang="ja-JP" sz="1100" b="0" i="0" baseline="0">
              <a:solidFill>
                <a:schemeClr val="dk1"/>
              </a:solidFill>
              <a:effectLst/>
              <a:latin typeface="+mn-lt"/>
              <a:ea typeface="+mn-ea"/>
              <a:cs typeface="+mn-cs"/>
            </a:rPr>
            <a:t>11.3</a:t>
          </a:r>
          <a:r>
            <a:rPr lang="ja-JP" altLang="ja-JP" sz="1100" b="0" i="0" baseline="0">
              <a:solidFill>
                <a:schemeClr val="dk1"/>
              </a:solidFill>
              <a:effectLst/>
              <a:latin typeface="+mn-lt"/>
              <a:ea typeface="+mn-ea"/>
              <a:cs typeface="+mn-cs"/>
            </a:rPr>
            <a:t>％で、類似団体平均を下回っているが、</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年度と比較すると、各種事業負担金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ふるさと寄附金事業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などは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、金額で</a:t>
          </a:r>
          <a:r>
            <a:rPr lang="en-US" altLang="ja-JP" sz="1100" b="0" i="0" baseline="0">
              <a:solidFill>
                <a:schemeClr val="dk1"/>
              </a:solidFill>
              <a:effectLst/>
              <a:latin typeface="+mn-lt"/>
              <a:ea typeface="+mn-ea"/>
              <a:cs typeface="+mn-cs"/>
            </a:rPr>
            <a:t>41,792</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ポイント上昇した。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今後も、補助金の適正化に努め、その必要性、費用対効果について十分精査し、比率上昇の抑制に努める。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6" name="補助費等グラフ枠">
          <a:extLst>
            <a:ext uri="{FF2B5EF4-FFF2-40B4-BE49-F238E27FC236}">
              <a16:creationId xmlns:a16="http://schemas.microsoft.com/office/drawing/2014/main" id="{00000000-0008-0000-0400-00003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8" name="補助費等最小値テキスト">
          <a:extLst>
            <a:ext uri="{FF2B5EF4-FFF2-40B4-BE49-F238E27FC236}">
              <a16:creationId xmlns:a16="http://schemas.microsoft.com/office/drawing/2014/main" id="{00000000-0008-0000-0400-00003E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20" name="補助費等最大値テキスト">
          <a:extLst>
            <a:ext uri="{FF2B5EF4-FFF2-40B4-BE49-F238E27FC236}">
              <a16:creationId xmlns:a16="http://schemas.microsoft.com/office/drawing/2014/main" id="{00000000-0008-0000-0400-000040010000}"/>
            </a:ext>
          </a:extLst>
        </xdr:cNvPr>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41275</xdr:rowOff>
    </xdr:from>
    <xdr:to>
      <xdr:col>82</xdr:col>
      <xdr:colOff>107950</xdr:colOff>
      <xdr:row>35</xdr:row>
      <xdr:rowOff>60325</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5671800" y="60420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23" name="補助費等平均値テキスト">
          <a:extLst>
            <a:ext uri="{FF2B5EF4-FFF2-40B4-BE49-F238E27FC236}">
              <a16:creationId xmlns:a16="http://schemas.microsoft.com/office/drawing/2014/main" id="{00000000-0008-0000-0400-000043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41275</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4782800" y="59563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57150</xdr:rowOff>
    </xdr:from>
    <xdr:to>
      <xdr:col>78</xdr:col>
      <xdr:colOff>120650</xdr:colOff>
      <xdr:row>36</xdr:row>
      <xdr:rowOff>158750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143527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79375</xdr:rowOff>
    </xdr:from>
    <xdr:to>
      <xdr:col>73</xdr:col>
      <xdr:colOff>180975</xdr:colOff>
      <xdr:row>34</xdr:row>
      <xdr:rowOff>127000</xdr:rowOff>
    </xdr:to>
    <xdr:cxnSp macro="">
      <xdr:nvCxnSpPr>
        <xdr:cNvPr id="328" name="直線コネクタ 327">
          <a:extLst>
            <a:ext uri="{FF2B5EF4-FFF2-40B4-BE49-F238E27FC236}">
              <a16:creationId xmlns:a16="http://schemas.microsoft.com/office/drawing/2014/main" id="{00000000-0008-0000-0400-000048010000}"/>
            </a:ext>
          </a:extLst>
        </xdr:cNvPr>
        <xdr:cNvCxnSpPr/>
      </xdr:nvCxnSpPr>
      <xdr:spPr>
        <a:xfrm>
          <a:off x="13893800" y="5908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104775</xdr:rowOff>
    </xdr:from>
    <xdr:to>
      <xdr:col>74</xdr:col>
      <xdr:colOff>31750</xdr:colOff>
      <xdr:row>36</xdr:row>
      <xdr:rowOff>34925</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4732000" y="610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19702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136525</xdr:rowOff>
    </xdr:from>
    <xdr:to>
      <xdr:col>69</xdr:col>
      <xdr:colOff>92075</xdr:colOff>
      <xdr:row>34</xdr:row>
      <xdr:rowOff>79375</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13004800" y="57943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フローチャート: 判断 333">
          <a:extLst>
            <a:ext uri="{FF2B5EF4-FFF2-40B4-BE49-F238E27FC236}">
              <a16:creationId xmlns:a16="http://schemas.microsoft.com/office/drawing/2014/main" id="{00000000-0008-0000-0400-00004E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xdr:rowOff>
    </xdr:from>
    <xdr:to>
      <xdr:col>82</xdr:col>
      <xdr:colOff>158750</xdr:colOff>
      <xdr:row>35</xdr:row>
      <xdr:rowOff>111125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64592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26052</xdr:rowOff>
    </xdr:from>
    <xdr:ext cx="762000" cy="259045"/>
    <xdr:sp macro="" textlink="">
      <xdr:nvSpPr>
        <xdr:cNvPr id="342" name="補助費等該当値テキスト">
          <a:extLst>
            <a:ext uri="{FF2B5EF4-FFF2-40B4-BE49-F238E27FC236}">
              <a16:creationId xmlns:a16="http://schemas.microsoft.com/office/drawing/2014/main" id="{00000000-0008-0000-0400-000056010000}"/>
            </a:ext>
          </a:extLst>
        </xdr:cNvPr>
        <xdr:cNvSpPr txBox="1"/>
      </xdr:nvSpPr>
      <xdr:spPr>
        <a:xfrm>
          <a:off x="16598900" y="585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161925</xdr:rowOff>
    </xdr:from>
    <xdr:to>
      <xdr:col>78</xdr:col>
      <xdr:colOff>120650</xdr:colOff>
      <xdr:row>35</xdr:row>
      <xdr:rowOff>92075</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5621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102252</xdr:rowOff>
    </xdr:from>
    <xdr:ext cx="7366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5290800" y="576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28575</xdr:rowOff>
    </xdr:from>
    <xdr:to>
      <xdr:col>69</xdr:col>
      <xdr:colOff>142875</xdr:colOff>
      <xdr:row>34</xdr:row>
      <xdr:rowOff>130175</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3843000" y="58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140352</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3512800" y="562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85725</xdr:rowOff>
    </xdr:from>
    <xdr:to>
      <xdr:col>65</xdr:col>
      <xdr:colOff>53975</xdr:colOff>
      <xdr:row>34</xdr:row>
      <xdr:rowOff>15875</xdr:rowOff>
    </xdr:to>
    <xdr:sp macro="" textlink="">
      <xdr:nvSpPr>
        <xdr:cNvPr id="349" name="楕円 348">
          <a:extLst>
            <a:ext uri="{FF2B5EF4-FFF2-40B4-BE49-F238E27FC236}">
              <a16:creationId xmlns:a16="http://schemas.microsoft.com/office/drawing/2014/main" id="{00000000-0008-0000-0400-00005D010000}"/>
            </a:ext>
          </a:extLst>
        </xdr:cNvPr>
        <xdr:cNvSpPr/>
      </xdr:nvSpPr>
      <xdr:spPr>
        <a:xfrm>
          <a:off x="12954000" y="57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26052</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12623800" y="551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9" name="正方形/長方形 358">
          <a:extLst>
            <a:ext uri="{FF2B5EF4-FFF2-40B4-BE49-F238E27FC236}">
              <a16:creationId xmlns:a16="http://schemas.microsoft.com/office/drawing/2014/main" id="{00000000-0008-0000-0400-00006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0" name="正方形/長方形 359">
          <a:extLst>
            <a:ext uri="{FF2B5EF4-FFF2-40B4-BE49-F238E27FC236}">
              <a16:creationId xmlns:a16="http://schemas.microsoft.com/office/drawing/2014/main" id="{00000000-0008-0000-0400-00006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4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公債費の経常収支比率は</a:t>
          </a:r>
          <a:r>
            <a:rPr lang="en-US" altLang="ja-JP" sz="1100" b="0" i="0" baseline="0">
              <a:solidFill>
                <a:schemeClr val="dk1"/>
              </a:solidFill>
              <a:effectLst/>
              <a:latin typeface="+mn-lt"/>
              <a:ea typeface="+mn-ea"/>
              <a:cs typeface="+mn-cs"/>
            </a:rPr>
            <a:t>26.0</a:t>
          </a:r>
          <a:r>
            <a:rPr lang="ja-JP" altLang="ja-JP" sz="1100" b="0" i="0" baseline="0">
              <a:solidFill>
                <a:schemeClr val="dk1"/>
              </a:solidFill>
              <a:effectLst/>
              <a:latin typeface="+mn-lt"/>
              <a:ea typeface="+mn-ea"/>
              <a:cs typeface="+mn-cs"/>
            </a:rPr>
            <a:t>％で、全国平均</a:t>
          </a:r>
          <a:r>
            <a:rPr lang="en-US" altLang="ja-JP" sz="1100" b="0" i="0" baseline="0">
              <a:solidFill>
                <a:schemeClr val="dk1"/>
              </a:solidFill>
              <a:effectLst/>
              <a:latin typeface="+mn-lt"/>
              <a:ea typeface="+mn-ea"/>
              <a:cs typeface="+mn-cs"/>
            </a:rPr>
            <a:t>16.3</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17.6</a:t>
          </a:r>
          <a:r>
            <a:rPr lang="ja-JP" altLang="ja-JP" sz="1100" b="0" i="0" baseline="0">
              <a:solidFill>
                <a:schemeClr val="dk1"/>
              </a:solidFill>
              <a:effectLst/>
              <a:latin typeface="+mn-lt"/>
              <a:ea typeface="+mn-ea"/>
              <a:cs typeface="+mn-cs"/>
            </a:rPr>
            <a:t>％を大きく上回っており、類似団体平均</a:t>
          </a:r>
          <a:r>
            <a:rPr lang="en-US" altLang="ja-JP" sz="1100" b="0" i="0" baseline="0">
              <a:solidFill>
                <a:schemeClr val="dk1"/>
              </a:solidFill>
              <a:effectLst/>
              <a:latin typeface="+mn-lt"/>
              <a:ea typeface="+mn-ea"/>
              <a:cs typeface="+mn-cs"/>
            </a:rPr>
            <a:t>18.1</a:t>
          </a:r>
          <a:r>
            <a:rPr lang="ja-JP" altLang="ja-JP" sz="1100" b="0" i="0" baseline="0">
              <a:solidFill>
                <a:schemeClr val="dk1"/>
              </a:solidFill>
              <a:effectLst/>
              <a:latin typeface="+mn-lt"/>
              <a:ea typeface="+mn-ea"/>
              <a:cs typeface="+mn-cs"/>
            </a:rPr>
            <a:t>％と比較しても高くなっている。</a:t>
          </a:r>
          <a:endParaRPr lang="ja-JP" altLang="ja-JP" sz="1400">
            <a:effectLst/>
          </a:endParaRPr>
        </a:p>
        <a:p>
          <a:pPr eaLnBrk="1" fontAlgn="auto" latinLnBrk="0" hangingPunct="1">
            <a:lnSpc>
              <a:spcPts val="1400"/>
            </a:lnSpc>
          </a:pPr>
          <a:r>
            <a:rPr lang="ja-JP" altLang="ja-JP" sz="1100" b="0" i="0" baseline="0">
              <a:solidFill>
                <a:schemeClr val="dk1"/>
              </a:solidFill>
              <a:effectLst/>
              <a:latin typeface="+mn-lt"/>
              <a:ea typeface="+mn-ea"/>
              <a:cs typeface="+mn-cs"/>
            </a:rPr>
            <a:t>　地方債を伴う事業については、特に緊急性・重要性を考慮しながら優先順位をつけて計画的な実施に努めており、地方債残高は合併当初と比較すると、約</a:t>
          </a:r>
          <a:r>
            <a:rPr lang="en-US" altLang="ja-JP" sz="1100" b="0" i="0" baseline="0">
              <a:solidFill>
                <a:schemeClr val="dk1"/>
              </a:solidFill>
              <a:effectLst/>
              <a:latin typeface="+mn-lt"/>
              <a:ea typeface="+mn-ea"/>
              <a:cs typeface="+mn-cs"/>
            </a:rPr>
            <a:t>86</a:t>
          </a:r>
          <a:r>
            <a:rPr lang="ja-JP" altLang="ja-JP" sz="1100" b="0" i="0" baseline="0">
              <a:solidFill>
                <a:schemeClr val="dk1"/>
              </a:solidFill>
              <a:effectLst/>
              <a:latin typeface="+mn-lt"/>
              <a:ea typeface="+mn-ea"/>
              <a:cs typeface="+mn-cs"/>
            </a:rPr>
            <a:t>億円減少（</a:t>
          </a:r>
          <a:r>
            <a:rPr lang="en-US" altLang="ja-JP" sz="1100" b="0" i="0" baseline="0">
              <a:solidFill>
                <a:schemeClr val="dk1"/>
              </a:solidFill>
              <a:effectLst/>
              <a:latin typeface="+mn-lt"/>
              <a:ea typeface="+mn-ea"/>
              <a:cs typeface="+mn-cs"/>
            </a:rPr>
            <a:t>26,772,978</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18,013,728</a:t>
          </a:r>
          <a:r>
            <a:rPr lang="ja-JP" altLang="ja-JP" sz="1100" b="0" i="0" baseline="0">
              <a:solidFill>
                <a:schemeClr val="dk1"/>
              </a:solidFill>
              <a:effectLst/>
              <a:latin typeface="+mn-lt"/>
              <a:ea typeface="+mn-ea"/>
              <a:cs typeface="+mn-cs"/>
            </a:rPr>
            <a:t>千円）している。また、大型ハコモノ建設にも目途がつき、今後は減少していく見込みであるが、引き続き、選択と集中による投資的経費の縮減を図るなど、将来に負担を残さないよう身の丈にあった財政運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a16="http://schemas.microsoft.com/office/drawing/2014/main" id="{00000000-0008-0000-0400-00007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9" name="公債費最小値テキスト">
          <a:extLst>
            <a:ext uri="{FF2B5EF4-FFF2-40B4-BE49-F238E27FC236}">
              <a16:creationId xmlns:a16="http://schemas.microsoft.com/office/drawing/2014/main" id="{00000000-0008-0000-0400-00007B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81" name="公債費最大値テキスト">
          <a:extLst>
            <a:ext uri="{FF2B5EF4-FFF2-40B4-BE49-F238E27FC236}">
              <a16:creationId xmlns:a16="http://schemas.microsoft.com/office/drawing/2014/main" id="{00000000-0008-0000-0400-00007D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123189</xdr:rowOff>
    </xdr:from>
    <xdr:to>
      <xdr:col>24</xdr:col>
      <xdr:colOff>25400</xdr:colOff>
      <xdr:row>82</xdr:row>
      <xdr:rowOff>50800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3987800" y="140106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100347</xdr:rowOff>
    </xdr:from>
    <xdr:ext cx="762000" cy="259045"/>
    <xdr:sp macro="" textlink="">
      <xdr:nvSpPr>
        <xdr:cNvPr id="384" name="公債費平均値テキスト">
          <a:extLst>
            <a:ext uri="{FF2B5EF4-FFF2-40B4-BE49-F238E27FC236}">
              <a16:creationId xmlns:a16="http://schemas.microsoft.com/office/drawing/2014/main" id="{00000000-0008-0000-0400-000080010000}"/>
            </a:ext>
          </a:extLst>
        </xdr:cNvPr>
        <xdr:cNvSpPr txBox="1"/>
      </xdr:nvSpPr>
      <xdr:spPr>
        <a:xfrm>
          <a:off x="4914900" y="1330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165100</xdr:rowOff>
    </xdr:from>
    <xdr:to>
      <xdr:col>19</xdr:col>
      <xdr:colOff>187325</xdr:colOff>
      <xdr:row>81</xdr:row>
      <xdr:rowOff>123189</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3098800" y="138811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156211</xdr:rowOff>
    </xdr:from>
    <xdr:to>
      <xdr:col>20</xdr:col>
      <xdr:colOff>38100</xdr:colOff>
      <xdr:row>80</xdr:row>
      <xdr:rowOff>86361</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3937000" y="13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96538</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6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165100</xdr:rowOff>
    </xdr:from>
    <xdr:to>
      <xdr:col>15</xdr:col>
      <xdr:colOff>98425</xdr:colOff>
      <xdr:row>81</xdr:row>
      <xdr:rowOff>92711</xdr:rowOff>
    </xdr:to>
    <xdr:cxnSp macro="">
      <xdr:nvCxnSpPr>
        <xdr:cNvPr id="389" name="直線コネクタ 388">
          <a:extLst>
            <a:ext uri="{FF2B5EF4-FFF2-40B4-BE49-F238E27FC236}">
              <a16:creationId xmlns:a16="http://schemas.microsoft.com/office/drawing/2014/main" id="{00000000-0008-0000-0400-000085010000}"/>
            </a:ext>
          </a:extLst>
        </xdr:cNvPr>
        <xdr:cNvCxnSpPr/>
      </xdr:nvCxnSpPr>
      <xdr:spPr>
        <a:xfrm flipV="1">
          <a:off x="2209800" y="138811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140970</xdr:rowOff>
    </xdr:from>
    <xdr:to>
      <xdr:col>15</xdr:col>
      <xdr:colOff>149225</xdr:colOff>
      <xdr:row>80</xdr:row>
      <xdr:rowOff>71120</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3048000" y="13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81297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5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31750</xdr:rowOff>
    </xdr:from>
    <xdr:to>
      <xdr:col>11</xdr:col>
      <xdr:colOff>9525</xdr:colOff>
      <xdr:row>81</xdr:row>
      <xdr:rowOff>92711</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320800" y="13919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163830</xdr:rowOff>
    </xdr:from>
    <xdr:to>
      <xdr:col>11</xdr:col>
      <xdr:colOff>60325</xdr:colOff>
      <xdr:row>80</xdr:row>
      <xdr:rowOff>93980</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215900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104157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7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148589</xdr:rowOff>
    </xdr:from>
    <xdr:to>
      <xdr:col>6</xdr:col>
      <xdr:colOff>171450</xdr:colOff>
      <xdr:row>80</xdr:row>
      <xdr:rowOff>78739</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1270000" y="136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88916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6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82</xdr:row>
      <xdr:rowOff>0</xdr:rowOff>
    </xdr:from>
    <xdr:to>
      <xdr:col>24</xdr:col>
      <xdr:colOff>76200</xdr:colOff>
      <xdr:row>82</xdr:row>
      <xdr:rowOff>101600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47752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80027</xdr:rowOff>
    </xdr:from>
    <xdr:ext cx="762000" cy="259045"/>
    <xdr:sp macro="" textlink="">
      <xdr:nvSpPr>
        <xdr:cNvPr id="403" name="公債費該当値テキスト">
          <a:extLst>
            <a:ext uri="{FF2B5EF4-FFF2-40B4-BE49-F238E27FC236}">
              <a16:creationId xmlns:a16="http://schemas.microsoft.com/office/drawing/2014/main" id="{00000000-0008-0000-0400-000093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72389</xdr:rowOff>
    </xdr:from>
    <xdr:to>
      <xdr:col>20</xdr:col>
      <xdr:colOff>38100</xdr:colOff>
      <xdr:row>82</xdr:row>
      <xdr:rowOff>2539</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937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158766</xdr:rowOff>
    </xdr:from>
    <xdr:ext cx="7366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3606800" y="1404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41911</xdr:rowOff>
    </xdr:from>
    <xdr:to>
      <xdr:col>11</xdr:col>
      <xdr:colOff>60325</xdr:colOff>
      <xdr:row>81</xdr:row>
      <xdr:rowOff>143511</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2159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128288</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828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公債費以外の経費に係る経常収支比率は、類似団体、全国及び県平均を共に下回っている。比率を押し上げる要因としては、人件費、物件費が主なものである。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人件費については、職員の定員管理や給与の適正化、物件費については、施設の統廃合や更なる経費節減に努め、比率上昇の抑制に努める。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161289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5671800" y="132715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77</xdr:row>
      <xdr:rowOff>69850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4782800" y="130703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72136</xdr:rowOff>
    </xdr:from>
    <xdr:to>
      <xdr:col>73</xdr:col>
      <xdr:colOff>180975</xdr:colOff>
      <xdr:row>76</xdr:row>
      <xdr:rowOff>40132</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2759436"/>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42418</xdr:rowOff>
    </xdr:from>
    <xdr:to>
      <xdr:col>69</xdr:col>
      <xdr:colOff>92075</xdr:colOff>
      <xdr:row>74</xdr:row>
      <xdr:rowOff>72136</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255826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21336</xdr:rowOff>
    </xdr:from>
    <xdr:to>
      <xdr:col>69</xdr:col>
      <xdr:colOff>142875</xdr:colOff>
      <xdr:row>74</xdr:row>
      <xdr:rowOff>122936</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133113</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163068</xdr:rowOff>
    </xdr:from>
    <xdr:to>
      <xdr:col>65</xdr:col>
      <xdr:colOff>53975</xdr:colOff>
      <xdr:row>73</xdr:row>
      <xdr:rowOff>93218</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103395</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74562</xdr:rowOff>
    </xdr:from>
    <xdr:to>
      <xdr:col>29</xdr:col>
      <xdr:colOff>127000</xdr:colOff>
      <xdr:row>13</xdr:row>
      <xdr:rowOff>108344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79587"/>
          <a:ext cx="647700" cy="205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62488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108344</xdr:rowOff>
    </xdr:from>
    <xdr:to>
      <xdr:col>26</xdr:col>
      <xdr:colOff>50800</xdr:colOff>
      <xdr:row>13</xdr:row>
      <xdr:rowOff>156134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84819"/>
          <a:ext cx="698500" cy="47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151232</xdr:rowOff>
    </xdr:from>
    <xdr:to>
      <xdr:col>26</xdr:col>
      <xdr:colOff>101600</xdr:colOff>
      <xdr:row>16</xdr:row>
      <xdr:rowOff>81382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0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66159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6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156134</xdr:rowOff>
    </xdr:from>
    <xdr:to>
      <xdr:col>22</xdr:col>
      <xdr:colOff>114300</xdr:colOff>
      <xdr:row>13</xdr:row>
      <xdr:rowOff>157404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32609"/>
          <a:ext cx="698500" cy="1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8445</xdr:rowOff>
    </xdr:from>
    <xdr:to>
      <xdr:col>22</xdr:col>
      <xdr:colOff>165100</xdr:colOff>
      <xdr:row>16</xdr:row>
      <xdr:rowOff>110045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8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157404</xdr:rowOff>
    </xdr:from>
    <xdr:to>
      <xdr:col>18</xdr:col>
      <xdr:colOff>177800</xdr:colOff>
      <xdr:row>14</xdr:row>
      <xdr:rowOff>47765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33879"/>
          <a:ext cx="698500" cy="6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39307</xdr:rowOff>
    </xdr:from>
    <xdr:to>
      <xdr:col>19</xdr:col>
      <xdr:colOff>38100</xdr:colOff>
      <xdr:row>16</xdr:row>
      <xdr:rowOff>140907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30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125684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59995</xdr:rowOff>
    </xdr:from>
    <xdr:to>
      <xdr:col>15</xdr:col>
      <xdr:colOff>101600</xdr:colOff>
      <xdr:row>16</xdr:row>
      <xdr:rowOff>161595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50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146372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23762</xdr:rowOff>
    </xdr:from>
    <xdr:to>
      <xdr:col>29</xdr:col>
      <xdr:colOff>177800</xdr:colOff>
      <xdr:row>12</xdr:row>
      <xdr:rowOff>125362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28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141889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7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57544</xdr:rowOff>
    </xdr:from>
    <xdr:to>
      <xdr:col>26</xdr:col>
      <xdr:colOff>101600</xdr:colOff>
      <xdr:row>13</xdr:row>
      <xdr:rowOff>159144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34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169321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0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105334</xdr:rowOff>
    </xdr:from>
    <xdr:to>
      <xdr:col>22</xdr:col>
      <xdr:colOff>165100</xdr:colOff>
      <xdr:row>14</xdr:row>
      <xdr:rowOff>35484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81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45661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5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106604</xdr:rowOff>
    </xdr:from>
    <xdr:to>
      <xdr:col>19</xdr:col>
      <xdr:colOff>38100</xdr:colOff>
      <xdr:row>14</xdr:row>
      <xdr:rowOff>36754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83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46931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5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168415</xdr:rowOff>
    </xdr:from>
    <xdr:to>
      <xdr:col>15</xdr:col>
      <xdr:colOff>101600</xdr:colOff>
      <xdr:row>14</xdr:row>
      <xdr:rowOff>98565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44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108742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1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230458</xdr:rowOff>
    </xdr:from>
    <xdr:to>
      <xdr:col>29</xdr:col>
      <xdr:colOff>127000</xdr:colOff>
      <xdr:row>35</xdr:row>
      <xdr:rowOff>3589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497908"/>
          <a:ext cx="647700" cy="116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326842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594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3589</xdr:rowOff>
    </xdr:from>
    <xdr:to>
      <xdr:col>26</xdr:col>
      <xdr:colOff>50800</xdr:colOff>
      <xdr:row>35</xdr:row>
      <xdr:rowOff>252567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613939"/>
          <a:ext cx="698500" cy="248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9285</xdr:rowOff>
    </xdr:from>
    <xdr:to>
      <xdr:col>26</xdr:col>
      <xdr:colOff>101600</xdr:colOff>
      <xdr:row>35</xdr:row>
      <xdr:rowOff>110885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619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95662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229543</xdr:rowOff>
    </xdr:from>
    <xdr:to>
      <xdr:col>22</xdr:col>
      <xdr:colOff>114300</xdr:colOff>
      <xdr:row>35</xdr:row>
      <xdr:rowOff>252567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39893"/>
          <a:ext cx="698500" cy="23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71367</xdr:rowOff>
    </xdr:from>
    <xdr:to>
      <xdr:col>22</xdr:col>
      <xdr:colOff>165100</xdr:colOff>
      <xdr:row>35</xdr:row>
      <xdr:rowOff>172967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68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183144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45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229543</xdr:rowOff>
    </xdr:from>
    <xdr:to>
      <xdr:col>18</xdr:col>
      <xdr:colOff>177800</xdr:colOff>
      <xdr:row>35</xdr:row>
      <xdr:rowOff>309978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39893"/>
          <a:ext cx="698500" cy="80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28488</xdr:rowOff>
    </xdr:from>
    <xdr:to>
      <xdr:col>19</xdr:col>
      <xdr:colOff>38100</xdr:colOff>
      <xdr:row>35</xdr:row>
      <xdr:rowOff>130088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638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140265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4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71596</xdr:rowOff>
    </xdr:from>
    <xdr:to>
      <xdr:col>15</xdr:col>
      <xdr:colOff>101600</xdr:colOff>
      <xdr:row>35</xdr:row>
      <xdr:rowOff>173196</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681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183373</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45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179658</xdr:rowOff>
    </xdr:from>
    <xdr:to>
      <xdr:col>29</xdr:col>
      <xdr:colOff>177800</xdr:colOff>
      <xdr:row>34</xdr:row>
      <xdr:rowOff>281257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44710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24735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29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295689</xdr:rowOff>
    </xdr:from>
    <xdr:to>
      <xdr:col>26</xdr:col>
      <xdr:colOff>101600</xdr:colOff>
      <xdr:row>35</xdr:row>
      <xdr:rowOff>54389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563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64566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332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201767</xdr:rowOff>
    </xdr:from>
    <xdr:to>
      <xdr:col>22</xdr:col>
      <xdr:colOff>165100</xdr:colOff>
      <xdr:row>35</xdr:row>
      <xdr:rowOff>303367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12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288144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89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178743</xdr:rowOff>
    </xdr:from>
    <xdr:to>
      <xdr:col>19</xdr:col>
      <xdr:colOff>38100</xdr:colOff>
      <xdr:row>35</xdr:row>
      <xdr:rowOff>280343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8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265120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7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259178</xdr:rowOff>
    </xdr:from>
    <xdr:to>
      <xdr:col>15</xdr:col>
      <xdr:colOff>101600</xdr:colOff>
      <xdr:row>36</xdr:row>
      <xdr:rowOff>17878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69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2655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20,391
238.99
18,170,054
17,374,844
638,799
9,560,372
18,013,728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17383</xdr:rowOff>
    </xdr:from>
    <xdr:to>
      <xdr:col>24</xdr:col>
      <xdr:colOff>63500</xdr:colOff>
      <xdr:row>32</xdr:row>
      <xdr:rowOff>164389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160883"/>
          <a:ext cx="838200" cy="48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100196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9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149726</xdr:rowOff>
    </xdr:from>
    <xdr:to>
      <xdr:col>19</xdr:col>
      <xdr:colOff>177800</xdr:colOff>
      <xdr:row>32</xdr:row>
      <xdr:rowOff>164389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636126"/>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83708</xdr:rowOff>
    </xdr:from>
    <xdr:to>
      <xdr:col>20</xdr:col>
      <xdr:colOff>38100</xdr:colOff>
      <xdr:row>36</xdr:row>
      <xdr:rowOff>13858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8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4985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149726</xdr:rowOff>
    </xdr:from>
    <xdr:to>
      <xdr:col>15</xdr:col>
      <xdr:colOff>50800</xdr:colOff>
      <xdr:row>33</xdr:row>
      <xdr:rowOff>14607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36126"/>
          <a:ext cx="8890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92754</xdr:rowOff>
    </xdr:from>
    <xdr:to>
      <xdr:col>15</xdr:col>
      <xdr:colOff>101600</xdr:colOff>
      <xdr:row>36</xdr:row>
      <xdr:rowOff>22904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9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14607</xdr:rowOff>
    </xdr:from>
    <xdr:to>
      <xdr:col>10</xdr:col>
      <xdr:colOff>114300</xdr:colOff>
      <xdr:row>33</xdr:row>
      <xdr:rowOff>62825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72457"/>
          <a:ext cx="889000" cy="4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121819</xdr:rowOff>
    </xdr:from>
    <xdr:to>
      <xdr:col>10</xdr:col>
      <xdr:colOff>165100</xdr:colOff>
      <xdr:row>36</xdr:row>
      <xdr:rowOff>51969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43096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151536</xdr:rowOff>
    </xdr:from>
    <xdr:to>
      <xdr:col>6</xdr:col>
      <xdr:colOff>38100</xdr:colOff>
      <xdr:row>36</xdr:row>
      <xdr:rowOff>81686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72813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138033</xdr:rowOff>
    </xdr:from>
    <xdr:to>
      <xdr:col>24</xdr:col>
      <xdr:colOff>114300</xdr:colOff>
      <xdr:row>30</xdr:row>
      <xdr:rowOff>68183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91060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0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113589</xdr:rowOff>
    </xdr:from>
    <xdr:to>
      <xdr:col>20</xdr:col>
      <xdr:colOff>38100</xdr:colOff>
      <xdr:row>33</xdr:row>
      <xdr:rowOff>43739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60266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7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98926</xdr:rowOff>
    </xdr:from>
    <xdr:to>
      <xdr:col>15</xdr:col>
      <xdr:colOff>101600</xdr:colOff>
      <xdr:row>33</xdr:row>
      <xdr:rowOff>29076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8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45603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6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135257</xdr:rowOff>
    </xdr:from>
    <xdr:to>
      <xdr:col>10</xdr:col>
      <xdr:colOff>165100</xdr:colOff>
      <xdr:row>33</xdr:row>
      <xdr:rowOff>65407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81934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9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12025</xdr:rowOff>
    </xdr:from>
    <xdr:to>
      <xdr:col>6</xdr:col>
      <xdr:colOff>38100</xdr:colOff>
      <xdr:row>33</xdr:row>
      <xdr:rowOff>113625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130152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4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4737</xdr:rowOff>
    </xdr:from>
    <xdr:to>
      <xdr:col>24</xdr:col>
      <xdr:colOff>63500</xdr:colOff>
      <xdr:row>56</xdr:row>
      <xdr:rowOff>60363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05937"/>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127233</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85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4737</xdr:rowOff>
    </xdr:from>
    <xdr:to>
      <xdr:col>19</xdr:col>
      <xdr:colOff>177800</xdr:colOff>
      <xdr:row>56</xdr:row>
      <xdr:rowOff>32029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05937"/>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50343</xdr:rowOff>
    </xdr:from>
    <xdr:to>
      <xdr:col>20</xdr:col>
      <xdr:colOff>38100</xdr:colOff>
      <xdr:row>57</xdr:row>
      <xdr:rowOff>151943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143070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32029</xdr:rowOff>
    </xdr:from>
    <xdr:to>
      <xdr:col>15</xdr:col>
      <xdr:colOff>50800</xdr:colOff>
      <xdr:row>56</xdr:row>
      <xdr:rowOff>43879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33229"/>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94221</xdr:rowOff>
    </xdr:from>
    <xdr:to>
      <xdr:col>15</xdr:col>
      <xdr:colOff>101600</xdr:colOff>
      <xdr:row>58</xdr:row>
      <xdr:rowOff>24371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116522</xdr:rowOff>
    </xdr:from>
    <xdr:to>
      <xdr:col>10</xdr:col>
      <xdr:colOff>114300</xdr:colOff>
      <xdr:row>56</xdr:row>
      <xdr:rowOff>43879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546272"/>
          <a:ext cx="889000" cy="9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114402</xdr:rowOff>
    </xdr:from>
    <xdr:to>
      <xdr:col>10</xdr:col>
      <xdr:colOff>165100</xdr:colOff>
      <xdr:row>58</xdr:row>
      <xdr:rowOff>44552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8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35679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7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102921</xdr:rowOff>
    </xdr:from>
    <xdr:to>
      <xdr:col>6</xdr:col>
      <xdr:colOff>38100</xdr:colOff>
      <xdr:row>58</xdr:row>
      <xdr:rowOff>33071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7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24198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9563</xdr:rowOff>
    </xdr:from>
    <xdr:to>
      <xdr:col>24</xdr:col>
      <xdr:colOff>114300</xdr:colOff>
      <xdr:row>56</xdr:row>
      <xdr:rowOff>111163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159440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125387</xdr:rowOff>
    </xdr:from>
    <xdr:to>
      <xdr:col>20</xdr:col>
      <xdr:colOff>38100</xdr:colOff>
      <xdr:row>56</xdr:row>
      <xdr:rowOff>55537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5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72064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33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152679</xdr:rowOff>
    </xdr:from>
    <xdr:to>
      <xdr:col>15</xdr:col>
      <xdr:colOff>101600</xdr:colOff>
      <xdr:row>56</xdr:row>
      <xdr:rowOff>82829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99356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35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164529</xdr:rowOff>
    </xdr:from>
    <xdr:to>
      <xdr:col>10</xdr:col>
      <xdr:colOff>165100</xdr:colOff>
      <xdr:row>56</xdr:row>
      <xdr:rowOff>94679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111206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36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65722</xdr:rowOff>
    </xdr:from>
    <xdr:to>
      <xdr:col>6</xdr:col>
      <xdr:colOff>38100</xdr:colOff>
      <xdr:row>55</xdr:row>
      <xdr:rowOff>167322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12399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27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109662</xdr:rowOff>
    </xdr:from>
    <xdr:to>
      <xdr:col>24</xdr:col>
      <xdr:colOff>63500</xdr:colOff>
      <xdr:row>77</xdr:row>
      <xdr:rowOff>150352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11312"/>
          <a:ext cx="8382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123847</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11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150352</xdr:rowOff>
    </xdr:from>
    <xdr:to>
      <xdr:col>19</xdr:col>
      <xdr:colOff>177800</xdr:colOff>
      <xdr:row>77</xdr:row>
      <xdr:rowOff>153736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52002"/>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156063</xdr:rowOff>
    </xdr:from>
    <xdr:to>
      <xdr:col>20</xdr:col>
      <xdr:colOff>38100</xdr:colOff>
      <xdr:row>77</xdr:row>
      <xdr:rowOff>86213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102740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153736</xdr:rowOff>
    </xdr:from>
    <xdr:to>
      <xdr:col>15</xdr:col>
      <xdr:colOff>50800</xdr:colOff>
      <xdr:row>77</xdr:row>
      <xdr:rowOff>164846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55386"/>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150347</xdr:rowOff>
    </xdr:from>
    <xdr:to>
      <xdr:col>15</xdr:col>
      <xdr:colOff>101600</xdr:colOff>
      <xdr:row>77</xdr:row>
      <xdr:rowOff>80497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97024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153553</xdr:rowOff>
    </xdr:from>
    <xdr:to>
      <xdr:col>10</xdr:col>
      <xdr:colOff>114300</xdr:colOff>
      <xdr:row>77</xdr:row>
      <xdr:rowOff>164846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55203"/>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160818</xdr:rowOff>
    </xdr:from>
    <xdr:to>
      <xdr:col>10</xdr:col>
      <xdr:colOff>165100</xdr:colOff>
      <xdr:row>77</xdr:row>
      <xdr:rowOff>90968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107494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11312</xdr:rowOff>
    </xdr:from>
    <xdr:to>
      <xdr:col>6</xdr:col>
      <xdr:colOff>38100</xdr:colOff>
      <xdr:row>77</xdr:row>
      <xdr:rowOff>112912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129439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8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58862</xdr:rowOff>
    </xdr:from>
    <xdr:to>
      <xdr:col>24</xdr:col>
      <xdr:colOff>114300</xdr:colOff>
      <xdr:row>77</xdr:row>
      <xdr:rowOff>160462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6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145239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7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99552</xdr:rowOff>
    </xdr:from>
    <xdr:to>
      <xdr:col>20</xdr:col>
      <xdr:colOff>38100</xdr:colOff>
      <xdr:row>78</xdr:row>
      <xdr:rowOff>29702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20829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9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102936</xdr:rowOff>
    </xdr:from>
    <xdr:to>
      <xdr:col>15</xdr:col>
      <xdr:colOff>101600</xdr:colOff>
      <xdr:row>78</xdr:row>
      <xdr:rowOff>33086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24213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114046</xdr:rowOff>
    </xdr:from>
    <xdr:to>
      <xdr:col>10</xdr:col>
      <xdr:colOff>165100</xdr:colOff>
      <xdr:row>78</xdr:row>
      <xdr:rowOff>44196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35323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0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102753</xdr:rowOff>
    </xdr:from>
    <xdr:to>
      <xdr:col>6</xdr:col>
      <xdr:colOff>38100</xdr:colOff>
      <xdr:row>78</xdr:row>
      <xdr:rowOff>32903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24030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9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5569</xdr:rowOff>
    </xdr:from>
    <xdr:to>
      <xdr:col>24</xdr:col>
      <xdr:colOff>63500</xdr:colOff>
      <xdr:row>96</xdr:row>
      <xdr:rowOff>24791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93319"/>
          <a:ext cx="838200" cy="1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119817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64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5569</xdr:rowOff>
    </xdr:from>
    <xdr:to>
      <xdr:col>19</xdr:col>
      <xdr:colOff>177800</xdr:colOff>
      <xdr:row>95</xdr:row>
      <xdr:rowOff>119050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93319"/>
          <a:ext cx="889000" cy="1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19920</xdr:rowOff>
    </xdr:from>
    <xdr:to>
      <xdr:col>20</xdr:col>
      <xdr:colOff>38100</xdr:colOff>
      <xdr:row>95</xdr:row>
      <xdr:rowOff>121520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112647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4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119050</xdr:rowOff>
    </xdr:from>
    <xdr:to>
      <xdr:col>15</xdr:col>
      <xdr:colOff>50800</xdr:colOff>
      <xdr:row>96</xdr:row>
      <xdr:rowOff>10216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06800"/>
          <a:ext cx="889000" cy="6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87300</xdr:rowOff>
    </xdr:from>
    <xdr:to>
      <xdr:col>15</xdr:col>
      <xdr:colOff>101600</xdr:colOff>
      <xdr:row>96</xdr:row>
      <xdr:rowOff>17450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8577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10216</xdr:rowOff>
    </xdr:from>
    <xdr:to>
      <xdr:col>10</xdr:col>
      <xdr:colOff>114300</xdr:colOff>
      <xdr:row>96</xdr:row>
      <xdr:rowOff>31496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69416"/>
          <a:ext cx="889000" cy="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7480</xdr:rowOff>
    </xdr:from>
    <xdr:to>
      <xdr:col>10</xdr:col>
      <xdr:colOff>165100</xdr:colOff>
      <xdr:row>96</xdr:row>
      <xdr:rowOff>109080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100207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5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1288</xdr:rowOff>
    </xdr:from>
    <xdr:to>
      <xdr:col>6</xdr:col>
      <xdr:colOff>38100</xdr:colOff>
      <xdr:row>96</xdr:row>
      <xdr:rowOff>102888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6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94015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145441</xdr:rowOff>
    </xdr:from>
    <xdr:to>
      <xdr:col>24</xdr:col>
      <xdr:colOff>114300</xdr:colOff>
      <xdr:row>96</xdr:row>
      <xdr:rowOff>75591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123868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126219</xdr:rowOff>
    </xdr:from>
    <xdr:to>
      <xdr:col>20</xdr:col>
      <xdr:colOff>38100</xdr:colOff>
      <xdr:row>95</xdr:row>
      <xdr:rowOff>56369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72896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0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68250</xdr:rowOff>
    </xdr:from>
    <xdr:to>
      <xdr:col>15</xdr:col>
      <xdr:colOff>101600</xdr:colOff>
      <xdr:row>95</xdr:row>
      <xdr:rowOff>169850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3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130866</xdr:rowOff>
    </xdr:from>
    <xdr:to>
      <xdr:col>10</xdr:col>
      <xdr:colOff>165100</xdr:colOff>
      <xdr:row>96</xdr:row>
      <xdr:rowOff>61016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1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77543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152146</xdr:rowOff>
    </xdr:from>
    <xdr:to>
      <xdr:col>6</xdr:col>
      <xdr:colOff>38100</xdr:colOff>
      <xdr:row>96</xdr:row>
      <xdr:rowOff>82296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98823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1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152099</xdr:rowOff>
    </xdr:from>
    <xdr:to>
      <xdr:col>54</xdr:col>
      <xdr:colOff>189865</xdr:colOff>
      <xdr:row>34</xdr:row>
      <xdr:rowOff>116049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5599"/>
          <a:ext cx="1270" cy="64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119876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594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116049</xdr:rowOff>
    </xdr:from>
    <xdr:to>
      <xdr:col>55</xdr:col>
      <xdr:colOff>88900</xdr:colOff>
      <xdr:row>34</xdr:row>
      <xdr:rowOff>116049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94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98776</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7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152099</xdr:rowOff>
    </xdr:from>
    <xdr:to>
      <xdr:col>55</xdr:col>
      <xdr:colOff>88900</xdr:colOff>
      <xdr:row>30</xdr:row>
      <xdr:rowOff>152099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53577</xdr:rowOff>
    </xdr:from>
    <xdr:to>
      <xdr:col>55</xdr:col>
      <xdr:colOff>0</xdr:colOff>
      <xdr:row>36</xdr:row>
      <xdr:rowOff>125285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11427"/>
          <a:ext cx="838200" cy="58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149359</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464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126482</xdr:rowOff>
    </xdr:from>
    <xdr:to>
      <xdr:col>55</xdr:col>
      <xdr:colOff>50800</xdr:colOff>
      <xdr:row>33</xdr:row>
      <xdr:rowOff>56632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6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125285</xdr:rowOff>
    </xdr:from>
    <xdr:to>
      <xdr:col>50</xdr:col>
      <xdr:colOff>114300</xdr:colOff>
      <xdr:row>36</xdr:row>
      <xdr:rowOff>129783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97485"/>
          <a:ext cx="889000" cy="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30397</xdr:rowOff>
    </xdr:from>
    <xdr:to>
      <xdr:col>50</xdr:col>
      <xdr:colOff>165100</xdr:colOff>
      <xdr:row>36</xdr:row>
      <xdr:rowOff>131997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0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148524</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7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36240</xdr:rowOff>
    </xdr:from>
    <xdr:to>
      <xdr:col>45</xdr:col>
      <xdr:colOff>177800</xdr:colOff>
      <xdr:row>36</xdr:row>
      <xdr:rowOff>129783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08440"/>
          <a:ext cx="889000" cy="9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118001</xdr:rowOff>
    </xdr:from>
    <xdr:to>
      <xdr:col>46</xdr:col>
      <xdr:colOff>38100</xdr:colOff>
      <xdr:row>37</xdr:row>
      <xdr:rowOff>48151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9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39278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3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20631</xdr:rowOff>
    </xdr:from>
    <xdr:to>
      <xdr:col>41</xdr:col>
      <xdr:colOff>50800</xdr:colOff>
      <xdr:row>36</xdr:row>
      <xdr:rowOff>36240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192831"/>
          <a:ext cx="8890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62099</xdr:rowOff>
    </xdr:from>
    <xdr:to>
      <xdr:col>41</xdr:col>
      <xdr:colOff>101600</xdr:colOff>
      <xdr:row>36</xdr:row>
      <xdr:rowOff>163699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3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154826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32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52896</xdr:rowOff>
    </xdr:from>
    <xdr:to>
      <xdr:col>36</xdr:col>
      <xdr:colOff>165100</xdr:colOff>
      <xdr:row>36</xdr:row>
      <xdr:rowOff>154496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2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145623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1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2777</xdr:rowOff>
    </xdr:from>
    <xdr:to>
      <xdr:col>55</xdr:col>
      <xdr:colOff>50800</xdr:colOff>
      <xdr:row>33</xdr:row>
      <xdr:rowOff>104377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6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152654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63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74485</xdr:rowOff>
    </xdr:from>
    <xdr:to>
      <xdr:col>50</xdr:col>
      <xdr:colOff>165100</xdr:colOff>
      <xdr:row>37</xdr:row>
      <xdr:rowOff>4635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167212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3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78983</xdr:rowOff>
    </xdr:from>
    <xdr:to>
      <xdr:col>46</xdr:col>
      <xdr:colOff>38100</xdr:colOff>
      <xdr:row>37</xdr:row>
      <xdr:rowOff>9133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5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25660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02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156890</xdr:rowOff>
    </xdr:from>
    <xdr:to>
      <xdr:col>41</xdr:col>
      <xdr:colOff>101600</xdr:colOff>
      <xdr:row>36</xdr:row>
      <xdr:rowOff>87040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5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103567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93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141281</xdr:rowOff>
    </xdr:from>
    <xdr:to>
      <xdr:col>36</xdr:col>
      <xdr:colOff>165100</xdr:colOff>
      <xdr:row>36</xdr:row>
      <xdr:rowOff>71431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87958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91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24688</xdr:rowOff>
    </xdr:from>
    <xdr:to>
      <xdr:col>55</xdr:col>
      <xdr:colOff>0</xdr:colOff>
      <xdr:row>57</xdr:row>
      <xdr:rowOff>46294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97338"/>
          <a:ext cx="838200" cy="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46294</xdr:rowOff>
    </xdr:from>
    <xdr:to>
      <xdr:col>50</xdr:col>
      <xdr:colOff>114300</xdr:colOff>
      <xdr:row>57</xdr:row>
      <xdr:rowOff>90517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18944"/>
          <a:ext cx="889000" cy="4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75382</xdr:rowOff>
    </xdr:from>
    <xdr:to>
      <xdr:col>50</xdr:col>
      <xdr:colOff>165100</xdr:colOff>
      <xdr:row>58</xdr:row>
      <xdr:rowOff>5532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4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168109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9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25480</xdr:rowOff>
    </xdr:from>
    <xdr:to>
      <xdr:col>45</xdr:col>
      <xdr:colOff>177800</xdr:colOff>
      <xdr:row>57</xdr:row>
      <xdr:rowOff>90517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98130"/>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83703</xdr:rowOff>
    </xdr:from>
    <xdr:to>
      <xdr:col>46</xdr:col>
      <xdr:colOff>38100</xdr:colOff>
      <xdr:row>58</xdr:row>
      <xdr:rowOff>13853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5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4980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21468</xdr:rowOff>
    </xdr:from>
    <xdr:to>
      <xdr:col>41</xdr:col>
      <xdr:colOff>50800</xdr:colOff>
      <xdr:row>57</xdr:row>
      <xdr:rowOff>25480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94118"/>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88702</xdr:rowOff>
    </xdr:from>
    <xdr:to>
      <xdr:col>41</xdr:col>
      <xdr:colOff>101600</xdr:colOff>
      <xdr:row>58</xdr:row>
      <xdr:rowOff>18852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6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9979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5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12403</xdr:rowOff>
    </xdr:from>
    <xdr:to>
      <xdr:col>36</xdr:col>
      <xdr:colOff>165100</xdr:colOff>
      <xdr:row>57</xdr:row>
      <xdr:rowOff>114003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8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105130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7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145338</xdr:rowOff>
    </xdr:from>
    <xdr:to>
      <xdr:col>55</xdr:col>
      <xdr:colOff>50800</xdr:colOff>
      <xdr:row>57</xdr:row>
      <xdr:rowOff>75488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123765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2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166944</xdr:rowOff>
    </xdr:from>
    <xdr:to>
      <xdr:col>50</xdr:col>
      <xdr:colOff>165100</xdr:colOff>
      <xdr:row>57</xdr:row>
      <xdr:rowOff>97094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113621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5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39717</xdr:rowOff>
    </xdr:from>
    <xdr:to>
      <xdr:col>46</xdr:col>
      <xdr:colOff>38100</xdr:colOff>
      <xdr:row>57</xdr:row>
      <xdr:rowOff>141317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157844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5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146130</xdr:rowOff>
    </xdr:from>
    <xdr:to>
      <xdr:col>41</xdr:col>
      <xdr:colOff>101600</xdr:colOff>
      <xdr:row>57</xdr:row>
      <xdr:rowOff>76280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4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92807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5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142118</xdr:rowOff>
    </xdr:from>
    <xdr:to>
      <xdr:col>36</xdr:col>
      <xdr:colOff>165100</xdr:colOff>
      <xdr:row>57</xdr:row>
      <xdr:rowOff>72268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4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88795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155459</xdr:rowOff>
    </xdr:from>
    <xdr:to>
      <xdr:col>55</xdr:col>
      <xdr:colOff>0</xdr:colOff>
      <xdr:row>79</xdr:row>
      <xdr:rowOff>38088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28559"/>
          <a:ext cx="838200" cy="5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155459</xdr:rowOff>
    </xdr:from>
    <xdr:to>
      <xdr:col>50</xdr:col>
      <xdr:colOff>114300</xdr:colOff>
      <xdr:row>78</xdr:row>
      <xdr:rowOff>168618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28559"/>
          <a:ext cx="88900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101084</xdr:rowOff>
    </xdr:from>
    <xdr:to>
      <xdr:col>50</xdr:col>
      <xdr:colOff>165100</xdr:colOff>
      <xdr:row>79</xdr:row>
      <xdr:rowOff>31234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47761</xdr:rowOff>
    </xdr:from>
    <xdr:ext cx="469744"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04428" y="1324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168618</xdr:rowOff>
    </xdr:from>
    <xdr:to>
      <xdr:col>45</xdr:col>
      <xdr:colOff>177800</xdr:colOff>
      <xdr:row>79</xdr:row>
      <xdr:rowOff>9223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41718"/>
          <a:ext cx="8890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127640</xdr:rowOff>
    </xdr:from>
    <xdr:to>
      <xdr:col>46</xdr:col>
      <xdr:colOff>38100</xdr:colOff>
      <xdr:row>79</xdr:row>
      <xdr:rowOff>57790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50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48917</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5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9223</xdr:rowOff>
    </xdr:from>
    <xdr:to>
      <xdr:col>41</xdr:col>
      <xdr:colOff>50800</xdr:colOff>
      <xdr:row>79</xdr:row>
      <xdr:rowOff>13071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53773"/>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118976</xdr:rowOff>
    </xdr:from>
    <xdr:to>
      <xdr:col>41</xdr:col>
      <xdr:colOff>101600</xdr:colOff>
      <xdr:row>79</xdr:row>
      <xdr:rowOff>49126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65653</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26428" y="1326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78910</xdr:rowOff>
    </xdr:from>
    <xdr:to>
      <xdr:col>36</xdr:col>
      <xdr:colOff>165100</xdr:colOff>
      <xdr:row>79</xdr:row>
      <xdr:rowOff>9060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5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25587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158738</xdr:rowOff>
    </xdr:from>
    <xdr:to>
      <xdr:col>55</xdr:col>
      <xdr:colOff>50800</xdr:colOff>
      <xdr:row>79</xdr:row>
      <xdr:rowOff>88888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73665</xdr:rowOff>
    </xdr:from>
    <xdr:ext cx="378565"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4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104659</xdr:rowOff>
    </xdr:from>
    <xdr:to>
      <xdr:col>50</xdr:col>
      <xdr:colOff>165100</xdr:colOff>
      <xdr:row>79</xdr:row>
      <xdr:rowOff>34809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25936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7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117818</xdr:rowOff>
    </xdr:from>
    <xdr:to>
      <xdr:col>46</xdr:col>
      <xdr:colOff>38100</xdr:colOff>
      <xdr:row>79</xdr:row>
      <xdr:rowOff>47968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64495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26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129873</xdr:rowOff>
    </xdr:from>
    <xdr:to>
      <xdr:col>41</xdr:col>
      <xdr:colOff>101600</xdr:colOff>
      <xdr:row>79</xdr:row>
      <xdr:rowOff>60023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51150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9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133721</xdr:rowOff>
    </xdr:from>
    <xdr:to>
      <xdr:col>36</xdr:col>
      <xdr:colOff>165100</xdr:colOff>
      <xdr:row>79</xdr:row>
      <xdr:rowOff>63871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54998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9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4623</xdr:rowOff>
    </xdr:from>
    <xdr:to>
      <xdr:col>54</xdr:col>
      <xdr:colOff>189865</xdr:colOff>
      <xdr:row>99</xdr:row>
      <xdr:rowOff>122225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35123"/>
          <a:ext cx="1270" cy="1660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126052</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9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122225</xdr:rowOff>
    </xdr:from>
    <xdr:to>
      <xdr:col>55</xdr:col>
      <xdr:colOff>88900</xdr:colOff>
      <xdr:row>99</xdr:row>
      <xdr:rowOff>122225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122750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1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4623</xdr:rowOff>
    </xdr:from>
    <xdr:to>
      <xdr:col>55</xdr:col>
      <xdr:colOff>88900</xdr:colOff>
      <xdr:row>90</xdr:row>
      <xdr:rowOff>4623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3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5651</xdr:rowOff>
    </xdr:from>
    <xdr:to>
      <xdr:col>55</xdr:col>
      <xdr:colOff>0</xdr:colOff>
      <xdr:row>96</xdr:row>
      <xdr:rowOff>26352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293401"/>
          <a:ext cx="838200" cy="1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35501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57074</xdr:rowOff>
    </xdr:from>
    <xdr:to>
      <xdr:col>55</xdr:col>
      <xdr:colOff>50800</xdr:colOff>
      <xdr:row>96</xdr:row>
      <xdr:rowOff>158674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26352</xdr:rowOff>
    </xdr:from>
    <xdr:to>
      <xdr:col>50</xdr:col>
      <xdr:colOff>114300</xdr:colOff>
      <xdr:row>97</xdr:row>
      <xdr:rowOff>56617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485552"/>
          <a:ext cx="889000" cy="20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96393</xdr:rowOff>
    </xdr:from>
    <xdr:to>
      <xdr:col>50</xdr:col>
      <xdr:colOff>165100</xdr:colOff>
      <xdr:row>98</xdr:row>
      <xdr:rowOff>26543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72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17670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8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132665</xdr:rowOff>
    </xdr:from>
    <xdr:to>
      <xdr:col>45</xdr:col>
      <xdr:colOff>177800</xdr:colOff>
      <xdr:row>97</xdr:row>
      <xdr:rowOff>56617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420415"/>
          <a:ext cx="889000" cy="2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70650</xdr:rowOff>
    </xdr:from>
    <xdr:to>
      <xdr:col>46</xdr:col>
      <xdr:colOff>38100</xdr:colOff>
      <xdr:row>99</xdr:row>
      <xdr:rowOff>800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163377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9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76518</xdr:rowOff>
    </xdr:from>
    <xdr:to>
      <xdr:col>41</xdr:col>
      <xdr:colOff>50800</xdr:colOff>
      <xdr:row>95</xdr:row>
      <xdr:rowOff>132665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364268"/>
          <a:ext cx="889000" cy="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171298</xdr:rowOff>
    </xdr:from>
    <xdr:to>
      <xdr:col>41</xdr:col>
      <xdr:colOff>101600</xdr:colOff>
      <xdr:row>98</xdr:row>
      <xdr:rowOff>101448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92575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8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xdr:rowOff>
    </xdr:from>
    <xdr:to>
      <xdr:col>36</xdr:col>
      <xdr:colOff>165100</xdr:colOff>
      <xdr:row>97</xdr:row>
      <xdr:rowOff>101702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3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92829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126301</xdr:rowOff>
    </xdr:from>
    <xdr:to>
      <xdr:col>55</xdr:col>
      <xdr:colOff>50800</xdr:colOff>
      <xdr:row>95</xdr:row>
      <xdr:rowOff>56451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2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149178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0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147002</xdr:rowOff>
    </xdr:from>
    <xdr:to>
      <xdr:col>50</xdr:col>
      <xdr:colOff>165100</xdr:colOff>
      <xdr:row>96</xdr:row>
      <xdr:rowOff>77152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93679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2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5817</xdr:rowOff>
    </xdr:from>
    <xdr:to>
      <xdr:col>46</xdr:col>
      <xdr:colOff>38100</xdr:colOff>
      <xdr:row>97</xdr:row>
      <xdr:rowOff>107417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123944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4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81865</xdr:rowOff>
    </xdr:from>
    <xdr:to>
      <xdr:col>41</xdr:col>
      <xdr:colOff>101600</xdr:colOff>
      <xdr:row>96</xdr:row>
      <xdr:rowOff>12015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3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28542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1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25718</xdr:rowOff>
    </xdr:from>
    <xdr:to>
      <xdr:col>36</xdr:col>
      <xdr:colOff>165100</xdr:colOff>
      <xdr:row>95</xdr:row>
      <xdr:rowOff>127318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3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143845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0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161691</xdr:rowOff>
    </xdr:from>
    <xdr:to>
      <xdr:col>85</xdr:col>
      <xdr:colOff>127000</xdr:colOff>
      <xdr:row>37</xdr:row>
      <xdr:rowOff>27869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162441"/>
          <a:ext cx="838200" cy="20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121424</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12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161691</xdr:rowOff>
    </xdr:from>
    <xdr:to>
      <xdr:col>81</xdr:col>
      <xdr:colOff>50800</xdr:colOff>
      <xdr:row>37</xdr:row>
      <xdr:rowOff>40031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162441"/>
          <a:ext cx="889000" cy="22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8158</xdr:rowOff>
    </xdr:from>
    <xdr:to>
      <xdr:col>81</xdr:col>
      <xdr:colOff>101600</xdr:colOff>
      <xdr:row>37</xdr:row>
      <xdr:rowOff>109758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35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100885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40031</xdr:rowOff>
    </xdr:from>
    <xdr:to>
      <xdr:col>76</xdr:col>
      <xdr:colOff>114300</xdr:colOff>
      <xdr:row>38</xdr:row>
      <xdr:rowOff>120178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383681"/>
          <a:ext cx="889000" cy="25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156474</xdr:rowOff>
    </xdr:from>
    <xdr:to>
      <xdr:col>76</xdr:col>
      <xdr:colOff>165100</xdr:colOff>
      <xdr:row>37</xdr:row>
      <xdr:rowOff>86624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3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103151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10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120178</xdr:rowOff>
    </xdr:from>
    <xdr:to>
      <xdr:col>71</xdr:col>
      <xdr:colOff>177800</xdr:colOff>
      <xdr:row>38</xdr:row>
      <xdr:rowOff>128818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35278"/>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171104</xdr:rowOff>
    </xdr:from>
    <xdr:to>
      <xdr:col>72</xdr:col>
      <xdr:colOff>38100</xdr:colOff>
      <xdr:row>38</xdr:row>
      <xdr:rowOff>101254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1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117782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2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51730</xdr:rowOff>
    </xdr:from>
    <xdr:to>
      <xdr:col>67</xdr:col>
      <xdr:colOff>101600</xdr:colOff>
      <xdr:row>37</xdr:row>
      <xdr:rowOff>153330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39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169857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17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148519</xdr:rowOff>
    </xdr:from>
    <xdr:to>
      <xdr:col>85</xdr:col>
      <xdr:colOff>177800</xdr:colOff>
      <xdr:row>37</xdr:row>
      <xdr:rowOff>78669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126946</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9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110891</xdr:rowOff>
    </xdr:from>
    <xdr:to>
      <xdr:col>81</xdr:col>
      <xdr:colOff>101600</xdr:colOff>
      <xdr:row>36</xdr:row>
      <xdr:rowOff>41041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1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57568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88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160681</xdr:rowOff>
    </xdr:from>
    <xdr:to>
      <xdr:col>76</xdr:col>
      <xdr:colOff>165100</xdr:colOff>
      <xdr:row>37</xdr:row>
      <xdr:rowOff>90831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81958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4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69378</xdr:rowOff>
    </xdr:from>
    <xdr:to>
      <xdr:col>72</xdr:col>
      <xdr:colOff>38100</xdr:colOff>
      <xdr:row>38</xdr:row>
      <xdr:rowOff>170978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162105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7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78018</xdr:rowOff>
    </xdr:from>
    <xdr:to>
      <xdr:col>67</xdr:col>
      <xdr:colOff>101600</xdr:colOff>
      <xdr:row>39</xdr:row>
      <xdr:rowOff>8168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170745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685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136238</xdr:rowOff>
    </xdr:from>
    <xdr:to>
      <xdr:col>85</xdr:col>
      <xdr:colOff>127000</xdr:colOff>
      <xdr:row>72</xdr:row>
      <xdr:rowOff>138067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309188"/>
          <a:ext cx="838200" cy="1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97813</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138067</xdr:rowOff>
    </xdr:from>
    <xdr:to>
      <xdr:col>81</xdr:col>
      <xdr:colOff>50800</xdr:colOff>
      <xdr:row>73</xdr:row>
      <xdr:rowOff>98454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482467"/>
          <a:ext cx="889000" cy="1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27978</xdr:rowOff>
    </xdr:from>
    <xdr:to>
      <xdr:col>81</xdr:col>
      <xdr:colOff>101600</xdr:colOff>
      <xdr:row>75</xdr:row>
      <xdr:rowOff>129578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8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120705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7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140174</xdr:rowOff>
    </xdr:from>
    <xdr:to>
      <xdr:col>76</xdr:col>
      <xdr:colOff>114300</xdr:colOff>
      <xdr:row>73</xdr:row>
      <xdr:rowOff>98454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313124"/>
          <a:ext cx="889000" cy="30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12270</xdr:rowOff>
    </xdr:from>
    <xdr:to>
      <xdr:col>76</xdr:col>
      <xdr:colOff>165100</xdr:colOff>
      <xdr:row>75</xdr:row>
      <xdr:rowOff>113870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104997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140174</xdr:rowOff>
    </xdr:from>
    <xdr:to>
      <xdr:col>71</xdr:col>
      <xdr:colOff>177800</xdr:colOff>
      <xdr:row>73</xdr:row>
      <xdr:rowOff>39932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313124"/>
          <a:ext cx="889000" cy="2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39000</xdr:rowOff>
    </xdr:from>
    <xdr:to>
      <xdr:col>72</xdr:col>
      <xdr:colOff>38100</xdr:colOff>
      <xdr:row>75</xdr:row>
      <xdr:rowOff>140600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131726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9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98322</xdr:rowOff>
    </xdr:from>
    <xdr:to>
      <xdr:col>67</xdr:col>
      <xdr:colOff>101600</xdr:colOff>
      <xdr:row>76</xdr:row>
      <xdr:rowOff>28473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570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19598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04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85438</xdr:rowOff>
    </xdr:from>
    <xdr:to>
      <xdr:col>85</xdr:col>
      <xdr:colOff>177800</xdr:colOff>
      <xdr:row>72</xdr:row>
      <xdr:rowOff>15588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2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108315</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10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87267</xdr:rowOff>
    </xdr:from>
    <xdr:to>
      <xdr:col>81</xdr:col>
      <xdr:colOff>101600</xdr:colOff>
      <xdr:row>73</xdr:row>
      <xdr:rowOff>17417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4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33944</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20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47654</xdr:rowOff>
    </xdr:from>
    <xdr:to>
      <xdr:col>76</xdr:col>
      <xdr:colOff>165100</xdr:colOff>
      <xdr:row>73</xdr:row>
      <xdr:rowOff>149254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5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165781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33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89374</xdr:rowOff>
    </xdr:from>
    <xdr:to>
      <xdr:col>72</xdr:col>
      <xdr:colOff>38100</xdr:colOff>
      <xdr:row>72</xdr:row>
      <xdr:rowOff>19524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2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36051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03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160582</xdr:rowOff>
    </xdr:from>
    <xdr:to>
      <xdr:col>67</xdr:col>
      <xdr:colOff>101600</xdr:colOff>
      <xdr:row>73</xdr:row>
      <xdr:rowOff>90732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5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107259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28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140038</xdr:rowOff>
    </xdr:from>
    <xdr:to>
      <xdr:col>85</xdr:col>
      <xdr:colOff>127000</xdr:colOff>
      <xdr:row>99</xdr:row>
      <xdr:rowOff>32530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42138"/>
          <a:ext cx="8382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121335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0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32530</xdr:rowOff>
    </xdr:from>
    <xdr:to>
      <xdr:col>81</xdr:col>
      <xdr:colOff>50800</xdr:colOff>
      <xdr:row>99</xdr:row>
      <xdr:rowOff>60844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7006080"/>
          <a:ext cx="8890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108745</xdr:rowOff>
    </xdr:from>
    <xdr:to>
      <xdr:col>81</xdr:col>
      <xdr:colOff>101600</xdr:colOff>
      <xdr:row>98</xdr:row>
      <xdr:rowOff>38895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55422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8201</xdr:rowOff>
    </xdr:from>
    <xdr:to>
      <xdr:col>76</xdr:col>
      <xdr:colOff>114300</xdr:colOff>
      <xdr:row>99</xdr:row>
      <xdr:rowOff>60844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124501"/>
          <a:ext cx="889000" cy="90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171326</xdr:rowOff>
    </xdr:from>
    <xdr:to>
      <xdr:col>76</xdr:col>
      <xdr:colOff>165100</xdr:colOff>
      <xdr:row>98</xdr:row>
      <xdr:rowOff>101476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118003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8201</xdr:rowOff>
    </xdr:from>
    <xdr:to>
      <xdr:col>71</xdr:col>
      <xdr:colOff>177800</xdr:colOff>
      <xdr:row>98</xdr:row>
      <xdr:rowOff>24312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124501"/>
          <a:ext cx="889000" cy="70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83294</xdr:rowOff>
    </xdr:from>
    <xdr:to>
      <xdr:col>72</xdr:col>
      <xdr:colOff>38100</xdr:colOff>
      <xdr:row>97</xdr:row>
      <xdr:rowOff>13444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4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144439</xdr:rowOff>
    </xdr:from>
    <xdr:to>
      <xdr:col>67</xdr:col>
      <xdr:colOff>101600</xdr:colOff>
      <xdr:row>98</xdr:row>
      <xdr:rowOff>74589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91116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5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89238</xdr:rowOff>
    </xdr:from>
    <xdr:to>
      <xdr:col>85</xdr:col>
      <xdr:colOff>177800</xdr:colOff>
      <xdr:row>99</xdr:row>
      <xdr:rowOff>19388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4165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153180</xdr:rowOff>
    </xdr:from>
    <xdr:to>
      <xdr:col>81</xdr:col>
      <xdr:colOff>101600</xdr:colOff>
      <xdr:row>99</xdr:row>
      <xdr:rowOff>83330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5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74457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4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10044</xdr:rowOff>
    </xdr:from>
    <xdr:to>
      <xdr:col>76</xdr:col>
      <xdr:colOff>165100</xdr:colOff>
      <xdr:row>99</xdr:row>
      <xdr:rowOff>111644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102771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7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128851</xdr:rowOff>
    </xdr:from>
    <xdr:to>
      <xdr:col>72</xdr:col>
      <xdr:colOff>38100</xdr:colOff>
      <xdr:row>94</xdr:row>
      <xdr:rowOff>59001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0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75528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584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144962</xdr:rowOff>
    </xdr:from>
    <xdr:to>
      <xdr:col>67</xdr:col>
      <xdr:colOff>101600</xdr:colOff>
      <xdr:row>98</xdr:row>
      <xdr:rowOff>75112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7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66239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111887</xdr:rowOff>
    </xdr:from>
    <xdr:to>
      <xdr:col>116</xdr:col>
      <xdr:colOff>63500</xdr:colOff>
      <xdr:row>37</xdr:row>
      <xdr:rowOff>141681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455537"/>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19804</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9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141681</xdr:rowOff>
    </xdr:from>
    <xdr:to>
      <xdr:col>111</xdr:col>
      <xdr:colOff>177800</xdr:colOff>
      <xdr:row>37</xdr:row>
      <xdr:rowOff>169266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485331"/>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49429</xdr:rowOff>
    </xdr:from>
    <xdr:to>
      <xdr:col>112</xdr:col>
      <xdr:colOff>38100</xdr:colOff>
      <xdr:row>38</xdr:row>
      <xdr:rowOff>151029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142156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169266</xdr:rowOff>
    </xdr:from>
    <xdr:to>
      <xdr:col>107</xdr:col>
      <xdr:colOff>50800</xdr:colOff>
      <xdr:row>37</xdr:row>
      <xdr:rowOff>170104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51291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118618</xdr:rowOff>
    </xdr:from>
    <xdr:to>
      <xdr:col>107</xdr:col>
      <xdr:colOff>101600</xdr:colOff>
      <xdr:row>39</xdr:row>
      <xdr:rowOff>48768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39895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170104</xdr:rowOff>
    </xdr:from>
    <xdr:to>
      <xdr:col>102</xdr:col>
      <xdr:colOff>114300</xdr:colOff>
      <xdr:row>38</xdr:row>
      <xdr:rowOff>148082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513754"/>
          <a:ext cx="889000" cy="1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116484</xdr:rowOff>
    </xdr:from>
    <xdr:to>
      <xdr:col>102</xdr:col>
      <xdr:colOff>165100</xdr:colOff>
      <xdr:row>39</xdr:row>
      <xdr:rowOff>46634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37761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724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140945</xdr:rowOff>
    </xdr:from>
    <xdr:to>
      <xdr:col>98</xdr:col>
      <xdr:colOff>38100</xdr:colOff>
      <xdr:row>39</xdr:row>
      <xdr:rowOff>71095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62222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74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61087</xdr:rowOff>
    </xdr:from>
    <xdr:to>
      <xdr:col>116</xdr:col>
      <xdr:colOff>114300</xdr:colOff>
      <xdr:row>37</xdr:row>
      <xdr:rowOff>162687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39514</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38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90881</xdr:rowOff>
    </xdr:from>
    <xdr:to>
      <xdr:col>112</xdr:col>
      <xdr:colOff>38100</xdr:colOff>
      <xdr:row>38</xdr:row>
      <xdr:rowOff>21031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37558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2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118466</xdr:rowOff>
    </xdr:from>
    <xdr:to>
      <xdr:col>107</xdr:col>
      <xdr:colOff>101600</xdr:colOff>
      <xdr:row>38</xdr:row>
      <xdr:rowOff>48616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4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65143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23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119304</xdr:rowOff>
    </xdr:from>
    <xdr:to>
      <xdr:col>102</xdr:col>
      <xdr:colOff>165100</xdr:colOff>
      <xdr:row>38</xdr:row>
      <xdr:rowOff>49454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65981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43959</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387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34468</xdr:rowOff>
    </xdr:from>
    <xdr:to>
      <xdr:col>116</xdr:col>
      <xdr:colOff>63500</xdr:colOff>
      <xdr:row>59</xdr:row>
      <xdr:rowOff>41554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50018"/>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30962</xdr:rowOff>
    </xdr:from>
    <xdr:to>
      <xdr:col>111</xdr:col>
      <xdr:colOff>177800</xdr:colOff>
      <xdr:row>59</xdr:row>
      <xdr:rowOff>34468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46512"/>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59792</xdr:rowOff>
    </xdr:from>
    <xdr:to>
      <xdr:col>112</xdr:col>
      <xdr:colOff>38100</xdr:colOff>
      <xdr:row>58</xdr:row>
      <xdr:rowOff>161392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0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6469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30962</xdr:rowOff>
    </xdr:from>
    <xdr:to>
      <xdr:col>107</xdr:col>
      <xdr:colOff>50800</xdr:colOff>
      <xdr:row>59</xdr:row>
      <xdr:rowOff>33782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46512"/>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56744</xdr:rowOff>
    </xdr:from>
    <xdr:to>
      <xdr:col>107</xdr:col>
      <xdr:colOff>101600</xdr:colOff>
      <xdr:row>58</xdr:row>
      <xdr:rowOff>158344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3421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7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18847</xdr:rowOff>
    </xdr:from>
    <xdr:to>
      <xdr:col>102</xdr:col>
      <xdr:colOff>114300</xdr:colOff>
      <xdr:row>59</xdr:row>
      <xdr:rowOff>33782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3439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41351</xdr:rowOff>
    </xdr:from>
    <xdr:to>
      <xdr:col>98</xdr:col>
      <xdr:colOff>38100</xdr:colOff>
      <xdr:row>58</xdr:row>
      <xdr:rowOff>142951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159478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6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162204</xdr:rowOff>
    </xdr:from>
    <xdr:to>
      <xdr:col>116</xdr:col>
      <xdr:colOff>114300</xdr:colOff>
      <xdr:row>59</xdr:row>
      <xdr:rowOff>92354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77131</xdr:rowOff>
    </xdr:from>
    <xdr:ext cx="313932"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1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155118</xdr:rowOff>
    </xdr:from>
    <xdr:to>
      <xdr:col>112</xdr:col>
      <xdr:colOff>38100</xdr:colOff>
      <xdr:row>59</xdr:row>
      <xdr:rowOff>85268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76395</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151612</xdr:rowOff>
    </xdr:from>
    <xdr:to>
      <xdr:col>107</xdr:col>
      <xdr:colOff>101600</xdr:colOff>
      <xdr:row>59</xdr:row>
      <xdr:rowOff>81762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72889</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8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154432</xdr:rowOff>
    </xdr:from>
    <xdr:to>
      <xdr:col>102</xdr:col>
      <xdr:colOff>165100</xdr:colOff>
      <xdr:row>59</xdr:row>
      <xdr:rowOff>84582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75709</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9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139497</xdr:rowOff>
    </xdr:from>
    <xdr:to>
      <xdr:col>98</xdr:col>
      <xdr:colOff>38100</xdr:colOff>
      <xdr:row>59</xdr:row>
      <xdr:rowOff>69647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60774</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7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91504</xdr:rowOff>
    </xdr:from>
    <xdr:to>
      <xdr:col>116</xdr:col>
      <xdr:colOff>63500</xdr:colOff>
      <xdr:row>74</xdr:row>
      <xdr:rowOff>23381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607354"/>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127144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4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23381</xdr:rowOff>
    </xdr:from>
    <xdr:to>
      <xdr:col>111</xdr:col>
      <xdr:colOff>177800</xdr:colOff>
      <xdr:row>74</xdr:row>
      <xdr:rowOff>50965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710681"/>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107550</xdr:rowOff>
    </xdr:from>
    <xdr:to>
      <xdr:col>112</xdr:col>
      <xdr:colOff>38100</xdr:colOff>
      <xdr:row>74</xdr:row>
      <xdr:rowOff>37700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6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54227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39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50965</xdr:rowOff>
    </xdr:from>
    <xdr:to>
      <xdr:col>107</xdr:col>
      <xdr:colOff>50800</xdr:colOff>
      <xdr:row>74</xdr:row>
      <xdr:rowOff>77959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738265"/>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107245</xdr:rowOff>
    </xdr:from>
    <xdr:to>
      <xdr:col>107</xdr:col>
      <xdr:colOff>101600</xdr:colOff>
      <xdr:row>74</xdr:row>
      <xdr:rowOff>37395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53922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3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10617</xdr:rowOff>
    </xdr:from>
    <xdr:to>
      <xdr:col>102</xdr:col>
      <xdr:colOff>114300</xdr:colOff>
      <xdr:row>74</xdr:row>
      <xdr:rowOff>77959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697917"/>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61411</xdr:rowOff>
    </xdr:from>
    <xdr:to>
      <xdr:col>102</xdr:col>
      <xdr:colOff>165100</xdr:colOff>
      <xdr:row>73</xdr:row>
      <xdr:rowOff>163011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5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8088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3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56038</xdr:rowOff>
    </xdr:from>
    <xdr:to>
      <xdr:col>98</xdr:col>
      <xdr:colOff>38100</xdr:colOff>
      <xdr:row>73</xdr:row>
      <xdr:rowOff>157638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7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2715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3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40704</xdr:rowOff>
    </xdr:from>
    <xdr:to>
      <xdr:col>116</xdr:col>
      <xdr:colOff>114300</xdr:colOff>
      <xdr:row>73</xdr:row>
      <xdr:rowOff>142304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63581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0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144031</xdr:rowOff>
    </xdr:from>
    <xdr:to>
      <xdr:col>112</xdr:col>
      <xdr:colOff>38100</xdr:colOff>
      <xdr:row>74</xdr:row>
      <xdr:rowOff>74181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65308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7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165</xdr:rowOff>
    </xdr:from>
    <xdr:to>
      <xdr:col>107</xdr:col>
      <xdr:colOff>101600</xdr:colOff>
      <xdr:row>74</xdr:row>
      <xdr:rowOff>101765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92892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27159</xdr:rowOff>
    </xdr:from>
    <xdr:to>
      <xdr:col>102</xdr:col>
      <xdr:colOff>165100</xdr:colOff>
      <xdr:row>74</xdr:row>
      <xdr:rowOff>128759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119886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131267</xdr:rowOff>
    </xdr:from>
    <xdr:to>
      <xdr:col>98</xdr:col>
      <xdr:colOff>38100</xdr:colOff>
      <xdr:row>74</xdr:row>
      <xdr:rowOff>61417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52544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000"/>
            </a:lnSpc>
          </a:pPr>
          <a:r>
            <a:rPr kumimoji="1" lang="ja-JP" altLang="ja-JP" sz="1100">
              <a:solidFill>
                <a:schemeClr val="dk1"/>
              </a:solidFill>
              <a:effectLst/>
              <a:latin typeface="+mn-lt"/>
              <a:ea typeface="+mn-ea"/>
              <a:cs typeface="+mn-cs"/>
            </a:rPr>
            <a:t>住民一人当たりの性質別決算額において、類似団体や全国平均と比較して、人件費、物件費、補助費等、普通建設事業費、公債費、投資及び出資金が高い水準にある。</a:t>
          </a:r>
          <a:endParaRPr lang="ja-JP" altLang="ja-JP" sz="1400">
            <a:effectLst/>
          </a:endParaRPr>
        </a:p>
        <a:p>
          <a:pPr>
            <a:lnSpc>
              <a:spcPts val="1000"/>
            </a:lnSpc>
          </a:pPr>
          <a:r>
            <a:rPr kumimoji="1" lang="ja-JP" altLang="ja-JP" sz="1100">
              <a:solidFill>
                <a:schemeClr val="dk1"/>
              </a:solidFill>
              <a:effectLst/>
              <a:latin typeface="+mn-lt"/>
              <a:ea typeface="+mn-ea"/>
              <a:cs typeface="+mn-cs"/>
            </a:rPr>
            <a:t>人件費については、</a:t>
          </a:r>
          <a:r>
            <a:rPr lang="ja-JP" altLang="ja-JP" sz="1100" b="0" i="0" baseline="0">
              <a:solidFill>
                <a:schemeClr val="dk1"/>
              </a:solidFill>
              <a:effectLst/>
              <a:latin typeface="+mn-lt"/>
              <a:ea typeface="+mn-ea"/>
              <a:cs typeface="+mn-cs"/>
            </a:rPr>
            <a:t>町村合併に伴い消防及びごみ処理事業に係る一部事務組合の職員の身分をそのまま引き継いだことが主な要因として考えられるが、職員の定員管理や給与の適正化等に努めており、町村合併を行なった平成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177</a:t>
          </a:r>
          <a:r>
            <a:rPr lang="ja-JP" altLang="ja-JP" sz="1100" b="0" i="0" baseline="0">
              <a:solidFill>
                <a:schemeClr val="dk1"/>
              </a:solidFill>
              <a:effectLst/>
              <a:latin typeface="+mn-lt"/>
              <a:ea typeface="+mn-ea"/>
              <a:cs typeface="+mn-cs"/>
            </a:rPr>
            <a:t>人、金額で△</a:t>
          </a:r>
          <a:r>
            <a:rPr lang="en-US" altLang="ja-JP" sz="1100" b="0" i="0" baseline="0">
              <a:solidFill>
                <a:schemeClr val="dk1"/>
              </a:solidFill>
              <a:effectLst/>
              <a:latin typeface="+mn-lt"/>
              <a:ea typeface="+mn-ea"/>
              <a:cs typeface="+mn-cs"/>
            </a:rPr>
            <a:t>89,555</a:t>
          </a:r>
          <a:r>
            <a:rPr lang="ja-JP" altLang="ja-JP" sz="1100" b="0" i="0" baseline="0">
              <a:solidFill>
                <a:schemeClr val="dk1"/>
              </a:solidFill>
              <a:effectLst/>
              <a:latin typeface="+mn-lt"/>
              <a:ea typeface="+mn-ea"/>
              <a:cs typeface="+mn-cs"/>
            </a:rPr>
            <a:t>千円減少している。</a:t>
          </a:r>
          <a:endParaRPr lang="ja-JP" altLang="ja-JP" sz="1400">
            <a:effectLst/>
          </a:endParaRPr>
        </a:p>
        <a:p>
          <a:pPr rtl="0" eaLnBrk="1" fontAlgn="auto" latinLnBrk="0" hangingPunct="1">
            <a:lnSpc>
              <a:spcPts val="1000"/>
            </a:lnSpc>
          </a:pPr>
          <a:r>
            <a:rPr kumimoji="1" lang="ja-JP" altLang="ja-JP" sz="1100">
              <a:solidFill>
                <a:schemeClr val="dk1"/>
              </a:solidFill>
              <a:effectLst/>
              <a:latin typeface="+mn-lt"/>
              <a:ea typeface="+mn-ea"/>
              <a:cs typeface="+mn-cs"/>
            </a:rPr>
            <a:t>物件費については、</a:t>
          </a:r>
          <a:r>
            <a:rPr lang="ja-JP" altLang="ja-JP" sz="1100" b="0" i="0" baseline="0">
              <a:solidFill>
                <a:schemeClr val="dk1"/>
              </a:solidFill>
              <a:effectLst/>
              <a:latin typeface="+mn-lt"/>
              <a:ea typeface="+mn-ea"/>
              <a:cs typeface="+mn-cs"/>
            </a:rPr>
            <a:t>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）に位置するなど地理的条件により発生する旅費及び燃料費等の経費や、町単独で実施している消防及びごみ処理施設の運営経費などが、物件費を押し上げる要因と考えられる。</a:t>
          </a:r>
          <a:endParaRPr lang="ja-JP" altLang="ja-JP" sz="1400">
            <a:effectLst/>
          </a:endParaRPr>
        </a:p>
        <a:p>
          <a:pPr rtl="0" eaLnBrk="1" fontAlgn="auto" latinLnBrk="0" hangingPunct="1">
            <a:lnSpc>
              <a:spcPts val="1000"/>
            </a:lnSpc>
          </a:pPr>
          <a:r>
            <a:rPr kumimoji="1" lang="ja-JP" altLang="ja-JP" sz="1100">
              <a:solidFill>
                <a:schemeClr val="dk1"/>
              </a:solidFill>
              <a:effectLst/>
              <a:latin typeface="+mn-lt"/>
              <a:ea typeface="+mn-ea"/>
              <a:cs typeface="+mn-cs"/>
            </a:rPr>
            <a:t>補助費については、し尿処理施設やごみ処理施設の広域化に伴い、施設の建設経費に係る負担金が減少</a:t>
          </a:r>
          <a:r>
            <a:rPr kumimoji="1" lang="ja-JP" altLang="en-US" sz="1100">
              <a:solidFill>
                <a:schemeClr val="dk1"/>
              </a:solidFill>
              <a:effectLst/>
              <a:latin typeface="+mn-lt"/>
              <a:ea typeface="+mn-ea"/>
              <a:cs typeface="+mn-cs"/>
            </a:rPr>
            <a:t>しているが、令和元</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コロナ禍による特別定額給付金等による</a:t>
          </a:r>
          <a:r>
            <a:rPr kumimoji="1" lang="en-US" altLang="ja-JP" sz="1100">
              <a:solidFill>
                <a:schemeClr val="dk1"/>
              </a:solidFill>
              <a:effectLst/>
              <a:latin typeface="+mn-lt"/>
              <a:ea typeface="+mn-ea"/>
              <a:cs typeface="+mn-cs"/>
            </a:rPr>
            <a:t>2,590,073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額している。</a:t>
          </a:r>
          <a:endParaRPr lang="ja-JP" altLang="ja-JP" sz="1400">
            <a:effectLst/>
          </a:endParaRPr>
        </a:p>
        <a:p>
          <a:pPr>
            <a:lnSpc>
              <a:spcPts val="1000"/>
            </a:lnSpc>
          </a:pPr>
          <a:r>
            <a:rPr kumimoji="1" lang="ja-JP" altLang="ja-JP" sz="1100">
              <a:solidFill>
                <a:schemeClr val="dk1"/>
              </a:solidFill>
              <a:effectLst/>
              <a:latin typeface="+mn-lt"/>
              <a:ea typeface="+mn-ea"/>
              <a:cs typeface="+mn-cs"/>
            </a:rPr>
            <a:t>普通建設事業については、水産業を町の基幹産業としていることにより、漁港施設等の整備に多額の経費を要していること、また、</a:t>
          </a:r>
          <a:r>
            <a:rPr lang="ja-JP" altLang="ja-JP" sz="1100" b="0" i="0" baseline="0">
              <a:solidFill>
                <a:schemeClr val="dk1"/>
              </a:solidFill>
              <a:effectLst/>
              <a:latin typeface="+mn-lt"/>
              <a:ea typeface="+mn-ea"/>
              <a:cs typeface="+mn-cs"/>
            </a:rPr>
            <a:t>半島部を多く有する地理的要件などもあり、道路整備にも多くの経費を要していることが主な要因と考えられる</a:t>
          </a:r>
          <a:r>
            <a:rPr lang="ja-JP" altLang="en-US" sz="1100" b="0" i="0" baseline="0">
              <a:solidFill>
                <a:schemeClr val="dk1"/>
              </a:solidFill>
              <a:effectLst/>
              <a:latin typeface="+mn-lt"/>
              <a:ea typeface="+mn-ea"/>
              <a:cs typeface="+mn-cs"/>
            </a:rPr>
            <a:t>ために</a:t>
          </a:r>
          <a:r>
            <a:rPr lang="ja-JP" altLang="ja-JP" sz="1100" b="0" i="0" baseline="0">
              <a:solidFill>
                <a:schemeClr val="dk1"/>
              </a:solidFill>
              <a:effectLst/>
              <a:latin typeface="+mn-lt"/>
              <a:ea typeface="+mn-ea"/>
              <a:cs typeface="+mn-cs"/>
            </a:rPr>
            <a:t>全国、類似団体と比較して高い水準となっている。</a:t>
          </a:r>
          <a:endParaRPr lang="ja-JP" altLang="ja-JP" sz="1400">
            <a:effectLst/>
          </a:endParaRPr>
        </a:p>
        <a:p>
          <a:pPr rtl="0" eaLnBrk="1" fontAlgn="auto" latinLnBrk="0" hangingPunct="1">
            <a:lnSpc>
              <a:spcPts val="1000"/>
            </a:lnSpc>
          </a:pPr>
          <a:r>
            <a:rPr kumimoji="1" lang="ja-JP" altLang="ja-JP" sz="1100">
              <a:solidFill>
                <a:schemeClr val="dk1"/>
              </a:solidFill>
              <a:effectLst/>
              <a:latin typeface="+mn-lt"/>
              <a:ea typeface="+mn-ea"/>
              <a:cs typeface="+mn-cs"/>
            </a:rPr>
            <a:t>公債費については、</a:t>
          </a:r>
          <a:r>
            <a:rPr lang="ja-JP" altLang="ja-JP" sz="1100" b="0" i="0" baseline="0">
              <a:solidFill>
                <a:schemeClr val="dk1"/>
              </a:solidFill>
              <a:effectLst/>
              <a:latin typeface="+mn-lt"/>
              <a:ea typeface="+mn-ea"/>
              <a:cs typeface="+mn-cs"/>
            </a:rPr>
            <a:t>地方債を伴う事業については、特に緊急性・重要性を考慮しながら優先順位をつけて計画的な実施に努めており、地方債残高は、合併当初と比較して約</a:t>
          </a:r>
          <a:r>
            <a:rPr lang="en-US" altLang="ja-JP" sz="1100" b="0" i="0" baseline="0">
              <a:solidFill>
                <a:schemeClr val="dk1"/>
              </a:solidFill>
              <a:effectLst/>
              <a:latin typeface="+mn-lt"/>
              <a:ea typeface="+mn-ea"/>
              <a:cs typeface="+mn-cs"/>
            </a:rPr>
            <a:t>86</a:t>
          </a:r>
          <a:r>
            <a:rPr lang="ja-JP" altLang="ja-JP" sz="1100" b="0" i="0" baseline="0">
              <a:solidFill>
                <a:schemeClr val="dk1"/>
              </a:solidFill>
              <a:effectLst/>
              <a:latin typeface="+mn-lt"/>
              <a:ea typeface="+mn-ea"/>
              <a:cs typeface="+mn-cs"/>
            </a:rPr>
            <a:t>億円減少しているものの、全国及び類似団体と比較すると高い水準にあり、さらなる地方債発行の抑制に取り組む必要がある。</a:t>
          </a:r>
          <a:endParaRPr lang="ja-JP" altLang="ja-JP" sz="1400">
            <a:effectLst/>
          </a:endParaRPr>
        </a:p>
        <a:p>
          <a:pPr rtl="0" eaLnBrk="1" fontAlgn="auto" latinLnBrk="0" hangingPunct="1">
            <a:lnSpc>
              <a:spcPts val="1000"/>
            </a:lnSpc>
          </a:pPr>
          <a:r>
            <a:rPr kumimoji="1" lang="ja-JP" altLang="ja-JP" sz="1100" b="0" i="0" baseline="0">
              <a:solidFill>
                <a:schemeClr val="dk1"/>
              </a:solidFill>
              <a:effectLst/>
              <a:latin typeface="+mn-lt"/>
              <a:ea typeface="+mn-ea"/>
              <a:cs typeface="+mn-cs"/>
            </a:rPr>
            <a:t>積立金については、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年度は、基金の使途の明確化を図るため、基金の再編を行ったことによる新設基金への積立が主な要因となっている。</a:t>
          </a:r>
          <a:endParaRPr lang="ja-JP" altLang="ja-JP" sz="1400">
            <a:effectLst/>
          </a:endParaRPr>
        </a:p>
        <a:p>
          <a:pPr rtl="0" eaLnBrk="1" fontAlgn="auto" latinLnBrk="0" hangingPunct="1">
            <a:lnSpc>
              <a:spcPts val="1000"/>
            </a:lnSpc>
          </a:pPr>
          <a:r>
            <a:rPr kumimoji="1" lang="ja-JP" altLang="ja-JP" sz="1100" b="0" i="0" baseline="0">
              <a:solidFill>
                <a:schemeClr val="dk1"/>
              </a:solidFill>
              <a:effectLst/>
              <a:latin typeface="+mn-lt"/>
              <a:ea typeface="+mn-ea"/>
              <a:cs typeface="+mn-cs"/>
            </a:rPr>
            <a:t>投資及び出資金については、上水道事業会計が実施する老朽管更新事業等に対する出資金であり、</a:t>
          </a:r>
          <a:r>
            <a:rPr lang="ja-JP" altLang="ja-JP" sz="1100" b="0" i="0" baseline="0">
              <a:solidFill>
                <a:schemeClr val="dk1"/>
              </a:solidFill>
              <a:effectLst/>
              <a:latin typeface="+mn-lt"/>
              <a:ea typeface="+mn-ea"/>
              <a:cs typeface="+mn-cs"/>
            </a:rPr>
            <a:t>半島部を多く有する地理的要件などもあり、管路の延長も長く老朽化も進んでいることから、今後も増加していくことが見込まれる。</a:t>
          </a:r>
          <a:endParaRPr lang="ja-JP" altLang="ja-JP" sz="1400">
            <a:effectLst/>
          </a:endParaRPr>
        </a:p>
        <a:p>
          <a:pPr rtl="0" eaLnBrk="1" fontAlgn="auto" latinLnBrk="0" hangingPunct="1">
            <a:lnSpc>
              <a:spcPts val="1000"/>
            </a:lnSpc>
          </a:pPr>
          <a:r>
            <a:rPr kumimoji="1" lang="ja-JP" altLang="ja-JP" sz="1100" b="0" i="0" baseline="0">
              <a:solidFill>
                <a:schemeClr val="dk1"/>
              </a:solidFill>
              <a:effectLst/>
              <a:latin typeface="+mn-lt"/>
              <a:ea typeface="+mn-ea"/>
              <a:cs typeface="+mn-cs"/>
            </a:rPr>
            <a:t>こうしたことを踏まえ、</a:t>
          </a:r>
          <a:r>
            <a:rPr lang="ja-JP" altLang="ja-JP" sz="1100" b="0" i="0" baseline="0">
              <a:solidFill>
                <a:schemeClr val="dk1"/>
              </a:solidFill>
              <a:effectLst/>
              <a:latin typeface="+mn-lt"/>
              <a:ea typeface="+mn-ea"/>
              <a:cs typeface="+mn-cs"/>
            </a:rPr>
            <a:t>今後も引続き職員の適正な人員配置や定員の適正化を図り人件費の削減に努めるとともに、選択と集中、緊急度・優先度を考慮した投資に努め、将来に負担を残さないよう身の丈にあった財政運営を行う。</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20,495
20,391
238.99
18,170,054
17,374,844
638,799
9,560,372
18,013,728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7569</xdr:rowOff>
    </xdr:from>
    <xdr:to>
      <xdr:col>24</xdr:col>
      <xdr:colOff>63500</xdr:colOff>
      <xdr:row>38</xdr:row>
      <xdr:rowOff>57404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522669"/>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84345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4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143358</xdr:rowOff>
    </xdr:from>
    <xdr:to>
      <xdr:col>19</xdr:col>
      <xdr:colOff>177800</xdr:colOff>
      <xdr:row>38</xdr:row>
      <xdr:rowOff>7569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87008"/>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58725</xdr:rowOff>
    </xdr:from>
    <xdr:to>
      <xdr:col>20</xdr:col>
      <xdr:colOff>38100</xdr:colOff>
      <xdr:row>37</xdr:row>
      <xdr:rowOff>160325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143358</xdr:rowOff>
    </xdr:from>
    <xdr:to>
      <xdr:col>15</xdr:col>
      <xdr:colOff>50800</xdr:colOff>
      <xdr:row>38</xdr:row>
      <xdr:rowOff>128270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487008"/>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157480</xdr:rowOff>
    </xdr:from>
    <xdr:to>
      <xdr:col>15</xdr:col>
      <xdr:colOff>101600</xdr:colOff>
      <xdr:row>37</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128270</xdr:rowOff>
    </xdr:from>
    <xdr:to>
      <xdr:col>10</xdr:col>
      <xdr:colOff>114300</xdr:colOff>
      <xdr:row>39</xdr:row>
      <xdr:rowOff>13513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64337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39522</xdr:rowOff>
    </xdr:from>
    <xdr:to>
      <xdr:col>10</xdr:col>
      <xdr:colOff>165100</xdr:colOff>
      <xdr:row>37</xdr:row>
      <xdr:rowOff>141122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38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157649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50038</xdr:rowOff>
    </xdr:from>
    <xdr:to>
      <xdr:col>6</xdr:col>
      <xdr:colOff>38100</xdr:colOff>
      <xdr:row>37</xdr:row>
      <xdr:rowOff>151638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168165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6604</xdr:rowOff>
    </xdr:from>
    <xdr:to>
      <xdr:col>24</xdr:col>
      <xdr:colOff>114300</xdr:colOff>
      <xdr:row>38</xdr:row>
      <xdr:rowOff>108204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92981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3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128219</xdr:rowOff>
    </xdr:from>
    <xdr:to>
      <xdr:col>20</xdr:col>
      <xdr:colOff>38100</xdr:colOff>
      <xdr:row>38</xdr:row>
      <xdr:rowOff>58369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49496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92558</xdr:rowOff>
    </xdr:from>
    <xdr:to>
      <xdr:col>15</xdr:col>
      <xdr:colOff>101600</xdr:colOff>
      <xdr:row>38</xdr:row>
      <xdr:rowOff>22707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13835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77470</xdr:rowOff>
    </xdr:from>
    <xdr:to>
      <xdr:col>10</xdr:col>
      <xdr:colOff>165100</xdr:colOff>
      <xdr:row>39</xdr:row>
      <xdr:rowOff>7620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170197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134163</xdr:rowOff>
    </xdr:from>
    <xdr:to>
      <xdr:col>6</xdr:col>
      <xdr:colOff>38100</xdr:colOff>
      <xdr:row>39</xdr:row>
      <xdr:rowOff>64313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55440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7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33108</xdr:rowOff>
    </xdr:from>
    <xdr:to>
      <xdr:col>24</xdr:col>
      <xdr:colOff>62865</xdr:colOff>
      <xdr:row>57</xdr:row>
      <xdr:rowOff>69310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77058"/>
          <a:ext cx="1270" cy="106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73137</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69310</xdr:rowOff>
    </xdr:from>
    <xdr:to>
      <xdr:col>24</xdr:col>
      <xdr:colOff>152400</xdr:colOff>
      <xdr:row>57</xdr:row>
      <xdr:rowOff>69310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4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151235</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33108</xdr:rowOff>
    </xdr:from>
    <xdr:to>
      <xdr:col>24</xdr:col>
      <xdr:colOff>152400</xdr:colOff>
      <xdr:row>51</xdr:row>
      <xdr:rowOff>33108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170922</xdr:rowOff>
    </xdr:from>
    <xdr:to>
      <xdr:col>24</xdr:col>
      <xdr:colOff>63500</xdr:colOff>
      <xdr:row>58</xdr:row>
      <xdr:rowOff>155492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600672"/>
          <a:ext cx="838200" cy="4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6877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65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155450</xdr:rowOff>
    </xdr:from>
    <xdr:to>
      <xdr:col>24</xdr:col>
      <xdr:colOff>114300</xdr:colOff>
      <xdr:row>55</xdr:row>
      <xdr:rowOff>85600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155492</xdr:rowOff>
    </xdr:from>
    <xdr:to>
      <xdr:col>19</xdr:col>
      <xdr:colOff>177800</xdr:colOff>
      <xdr:row>59</xdr:row>
      <xdr:rowOff>18131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99592"/>
          <a:ext cx="889000" cy="3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125640</xdr:rowOff>
    </xdr:from>
    <xdr:to>
      <xdr:col>20</xdr:col>
      <xdr:colOff>38100</xdr:colOff>
      <xdr:row>59</xdr:row>
      <xdr:rowOff>55790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1006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46917</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30111" y="1016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166497</xdr:rowOff>
    </xdr:from>
    <xdr:to>
      <xdr:col>15</xdr:col>
      <xdr:colOff>50800</xdr:colOff>
      <xdr:row>59</xdr:row>
      <xdr:rowOff>18131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767697"/>
          <a:ext cx="889000" cy="36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5502</xdr:rowOff>
    </xdr:from>
    <xdr:to>
      <xdr:col>15</xdr:col>
      <xdr:colOff>101600</xdr:colOff>
      <xdr:row>59</xdr:row>
      <xdr:rowOff>107102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1012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98229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1021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166497</xdr:rowOff>
    </xdr:from>
    <xdr:to>
      <xdr:col>10</xdr:col>
      <xdr:colOff>114300</xdr:colOff>
      <xdr:row>58</xdr:row>
      <xdr:rowOff>40753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67697"/>
          <a:ext cx="889000" cy="21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28947</xdr:rowOff>
    </xdr:from>
    <xdr:to>
      <xdr:col>10</xdr:col>
      <xdr:colOff>165100</xdr:colOff>
      <xdr:row>58</xdr:row>
      <xdr:rowOff>130547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121674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83418</xdr:rowOff>
    </xdr:from>
    <xdr:to>
      <xdr:col>6</xdr:col>
      <xdr:colOff>38100</xdr:colOff>
      <xdr:row>59</xdr:row>
      <xdr:rowOff>13568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02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4695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12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120122</xdr:rowOff>
    </xdr:from>
    <xdr:to>
      <xdr:col>24</xdr:col>
      <xdr:colOff>114300</xdr:colOff>
      <xdr:row>56</xdr:row>
      <xdr:rowOff>50272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98549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104692</xdr:rowOff>
    </xdr:from>
    <xdr:to>
      <xdr:col>20</xdr:col>
      <xdr:colOff>38100</xdr:colOff>
      <xdr:row>59</xdr:row>
      <xdr:rowOff>34842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100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51369</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30111" y="98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138781</xdr:rowOff>
    </xdr:from>
    <xdr:to>
      <xdr:col>15</xdr:col>
      <xdr:colOff>101600</xdr:colOff>
      <xdr:row>59</xdr:row>
      <xdr:rowOff>68931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85458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85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115697</xdr:rowOff>
    </xdr:from>
    <xdr:to>
      <xdr:col>10</xdr:col>
      <xdr:colOff>165100</xdr:colOff>
      <xdr:row>57</xdr:row>
      <xdr:rowOff>45847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62374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9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161403</xdr:rowOff>
    </xdr:from>
    <xdr:to>
      <xdr:col>6</xdr:col>
      <xdr:colOff>38100</xdr:colOff>
      <xdr:row>58</xdr:row>
      <xdr:rowOff>91553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108080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0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117487</xdr:rowOff>
    </xdr:from>
    <xdr:to>
      <xdr:col>24</xdr:col>
      <xdr:colOff>63500</xdr:colOff>
      <xdr:row>75</xdr:row>
      <xdr:rowOff>62700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804787"/>
          <a:ext cx="838200" cy="1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120190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0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62700</xdr:rowOff>
    </xdr:from>
    <xdr:to>
      <xdr:col>19</xdr:col>
      <xdr:colOff>177800</xdr:colOff>
      <xdr:row>75</xdr:row>
      <xdr:rowOff>161131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921450"/>
          <a:ext cx="889000" cy="9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159499</xdr:rowOff>
    </xdr:from>
    <xdr:to>
      <xdr:col>20</xdr:col>
      <xdr:colOff>38100</xdr:colOff>
      <xdr:row>77</xdr:row>
      <xdr:rowOff>89649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1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80776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8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156787</xdr:rowOff>
    </xdr:from>
    <xdr:to>
      <xdr:col>15</xdr:col>
      <xdr:colOff>50800</xdr:colOff>
      <xdr:row>75</xdr:row>
      <xdr:rowOff>161131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01553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49867</xdr:rowOff>
    </xdr:from>
    <xdr:to>
      <xdr:col>15</xdr:col>
      <xdr:colOff>101600</xdr:colOff>
      <xdr:row>77</xdr:row>
      <xdr:rowOff>151467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25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142594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34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146996</xdr:rowOff>
    </xdr:from>
    <xdr:to>
      <xdr:col>10</xdr:col>
      <xdr:colOff>114300</xdr:colOff>
      <xdr:row>75</xdr:row>
      <xdr:rowOff>156787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005746"/>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170414</xdr:rowOff>
    </xdr:from>
    <xdr:to>
      <xdr:col>10</xdr:col>
      <xdr:colOff>165100</xdr:colOff>
      <xdr:row>77</xdr:row>
      <xdr:rowOff>100564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2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91691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21006</xdr:rowOff>
    </xdr:from>
    <xdr:to>
      <xdr:col>6</xdr:col>
      <xdr:colOff>38100</xdr:colOff>
      <xdr:row>77</xdr:row>
      <xdr:rowOff>122606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2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113733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31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66687</xdr:rowOff>
    </xdr:from>
    <xdr:to>
      <xdr:col>24</xdr:col>
      <xdr:colOff>114300</xdr:colOff>
      <xdr:row>74</xdr:row>
      <xdr:rowOff>168287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7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89564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60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11900</xdr:rowOff>
    </xdr:from>
    <xdr:to>
      <xdr:col>20</xdr:col>
      <xdr:colOff>38100</xdr:colOff>
      <xdr:row>75</xdr:row>
      <xdr:rowOff>113500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8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130027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64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110331</xdr:rowOff>
    </xdr:from>
    <xdr:to>
      <xdr:col>15</xdr:col>
      <xdr:colOff>101600</xdr:colOff>
      <xdr:row>76</xdr:row>
      <xdr:rowOff>40481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9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57008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74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105988</xdr:rowOff>
    </xdr:from>
    <xdr:to>
      <xdr:col>10</xdr:col>
      <xdr:colOff>165100</xdr:colOff>
      <xdr:row>76</xdr:row>
      <xdr:rowOff>36137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964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52665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73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96196</xdr:rowOff>
    </xdr:from>
    <xdr:to>
      <xdr:col>6</xdr:col>
      <xdr:colOff>38100</xdr:colOff>
      <xdr:row>76</xdr:row>
      <xdr:rowOff>26346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9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42873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73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38750</xdr:rowOff>
    </xdr:from>
    <xdr:to>
      <xdr:col>24</xdr:col>
      <xdr:colOff>63500</xdr:colOff>
      <xdr:row>96</xdr:row>
      <xdr:rowOff>52284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497950"/>
          <a:ext cx="8382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147401</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6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51186</xdr:rowOff>
    </xdr:from>
    <xdr:to>
      <xdr:col>19</xdr:col>
      <xdr:colOff>177800</xdr:colOff>
      <xdr:row>96</xdr:row>
      <xdr:rowOff>52284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510386"/>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123144</xdr:rowOff>
    </xdr:from>
    <xdr:to>
      <xdr:col>20</xdr:col>
      <xdr:colOff>38100</xdr:colOff>
      <xdr:row>97</xdr:row>
      <xdr:rowOff>53294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58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44421</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54401</xdr:rowOff>
    </xdr:from>
    <xdr:to>
      <xdr:col>15</xdr:col>
      <xdr:colOff>50800</xdr:colOff>
      <xdr:row>96</xdr:row>
      <xdr:rowOff>51186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6342151"/>
          <a:ext cx="889000" cy="16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152039</xdr:rowOff>
    </xdr:from>
    <xdr:to>
      <xdr:col>15</xdr:col>
      <xdr:colOff>101600</xdr:colOff>
      <xdr:row>97</xdr:row>
      <xdr:rowOff>82189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73316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7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144431</xdr:rowOff>
    </xdr:from>
    <xdr:to>
      <xdr:col>10</xdr:col>
      <xdr:colOff>114300</xdr:colOff>
      <xdr:row>95</xdr:row>
      <xdr:rowOff>54401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260731"/>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127000</xdr:rowOff>
    </xdr:from>
    <xdr:to>
      <xdr:col>10</xdr:col>
      <xdr:colOff>165100</xdr:colOff>
      <xdr:row>97</xdr:row>
      <xdr:rowOff>57150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48277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6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94630</xdr:rowOff>
    </xdr:from>
    <xdr:to>
      <xdr:col>6</xdr:col>
      <xdr:colOff>38100</xdr:colOff>
      <xdr:row>97</xdr:row>
      <xdr:rowOff>24780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5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15907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159400</xdr:rowOff>
    </xdr:from>
    <xdr:to>
      <xdr:col>24</xdr:col>
      <xdr:colOff>114300</xdr:colOff>
      <xdr:row>96</xdr:row>
      <xdr:rowOff>89550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44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137827</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1484</xdr:rowOff>
    </xdr:from>
    <xdr:to>
      <xdr:col>20</xdr:col>
      <xdr:colOff>38100</xdr:colOff>
      <xdr:row>96</xdr:row>
      <xdr:rowOff>103084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4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119611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2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386</xdr:rowOff>
    </xdr:from>
    <xdr:to>
      <xdr:col>15</xdr:col>
      <xdr:colOff>101600</xdr:colOff>
      <xdr:row>96</xdr:row>
      <xdr:rowOff>101986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118513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23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3601</xdr:rowOff>
    </xdr:from>
    <xdr:to>
      <xdr:col>10</xdr:col>
      <xdr:colOff>165100</xdr:colOff>
      <xdr:row>95</xdr:row>
      <xdr:rowOff>105201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2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121728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0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93631</xdr:rowOff>
    </xdr:from>
    <xdr:to>
      <xdr:col>6</xdr:col>
      <xdr:colOff>38100</xdr:colOff>
      <xdr:row>95</xdr:row>
      <xdr:rowOff>23781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2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40308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5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160926</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33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37465</xdr:rowOff>
    </xdr:from>
    <xdr:to>
      <xdr:col>50</xdr:col>
      <xdr:colOff>165100</xdr:colOff>
      <xdr:row>38</xdr:row>
      <xdr:rowOff>139065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155592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327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161595</xdr:rowOff>
    </xdr:from>
    <xdr:to>
      <xdr:col>46</xdr:col>
      <xdr:colOff>38100</xdr:colOff>
      <xdr:row>38</xdr:row>
      <xdr:rowOff>91745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108272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159766</xdr:rowOff>
    </xdr:from>
    <xdr:to>
      <xdr:col>41</xdr:col>
      <xdr:colOff>101600</xdr:colOff>
      <xdr:row>38</xdr:row>
      <xdr:rowOff>89916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106443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27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132562</xdr:rowOff>
    </xdr:from>
    <xdr:to>
      <xdr:col>36</xdr:col>
      <xdr:colOff>165100</xdr:colOff>
      <xdr:row>38</xdr:row>
      <xdr:rowOff>62712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79239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251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78677</xdr:rowOff>
    </xdr:from>
    <xdr:to>
      <xdr:col>55</xdr:col>
      <xdr:colOff>0</xdr:colOff>
      <xdr:row>56</xdr:row>
      <xdr:rowOff>150344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679877"/>
          <a:ext cx="8382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44773</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64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150344</xdr:rowOff>
    </xdr:from>
    <xdr:to>
      <xdr:col>50</xdr:col>
      <xdr:colOff>114300</xdr:colOff>
      <xdr:row>57</xdr:row>
      <xdr:rowOff>23210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751544"/>
          <a:ext cx="8890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125330</xdr:rowOff>
    </xdr:from>
    <xdr:to>
      <xdr:col>50</xdr:col>
      <xdr:colOff>165100</xdr:colOff>
      <xdr:row>57</xdr:row>
      <xdr:rowOff>55480</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7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46607</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98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23210</xdr:rowOff>
    </xdr:from>
    <xdr:to>
      <xdr:col>45</xdr:col>
      <xdr:colOff>177800</xdr:colOff>
      <xdr:row>57</xdr:row>
      <xdr:rowOff>52274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795860"/>
          <a:ext cx="889000" cy="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168878</xdr:rowOff>
    </xdr:from>
    <xdr:to>
      <xdr:col>46</xdr:col>
      <xdr:colOff>38100</xdr:colOff>
      <xdr:row>57</xdr:row>
      <xdr:rowOff>99028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7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90155</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86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14277</xdr:rowOff>
    </xdr:from>
    <xdr:to>
      <xdr:col>41</xdr:col>
      <xdr:colOff>50800</xdr:colOff>
      <xdr:row>57</xdr:row>
      <xdr:rowOff>52274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786927"/>
          <a:ext cx="889000" cy="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21244</xdr:rowOff>
    </xdr:from>
    <xdr:to>
      <xdr:col>41</xdr:col>
      <xdr:colOff>101600</xdr:colOff>
      <xdr:row>57</xdr:row>
      <xdr:rowOff>122844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9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113971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88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166112</xdr:rowOff>
    </xdr:from>
    <xdr:to>
      <xdr:col>36</xdr:col>
      <xdr:colOff>165100</xdr:colOff>
      <xdr:row>57</xdr:row>
      <xdr:rowOff>96262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6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87389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8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27877</xdr:rowOff>
    </xdr:from>
    <xdr:to>
      <xdr:col>55</xdr:col>
      <xdr:colOff>50800</xdr:colOff>
      <xdr:row>56</xdr:row>
      <xdr:rowOff>129477</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6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50754</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4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99544</xdr:rowOff>
    </xdr:from>
    <xdr:to>
      <xdr:col>50</xdr:col>
      <xdr:colOff>165100</xdr:colOff>
      <xdr:row>57</xdr:row>
      <xdr:rowOff>29694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70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46221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2111" y="947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143860</xdr:rowOff>
    </xdr:from>
    <xdr:to>
      <xdr:col>46</xdr:col>
      <xdr:colOff>38100</xdr:colOff>
      <xdr:row>57</xdr:row>
      <xdr:rowOff>74010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7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90537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5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1474</xdr:rowOff>
    </xdr:from>
    <xdr:to>
      <xdr:col>41</xdr:col>
      <xdr:colOff>101600</xdr:colOff>
      <xdr:row>57</xdr:row>
      <xdr:rowOff>103074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77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119601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5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134927</xdr:rowOff>
    </xdr:from>
    <xdr:to>
      <xdr:col>36</xdr:col>
      <xdr:colOff>165100</xdr:colOff>
      <xdr:row>57</xdr:row>
      <xdr:rowOff>65077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7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81604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51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36258</xdr:rowOff>
    </xdr:from>
    <xdr:to>
      <xdr:col>55</xdr:col>
      <xdr:colOff>0</xdr:colOff>
      <xdr:row>76</xdr:row>
      <xdr:rowOff>160572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2723558"/>
          <a:ext cx="838200" cy="46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93228</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27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160572</xdr:rowOff>
    </xdr:from>
    <xdr:to>
      <xdr:col>50</xdr:col>
      <xdr:colOff>114300</xdr:colOff>
      <xdr:row>77</xdr:row>
      <xdr:rowOff>8666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190772"/>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62085</xdr:rowOff>
    </xdr:from>
    <xdr:to>
      <xdr:col>50</xdr:col>
      <xdr:colOff>165100</xdr:colOff>
      <xdr:row>77</xdr:row>
      <xdr:rowOff>163685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2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154812</xdr:rowOff>
    </xdr:from>
    <xdr:ext cx="469744"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404428" y="1335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157074</xdr:rowOff>
    </xdr:from>
    <xdr:to>
      <xdr:col>45</xdr:col>
      <xdr:colOff>177800</xdr:colOff>
      <xdr:row>77</xdr:row>
      <xdr:rowOff>8666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3187274"/>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24709</xdr:rowOff>
    </xdr:from>
    <xdr:to>
      <xdr:col>46</xdr:col>
      <xdr:colOff>38100</xdr:colOff>
      <xdr:row>77</xdr:row>
      <xdr:rowOff>126309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22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117436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33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157074</xdr:rowOff>
    </xdr:from>
    <xdr:to>
      <xdr:col>41</xdr:col>
      <xdr:colOff>50800</xdr:colOff>
      <xdr:row>77</xdr:row>
      <xdr:rowOff>35596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6972300" y="13187274"/>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69492</xdr:rowOff>
    </xdr:from>
    <xdr:to>
      <xdr:col>41</xdr:col>
      <xdr:colOff>101600</xdr:colOff>
      <xdr:row>77</xdr:row>
      <xdr:rowOff>171092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271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162219</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626428" y="1336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59365</xdr:rowOff>
    </xdr:from>
    <xdr:to>
      <xdr:col>36</xdr:col>
      <xdr:colOff>165100</xdr:colOff>
      <xdr:row>77</xdr:row>
      <xdr:rowOff>160965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2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152092</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37428" y="133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156908</xdr:rowOff>
    </xdr:from>
    <xdr:to>
      <xdr:col>55</xdr:col>
      <xdr:colOff>50800</xdr:colOff>
      <xdr:row>74</xdr:row>
      <xdr:rowOff>87058</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6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8335</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5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109772</xdr:rowOff>
    </xdr:from>
    <xdr:to>
      <xdr:col>50</xdr:col>
      <xdr:colOff>165100</xdr:colOff>
      <xdr:row>77</xdr:row>
      <xdr:rowOff>39922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1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9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129316</xdr:rowOff>
    </xdr:from>
    <xdr:to>
      <xdr:col>46</xdr:col>
      <xdr:colOff>38100</xdr:colOff>
      <xdr:row>77</xdr:row>
      <xdr:rowOff>59466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1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75993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9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106274</xdr:rowOff>
    </xdr:from>
    <xdr:to>
      <xdr:col>41</xdr:col>
      <xdr:colOff>101600</xdr:colOff>
      <xdr:row>77</xdr:row>
      <xdr:rowOff>36424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1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52950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291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156246</xdr:rowOff>
    </xdr:from>
    <xdr:to>
      <xdr:col>36</xdr:col>
      <xdr:colOff>165100</xdr:colOff>
      <xdr:row>77</xdr:row>
      <xdr:rowOff>86396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1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102923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296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143814</xdr:rowOff>
    </xdr:from>
    <xdr:to>
      <xdr:col>55</xdr:col>
      <xdr:colOff>0</xdr:colOff>
      <xdr:row>97</xdr:row>
      <xdr:rowOff>155963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74464"/>
          <a:ext cx="838200" cy="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129869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4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143814</xdr:rowOff>
    </xdr:from>
    <xdr:to>
      <xdr:col>50</xdr:col>
      <xdr:colOff>114300</xdr:colOff>
      <xdr:row>97</xdr:row>
      <xdr:rowOff>156649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74464"/>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79479</xdr:rowOff>
    </xdr:from>
    <xdr:to>
      <xdr:col>50</xdr:col>
      <xdr:colOff>165100</xdr:colOff>
      <xdr:row>97</xdr:row>
      <xdr:rowOff>9629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26156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1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154772</xdr:rowOff>
    </xdr:from>
    <xdr:to>
      <xdr:col>45</xdr:col>
      <xdr:colOff>177800</xdr:colOff>
      <xdr:row>97</xdr:row>
      <xdr:rowOff>156649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85422"/>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113686</xdr:rowOff>
    </xdr:from>
    <xdr:to>
      <xdr:col>46</xdr:col>
      <xdr:colOff>38100</xdr:colOff>
      <xdr:row>97</xdr:row>
      <xdr:rowOff>43836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60363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154772</xdr:rowOff>
    </xdr:from>
    <xdr:to>
      <xdr:col>41</xdr:col>
      <xdr:colOff>50800</xdr:colOff>
      <xdr:row>98</xdr:row>
      <xdr:rowOff>12305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85422"/>
          <a:ext cx="8890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167751</xdr:rowOff>
    </xdr:from>
    <xdr:to>
      <xdr:col>41</xdr:col>
      <xdr:colOff>101600</xdr:colOff>
      <xdr:row>97</xdr:row>
      <xdr:rowOff>97901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2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114428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0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128138</xdr:rowOff>
    </xdr:from>
    <xdr:to>
      <xdr:col>36</xdr:col>
      <xdr:colOff>165100</xdr:colOff>
      <xdr:row>97</xdr:row>
      <xdr:rowOff>58288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8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74815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6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105163</xdr:rowOff>
    </xdr:from>
    <xdr:to>
      <xdr:col>55</xdr:col>
      <xdr:colOff>50800</xdr:colOff>
      <xdr:row>98</xdr:row>
      <xdr:rowOff>35313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83590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93014</xdr:rowOff>
    </xdr:from>
    <xdr:to>
      <xdr:col>50</xdr:col>
      <xdr:colOff>165100</xdr:colOff>
      <xdr:row>98</xdr:row>
      <xdr:rowOff>23164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14291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105849</xdr:rowOff>
    </xdr:from>
    <xdr:to>
      <xdr:col>46</xdr:col>
      <xdr:colOff>38100</xdr:colOff>
      <xdr:row>98</xdr:row>
      <xdr:rowOff>35999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27126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103972</xdr:rowOff>
    </xdr:from>
    <xdr:to>
      <xdr:col>41</xdr:col>
      <xdr:colOff>101600</xdr:colOff>
      <xdr:row>98</xdr:row>
      <xdr:rowOff>34122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25249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132955</xdr:rowOff>
    </xdr:from>
    <xdr:to>
      <xdr:col>36</xdr:col>
      <xdr:colOff>165100</xdr:colOff>
      <xdr:row>98</xdr:row>
      <xdr:rowOff>63105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6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54232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5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136010</xdr:rowOff>
    </xdr:from>
    <xdr:to>
      <xdr:col>85</xdr:col>
      <xdr:colOff>127000</xdr:colOff>
      <xdr:row>36</xdr:row>
      <xdr:rowOff>162397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08210"/>
          <a:ext cx="8382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76213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590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162397</xdr:rowOff>
    </xdr:from>
    <xdr:to>
      <xdr:col>81</xdr:col>
      <xdr:colOff>50800</xdr:colOff>
      <xdr:row>37</xdr:row>
      <xdr:rowOff>2017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34597"/>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50724</xdr:rowOff>
    </xdr:from>
    <xdr:to>
      <xdr:col>81</xdr:col>
      <xdr:colOff>101600</xdr:colOff>
      <xdr:row>36</xdr:row>
      <xdr:rowOff>152324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168851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99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46791</xdr:rowOff>
    </xdr:from>
    <xdr:to>
      <xdr:col>76</xdr:col>
      <xdr:colOff>114300</xdr:colOff>
      <xdr:row>37</xdr:row>
      <xdr:rowOff>2017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704641"/>
          <a:ext cx="889000" cy="64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98109</xdr:rowOff>
    </xdr:from>
    <xdr:to>
      <xdr:col>76</xdr:col>
      <xdr:colOff>165100</xdr:colOff>
      <xdr:row>37</xdr:row>
      <xdr:rowOff>28259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7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44786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4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46791</xdr:rowOff>
    </xdr:from>
    <xdr:to>
      <xdr:col>71</xdr:col>
      <xdr:colOff>177800</xdr:colOff>
      <xdr:row>36</xdr:row>
      <xdr:rowOff>138916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704641"/>
          <a:ext cx="889000" cy="60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165122</xdr:rowOff>
    </xdr:from>
    <xdr:to>
      <xdr:col>72</xdr:col>
      <xdr:colOff>38100</xdr:colOff>
      <xdr:row>36</xdr:row>
      <xdr:rowOff>95272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86399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5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108004</xdr:rowOff>
    </xdr:from>
    <xdr:to>
      <xdr:col>67</xdr:col>
      <xdr:colOff>101600</xdr:colOff>
      <xdr:row>37</xdr:row>
      <xdr:rowOff>38154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2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29281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7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85210</xdr:rowOff>
    </xdr:from>
    <xdr:to>
      <xdr:col>85</xdr:col>
      <xdr:colOff>177800</xdr:colOff>
      <xdr:row>37</xdr:row>
      <xdr:rowOff>15360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63637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111597</xdr:rowOff>
    </xdr:from>
    <xdr:to>
      <xdr:col>81</xdr:col>
      <xdr:colOff>101600</xdr:colOff>
      <xdr:row>37</xdr:row>
      <xdr:rowOff>41747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32874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3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122667</xdr:rowOff>
    </xdr:from>
    <xdr:to>
      <xdr:col>76</xdr:col>
      <xdr:colOff>165100</xdr:colOff>
      <xdr:row>37</xdr:row>
      <xdr:rowOff>52817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43944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167441</xdr:rowOff>
    </xdr:from>
    <xdr:to>
      <xdr:col>72</xdr:col>
      <xdr:colOff>38100</xdr:colOff>
      <xdr:row>33</xdr:row>
      <xdr:rowOff>97591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6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114118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4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88116</xdr:rowOff>
    </xdr:from>
    <xdr:to>
      <xdr:col>67</xdr:col>
      <xdr:colOff>101600</xdr:colOff>
      <xdr:row>37</xdr:row>
      <xdr:rowOff>18266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34793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3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36922</xdr:rowOff>
    </xdr:from>
    <xdr:to>
      <xdr:col>85</xdr:col>
      <xdr:colOff>126364</xdr:colOff>
      <xdr:row>57</xdr:row>
      <xdr:rowOff>107993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09422"/>
          <a:ext cx="1269" cy="127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111820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8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107993</xdr:rowOff>
    </xdr:from>
    <xdr:to>
      <xdr:col>86</xdr:col>
      <xdr:colOff>25400</xdr:colOff>
      <xdr:row>57</xdr:row>
      <xdr:rowOff>107993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88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155049</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36922</xdr:rowOff>
    </xdr:from>
    <xdr:to>
      <xdr:col>86</xdr:col>
      <xdr:colOff>25400</xdr:colOff>
      <xdr:row>50</xdr:row>
      <xdr:rowOff>36922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09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42065</xdr:rowOff>
    </xdr:from>
    <xdr:to>
      <xdr:col>85</xdr:col>
      <xdr:colOff>127000</xdr:colOff>
      <xdr:row>55</xdr:row>
      <xdr:rowOff>63576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300365"/>
          <a:ext cx="838200" cy="19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171294</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258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21417</xdr:rowOff>
    </xdr:from>
    <xdr:to>
      <xdr:col>85</xdr:col>
      <xdr:colOff>177800</xdr:colOff>
      <xdr:row>54</xdr:row>
      <xdr:rowOff>123017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63576</xdr:rowOff>
    </xdr:from>
    <xdr:to>
      <xdr:col>81</xdr:col>
      <xdr:colOff>50800</xdr:colOff>
      <xdr:row>55</xdr:row>
      <xdr:rowOff>65519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49332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154051</xdr:rowOff>
    </xdr:from>
    <xdr:to>
      <xdr:col>81</xdr:col>
      <xdr:colOff>101600</xdr:colOff>
      <xdr:row>56</xdr:row>
      <xdr:rowOff>84201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58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75328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67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65519</xdr:rowOff>
    </xdr:from>
    <xdr:to>
      <xdr:col>76</xdr:col>
      <xdr:colOff>114300</xdr:colOff>
      <xdr:row>55</xdr:row>
      <xdr:rowOff>151244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49526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157435</xdr:rowOff>
    </xdr:from>
    <xdr:to>
      <xdr:col>76</xdr:col>
      <xdr:colOff>165100</xdr:colOff>
      <xdr:row>57</xdr:row>
      <xdr:rowOff>87585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78712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8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151244</xdr:rowOff>
    </xdr:from>
    <xdr:to>
      <xdr:col>71</xdr:col>
      <xdr:colOff>177800</xdr:colOff>
      <xdr:row>56</xdr:row>
      <xdr:rowOff>57244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580994"/>
          <a:ext cx="8890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33899</xdr:rowOff>
    </xdr:from>
    <xdr:to>
      <xdr:col>72</xdr:col>
      <xdr:colOff>38100</xdr:colOff>
      <xdr:row>57</xdr:row>
      <xdr:rowOff>135499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126626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89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94363</xdr:rowOff>
    </xdr:from>
    <xdr:to>
      <xdr:col>67</xdr:col>
      <xdr:colOff>101600</xdr:colOff>
      <xdr:row>57</xdr:row>
      <xdr:rowOff>24513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69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8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162715</xdr:rowOff>
    </xdr:from>
    <xdr:to>
      <xdr:col>85</xdr:col>
      <xdr:colOff>177800</xdr:colOff>
      <xdr:row>54</xdr:row>
      <xdr:rowOff>92865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24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14142</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1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12776</xdr:rowOff>
    </xdr:from>
    <xdr:to>
      <xdr:col>81</xdr:col>
      <xdr:colOff>101600</xdr:colOff>
      <xdr:row>55</xdr:row>
      <xdr:rowOff>114376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4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130903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2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14719</xdr:rowOff>
    </xdr:from>
    <xdr:to>
      <xdr:col>76</xdr:col>
      <xdr:colOff>165100</xdr:colOff>
      <xdr:row>55</xdr:row>
      <xdr:rowOff>116319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4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132846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21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100444</xdr:rowOff>
    </xdr:from>
    <xdr:to>
      <xdr:col>72</xdr:col>
      <xdr:colOff>38100</xdr:colOff>
      <xdr:row>56</xdr:row>
      <xdr:rowOff>30594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5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47121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6444</xdr:rowOff>
    </xdr:from>
    <xdr:to>
      <xdr:col>67</xdr:col>
      <xdr:colOff>101600</xdr:colOff>
      <xdr:row>56</xdr:row>
      <xdr:rowOff>108044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124571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38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161691</xdr:rowOff>
    </xdr:from>
    <xdr:to>
      <xdr:col>85</xdr:col>
      <xdr:colOff>127000</xdr:colOff>
      <xdr:row>77</xdr:row>
      <xdr:rowOff>27870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020441"/>
          <a:ext cx="838200" cy="20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121424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298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161691</xdr:rowOff>
    </xdr:from>
    <xdr:to>
      <xdr:col>81</xdr:col>
      <xdr:colOff>50800</xdr:colOff>
      <xdr:row>77</xdr:row>
      <xdr:rowOff>40030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020441"/>
          <a:ext cx="889000" cy="2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8159</xdr:rowOff>
    </xdr:from>
    <xdr:to>
      <xdr:col>81</xdr:col>
      <xdr:colOff>101600</xdr:colOff>
      <xdr:row>77</xdr:row>
      <xdr:rowOff>109759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20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100886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3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40030</xdr:rowOff>
    </xdr:from>
    <xdr:to>
      <xdr:col>76</xdr:col>
      <xdr:colOff>114300</xdr:colOff>
      <xdr:row>78</xdr:row>
      <xdr:rowOff>120177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241680"/>
          <a:ext cx="889000" cy="25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156474</xdr:rowOff>
    </xdr:from>
    <xdr:to>
      <xdr:col>76</xdr:col>
      <xdr:colOff>165100</xdr:colOff>
      <xdr:row>77</xdr:row>
      <xdr:rowOff>86624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18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103151</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296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120177</xdr:rowOff>
    </xdr:from>
    <xdr:to>
      <xdr:col>71</xdr:col>
      <xdr:colOff>177800</xdr:colOff>
      <xdr:row>78</xdr:row>
      <xdr:rowOff>128818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493277"/>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171104</xdr:rowOff>
    </xdr:from>
    <xdr:to>
      <xdr:col>72</xdr:col>
      <xdr:colOff>38100</xdr:colOff>
      <xdr:row>78</xdr:row>
      <xdr:rowOff>101254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7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117781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4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51730</xdr:rowOff>
    </xdr:from>
    <xdr:to>
      <xdr:col>67</xdr:col>
      <xdr:colOff>101600</xdr:colOff>
      <xdr:row>77</xdr:row>
      <xdr:rowOff>153330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2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169857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148520</xdr:rowOff>
    </xdr:from>
    <xdr:to>
      <xdr:col>85</xdr:col>
      <xdr:colOff>177800</xdr:colOff>
      <xdr:row>77</xdr:row>
      <xdr:rowOff>78670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1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126947</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110892</xdr:rowOff>
    </xdr:from>
    <xdr:to>
      <xdr:col>81</xdr:col>
      <xdr:colOff>101600</xdr:colOff>
      <xdr:row>76</xdr:row>
      <xdr:rowOff>41042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29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57569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27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160680</xdr:rowOff>
    </xdr:from>
    <xdr:to>
      <xdr:col>76</xdr:col>
      <xdr:colOff>165100</xdr:colOff>
      <xdr:row>77</xdr:row>
      <xdr:rowOff>90830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81957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69377</xdr:rowOff>
    </xdr:from>
    <xdr:to>
      <xdr:col>72</xdr:col>
      <xdr:colOff>38100</xdr:colOff>
      <xdr:row>78</xdr:row>
      <xdr:rowOff>170977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162104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3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78018</xdr:rowOff>
    </xdr:from>
    <xdr:to>
      <xdr:col>67</xdr:col>
      <xdr:colOff>101600</xdr:colOff>
      <xdr:row>79</xdr:row>
      <xdr:rowOff>8168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170745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5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136238</xdr:rowOff>
    </xdr:from>
    <xdr:to>
      <xdr:col>85</xdr:col>
      <xdr:colOff>127000</xdr:colOff>
      <xdr:row>92</xdr:row>
      <xdr:rowOff>138068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5738188"/>
          <a:ext cx="838200" cy="17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97812</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8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138068</xdr:rowOff>
    </xdr:from>
    <xdr:to>
      <xdr:col>81</xdr:col>
      <xdr:colOff>50800</xdr:colOff>
      <xdr:row>93</xdr:row>
      <xdr:rowOff>98454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5911468"/>
          <a:ext cx="889000" cy="13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27978</xdr:rowOff>
    </xdr:from>
    <xdr:to>
      <xdr:col>81</xdr:col>
      <xdr:colOff>101600</xdr:colOff>
      <xdr:row>95</xdr:row>
      <xdr:rowOff>129578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1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120705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40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140173</xdr:rowOff>
    </xdr:from>
    <xdr:to>
      <xdr:col>76</xdr:col>
      <xdr:colOff>114300</xdr:colOff>
      <xdr:row>93</xdr:row>
      <xdr:rowOff>98454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5742123"/>
          <a:ext cx="889000" cy="30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12271</xdr:rowOff>
    </xdr:from>
    <xdr:to>
      <xdr:col>76</xdr:col>
      <xdr:colOff>165100</xdr:colOff>
      <xdr:row>95</xdr:row>
      <xdr:rowOff>113871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0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104998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9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140173</xdr:rowOff>
    </xdr:from>
    <xdr:to>
      <xdr:col>71</xdr:col>
      <xdr:colOff>177800</xdr:colOff>
      <xdr:row>93</xdr:row>
      <xdr:rowOff>39932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5742123"/>
          <a:ext cx="889000" cy="2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38999</xdr:rowOff>
    </xdr:from>
    <xdr:to>
      <xdr:col>72</xdr:col>
      <xdr:colOff>38100</xdr:colOff>
      <xdr:row>95</xdr:row>
      <xdr:rowOff>140599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131726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4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98321</xdr:rowOff>
    </xdr:from>
    <xdr:to>
      <xdr:col>67</xdr:col>
      <xdr:colOff>101600</xdr:colOff>
      <xdr:row>96</xdr:row>
      <xdr:rowOff>28471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19598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47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85438</xdr:rowOff>
    </xdr:from>
    <xdr:to>
      <xdr:col>85</xdr:col>
      <xdr:colOff>177800</xdr:colOff>
      <xdr:row>92</xdr:row>
      <xdr:rowOff>15588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56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108315</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53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87268</xdr:rowOff>
    </xdr:from>
    <xdr:to>
      <xdr:col>81</xdr:col>
      <xdr:colOff>101600</xdr:colOff>
      <xdr:row>93</xdr:row>
      <xdr:rowOff>17418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8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33945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6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47654</xdr:rowOff>
    </xdr:from>
    <xdr:to>
      <xdr:col>76</xdr:col>
      <xdr:colOff>165100</xdr:colOff>
      <xdr:row>93</xdr:row>
      <xdr:rowOff>149254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59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165781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576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89373</xdr:rowOff>
    </xdr:from>
    <xdr:to>
      <xdr:col>72</xdr:col>
      <xdr:colOff>38100</xdr:colOff>
      <xdr:row>92</xdr:row>
      <xdr:rowOff>19523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6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36050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546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160582</xdr:rowOff>
    </xdr:from>
    <xdr:to>
      <xdr:col>67</xdr:col>
      <xdr:colOff>101600</xdr:colOff>
      <xdr:row>93</xdr:row>
      <xdr:rowOff>90732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93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107259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570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60452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718302"/>
          <a:ext cx="1269" cy="101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7129</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4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60452</xdr:rowOff>
    </xdr:from>
    <xdr:to>
      <xdr:col>116</xdr:col>
      <xdr:colOff>152400</xdr:colOff>
      <xdr:row>33</xdr:row>
      <xdr:rowOff>60452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718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60452</xdr:rowOff>
    </xdr:from>
    <xdr:to>
      <xdr:col>116</xdr:col>
      <xdr:colOff>63500</xdr:colOff>
      <xdr:row>35</xdr:row>
      <xdr:rowOff>39116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1323300" y="5718302"/>
          <a:ext cx="8382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71137</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862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92710</xdr:rowOff>
    </xdr:from>
    <xdr:to>
      <xdr:col>116</xdr:col>
      <xdr:colOff>114300</xdr:colOff>
      <xdr:row>39</xdr:row>
      <xdr:rowOff>22860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39116</xdr:rowOff>
    </xdr:from>
    <xdr:to>
      <xdr:col>111</xdr:col>
      <xdr:colOff>177800</xdr:colOff>
      <xdr:row>35</xdr:row>
      <xdr:rowOff>98552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0434300" y="603986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38608</xdr:rowOff>
    </xdr:from>
    <xdr:to>
      <xdr:col>112</xdr:col>
      <xdr:colOff>38100</xdr:colOff>
      <xdr:row>38</xdr:row>
      <xdr:rowOff>140208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131335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36830</xdr:rowOff>
    </xdr:from>
    <xdr:to>
      <xdr:col>107</xdr:col>
      <xdr:colOff>50800</xdr:colOff>
      <xdr:row>35</xdr:row>
      <xdr:rowOff>98552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586613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12700</xdr:rowOff>
    </xdr:from>
    <xdr:to>
      <xdr:col>107</xdr:col>
      <xdr:colOff>101600</xdr:colOff>
      <xdr:row>31</xdr:row>
      <xdr:rowOff>114300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130827</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199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36830</xdr:rowOff>
    </xdr:from>
    <xdr:to>
      <xdr:col>102</xdr:col>
      <xdr:colOff>114300</xdr:colOff>
      <xdr:row>35</xdr:row>
      <xdr:rowOff>61976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8656300" y="586613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93472</xdr:rowOff>
    </xdr:from>
    <xdr:to>
      <xdr:col>102</xdr:col>
      <xdr:colOff>165100</xdr:colOff>
      <xdr:row>32</xdr:row>
      <xdr:rowOff>23622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54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40149</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10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39370</xdr:rowOff>
    </xdr:from>
    <xdr:to>
      <xdr:col>98</xdr:col>
      <xdr:colOff>38100</xdr:colOff>
      <xdr:row>38</xdr:row>
      <xdr:rowOff>140970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132097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64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9652</xdr:rowOff>
    </xdr:from>
    <xdr:to>
      <xdr:col>116</xdr:col>
      <xdr:colOff>114300</xdr:colOff>
      <xdr:row>33</xdr:row>
      <xdr:rowOff>111252</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56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134129</xdr:rowOff>
    </xdr:from>
    <xdr:ext cx="469744"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562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159766</xdr:rowOff>
    </xdr:from>
    <xdr:to>
      <xdr:col>112</xdr:col>
      <xdr:colOff>38100</xdr:colOff>
      <xdr:row>35</xdr:row>
      <xdr:rowOff>89916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106443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4017" y="576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47752</xdr:rowOff>
    </xdr:from>
    <xdr:to>
      <xdr:col>107</xdr:col>
      <xdr:colOff>101600</xdr:colOff>
      <xdr:row>35</xdr:row>
      <xdr:rowOff>149352</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140479</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5017" y="614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157480</xdr:rowOff>
    </xdr:from>
    <xdr:to>
      <xdr:col>102</xdr:col>
      <xdr:colOff>165100</xdr:colOff>
      <xdr:row>34</xdr:row>
      <xdr:rowOff>87630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78757</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11176</xdr:rowOff>
    </xdr:from>
    <xdr:to>
      <xdr:col>98</xdr:col>
      <xdr:colOff>38100</xdr:colOff>
      <xdr:row>35</xdr:row>
      <xdr:rowOff>112776</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129303</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100">
              <a:solidFill>
                <a:schemeClr val="dk1"/>
              </a:solidFill>
              <a:effectLst/>
              <a:latin typeface="+mn-lt"/>
              <a:ea typeface="+mn-ea"/>
              <a:cs typeface="+mn-cs"/>
            </a:rPr>
            <a:t>住民一人当たりの目的別決算額において、類似団体や全国平均と比較して、</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衛生費、消防費、教育費、公債費が高い水準にある。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費については、類似団体と比較すると高い水準にあるが、前年度と比較して</a:t>
          </a:r>
          <a:r>
            <a:rPr kumimoji="1" lang="ja-JP" altLang="en-US" sz="1100">
              <a:solidFill>
                <a:schemeClr val="dk1"/>
              </a:solidFill>
              <a:effectLst/>
              <a:latin typeface="+mn-lt"/>
              <a:ea typeface="+mn-ea"/>
              <a:cs typeface="+mn-cs"/>
            </a:rPr>
            <a:t>町長選挙と町議会議員選挙及び特別定額給付金給付事業</a:t>
          </a:r>
          <a:r>
            <a:rPr kumimoji="1" lang="ja-JP" altLang="ja-JP" sz="1100">
              <a:solidFill>
                <a:schemeClr val="dk1"/>
              </a:solidFill>
              <a:effectLst/>
              <a:latin typeface="+mn-lt"/>
              <a:ea typeface="+mn-ea"/>
              <a:cs typeface="+mn-cs"/>
            </a:rPr>
            <a:t>等の増加による。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衛生費については、し尿処理施設やごみ処理施設の広域化に伴い、施設の建設経費に係る負担金は減少したものの、施設運営費に係る宇和島地区広域事務組合負担金等、住民一人当たりのコストで算出すると高い水準となってい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商工費については、前年度と比較して</a:t>
          </a:r>
          <a:r>
            <a:rPr kumimoji="1" lang="ja-JP" altLang="en-US" sz="1100">
              <a:solidFill>
                <a:schemeClr val="dk1"/>
              </a:solidFill>
              <a:effectLst/>
              <a:latin typeface="+mn-lt"/>
              <a:ea typeface="+mn-ea"/>
              <a:cs typeface="+mn-cs"/>
            </a:rPr>
            <a:t>新型コロナウイルス感染症対策プレミアム商品券発行支援事業及び町半額テイクアウト事業</a:t>
          </a:r>
          <a:r>
            <a:rPr kumimoji="1" lang="ja-JP" altLang="ja-JP" sz="1100">
              <a:solidFill>
                <a:schemeClr val="dk1"/>
              </a:solidFill>
              <a:effectLst/>
              <a:latin typeface="+mn-lt"/>
              <a:ea typeface="+mn-ea"/>
              <a:cs typeface="+mn-cs"/>
            </a:rPr>
            <a:t>等の増加による。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教育費については、</a:t>
          </a:r>
          <a:r>
            <a:rPr lang="en-US" altLang="ja-JP" sz="1100" b="0" i="0" baseline="0">
              <a:solidFill>
                <a:schemeClr val="dk1"/>
              </a:solidFill>
              <a:effectLst/>
              <a:latin typeface="+mn-lt"/>
              <a:ea typeface="+mn-ea"/>
              <a:cs typeface="+mn-cs"/>
            </a:rPr>
            <a:t>GIGA</a:t>
          </a:r>
          <a:r>
            <a:rPr lang="ja-JP" altLang="en-US" sz="1100" b="0" i="0" baseline="0">
              <a:solidFill>
                <a:schemeClr val="dk1"/>
              </a:solidFill>
              <a:effectLst/>
              <a:latin typeface="+mn-lt"/>
              <a:ea typeface="+mn-ea"/>
              <a:cs typeface="+mn-cs"/>
            </a:rPr>
            <a:t>スクール構想に係る学校</a:t>
          </a:r>
          <a:r>
            <a:rPr lang="en-US" altLang="ja-JP" sz="1100" b="0" i="0" baseline="0">
              <a:solidFill>
                <a:schemeClr val="dk1"/>
              </a:solidFill>
              <a:effectLst/>
              <a:latin typeface="+mn-lt"/>
              <a:ea typeface="+mn-ea"/>
              <a:cs typeface="+mn-cs"/>
            </a:rPr>
            <a:t>ICT</a:t>
          </a:r>
          <a:r>
            <a:rPr lang="ja-JP" altLang="en-US" sz="1100" b="0" i="0" baseline="0">
              <a:solidFill>
                <a:schemeClr val="dk1"/>
              </a:solidFill>
              <a:effectLst/>
              <a:latin typeface="+mn-lt"/>
              <a:ea typeface="+mn-ea"/>
              <a:cs typeface="+mn-cs"/>
            </a:rPr>
            <a:t>管理事業</a:t>
          </a:r>
          <a:r>
            <a:rPr lang="ja-JP" altLang="ja-JP" sz="1100" b="0" i="0" baseline="0">
              <a:solidFill>
                <a:schemeClr val="dk1"/>
              </a:solidFill>
              <a:effectLst/>
              <a:latin typeface="+mn-lt"/>
              <a:ea typeface="+mn-ea"/>
              <a:cs typeface="+mn-cs"/>
            </a:rPr>
            <a:t>の増加によって、</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と比較して、高い水準となった。</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公債費については、地方債残高は合併当初から比較すると</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86</a:t>
          </a:r>
          <a:r>
            <a:rPr lang="ja-JP" altLang="ja-JP" sz="1100" b="0" i="0" baseline="0">
              <a:solidFill>
                <a:schemeClr val="dk1"/>
              </a:solidFill>
              <a:effectLst/>
              <a:latin typeface="+mn-lt"/>
              <a:ea typeface="+mn-ea"/>
              <a:cs typeface="+mn-cs"/>
            </a:rPr>
            <a:t>億円減少しており、結果、公債費も減少傾向にあるものの、全国や類似団体の平均等と比較すると高い水準にある。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合併特例措置の縮減・終了を見据えた財政運営に取り組んでおり、標準財政規模に占める財政調整基金残高の割合は、平成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年度以降、増加している。また、実質単年度収支についても、平成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年度は黒字を保っていたが、今年度おいて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、財調の取崩しもあって赤字となった。今後においては、町の規模に見合った財政運営に努める。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各会計とも毎年度黒字を保っている。</a:t>
          </a:r>
          <a:endParaRPr lang="ja-JP" altLang="ja-JP" sz="1400">
            <a:effectLst/>
          </a:endParaRPr>
        </a:p>
        <a:p>
          <a:r>
            <a:rPr lang="ja-JP" altLang="ja-JP" sz="1100" b="0" i="0" baseline="0">
              <a:solidFill>
                <a:schemeClr val="dk1"/>
              </a:solidFill>
              <a:effectLst/>
              <a:latin typeface="+mn-lt"/>
              <a:ea typeface="+mn-ea"/>
              <a:cs typeface="+mn-cs"/>
            </a:rPr>
            <a:t>　特別会計においては独立採算の原則に立ち返った運営に努め、今後も黒字を保てるよう努める。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18170054</v>
      </c>
      <c r="BO4" s="395"/>
      <c r="BP4" s="395"/>
      <c r="BQ4" s="395"/>
      <c r="BR4" s="395"/>
      <c r="BS4" s="395"/>
      <c r="BT4" s="395"/>
      <c r="BU4" s="396"/>
      <c r="BV4" s="394">
        <v>15007380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6.7</v>
      </c>
      <c r="CU4" s="401"/>
      <c r="CV4" s="401"/>
      <c r="CW4" s="401"/>
      <c r="CX4" s="401"/>
      <c r="CY4" s="401"/>
      <c r="CZ4" s="401"/>
      <c r="DA4" s="402"/>
      <c r="DB4" s="400">
        <v>6.9</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17374844</v>
      </c>
      <c r="BO5" s="432"/>
      <c r="BP5" s="432"/>
      <c r="BQ5" s="432"/>
      <c r="BR5" s="432"/>
      <c r="BS5" s="432"/>
      <c r="BT5" s="432"/>
      <c r="BU5" s="433"/>
      <c r="BV5" s="431">
        <v>14254045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99.5</v>
      </c>
      <c r="CU5" s="429"/>
      <c r="CV5" s="429"/>
      <c r="CW5" s="429"/>
      <c r="CX5" s="429"/>
      <c r="CY5" s="429"/>
      <c r="CZ5" s="429"/>
      <c r="DA5" s="430"/>
      <c r="DB5" s="428">
        <v>97.2</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795210</v>
      </c>
      <c r="BO6" s="432"/>
      <c r="BP6" s="432"/>
      <c r="BQ6" s="432"/>
      <c r="BR6" s="432"/>
      <c r="BS6" s="432"/>
      <c r="BT6" s="432"/>
      <c r="BU6" s="433"/>
      <c r="BV6" s="431">
        <v>753335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102.3</v>
      </c>
      <c r="CU6" s="469"/>
      <c r="CV6" s="469"/>
      <c r="CW6" s="469"/>
      <c r="CX6" s="469"/>
      <c r="CY6" s="469"/>
      <c r="CZ6" s="469"/>
      <c r="DA6" s="470"/>
      <c r="DB6" s="468">
        <v>99.9</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156411</v>
      </c>
      <c r="BO7" s="432"/>
      <c r="BP7" s="432"/>
      <c r="BQ7" s="432"/>
      <c r="BR7" s="432"/>
      <c r="BS7" s="432"/>
      <c r="BT7" s="432"/>
      <c r="BU7" s="433"/>
      <c r="BV7" s="431">
        <v>114220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9560372</v>
      </c>
      <c r="CU7" s="432"/>
      <c r="CV7" s="432"/>
      <c r="CW7" s="432"/>
      <c r="CX7" s="432"/>
      <c r="CY7" s="432"/>
      <c r="CZ7" s="432"/>
      <c r="DA7" s="433"/>
      <c r="DB7" s="431">
        <v>9265242</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638799</v>
      </c>
      <c r="BO8" s="432"/>
      <c r="BP8" s="432"/>
      <c r="BQ8" s="432"/>
      <c r="BR8" s="432"/>
      <c r="BS8" s="432"/>
      <c r="BT8" s="432"/>
      <c r="BU8" s="433"/>
      <c r="BV8" s="431">
        <v>639115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0.22</v>
      </c>
      <c r="CU8" s="472"/>
      <c r="CV8" s="472"/>
      <c r="CW8" s="472"/>
      <c r="CX8" s="472"/>
      <c r="CY8" s="472"/>
      <c r="CZ8" s="472"/>
      <c r="DA8" s="473"/>
      <c r="DB8" s="471">
        <v>0.22</v>
      </c>
      <c r="DC8" s="472"/>
      <c r="DD8" s="472"/>
      <c r="DE8" s="472"/>
      <c r="DF8" s="472"/>
      <c r="DG8" s="472"/>
      <c r="DH8" s="472"/>
      <c r="DI8" s="473"/>
      <c r="DJ8" s="186"/>
      <c r="DK8" s="186"/>
      <c r="DL8" s="186"/>
      <c r="DM8" s="186"/>
      <c r="DN8" s="186"/>
      <c r="DO8" s="186"/>
    </row>
    <row r="9" spans="1:119" ht="18.75" customHeight="1" thickBot="1" x14ac:dyDescent="0.25">
      <c r="A9" s="187"/>
      <c r="B9" s="425" t="s">
        <v>112</v>
      </c>
      <c r="C9" s="426"/>
      <c r="D9" s="426"/>
      <c r="E9" s="426"/>
      <c r="F9" s="426"/>
      <c r="G9" s="426"/>
      <c r="H9" s="426"/>
      <c r="I9" s="426"/>
      <c r="J9" s="426"/>
      <c r="K9" s="474"/>
      <c r="L9" s="475" t="s">
        <v>113</v>
      </c>
      <c r="M9" s="476"/>
      <c r="N9" s="476"/>
      <c r="O9" s="476"/>
      <c r="P9" s="476"/>
      <c r="Q9" s="477"/>
      <c r="R9" s="478">
        <v>19601</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-316</v>
      </c>
      <c r="BO9" s="432"/>
      <c r="BP9" s="432"/>
      <c r="BQ9" s="432"/>
      <c r="BR9" s="432"/>
      <c r="BS9" s="432"/>
      <c r="BT9" s="432"/>
      <c r="BU9" s="433"/>
      <c r="BV9" s="431">
        <v>-75187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20.2</v>
      </c>
      <c r="CU9" s="429"/>
      <c r="CV9" s="429"/>
      <c r="CW9" s="429"/>
      <c r="CX9" s="429"/>
      <c r="CY9" s="429"/>
      <c r="CZ9" s="429"/>
      <c r="DA9" s="430"/>
      <c r="DB9" s="428">
        <v>20.9</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118</v>
      </c>
      <c r="M10" s="461"/>
      <c r="N10" s="461"/>
      <c r="O10" s="461"/>
      <c r="P10" s="461"/>
      <c r="Q10" s="462"/>
      <c r="R10" s="482">
        <v>21902</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6308</v>
      </c>
      <c r="BO10" s="432"/>
      <c r="BP10" s="432"/>
      <c r="BQ10" s="432"/>
      <c r="BR10" s="432"/>
      <c r="BS10" s="432"/>
      <c r="BT10" s="432"/>
      <c r="BU10" s="433"/>
      <c r="BV10" s="431">
        <v>6669</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2">
      <c r="A12" s="187"/>
      <c r="B12" s="491" t="s">
        <v>130</v>
      </c>
      <c r="C12" s="492"/>
      <c r="D12" s="492"/>
      <c r="E12" s="492"/>
      <c r="F12" s="492"/>
      <c r="G12" s="492"/>
      <c r="H12" s="492"/>
      <c r="I12" s="492"/>
      <c r="J12" s="492"/>
      <c r="K12" s="493"/>
      <c r="L12" s="500" t="s">
        <v>131</v>
      </c>
      <c r="M12" s="501"/>
      <c r="N12" s="501"/>
      <c r="O12" s="501"/>
      <c r="P12" s="501"/>
      <c r="Q12" s="502"/>
      <c r="R12" s="503">
        <v>20495</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400000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139</v>
      </c>
      <c r="N13" s="523"/>
      <c r="O13" s="523"/>
      <c r="P13" s="523"/>
      <c r="Q13" s="524"/>
      <c r="R13" s="515">
        <v>20391</v>
      </c>
      <c r="S13" s="516"/>
      <c r="T13" s="516"/>
      <c r="U13" s="516"/>
      <c r="V13" s="517"/>
      <c r="W13" s="447" t="s">
        <v>140</v>
      </c>
      <c r="X13" s="448"/>
      <c r="Y13" s="448"/>
      <c r="Z13" s="448"/>
      <c r="AA13" s="448"/>
      <c r="AB13" s="438"/>
      <c r="AC13" s="482">
        <v>1998</v>
      </c>
      <c r="AD13" s="483"/>
      <c r="AE13" s="483"/>
      <c r="AF13" s="483"/>
      <c r="AG13" s="525"/>
      <c r="AH13" s="482">
        <v>2165</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-394008</v>
      </c>
      <c r="BO13" s="432"/>
      <c r="BP13" s="432"/>
      <c r="BQ13" s="432"/>
      <c r="BR13" s="432"/>
      <c r="BS13" s="432"/>
      <c r="BT13" s="432"/>
      <c r="BU13" s="433"/>
      <c r="BV13" s="431">
        <v>-68518</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8.1</v>
      </c>
      <c r="CU13" s="429"/>
      <c r="CV13" s="429"/>
      <c r="CW13" s="429"/>
      <c r="CX13" s="429"/>
      <c r="CY13" s="429"/>
      <c r="CZ13" s="429"/>
      <c r="DA13" s="430"/>
      <c r="DB13" s="428">
        <v>7.2</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145</v>
      </c>
      <c r="M14" s="513"/>
      <c r="N14" s="513"/>
      <c r="O14" s="513"/>
      <c r="P14" s="513"/>
      <c r="Q14" s="514"/>
      <c r="R14" s="515">
        <v>20969</v>
      </c>
      <c r="S14" s="516"/>
      <c r="T14" s="516"/>
      <c r="U14" s="516"/>
      <c r="V14" s="517"/>
      <c r="W14" s="421"/>
      <c r="X14" s="422"/>
      <c r="Y14" s="422"/>
      <c r="Z14" s="422"/>
      <c r="AA14" s="422"/>
      <c r="AB14" s="411"/>
      <c r="AC14" s="518">
        <v>21.1</v>
      </c>
      <c r="AD14" s="519"/>
      <c r="AE14" s="519"/>
      <c r="AF14" s="519"/>
      <c r="AG14" s="520"/>
      <c r="AH14" s="518">
        <v>21.2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147</v>
      </c>
      <c r="N15" s="523"/>
      <c r="O15" s="523"/>
      <c r="P15" s="523"/>
      <c r="Q15" s="524"/>
      <c r="R15" s="515">
        <v>20870</v>
      </c>
      <c r="S15" s="516"/>
      <c r="T15" s="516"/>
      <c r="U15" s="516"/>
      <c r="V15" s="517"/>
      <c r="W15" s="447" t="s">
        <v>148</v>
      </c>
      <c r="X15" s="448"/>
      <c r="Y15" s="448"/>
      <c r="Z15" s="448"/>
      <c r="AA15" s="448"/>
      <c r="AB15" s="438"/>
      <c r="AC15" s="482">
        <v>1365</v>
      </c>
      <c r="AD15" s="483"/>
      <c r="AE15" s="483"/>
      <c r="AF15" s="483"/>
      <c r="AG15" s="525"/>
      <c r="AH15" s="482">
        <v>1426</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2033229</v>
      </c>
      <c r="BO15" s="395"/>
      <c r="BP15" s="395"/>
      <c r="BQ15" s="395"/>
      <c r="BR15" s="395"/>
      <c r="BS15" s="395"/>
      <c r="BT15" s="395"/>
      <c r="BU15" s="396"/>
      <c r="BV15" s="394">
        <v>1858816</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14.4</v>
      </c>
      <c r="AD16" s="519"/>
      <c r="AE16" s="519"/>
      <c r="AF16" s="519"/>
      <c r="AG16" s="520"/>
      <c r="AH16" s="518">
        <v>14</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8797685</v>
      </c>
      <c r="BO16" s="432"/>
      <c r="BP16" s="432"/>
      <c r="BQ16" s="432"/>
      <c r="BR16" s="432"/>
      <c r="BS16" s="432"/>
      <c r="BT16" s="432"/>
      <c r="BU16" s="433"/>
      <c r="BV16" s="431">
        <v>8415347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6114</v>
      </c>
      <c r="AD17" s="483"/>
      <c r="AE17" s="483"/>
      <c r="AF17" s="483"/>
      <c r="AG17" s="525"/>
      <c r="AH17" s="482">
        <v>6601</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2533064</v>
      </c>
      <c r="BO17" s="432"/>
      <c r="BP17" s="432"/>
      <c r="BQ17" s="432"/>
      <c r="BR17" s="432"/>
      <c r="BS17" s="432"/>
      <c r="BT17" s="432"/>
      <c r="BU17" s="433"/>
      <c r="BV17" s="431">
        <v>2334647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158</v>
      </c>
      <c r="C18" s="474"/>
      <c r="D18" s="474"/>
      <c r="E18" s="546"/>
      <c r="F18" s="546"/>
      <c r="G18" s="546"/>
      <c r="H18" s="546"/>
      <c r="I18" s="546"/>
      <c r="J18" s="546"/>
      <c r="K18" s="546"/>
      <c r="L18" s="547">
        <v>238.99</v>
      </c>
      <c r="M18" s="547"/>
      <c r="N18" s="547"/>
      <c r="O18" s="547"/>
      <c r="P18" s="547"/>
      <c r="Q18" s="547"/>
      <c r="R18" s="548"/>
      <c r="S18" s="548"/>
      <c r="T18" s="548"/>
      <c r="U18" s="548"/>
      <c r="V18" s="549"/>
      <c r="W18" s="449"/>
      <c r="X18" s="450"/>
      <c r="Y18" s="450"/>
      <c r="Z18" s="450"/>
      <c r="AA18" s="450"/>
      <c r="AB18" s="441"/>
      <c r="AC18" s="550">
        <v>64.5</v>
      </c>
      <c r="AD18" s="551"/>
      <c r="AE18" s="551"/>
      <c r="AF18" s="551"/>
      <c r="AG18" s="552"/>
      <c r="AH18" s="550">
        <v>64.8</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9486915</v>
      </c>
      <c r="BO18" s="432"/>
      <c r="BP18" s="432"/>
      <c r="BQ18" s="432"/>
      <c r="BR18" s="432"/>
      <c r="BS18" s="432"/>
      <c r="BT18" s="432"/>
      <c r="BU18" s="433"/>
      <c r="BV18" s="431">
        <v>9094467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160</v>
      </c>
      <c r="C19" s="474"/>
      <c r="D19" s="474"/>
      <c r="E19" s="546"/>
      <c r="F19" s="546"/>
      <c r="G19" s="546"/>
      <c r="H19" s="546"/>
      <c r="I19" s="546"/>
      <c r="J19" s="546"/>
      <c r="K19" s="546"/>
      <c r="L19" s="554">
        <v>82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12246410</v>
      </c>
      <c r="BO19" s="432"/>
      <c r="BP19" s="432"/>
      <c r="BQ19" s="432"/>
      <c r="BR19" s="432"/>
      <c r="BS19" s="432"/>
      <c r="BT19" s="432"/>
      <c r="BU19" s="433"/>
      <c r="BV19" s="431">
        <v>11070296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162</v>
      </c>
      <c r="C20" s="474"/>
      <c r="D20" s="474"/>
      <c r="E20" s="546"/>
      <c r="F20" s="546"/>
      <c r="G20" s="546"/>
      <c r="H20" s="546"/>
      <c r="I20" s="546"/>
      <c r="J20" s="546"/>
      <c r="K20" s="546"/>
      <c r="L20" s="554">
        <v>8889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18013728</v>
      </c>
      <c r="BO23" s="432"/>
      <c r="BP23" s="432"/>
      <c r="BQ23" s="432"/>
      <c r="BR23" s="432"/>
      <c r="BS23" s="432"/>
      <c r="BT23" s="432"/>
      <c r="BU23" s="433"/>
      <c r="BV23" s="431">
        <v>19271801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171</v>
      </c>
      <c r="F24" s="461"/>
      <c r="G24" s="461"/>
      <c r="H24" s="461"/>
      <c r="I24" s="461"/>
      <c r="J24" s="461"/>
      <c r="K24" s="462"/>
      <c r="L24" s="482">
        <v>1</v>
      </c>
      <c r="M24" s="483"/>
      <c r="N24" s="483"/>
      <c r="O24" s="483"/>
      <c r="P24" s="525"/>
      <c r="Q24" s="482">
        <v>7700</v>
      </c>
      <c r="R24" s="483"/>
      <c r="S24" s="483"/>
      <c r="T24" s="483"/>
      <c r="U24" s="483"/>
      <c r="V24" s="525"/>
      <c r="W24" s="584"/>
      <c r="X24" s="572"/>
      <c r="Y24" s="573"/>
      <c r="Z24" s="481" t="s">
        <v>172</v>
      </c>
      <c r="AA24" s="461"/>
      <c r="AB24" s="461"/>
      <c r="AC24" s="461"/>
      <c r="AD24" s="461"/>
      <c r="AE24" s="461"/>
      <c r="AF24" s="461"/>
      <c r="AG24" s="462"/>
      <c r="AH24" s="482">
        <v>341</v>
      </c>
      <c r="AI24" s="483"/>
      <c r="AJ24" s="483"/>
      <c r="AK24" s="483"/>
      <c r="AL24" s="525"/>
      <c r="AM24" s="482">
        <v>1010724</v>
      </c>
      <c r="AN24" s="483"/>
      <c r="AO24" s="483"/>
      <c r="AP24" s="483"/>
      <c r="AQ24" s="483"/>
      <c r="AR24" s="525"/>
      <c r="AS24" s="482">
        <v>2964</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13594836</v>
      </c>
      <c r="BO24" s="432"/>
      <c r="BP24" s="432"/>
      <c r="BQ24" s="432"/>
      <c r="BR24" s="432"/>
      <c r="BS24" s="432"/>
      <c r="BT24" s="432"/>
      <c r="BU24" s="433"/>
      <c r="BV24" s="431">
        <v>14596383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174</v>
      </c>
      <c r="F25" s="461"/>
      <c r="G25" s="461"/>
      <c r="H25" s="461"/>
      <c r="I25" s="461"/>
      <c r="J25" s="461"/>
      <c r="K25" s="462"/>
      <c r="L25" s="482">
        <v>1</v>
      </c>
      <c r="M25" s="483"/>
      <c r="N25" s="483"/>
      <c r="O25" s="483"/>
      <c r="P25" s="525"/>
      <c r="Q25" s="482">
        <v>6250</v>
      </c>
      <c r="R25" s="483"/>
      <c r="S25" s="483"/>
      <c r="T25" s="483"/>
      <c r="U25" s="483"/>
      <c r="V25" s="525"/>
      <c r="W25" s="584"/>
      <c r="X25" s="572"/>
      <c r="Y25" s="573"/>
      <c r="Z25" s="481" t="s">
        <v>175</v>
      </c>
      <c r="AA25" s="461"/>
      <c r="AB25" s="461"/>
      <c r="AC25" s="461"/>
      <c r="AD25" s="461"/>
      <c r="AE25" s="461"/>
      <c r="AF25" s="461"/>
      <c r="AG25" s="462"/>
      <c r="AH25" s="482">
        <v>43</v>
      </c>
      <c r="AI25" s="483"/>
      <c r="AJ25" s="483"/>
      <c r="AK25" s="483"/>
      <c r="AL25" s="525"/>
      <c r="AM25" s="482">
        <v>106984</v>
      </c>
      <c r="AN25" s="483"/>
      <c r="AO25" s="483"/>
      <c r="AP25" s="483"/>
      <c r="AQ25" s="483"/>
      <c r="AR25" s="525"/>
      <c r="AS25" s="482">
        <v>2488</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331845</v>
      </c>
      <c r="BO25" s="395"/>
      <c r="BP25" s="395"/>
      <c r="BQ25" s="395"/>
      <c r="BR25" s="395"/>
      <c r="BS25" s="395"/>
      <c r="BT25" s="395"/>
      <c r="BU25" s="396"/>
      <c r="BV25" s="394">
        <v>253069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177</v>
      </c>
      <c r="F26" s="461"/>
      <c r="G26" s="461"/>
      <c r="H26" s="461"/>
      <c r="I26" s="461"/>
      <c r="J26" s="461"/>
      <c r="K26" s="462"/>
      <c r="L26" s="482">
        <v>1</v>
      </c>
      <c r="M26" s="483"/>
      <c r="N26" s="483"/>
      <c r="O26" s="483"/>
      <c r="P26" s="525"/>
      <c r="Q26" s="482">
        <v>5700</v>
      </c>
      <c r="R26" s="483"/>
      <c r="S26" s="483"/>
      <c r="T26" s="483"/>
      <c r="U26" s="483"/>
      <c r="V26" s="525"/>
      <c r="W26" s="584"/>
      <c r="X26" s="572"/>
      <c r="Y26" s="573"/>
      <c r="Z26" s="481" t="s">
        <v>178</v>
      </c>
      <c r="AA26" s="594"/>
      <c r="AB26" s="594"/>
      <c r="AC26" s="594"/>
      <c r="AD26" s="594"/>
      <c r="AE26" s="594"/>
      <c r="AF26" s="594"/>
      <c r="AG26" s="595"/>
      <c r="AH26" s="482">
        <v>11</v>
      </c>
      <c r="AI26" s="483"/>
      <c r="AJ26" s="483"/>
      <c r="AK26" s="483"/>
      <c r="AL26" s="525"/>
      <c r="AM26" s="482">
        <v>29623</v>
      </c>
      <c r="AN26" s="483"/>
      <c r="AO26" s="483"/>
      <c r="AP26" s="483"/>
      <c r="AQ26" s="483"/>
      <c r="AR26" s="525"/>
      <c r="AS26" s="482">
        <v>2693</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129</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180</v>
      </c>
      <c r="F27" s="461"/>
      <c r="G27" s="461"/>
      <c r="H27" s="461"/>
      <c r="I27" s="461"/>
      <c r="J27" s="461"/>
      <c r="K27" s="462"/>
      <c r="L27" s="482">
        <v>1</v>
      </c>
      <c r="M27" s="483"/>
      <c r="N27" s="483"/>
      <c r="O27" s="483"/>
      <c r="P27" s="525"/>
      <c r="Q27" s="482">
        <v>2860</v>
      </c>
      <c r="R27" s="483"/>
      <c r="S27" s="483"/>
      <c r="T27" s="483"/>
      <c r="U27" s="483"/>
      <c r="V27" s="525"/>
      <c r="W27" s="584"/>
      <c r="X27" s="572"/>
      <c r="Y27" s="573"/>
      <c r="Z27" s="481" t="s">
        <v>181</v>
      </c>
      <c r="AA27" s="461"/>
      <c r="AB27" s="461"/>
      <c r="AC27" s="461"/>
      <c r="AD27" s="461"/>
      <c r="AE27" s="461"/>
      <c r="AF27" s="461"/>
      <c r="AG27" s="462"/>
      <c r="AH27" s="482">
        <v>6</v>
      </c>
      <c r="AI27" s="483"/>
      <c r="AJ27" s="483"/>
      <c r="AK27" s="483"/>
      <c r="AL27" s="525"/>
      <c r="AM27" s="482">
        <v>19969</v>
      </c>
      <c r="AN27" s="483"/>
      <c r="AO27" s="483"/>
      <c r="AP27" s="483"/>
      <c r="AQ27" s="483"/>
      <c r="AR27" s="525"/>
      <c r="AS27" s="482">
        <v>3328</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138</v>
      </c>
      <c r="BO27" s="608"/>
      <c r="BP27" s="608"/>
      <c r="BQ27" s="608"/>
      <c r="BR27" s="608"/>
      <c r="BS27" s="608"/>
      <c r="BT27" s="608"/>
      <c r="BU27" s="609"/>
      <c r="BV27" s="607" t="s">
        <v>129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183</v>
      </c>
      <c r="F28" s="461"/>
      <c r="G28" s="461"/>
      <c r="H28" s="461"/>
      <c r="I28" s="461"/>
      <c r="J28" s="461"/>
      <c r="K28" s="462"/>
      <c r="L28" s="482">
        <v>1</v>
      </c>
      <c r="M28" s="483"/>
      <c r="N28" s="483"/>
      <c r="O28" s="483"/>
      <c r="P28" s="525"/>
      <c r="Q28" s="482">
        <v>2270</v>
      </c>
      <c r="R28" s="483"/>
      <c r="S28" s="483"/>
      <c r="T28" s="483"/>
      <c r="U28" s="483"/>
      <c r="V28" s="525"/>
      <c r="W28" s="584"/>
      <c r="X28" s="572"/>
      <c r="Y28" s="573"/>
      <c r="Z28" s="481" t="s">
        <v>184</v>
      </c>
      <c r="AA28" s="461"/>
      <c r="AB28" s="461"/>
      <c r="AC28" s="461"/>
      <c r="AD28" s="461"/>
      <c r="AE28" s="461"/>
      <c r="AF28" s="461"/>
      <c r="AG28" s="462"/>
      <c r="AH28" s="482" t="s">
        <v>185</v>
      </c>
      <c r="AI28" s="483"/>
      <c r="AJ28" s="483"/>
      <c r="AK28" s="483"/>
      <c r="AL28" s="525"/>
      <c r="AM28" s="482" t="s">
        <v>129</v>
      </c>
      <c r="AN28" s="483"/>
      <c r="AO28" s="483"/>
      <c r="AP28" s="483"/>
      <c r="AQ28" s="483"/>
      <c r="AR28" s="525"/>
      <c r="AS28" s="482" t="s">
        <v>185</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4096223</v>
      </c>
      <c r="BO28" s="395"/>
      <c r="BP28" s="395"/>
      <c r="BQ28" s="395"/>
      <c r="BR28" s="395"/>
      <c r="BS28" s="395"/>
      <c r="BT28" s="395"/>
      <c r="BU28" s="396"/>
      <c r="BV28" s="394">
        <v>4489915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187</v>
      </c>
      <c r="F29" s="461"/>
      <c r="G29" s="461"/>
      <c r="H29" s="461"/>
      <c r="I29" s="461"/>
      <c r="J29" s="461"/>
      <c r="K29" s="462"/>
      <c r="L29" s="482">
        <v>12</v>
      </c>
      <c r="M29" s="483"/>
      <c r="N29" s="483"/>
      <c r="O29" s="483"/>
      <c r="P29" s="525"/>
      <c r="Q29" s="482">
        <v>1810</v>
      </c>
      <c r="R29" s="483"/>
      <c r="S29" s="483"/>
      <c r="T29" s="483"/>
      <c r="U29" s="483"/>
      <c r="V29" s="525"/>
      <c r="W29" s="585"/>
      <c r="X29" s="586"/>
      <c r="Y29" s="587"/>
      <c r="Z29" s="481" t="s">
        <v>188</v>
      </c>
      <c r="AA29" s="461"/>
      <c r="AB29" s="461"/>
      <c r="AC29" s="461"/>
      <c r="AD29" s="461"/>
      <c r="AE29" s="461"/>
      <c r="AF29" s="461"/>
      <c r="AG29" s="462"/>
      <c r="AH29" s="482">
        <v>347</v>
      </c>
      <c r="AI29" s="483"/>
      <c r="AJ29" s="483"/>
      <c r="AK29" s="483"/>
      <c r="AL29" s="525"/>
      <c r="AM29" s="482">
        <v>1030693</v>
      </c>
      <c r="AN29" s="483"/>
      <c r="AO29" s="483"/>
      <c r="AP29" s="483"/>
      <c r="AQ29" s="483"/>
      <c r="AR29" s="525"/>
      <c r="AS29" s="482">
        <v>2970</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365669</v>
      </c>
      <c r="BO29" s="432"/>
      <c r="BP29" s="432"/>
      <c r="BQ29" s="432"/>
      <c r="BR29" s="432"/>
      <c r="BS29" s="432"/>
      <c r="BT29" s="432"/>
      <c r="BU29" s="433"/>
      <c r="BV29" s="431">
        <v>365156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91.4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6336502</v>
      </c>
      <c r="BO30" s="608"/>
      <c r="BP30" s="608"/>
      <c r="BQ30" s="608"/>
      <c r="BR30" s="608"/>
      <c r="BS30" s="608"/>
      <c r="BT30" s="608"/>
      <c r="BU30" s="609"/>
      <c r="BV30" s="607">
        <v>6207159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199</v>
      </c>
      <c r="X33" s="420"/>
      <c r="Y33" s="420"/>
      <c r="Z33" s="420"/>
      <c r="AA33" s="420"/>
      <c r="AB33" s="420"/>
      <c r="AC33" s="420"/>
      <c r="AD33" s="420"/>
      <c r="AE33" s="420"/>
      <c r="AF33" s="420"/>
      <c r="AG33" s="420"/>
      <c r="AH33" s="420"/>
      <c r="AI33" s="420"/>
      <c r="AJ33" s="420"/>
      <c r="AK33" s="420"/>
      <c r="AL33" s="216"/>
      <c r="AM33" s="455" t="s">
        <v>200</v>
      </c>
      <c r="AN33" s="455"/>
      <c r="AO33" s="420" t="s">
        <v>199</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204</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上水道事業会計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IF('各会計、関係団体の財政状況及び健全化判断比率'!B33="","",'各会計、関係団体の財政状況及び健全化判断比率'!B33)</f>
        <v>小規模下水道特別会計</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高知県宿毛市愛媛県南宇和郡愛南町篠山小中学校組合</v>
      </c>
      <c r="BZ34" s="621"/>
      <c r="CA34" s="621"/>
      <c r="CB34" s="621"/>
      <c r="CC34" s="621"/>
      <c r="CD34" s="621"/>
      <c r="CE34" s="621"/>
      <c r="CF34" s="621"/>
      <c r="CG34" s="621"/>
      <c r="CH34" s="621"/>
      <c r="CI34" s="621"/>
      <c r="CJ34" s="621"/>
      <c r="CK34" s="621"/>
      <c r="CL34" s="621"/>
      <c r="CM34" s="621"/>
      <c r="CN34" s="214"/>
      <c r="CO34" s="620">
        <f>IF(CQ34="","",MAX(C34:D43,U34:V43,AM34:AN43,BE34:BF43,BW34:BX43)+1)</f>
        <v>22</v>
      </c>
      <c r="CP34" s="620"/>
      <c r="CQ34" s="621" t="str">
        <f>IF('各会計、関係団体の財政状況及び健全化判断比率'!BS7="","",'各会計、関係団体の財政状況及び健全化判断比率'!BS7)</f>
        <v>一本松ふるさと振興株式会社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温泉事業等特別会計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IF('各会計、関係団体の財政状況及び健全化判断比率'!B32="","",'各会計、関係団体の財政状況及び健全化判断比率'!B32)</f>
        <v>病院事業会計</v>
      </c>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IF('各会計、関係団体の財政状況及び健全化判断比率'!B34="","",'各会計、関係団体の財政状況及び健全化判断比率'!B34)</f>
        <v>浄化槽整備事業特別会計</v>
      </c>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愛媛県後期高齢者医療広域連合（一般会計）</v>
      </c>
      <c r="BZ35" s="621"/>
      <c r="CA35" s="621"/>
      <c r="CB35" s="621"/>
      <c r="CC35" s="621"/>
      <c r="CD35" s="621"/>
      <c r="CE35" s="621"/>
      <c r="CF35" s="621"/>
      <c r="CG35" s="621"/>
      <c r="CH35" s="621"/>
      <c r="CI35" s="621"/>
      <c r="CJ35" s="621"/>
      <c r="CK35" s="621"/>
      <c r="CL35" s="621"/>
      <c r="CM35" s="621"/>
      <c r="CN35" s="214"/>
      <c r="CO35" s="620">
        <f t="shared" ref="CO35:CO43" si="3">IF(CQ35="","",CO34+1)</f>
        <v>23</v>
      </c>
      <c r="CP35" s="620"/>
      <c r="CQ35" s="621" t="str">
        <f>IF('各会計、関係団体の財政状況及び健全化判断比率'!BS8="","",'各会計、関係団体の財政状況及び健全化判断比率'!BS8)</f>
        <v>公益財団法人くにひろ育英会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f>IF(E36="","",C35+1)</f>
        <v>3</v>
      </c>
      <c r="D36" s="620"/>
      <c r="E36" s="621" t="str">
        <f>IF('各会計、関係団体の財政状況及び健全化判断比率'!B9="","",'各会計、関係団体の財政状況及び健全化判断比率'!B9)</f>
        <v>公共用地等先行取得事業特別会計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11</v>
      </c>
      <c r="BF36" s="620"/>
      <c r="BG36" s="621" t="str">
        <f>IF('各会計、関係団体の財政状況及び健全化判断比率'!B35="","",'各会計、関係団体の財政状況及び健全化判断比率'!B35)</f>
        <v>旅客船特別会計</v>
      </c>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愛媛県後期高齢者医療広域連合（後期高齢者医療特別会計）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愛媛地方税滞納整理機構</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津島水道企業団</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17</v>
      </c>
      <c r="BX39" s="620"/>
      <c r="BY39" s="621" t="str">
        <f>IF('各会計、関係団体の財政状況及び健全化判断比率'!B73="","",'各会計、関係団体の財政状況及び健全化判断比率'!B73)</f>
        <v>宇和島地区広域事務組合（一般会計）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18</v>
      </c>
      <c r="BX40" s="620"/>
      <c r="BY40" s="621" t="str">
        <f>IF('各会計、関係団体の財政状況及び健全化判断比率'!B74="","",'各会計、関係団体の財政状況及び健全化判断比率'!B74)</f>
        <v>宇和島地区広域事務組合（介護保険事業特別会計）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19</v>
      </c>
      <c r="BX41" s="620"/>
      <c r="BY41" s="621" t="str">
        <f>IF('各会計、関係団体の財政状況及び健全化判断比率'!B75="","",'各会計、関係団体の財政状況及び健全化判断比率'!B75)</f>
        <v>愛媛県市町総合事務組合（退職手当事業分）</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20</v>
      </c>
      <c r="BX42" s="620"/>
      <c r="BY42" s="621" t="str">
        <f>IF('各会計、関係団体の財政状況及び健全化判断比率'!B76="","",'各会計、関係団体の財政状況及び健全化判断比率'!B76)</f>
        <v>愛媛県市町総合事務組合（消防補償事業分）</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21</v>
      </c>
      <c r="BX43" s="620"/>
      <c r="BY43" s="621" t="str">
        <f>IF('各会計、関係団体の財政状況及び健全化判断比率'!B77="","",'各会計、関係団体の財政状況及び健全化判断比率'!B77)</f>
        <v>愛媛県市町総合事務組合（交通災害事業分）</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EDAGcF2g4yi0ZM9l8GS8VNCLGIB5qQzLl2HCQSpSVNloszwsN4NMQH3ELJ/y0QpkTXY59ArxRT202e73p/LiNA==" saltValue="mMjW+7LRD8dcbV7uht6D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212" t="s">
        <v>580</v>
      </c>
      <c r="D34" s="1212"/>
      <c r="E34" s="1213"/>
      <c r="F34" s="32">
        <v>4.4000000000000004</v>
      </c>
      <c r="G34" s="33">
        <v>6.15</v>
      </c>
      <c r="H34" s="33">
        <v>7.1</v>
      </c>
      <c r="I34" s="33">
        <v>7.88</v>
      </c>
      <c r="J34" s="34">
        <v>8.52</v>
      </c>
      <c r="K34" s="22"/>
      <c r="L34" s="22"/>
      <c r="M34" s="22"/>
      <c r="N34" s="22"/>
      <c r="O34" s="22"/>
      <c r="P34" s="22"/>
    </row>
    <row r="35" spans="1:16" ht="39" customHeight="1" x14ac:dyDescent="0.2">
      <c r="A35" s="22"/>
      <c r="B35" s="35"/>
      <c r="C35" s="1206" t="s">
        <v>581</v>
      </c>
      <c r="D35" s="1207"/>
      <c r="E35" s="1208"/>
      <c r="F35" s="36">
        <v>8.16</v>
      </c>
      <c r="G35" s="37">
        <v>8.4</v>
      </c>
      <c r="H35" s="37">
        <v>7.49</v>
      </c>
      <c r="I35" s="37">
        <v>6.85</v>
      </c>
      <c r="J35" s="38">
        <v>6.61</v>
      </c>
      <c r="K35" s="22"/>
      <c r="L35" s="22"/>
      <c r="M35" s="22"/>
      <c r="N35" s="22"/>
      <c r="O35" s="22"/>
      <c r="P35" s="22"/>
    </row>
    <row r="36" spans="1:16" ht="39" customHeight="1" x14ac:dyDescent="0.2">
      <c r="A36" s="22"/>
      <c r="B36" s="35"/>
      <c r="C36" s="1206" t="s">
        <v>582</v>
      </c>
      <c r="D36" s="1207"/>
      <c r="E36" s="1208"/>
      <c r="F36" s="36">
        <v>2.34</v>
      </c>
      <c r="G36" s="37">
        <v>2.4300000000000002</v>
      </c>
      <c r="H36" s="37">
        <v>2.4</v>
      </c>
      <c r="I36" s="37">
        <v>2.2000000000000002</v>
      </c>
      <c r="J36" s="38">
        <v>2.57</v>
      </c>
      <c r="K36" s="22"/>
      <c r="L36" s="22"/>
      <c r="M36" s="22"/>
      <c r="N36" s="22"/>
      <c r="O36" s="22"/>
      <c r="P36" s="22"/>
    </row>
    <row r="37" spans="1:16" ht="39" customHeight="1" x14ac:dyDescent="0.2">
      <c r="A37" s="22"/>
      <c r="B37" s="35"/>
      <c r="C37" s="1206" t="s">
        <v>583</v>
      </c>
      <c r="D37" s="1207"/>
      <c r="E37" s="1208"/>
      <c r="F37" s="36">
        <v>0.42</v>
      </c>
      <c r="G37" s="37">
        <v>0.78</v>
      </c>
      <c r="H37" s="37">
        <v>0.09</v>
      </c>
      <c r="I37" s="37">
        <v>1.1299999999999999</v>
      </c>
      <c r="J37" s="38">
        <v>0.48</v>
      </c>
      <c r="K37" s="22"/>
      <c r="L37" s="22"/>
      <c r="M37" s="22"/>
      <c r="N37" s="22"/>
      <c r="O37" s="22"/>
      <c r="P37" s="22"/>
    </row>
    <row r="38" spans="1:16" ht="39" customHeight="1" x14ac:dyDescent="0.2">
      <c r="A38" s="22"/>
      <c r="B38" s="35"/>
      <c r="C38" s="1206" t="s">
        <v>584</v>
      </c>
      <c r="D38" s="1207"/>
      <c r="E38" s="1208"/>
      <c r="F38" s="36">
        <v>0.82</v>
      </c>
      <c r="G38" s="37">
        <v>0.53</v>
      </c>
      <c r="H38" s="37">
        <v>0.72</v>
      </c>
      <c r="I38" s="37">
        <v>0.48</v>
      </c>
      <c r="J38" s="38">
        <v>0.28000000000000003</v>
      </c>
      <c r="K38" s="22"/>
      <c r="L38" s="22"/>
      <c r="M38" s="22"/>
      <c r="N38" s="22"/>
      <c r="O38" s="22"/>
      <c r="P38" s="22"/>
    </row>
    <row r="39" spans="1:16" ht="39" customHeight="1" x14ac:dyDescent="0.2">
      <c r="A39" s="22"/>
      <c r="B39" s="35"/>
      <c r="C39" s="1206" t="s">
        <v>585</v>
      </c>
      <c r="D39" s="1207"/>
      <c r="E39" s="1208"/>
      <c r="F39" s="36">
        <v>0.1</v>
      </c>
      <c r="G39" s="37">
        <v>0.1</v>
      </c>
      <c r="H39" s="37">
        <v>0.1</v>
      </c>
      <c r="I39" s="37">
        <v>0.1</v>
      </c>
      <c r="J39" s="38">
        <v>0.1</v>
      </c>
      <c r="K39" s="22"/>
      <c r="L39" s="22"/>
      <c r="M39" s="22"/>
      <c r="N39" s="22"/>
      <c r="O39" s="22"/>
      <c r="P39" s="22"/>
    </row>
    <row r="40" spans="1:16" ht="39" customHeight="1" x14ac:dyDescent="0.2">
      <c r="A40" s="22"/>
      <c r="B40" s="35"/>
      <c r="C40" s="1206" t="s">
        <v>586</v>
      </c>
      <c r="D40" s="1207"/>
      <c r="E40" s="1208"/>
      <c r="F40" s="36">
        <v>0.02</v>
      </c>
      <c r="G40" s="37">
        <v>0.01</v>
      </c>
      <c r="H40" s="37">
        <v>0.01</v>
      </c>
      <c r="I40" s="37">
        <v>0.04</v>
      </c>
      <c r="J40" s="38">
        <v>0.06</v>
      </c>
      <c r="K40" s="22"/>
      <c r="L40" s="22"/>
      <c r="M40" s="22"/>
      <c r="N40" s="22"/>
      <c r="O40" s="22"/>
      <c r="P40" s="22"/>
    </row>
    <row r="41" spans="1:16" ht="39" customHeight="1" x14ac:dyDescent="0.2">
      <c r="A41" s="22"/>
      <c r="B41" s="35"/>
      <c r="C41" s="1206" t="s">
        <v>587</v>
      </c>
      <c r="D41" s="1207"/>
      <c r="E41" s="1208"/>
      <c r="F41" s="36">
        <v>0.01</v>
      </c>
      <c r="G41" s="37">
        <v>0.02</v>
      </c>
      <c r="H41" s="37">
        <v>0.01</v>
      </c>
      <c r="I41" s="37">
        <v>0.02</v>
      </c>
      <c r="J41" s="38">
        <v>0.01</v>
      </c>
      <c r="K41" s="22"/>
      <c r="L41" s="22"/>
      <c r="M41" s="22"/>
      <c r="N41" s="22"/>
      <c r="O41" s="22"/>
      <c r="P41" s="22"/>
    </row>
    <row r="42" spans="1:16" ht="39" customHeight="1" x14ac:dyDescent="0.2">
      <c r="A42" s="22"/>
      <c r="B42" s="39"/>
      <c r="C42" s="1206" t="s">
        <v>588</v>
      </c>
      <c r="D42" s="1207"/>
      <c r="E42" s="1208"/>
      <c r="F42" s="36" t="s">
        <v>531</v>
      </c>
      <c r="G42" s="37" t="s">
        <v>531</v>
      </c>
      <c r="H42" s="37" t="s">
        <v>531</v>
      </c>
      <c r="I42" s="37" t="s">
        <v>531</v>
      </c>
      <c r="J42" s="38" t="s">
        <v>531</v>
      </c>
      <c r="K42" s="22"/>
      <c r="L42" s="22"/>
      <c r="M42" s="22"/>
      <c r="N42" s="22"/>
      <c r="O42" s="22"/>
      <c r="P42" s="22"/>
    </row>
    <row r="43" spans="1:16" ht="39" customHeight="1" thickBot="1" x14ac:dyDescent="0.25">
      <c r="A43" s="22"/>
      <c r="B43" s="40"/>
      <c r="C43" s="1209" t="s">
        <v>589</v>
      </c>
      <c r="D43" s="1210"/>
      <c r="E43" s="1211"/>
      <c r="F43" s="41">
        <v>0.1</v>
      </c>
      <c r="G43" s="42">
        <v>0.01</v>
      </c>
      <c r="H43" s="42">
        <v>0.02</v>
      </c>
      <c r="I43" s="42">
        <v>0.02</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ptUjE65jwU5MgZbCZPxtXisKXiSXjr98dEmVdJEMJxcSuH45TAR40HoWWgDnSRgLnIdRkfcUH07zFNee5sMFA==" saltValue="HiCyzDX6I+RTWPeeuzl8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2406</v>
      </c>
      <c r="L45" s="60">
        <v>2425</v>
      </c>
      <c r="M45" s="60">
        <v>2214</v>
      </c>
      <c r="N45" s="60">
        <v>2330</v>
      </c>
      <c r="O45" s="61">
        <v>2494</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531</v>
      </c>
      <c r="L46" s="64" t="s">
        <v>531</v>
      </c>
      <c r="M46" s="64" t="s">
        <v>531</v>
      </c>
      <c r="N46" s="64" t="s">
        <v>531</v>
      </c>
      <c r="O46" s="65" t="s">
        <v>531</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531</v>
      </c>
      <c r="L47" s="64" t="s">
        <v>531</v>
      </c>
      <c r="M47" s="64" t="s">
        <v>531</v>
      </c>
      <c r="N47" s="64" t="s">
        <v>531</v>
      </c>
      <c r="O47" s="65" t="s">
        <v>531</v>
      </c>
      <c r="P47" s="48"/>
      <c r="Q47" s="48"/>
      <c r="R47" s="48"/>
      <c r="S47" s="48"/>
      <c r="T47" s="48"/>
      <c r="U47" s="48"/>
    </row>
    <row r="48" spans="1:21" ht="30.75" customHeight="1" x14ac:dyDescent="0.2">
      <c r="A48" s="48"/>
      <c r="B48" s="1216"/>
      <c r="C48" s="1217"/>
      <c r="D48" s="62"/>
      <c r="E48" s="1222" t="s">
        <v>15</v>
      </c>
      <c r="F48" s="1222"/>
      <c r="G48" s="1222"/>
      <c r="H48" s="1222"/>
      <c r="I48" s="1222"/>
      <c r="J48" s="1223"/>
      <c r="K48" s="63">
        <v>197</v>
      </c>
      <c r="L48" s="64">
        <v>194</v>
      </c>
      <c r="M48" s="64">
        <v>188</v>
      </c>
      <c r="N48" s="64">
        <v>187</v>
      </c>
      <c r="O48" s="65">
        <v>185</v>
      </c>
      <c r="P48" s="48"/>
      <c r="Q48" s="48"/>
      <c r="R48" s="48"/>
      <c r="S48" s="48"/>
      <c r="T48" s="48"/>
      <c r="U48" s="48"/>
    </row>
    <row r="49" spans="1:21" ht="30.75" customHeight="1" x14ac:dyDescent="0.2">
      <c r="A49" s="48"/>
      <c r="B49" s="1216"/>
      <c r="C49" s="1217"/>
      <c r="D49" s="62"/>
      <c r="E49" s="1222" t="s">
        <v>16</v>
      </c>
      <c r="F49" s="1222"/>
      <c r="G49" s="1222"/>
      <c r="H49" s="1222"/>
      <c r="I49" s="1222"/>
      <c r="J49" s="1223"/>
      <c r="K49" s="63">
        <v>23</v>
      </c>
      <c r="L49" s="64">
        <v>30</v>
      </c>
      <c r="M49" s="64">
        <v>20</v>
      </c>
      <c r="N49" s="64">
        <v>16</v>
      </c>
      <c r="O49" s="65">
        <v>19</v>
      </c>
      <c r="P49" s="48"/>
      <c r="Q49" s="48"/>
      <c r="R49" s="48"/>
      <c r="S49" s="48"/>
      <c r="T49" s="48"/>
      <c r="U49" s="48"/>
    </row>
    <row r="50" spans="1:21" ht="30.75" customHeight="1" x14ac:dyDescent="0.2">
      <c r="A50" s="48"/>
      <c r="B50" s="1216"/>
      <c r="C50" s="1217"/>
      <c r="D50" s="62"/>
      <c r="E50" s="1222" t="s">
        <v>17</v>
      </c>
      <c r="F50" s="1222"/>
      <c r="G50" s="1222"/>
      <c r="H50" s="1222"/>
      <c r="I50" s="1222"/>
      <c r="J50" s="1223"/>
      <c r="K50" s="63">
        <v>5</v>
      </c>
      <c r="L50" s="64">
        <v>5</v>
      </c>
      <c r="M50" s="64">
        <v>5</v>
      </c>
      <c r="N50" s="64">
        <v>5</v>
      </c>
      <c r="O50" s="65">
        <v>5</v>
      </c>
      <c r="P50" s="48"/>
      <c r="Q50" s="48"/>
      <c r="R50" s="48"/>
      <c r="S50" s="48"/>
      <c r="T50" s="48"/>
      <c r="U50" s="48"/>
    </row>
    <row r="51" spans="1:21" ht="30.75" customHeight="1" x14ac:dyDescent="0.2">
      <c r="A51" s="48"/>
      <c r="B51" s="1218"/>
      <c r="C51" s="1219"/>
      <c r="D51" s="66"/>
      <c r="E51" s="1222" t="s">
        <v>18</v>
      </c>
      <c r="F51" s="1222"/>
      <c r="G51" s="1222"/>
      <c r="H51" s="1222"/>
      <c r="I51" s="1222"/>
      <c r="J51" s="1223"/>
      <c r="K51" s="63">
        <v>0</v>
      </c>
      <c r="L51" s="64">
        <v>0</v>
      </c>
      <c r="M51" s="64" t="s">
        <v>531</v>
      </c>
      <c r="N51" s="64">
        <v>0</v>
      </c>
      <c r="O51" s="65">
        <v>0</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2154</v>
      </c>
      <c r="L52" s="64">
        <v>2134</v>
      </c>
      <c r="M52" s="64">
        <v>1935</v>
      </c>
      <c r="N52" s="64">
        <v>1898</v>
      </c>
      <c r="O52" s="65">
        <v>2005</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477</v>
      </c>
      <c r="L53" s="69">
        <v>520</v>
      </c>
      <c r="M53" s="69">
        <v>492</v>
      </c>
      <c r="N53" s="69">
        <v>640</v>
      </c>
      <c r="O53" s="70">
        <v>698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5">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2">
      <c r="B57" s="1230" t="s">
        <v>25</v>
      </c>
      <c r="C57" s="1231"/>
      <c r="D57" s="1234" t="s">
        <v>26</v>
      </c>
      <c r="E57" s="1235"/>
      <c r="F57" s="1235"/>
      <c r="G57" s="1235"/>
      <c r="H57" s="1235"/>
      <c r="I57" s="1235"/>
      <c r="J57" s="1236"/>
      <c r="K57" s="83"/>
      <c r="L57" s="84"/>
      <c r="M57" s="84"/>
      <c r="N57" s="84"/>
      <c r="O57" s="85"/>
    </row>
    <row r="58" spans="1:21" ht="31.5" customHeight="1" thickBot="1" x14ac:dyDescent="0.25">
      <c r="B58" s="1232"/>
      <c r="C58" s="1233"/>
      <c r="D58" s="1237" t="s">
        <v>27</v>
      </c>
      <c r="E58" s="1238"/>
      <c r="F58" s="1238"/>
      <c r="G58" s="1238"/>
      <c r="H58" s="1238"/>
      <c r="I58" s="1238"/>
      <c r="J58" s="123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cgqPy/+S1fimkD5hG3WNi4DfoDDB1GitE8GiK1d1Dg0sXo1krPvVfcCxTThAxTFjE7Z433Kmd61xcJqqUWsIw==" saltValue="Tlzl0VK57fEOJhNPFvO+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572</v>
      </c>
      <c r="J40" s="100" t="s">
        <v>573</v>
      </c>
      <c r="K40" s="100" t="s">
        <v>574</v>
      </c>
      <c r="L40" s="100" t="s">
        <v>575</v>
      </c>
      <c r="M40" s="101" t="s">
        <v>576</v>
      </c>
    </row>
    <row r="41" spans="2:13" ht="27.75" customHeight="1" x14ac:dyDescent="0.2">
      <c r="B41" s="1240" t="s">
        <v>30</v>
      </c>
      <c r="C41" s="1241"/>
      <c r="D41" s="102"/>
      <c r="E41" s="1246" t="s">
        <v>31</v>
      </c>
      <c r="F41" s="1246"/>
      <c r="G41" s="1246"/>
      <c r="H41" s="1247"/>
      <c r="I41" s="103">
        <v>21865</v>
      </c>
      <c r="J41" s="104">
        <v>21289</v>
      </c>
      <c r="K41" s="104">
        <v>20343</v>
      </c>
      <c r="L41" s="104">
        <v>19272</v>
      </c>
      <c r="M41" s="105">
        <v>18014</v>
      </c>
    </row>
    <row r="42" spans="2:13" ht="27.75" customHeight="1" x14ac:dyDescent="0.2">
      <c r="B42" s="1242"/>
      <c r="C42" s="1243"/>
      <c r="D42" s="106"/>
      <c r="E42" s="1248" t="s">
        <v>32</v>
      </c>
      <c r="F42" s="1248"/>
      <c r="G42" s="1248"/>
      <c r="H42" s="1249"/>
      <c r="I42" s="107">
        <v>43</v>
      </c>
      <c r="J42" s="108">
        <v>38</v>
      </c>
      <c r="K42" s="108">
        <v>34</v>
      </c>
      <c r="L42" s="108">
        <v>29</v>
      </c>
      <c r="M42" s="109">
        <v>25</v>
      </c>
    </row>
    <row r="43" spans="2:13" ht="27.75" customHeight="1" x14ac:dyDescent="0.2">
      <c r="B43" s="1242"/>
      <c r="C43" s="1243"/>
      <c r="D43" s="106"/>
      <c r="E43" s="1248" t="s">
        <v>33</v>
      </c>
      <c r="F43" s="1248"/>
      <c r="G43" s="1248"/>
      <c r="H43" s="1249"/>
      <c r="I43" s="107">
        <v>2549</v>
      </c>
      <c r="J43" s="108">
        <v>2435</v>
      </c>
      <c r="K43" s="108">
        <v>2223</v>
      </c>
      <c r="L43" s="108">
        <v>2162</v>
      </c>
      <c r="M43" s="109">
        <v>2015</v>
      </c>
    </row>
    <row r="44" spans="2:13" ht="27.75" customHeight="1" x14ac:dyDescent="0.2">
      <c r="B44" s="1242"/>
      <c r="C44" s="1243"/>
      <c r="D44" s="106"/>
      <c r="E44" s="1248" t="s">
        <v>34</v>
      </c>
      <c r="F44" s="1248"/>
      <c r="G44" s="1248"/>
      <c r="H44" s="1249"/>
      <c r="I44" s="107">
        <v>329</v>
      </c>
      <c r="J44" s="108">
        <v>271</v>
      </c>
      <c r="K44" s="108">
        <v>272</v>
      </c>
      <c r="L44" s="108">
        <v>241</v>
      </c>
      <c r="M44" s="109">
        <v>207</v>
      </c>
    </row>
    <row r="45" spans="2:13" ht="27.75" customHeight="1" x14ac:dyDescent="0.2">
      <c r="B45" s="1242"/>
      <c r="C45" s="1243"/>
      <c r="D45" s="106"/>
      <c r="E45" s="1248" t="s">
        <v>35</v>
      </c>
      <c r="F45" s="1248"/>
      <c r="G45" s="1248"/>
      <c r="H45" s="1249"/>
      <c r="I45" s="107">
        <v>3204</v>
      </c>
      <c r="J45" s="108">
        <v>3149</v>
      </c>
      <c r="K45" s="108">
        <v>2953</v>
      </c>
      <c r="L45" s="108">
        <v>2835</v>
      </c>
      <c r="M45" s="109">
        <v>2763</v>
      </c>
    </row>
    <row r="46" spans="2:13" ht="27.75" customHeight="1" x14ac:dyDescent="0.2">
      <c r="B46" s="1242"/>
      <c r="C46" s="1243"/>
      <c r="D46" s="110"/>
      <c r="E46" s="1248" t="s">
        <v>36</v>
      </c>
      <c r="F46" s="1248"/>
      <c r="G46" s="1248"/>
      <c r="H46" s="1249"/>
      <c r="I46" s="107">
        <v>0</v>
      </c>
      <c r="J46" s="108">
        <v>0</v>
      </c>
      <c r="K46" s="108">
        <v>0</v>
      </c>
      <c r="L46" s="108">
        <v>0</v>
      </c>
      <c r="M46" s="109">
        <v>0</v>
      </c>
    </row>
    <row r="47" spans="2:13" ht="27.75" customHeight="1" x14ac:dyDescent="0.2">
      <c r="B47" s="1242"/>
      <c r="C47" s="1243"/>
      <c r="D47" s="111"/>
      <c r="E47" s="1250" t="s">
        <v>37</v>
      </c>
      <c r="F47" s="1251"/>
      <c r="G47" s="1251"/>
      <c r="H47" s="1252"/>
      <c r="I47" s="107" t="s">
        <v>531</v>
      </c>
      <c r="J47" s="108" t="s">
        <v>531</v>
      </c>
      <c r="K47" s="108" t="s">
        <v>531</v>
      </c>
      <c r="L47" s="108" t="s">
        <v>531</v>
      </c>
      <c r="M47" s="109" t="s">
        <v>531</v>
      </c>
    </row>
    <row r="48" spans="2:13" ht="27.75" customHeight="1" x14ac:dyDescent="0.2">
      <c r="B48" s="1242"/>
      <c r="C48" s="1243"/>
      <c r="D48" s="106"/>
      <c r="E48" s="1248" t="s">
        <v>38</v>
      </c>
      <c r="F48" s="1248"/>
      <c r="G48" s="1248"/>
      <c r="H48" s="1249"/>
      <c r="I48" s="107" t="s">
        <v>531</v>
      </c>
      <c r="J48" s="108" t="s">
        <v>531</v>
      </c>
      <c r="K48" s="108" t="s">
        <v>531</v>
      </c>
      <c r="L48" s="108" t="s">
        <v>531</v>
      </c>
      <c r="M48" s="109" t="s">
        <v>531</v>
      </c>
    </row>
    <row r="49" spans="2:13" ht="27.75" customHeight="1" x14ac:dyDescent="0.2">
      <c r="B49" s="1244"/>
      <c r="C49" s="1245"/>
      <c r="D49" s="106"/>
      <c r="E49" s="1248" t="s">
        <v>39</v>
      </c>
      <c r="F49" s="1248"/>
      <c r="G49" s="1248"/>
      <c r="H49" s="1249"/>
      <c r="I49" s="107" t="s">
        <v>531</v>
      </c>
      <c r="J49" s="108" t="s">
        <v>531</v>
      </c>
      <c r="K49" s="108" t="s">
        <v>531</v>
      </c>
      <c r="L49" s="108" t="s">
        <v>531</v>
      </c>
      <c r="M49" s="109" t="s">
        <v>531</v>
      </c>
    </row>
    <row r="50" spans="2:13" ht="27.75" customHeight="1" x14ac:dyDescent="0.2">
      <c r="B50" s="1253" t="s">
        <v>40</v>
      </c>
      <c r="C50" s="1254"/>
      <c r="D50" s="112"/>
      <c r="E50" s="1248" t="s">
        <v>41</v>
      </c>
      <c r="F50" s="1248"/>
      <c r="G50" s="1248"/>
      <c r="H50" s="1249"/>
      <c r="I50" s="107">
        <v>8470</v>
      </c>
      <c r="J50" s="108">
        <v>8372</v>
      </c>
      <c r="K50" s="108">
        <v>8379</v>
      </c>
      <c r="L50" s="108">
        <v>8519</v>
      </c>
      <c r="M50" s="109">
        <v>8251</v>
      </c>
    </row>
    <row r="51" spans="2:13" ht="27.75" customHeight="1" x14ac:dyDescent="0.2">
      <c r="B51" s="1242"/>
      <c r="C51" s="1243"/>
      <c r="D51" s="106"/>
      <c r="E51" s="1248" t="s">
        <v>42</v>
      </c>
      <c r="F51" s="1248"/>
      <c r="G51" s="1248"/>
      <c r="H51" s="1249"/>
      <c r="I51" s="107">
        <v>111</v>
      </c>
      <c r="J51" s="108">
        <v>93</v>
      </c>
      <c r="K51" s="108">
        <v>75</v>
      </c>
      <c r="L51" s="108">
        <v>57</v>
      </c>
      <c r="M51" s="109">
        <v>39</v>
      </c>
    </row>
    <row r="52" spans="2:13" ht="27.75" customHeight="1" x14ac:dyDescent="0.2">
      <c r="B52" s="1244"/>
      <c r="C52" s="1245"/>
      <c r="D52" s="106"/>
      <c r="E52" s="1248" t="s">
        <v>43</v>
      </c>
      <c r="F52" s="1248"/>
      <c r="G52" s="1248"/>
      <c r="H52" s="1249"/>
      <c r="I52" s="107">
        <v>18651</v>
      </c>
      <c r="J52" s="108">
        <v>18231</v>
      </c>
      <c r="K52" s="108">
        <v>17356</v>
      </c>
      <c r="L52" s="108">
        <v>16545</v>
      </c>
      <c r="M52" s="109">
        <v>15244</v>
      </c>
    </row>
    <row r="53" spans="2:13" ht="27.75" customHeight="1" thickBot="1" x14ac:dyDescent="0.25">
      <c r="B53" s="1255" t="s">
        <v>44</v>
      </c>
      <c r="C53" s="1256"/>
      <c r="D53" s="113"/>
      <c r="E53" s="1257" t="s">
        <v>45</v>
      </c>
      <c r="F53" s="1257"/>
      <c r="G53" s="1257"/>
      <c r="H53" s="1258"/>
      <c r="I53" s="114">
        <v>758</v>
      </c>
      <c r="J53" s="115">
        <v>488</v>
      </c>
      <c r="K53" s="115">
        <v>15</v>
      </c>
      <c r="L53" s="115">
        <v>-582</v>
      </c>
      <c r="M53" s="116">
        <v>-510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8EIq6dbRWNUvLVbIIsF+kAU9gWjt9YKTkDFxYmNlidNODh7HMXic9nT5plTKUlkSB/g0QE/zFIrOnEoAnFx3w==" saltValue="y+YMXc4bNKFGd56e4RX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574</v>
      </c>
      <c r="G54" s="125" t="s">
        <v>575</v>
      </c>
      <c r="H54" s="126" t="s">
        <v>576</v>
      </c>
    </row>
    <row r="55" spans="2:8" ht="52.5" customHeight="1" x14ac:dyDescent="0.2">
      <c r="B55" s="127"/>
      <c r="C55" s="1267" t="s">
        <v>48</v>
      </c>
      <c r="D55" s="1267"/>
      <c r="E55" s="1268"/>
      <c r="F55" s="128">
        <v>4483</v>
      </c>
      <c r="G55" s="128">
        <v>4490</v>
      </c>
      <c r="H55" s="129">
        <v>4096</v>
      </c>
    </row>
    <row r="56" spans="2:8" ht="52.5" customHeight="1" x14ac:dyDescent="0.2">
      <c r="B56" s="130"/>
      <c r="C56" s="1269" t="s">
        <v>49</v>
      </c>
      <c r="D56" s="1269"/>
      <c r="E56" s="1270"/>
      <c r="F56" s="131">
        <v>365</v>
      </c>
      <c r="G56" s="131">
        <v>365</v>
      </c>
      <c r="H56" s="132">
        <v>366</v>
      </c>
    </row>
    <row r="57" spans="2:8" ht="53.25" customHeight="1" x14ac:dyDescent="0.2">
      <c r="B57" s="130"/>
      <c r="C57" s="1271" t="s">
        <v>50</v>
      </c>
      <c r="D57" s="1271"/>
      <c r="E57" s="1272"/>
      <c r="F57" s="133">
        <v>6099</v>
      </c>
      <c r="G57" s="133">
        <v>6207</v>
      </c>
      <c r="H57" s="134">
        <v>6337</v>
      </c>
    </row>
    <row r="58" spans="2:8" ht="45.75" customHeight="1" x14ac:dyDescent="0.2">
      <c r="B58" s="135"/>
      <c r="C58" s="1259" t="s">
        <v>612</v>
      </c>
      <c r="D58" s="1260"/>
      <c r="E58" s="1261"/>
      <c r="F58" s="136">
        <v>2753</v>
      </c>
      <c r="G58" s="136">
        <v>2740</v>
      </c>
      <c r="H58" s="137">
        <v>2729</v>
      </c>
    </row>
    <row r="59" spans="2:8" ht="45.75" customHeight="1" x14ac:dyDescent="0.2">
      <c r="B59" s="135"/>
      <c r="C59" s="1259" t="s">
        <v>613</v>
      </c>
      <c r="D59" s="1260"/>
      <c r="E59" s="1261"/>
      <c r="F59" s="136">
        <v>1187</v>
      </c>
      <c r="G59" s="136">
        <v>1189</v>
      </c>
      <c r="H59" s="137">
        <v>1098</v>
      </c>
    </row>
    <row r="60" spans="2:8" ht="45.75" customHeight="1" x14ac:dyDescent="0.2">
      <c r="B60" s="135"/>
      <c r="C60" s="1259" t="s">
        <v>614</v>
      </c>
      <c r="D60" s="1260"/>
      <c r="E60" s="1261"/>
      <c r="F60" s="136">
        <v>452</v>
      </c>
      <c r="G60" s="136">
        <v>558</v>
      </c>
      <c r="H60" s="137">
        <v>770</v>
      </c>
    </row>
    <row r="61" spans="2:8" ht="45.75" customHeight="1" x14ac:dyDescent="0.2">
      <c r="B61" s="135"/>
      <c r="C61" s="1259" t="s">
        <v>615</v>
      </c>
      <c r="D61" s="1260"/>
      <c r="E61" s="1261"/>
      <c r="F61" s="136">
        <v>755</v>
      </c>
      <c r="G61" s="136">
        <v>755</v>
      </c>
      <c r="H61" s="137">
        <v>755</v>
      </c>
    </row>
    <row r="62" spans="2:8" ht="45.75" customHeight="1" thickBot="1" x14ac:dyDescent="0.25">
      <c r="B62" s="138"/>
      <c r="C62" s="1262" t="s">
        <v>616</v>
      </c>
      <c r="D62" s="1263"/>
      <c r="E62" s="1264"/>
      <c r="F62" s="139">
        <v>642</v>
      </c>
      <c r="G62" s="139">
        <v>643</v>
      </c>
      <c r="H62" s="140">
        <v>644</v>
      </c>
    </row>
    <row r="63" spans="2:8" ht="52.5" customHeight="1" thickBot="1" x14ac:dyDescent="0.25">
      <c r="B63" s="141"/>
      <c r="C63" s="1265" t="s">
        <v>51</v>
      </c>
      <c r="D63" s="1265"/>
      <c r="E63" s="1266"/>
      <c r="F63" s="142">
        <v>10947</v>
      </c>
      <c r="G63" s="142">
        <v>11062</v>
      </c>
      <c r="H63" s="143">
        <v>10798</v>
      </c>
    </row>
    <row r="64" spans="2:8" ht="15" customHeight="1" x14ac:dyDescent="0.2"/>
  </sheetData>
  <sheetProtection algorithmName="SHA-512" hashValue="KQwxZ89/BhMRNA9EZp8hlsx8tOt/0z5aJEBNKrY3pmNxJ5AQ5UkabwMhTSI4trh4xwsHZ2T0MjJMklEtlefFiQ==" saltValue="AfwWVG8TsJMyNX2+r/Ny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F54B0-97B5-422A-86D8-A8A2D32D609F}">
  <sheetPr>
    <tabColor rgb="FFFFFF00"/>
    <pageSetUpPr fitToPage="1"/>
  </sheetPr>
  <dimension ref="A1:WZM160"/>
  <sheetViews>
    <sheetView showGridLines="0" topLeftCell="AC57" zoomScaleNormal="100" zoomScaleSheetLayoutView="55" workbookViewId="0">
      <selection activeCell="BB77" sqref="BB77:BO78"/>
    </sheetView>
  </sheetViews>
  <sheetFormatPr defaultColWidth="0" defaultRowHeight="0" customHeight="1" zeroHeight="1" x14ac:dyDescent="0.2"/>
  <cols>
    <col min="1" max="1" width="6.33203125" style="1273" customWidth="1"/>
    <col min="2" max="107" width="2.44140625" style="1273" customWidth="1"/>
    <col min="108" max="108" width="6.109375" style="1275" customWidth="1"/>
    <col min="109" max="109" width="5.88671875" style="1274" customWidth="1"/>
    <col min="110" max="110" width="19.109375" style="1273" hidden="1"/>
    <col min="111" max="115" width="12.6640625" style="1273" hidden="1"/>
    <col min="116" max="349" width="8.6640625" style="1273" hidden="1"/>
    <col min="350" max="355" width="14.88671875" style="1273" hidden="1"/>
    <col min="356" max="357" width="15.88671875" style="1273" hidden="1"/>
    <col min="358" max="363" width="16.109375" style="1273" hidden="1"/>
    <col min="364" max="364" width="6.109375" style="1273" hidden="1"/>
    <col min="365" max="365" width="3" style="1273" hidden="1"/>
    <col min="366" max="605" width="8.6640625" style="1273" hidden="1"/>
    <col min="606" max="611" width="14.88671875" style="1273" hidden="1"/>
    <col min="612" max="613" width="15.88671875" style="1273" hidden="1"/>
    <col min="614" max="619" width="16.109375" style="1273" hidden="1"/>
    <col min="620" max="620" width="6.109375" style="1273" hidden="1"/>
    <col min="621" max="621" width="3" style="1273" hidden="1"/>
    <col min="622" max="861" width="8.6640625" style="1273" hidden="1"/>
    <col min="862" max="867" width="14.88671875" style="1273" hidden="1"/>
    <col min="868" max="869" width="15.88671875" style="1273" hidden="1"/>
    <col min="870" max="875" width="16.109375" style="1273" hidden="1"/>
    <col min="876" max="876" width="6.109375" style="1273" hidden="1"/>
    <col min="877" max="877" width="3" style="1273" hidden="1"/>
    <col min="878" max="1117" width="8.6640625" style="1273" hidden="1"/>
    <col min="1118" max="1123" width="14.88671875" style="1273" hidden="1"/>
    <col min="1124" max="1125" width="15.88671875" style="1273" hidden="1"/>
    <col min="1126" max="1131" width="16.109375" style="1273" hidden="1"/>
    <col min="1132" max="1132" width="6.109375" style="1273" hidden="1"/>
    <col min="1133" max="1133" width="3" style="1273" hidden="1"/>
    <col min="1134" max="1373" width="8.6640625" style="1273" hidden="1"/>
    <col min="1374" max="1379" width="14.88671875" style="1273" hidden="1"/>
    <col min="1380" max="1381" width="15.88671875" style="1273" hidden="1"/>
    <col min="1382" max="1387" width="16.109375" style="1273" hidden="1"/>
    <col min="1388" max="1388" width="6.109375" style="1273" hidden="1"/>
    <col min="1389" max="1389" width="3" style="1273" hidden="1"/>
    <col min="1390" max="1629" width="8.6640625" style="1273" hidden="1"/>
    <col min="1630" max="1635" width="14.88671875" style="1273" hidden="1"/>
    <col min="1636" max="1637" width="15.88671875" style="1273" hidden="1"/>
    <col min="1638" max="1643" width="16.109375" style="1273" hidden="1"/>
    <col min="1644" max="1644" width="6.109375" style="1273" hidden="1"/>
    <col min="1645" max="1645" width="3" style="1273" hidden="1"/>
    <col min="1646" max="1885" width="8.6640625" style="1273" hidden="1"/>
    <col min="1886" max="1891" width="14.88671875" style="1273" hidden="1"/>
    <col min="1892" max="1893" width="15.88671875" style="1273" hidden="1"/>
    <col min="1894" max="1899" width="16.109375" style="1273" hidden="1"/>
    <col min="1900" max="1900" width="6.109375" style="1273" hidden="1"/>
    <col min="1901" max="1901" width="3" style="1273" hidden="1"/>
    <col min="1902" max="2141" width="8.6640625" style="1273" hidden="1"/>
    <col min="2142" max="2147" width="14.88671875" style="1273" hidden="1"/>
    <col min="2148" max="2149" width="15.88671875" style="1273" hidden="1"/>
    <col min="2150" max="2155" width="16.109375" style="1273" hidden="1"/>
    <col min="2156" max="2156" width="6.109375" style="1273" hidden="1"/>
    <col min="2157" max="2157" width="3" style="1273" hidden="1"/>
    <col min="2158" max="2397" width="8.6640625" style="1273" hidden="1"/>
    <col min="2398" max="2403" width="14.88671875" style="1273" hidden="1"/>
    <col min="2404" max="2405" width="15.88671875" style="1273" hidden="1"/>
    <col min="2406" max="2411" width="16.109375" style="1273" hidden="1"/>
    <col min="2412" max="2412" width="6.109375" style="1273" hidden="1"/>
    <col min="2413" max="2413" width="3" style="1273" hidden="1"/>
    <col min="2414" max="2653" width="8.6640625" style="1273" hidden="1"/>
    <col min="2654" max="2659" width="14.88671875" style="1273" hidden="1"/>
    <col min="2660" max="2661" width="15.88671875" style="1273" hidden="1"/>
    <col min="2662" max="2667" width="16.109375" style="1273" hidden="1"/>
    <col min="2668" max="2668" width="6.109375" style="1273" hidden="1"/>
    <col min="2669" max="2669" width="3" style="1273" hidden="1"/>
    <col min="2670" max="2909" width="8.6640625" style="1273" hidden="1"/>
    <col min="2910" max="2915" width="14.88671875" style="1273" hidden="1"/>
    <col min="2916" max="2917" width="15.88671875" style="1273" hidden="1"/>
    <col min="2918" max="2923" width="16.109375" style="1273" hidden="1"/>
    <col min="2924" max="2924" width="6.109375" style="1273" hidden="1"/>
    <col min="2925" max="2925" width="3" style="1273" hidden="1"/>
    <col min="2926" max="3165" width="8.6640625" style="1273" hidden="1"/>
    <col min="3166" max="3171" width="14.88671875" style="1273" hidden="1"/>
    <col min="3172" max="3173" width="15.88671875" style="1273" hidden="1"/>
    <col min="3174" max="3179" width="16.109375" style="1273" hidden="1"/>
    <col min="3180" max="3180" width="6.109375" style="1273" hidden="1"/>
    <col min="3181" max="3181" width="3" style="1273" hidden="1"/>
    <col min="3182" max="3421" width="8.6640625" style="1273" hidden="1"/>
    <col min="3422" max="3427" width="14.88671875" style="1273" hidden="1"/>
    <col min="3428" max="3429" width="15.88671875" style="1273" hidden="1"/>
    <col min="3430" max="3435" width="16.109375" style="1273" hidden="1"/>
    <col min="3436" max="3436" width="6.109375" style="1273" hidden="1"/>
    <col min="3437" max="3437" width="3" style="1273" hidden="1"/>
    <col min="3438" max="3677" width="8.6640625" style="1273" hidden="1"/>
    <col min="3678" max="3683" width="14.88671875" style="1273" hidden="1"/>
    <col min="3684" max="3685" width="15.88671875" style="1273" hidden="1"/>
    <col min="3686" max="3691" width="16.109375" style="1273" hidden="1"/>
    <col min="3692" max="3692" width="6.109375" style="1273" hidden="1"/>
    <col min="3693" max="3693" width="3" style="1273" hidden="1"/>
    <col min="3694" max="3933" width="8.6640625" style="1273" hidden="1"/>
    <col min="3934" max="3939" width="14.88671875" style="1273" hidden="1"/>
    <col min="3940" max="3941" width="15.88671875" style="1273" hidden="1"/>
    <col min="3942" max="3947" width="16.109375" style="1273" hidden="1"/>
    <col min="3948" max="3948" width="6.109375" style="1273" hidden="1"/>
    <col min="3949" max="3949" width="3" style="1273" hidden="1"/>
    <col min="3950" max="4189" width="8.6640625" style="1273" hidden="1"/>
    <col min="4190" max="4195" width="14.88671875" style="1273" hidden="1"/>
    <col min="4196" max="4197" width="15.88671875" style="1273" hidden="1"/>
    <col min="4198" max="4203" width="16.109375" style="1273" hidden="1"/>
    <col min="4204" max="4204" width="6.109375" style="1273" hidden="1"/>
    <col min="4205" max="4205" width="3" style="1273" hidden="1"/>
    <col min="4206" max="4445" width="8.6640625" style="1273" hidden="1"/>
    <col min="4446" max="4451" width="14.88671875" style="1273" hidden="1"/>
    <col min="4452" max="4453" width="15.88671875" style="1273" hidden="1"/>
    <col min="4454" max="4459" width="16.109375" style="1273" hidden="1"/>
    <col min="4460" max="4460" width="6.109375" style="1273" hidden="1"/>
    <col min="4461" max="4461" width="3" style="1273" hidden="1"/>
    <col min="4462" max="4701" width="8.6640625" style="1273" hidden="1"/>
    <col min="4702" max="4707" width="14.88671875" style="1273" hidden="1"/>
    <col min="4708" max="4709" width="15.88671875" style="1273" hidden="1"/>
    <col min="4710" max="4715" width="16.109375" style="1273" hidden="1"/>
    <col min="4716" max="4716" width="6.109375" style="1273" hidden="1"/>
    <col min="4717" max="4717" width="3" style="1273" hidden="1"/>
    <col min="4718" max="4957" width="8.6640625" style="1273" hidden="1"/>
    <col min="4958" max="4963" width="14.88671875" style="1273" hidden="1"/>
    <col min="4964" max="4965" width="15.88671875" style="1273" hidden="1"/>
    <col min="4966" max="4971" width="16.109375" style="1273" hidden="1"/>
    <col min="4972" max="4972" width="6.109375" style="1273" hidden="1"/>
    <col min="4973" max="4973" width="3" style="1273" hidden="1"/>
    <col min="4974" max="5213" width="8.6640625" style="1273" hidden="1"/>
    <col min="5214" max="5219" width="14.88671875" style="1273" hidden="1"/>
    <col min="5220" max="5221" width="15.88671875" style="1273" hidden="1"/>
    <col min="5222" max="5227" width="16.109375" style="1273" hidden="1"/>
    <col min="5228" max="5228" width="6.109375" style="1273" hidden="1"/>
    <col min="5229" max="5229" width="3" style="1273" hidden="1"/>
    <col min="5230" max="5469" width="8.6640625" style="1273" hidden="1"/>
    <col min="5470" max="5475" width="14.88671875" style="1273" hidden="1"/>
    <col min="5476" max="5477" width="15.88671875" style="1273" hidden="1"/>
    <col min="5478" max="5483" width="16.109375" style="1273" hidden="1"/>
    <col min="5484" max="5484" width="6.109375" style="1273" hidden="1"/>
    <col min="5485" max="5485" width="3" style="1273" hidden="1"/>
    <col min="5486" max="5725" width="8.6640625" style="1273" hidden="1"/>
    <col min="5726" max="5731" width="14.88671875" style="1273" hidden="1"/>
    <col min="5732" max="5733" width="15.88671875" style="1273" hidden="1"/>
    <col min="5734" max="5739" width="16.109375" style="1273" hidden="1"/>
    <col min="5740" max="5740" width="6.109375" style="1273" hidden="1"/>
    <col min="5741" max="5741" width="3" style="1273" hidden="1"/>
    <col min="5742" max="5981" width="8.6640625" style="1273" hidden="1"/>
    <col min="5982" max="5987" width="14.88671875" style="1273" hidden="1"/>
    <col min="5988" max="5989" width="15.88671875" style="1273" hidden="1"/>
    <col min="5990" max="5995" width="16.109375" style="1273" hidden="1"/>
    <col min="5996" max="5996" width="6.109375" style="1273" hidden="1"/>
    <col min="5997" max="5997" width="3" style="1273" hidden="1"/>
    <col min="5998" max="6237" width="8.6640625" style="1273" hidden="1"/>
    <col min="6238" max="6243" width="14.88671875" style="1273" hidden="1"/>
    <col min="6244" max="6245" width="15.88671875" style="1273" hidden="1"/>
    <col min="6246" max="6251" width="16.109375" style="1273" hidden="1"/>
    <col min="6252" max="6252" width="6.109375" style="1273" hidden="1"/>
    <col min="6253" max="6253" width="3" style="1273" hidden="1"/>
    <col min="6254" max="6493" width="8.6640625" style="1273" hidden="1"/>
    <col min="6494" max="6499" width="14.88671875" style="1273" hidden="1"/>
    <col min="6500" max="6501" width="15.88671875" style="1273" hidden="1"/>
    <col min="6502" max="6507" width="16.109375" style="1273" hidden="1"/>
    <col min="6508" max="6508" width="6.109375" style="1273" hidden="1"/>
    <col min="6509" max="6509" width="3" style="1273" hidden="1"/>
    <col min="6510" max="6749" width="8.6640625" style="1273" hidden="1"/>
    <col min="6750" max="6755" width="14.88671875" style="1273" hidden="1"/>
    <col min="6756" max="6757" width="15.88671875" style="1273" hidden="1"/>
    <col min="6758" max="6763" width="16.109375" style="1273" hidden="1"/>
    <col min="6764" max="6764" width="6.109375" style="1273" hidden="1"/>
    <col min="6765" max="6765" width="3" style="1273" hidden="1"/>
    <col min="6766" max="7005" width="8.6640625" style="1273" hidden="1"/>
    <col min="7006" max="7011" width="14.88671875" style="1273" hidden="1"/>
    <col min="7012" max="7013" width="15.88671875" style="1273" hidden="1"/>
    <col min="7014" max="7019" width="16.109375" style="1273" hidden="1"/>
    <col min="7020" max="7020" width="6.109375" style="1273" hidden="1"/>
    <col min="7021" max="7021" width="3" style="1273" hidden="1"/>
    <col min="7022" max="7261" width="8.6640625" style="1273" hidden="1"/>
    <col min="7262" max="7267" width="14.88671875" style="1273" hidden="1"/>
    <col min="7268" max="7269" width="15.88671875" style="1273" hidden="1"/>
    <col min="7270" max="7275" width="16.109375" style="1273" hidden="1"/>
    <col min="7276" max="7276" width="6.109375" style="1273" hidden="1"/>
    <col min="7277" max="7277" width="3" style="1273" hidden="1"/>
    <col min="7278" max="7517" width="8.6640625" style="1273" hidden="1"/>
    <col min="7518" max="7523" width="14.88671875" style="1273" hidden="1"/>
    <col min="7524" max="7525" width="15.88671875" style="1273" hidden="1"/>
    <col min="7526" max="7531" width="16.109375" style="1273" hidden="1"/>
    <col min="7532" max="7532" width="6.109375" style="1273" hidden="1"/>
    <col min="7533" max="7533" width="3" style="1273" hidden="1"/>
    <col min="7534" max="7773" width="8.6640625" style="1273" hidden="1"/>
    <col min="7774" max="7779" width="14.88671875" style="1273" hidden="1"/>
    <col min="7780" max="7781" width="15.88671875" style="1273" hidden="1"/>
    <col min="7782" max="7787" width="16.109375" style="1273" hidden="1"/>
    <col min="7788" max="7788" width="6.109375" style="1273" hidden="1"/>
    <col min="7789" max="7789" width="3" style="1273" hidden="1"/>
    <col min="7790" max="8029" width="8.6640625" style="1273" hidden="1"/>
    <col min="8030" max="8035" width="14.88671875" style="1273" hidden="1"/>
    <col min="8036" max="8037" width="15.88671875" style="1273" hidden="1"/>
    <col min="8038" max="8043" width="16.109375" style="1273" hidden="1"/>
    <col min="8044" max="8044" width="6.109375" style="1273" hidden="1"/>
    <col min="8045" max="8045" width="3" style="1273" hidden="1"/>
    <col min="8046" max="8285" width="8.6640625" style="1273" hidden="1"/>
    <col min="8286" max="8291" width="14.88671875" style="1273" hidden="1"/>
    <col min="8292" max="8293" width="15.88671875" style="1273" hidden="1"/>
    <col min="8294" max="8299" width="16.109375" style="1273" hidden="1"/>
    <col min="8300" max="8300" width="6.109375" style="1273" hidden="1"/>
    <col min="8301" max="8301" width="3" style="1273" hidden="1"/>
    <col min="8302" max="8541" width="8.6640625" style="1273" hidden="1"/>
    <col min="8542" max="8547" width="14.88671875" style="1273" hidden="1"/>
    <col min="8548" max="8549" width="15.88671875" style="1273" hidden="1"/>
    <col min="8550" max="8555" width="16.109375" style="1273" hidden="1"/>
    <col min="8556" max="8556" width="6.109375" style="1273" hidden="1"/>
    <col min="8557" max="8557" width="3" style="1273" hidden="1"/>
    <col min="8558" max="8797" width="8.6640625" style="1273" hidden="1"/>
    <col min="8798" max="8803" width="14.88671875" style="1273" hidden="1"/>
    <col min="8804" max="8805" width="15.88671875" style="1273" hidden="1"/>
    <col min="8806" max="8811" width="16.109375" style="1273" hidden="1"/>
    <col min="8812" max="8812" width="6.109375" style="1273" hidden="1"/>
    <col min="8813" max="8813" width="3" style="1273" hidden="1"/>
    <col min="8814" max="9053" width="8.6640625" style="1273" hidden="1"/>
    <col min="9054" max="9059" width="14.88671875" style="1273" hidden="1"/>
    <col min="9060" max="9061" width="15.88671875" style="1273" hidden="1"/>
    <col min="9062" max="9067" width="16.109375" style="1273" hidden="1"/>
    <col min="9068" max="9068" width="6.109375" style="1273" hidden="1"/>
    <col min="9069" max="9069" width="3" style="1273" hidden="1"/>
    <col min="9070" max="9309" width="8.6640625" style="1273" hidden="1"/>
    <col min="9310" max="9315" width="14.88671875" style="1273" hidden="1"/>
    <col min="9316" max="9317" width="15.88671875" style="1273" hidden="1"/>
    <col min="9318" max="9323" width="16.109375" style="1273" hidden="1"/>
    <col min="9324" max="9324" width="6.109375" style="1273" hidden="1"/>
    <col min="9325" max="9325" width="3" style="1273" hidden="1"/>
    <col min="9326" max="9565" width="8.6640625" style="1273" hidden="1"/>
    <col min="9566" max="9571" width="14.88671875" style="1273" hidden="1"/>
    <col min="9572" max="9573" width="15.88671875" style="1273" hidden="1"/>
    <col min="9574" max="9579" width="16.109375" style="1273" hidden="1"/>
    <col min="9580" max="9580" width="6.109375" style="1273" hidden="1"/>
    <col min="9581" max="9581" width="3" style="1273" hidden="1"/>
    <col min="9582" max="9821" width="8.6640625" style="1273" hidden="1"/>
    <col min="9822" max="9827" width="14.88671875" style="1273" hidden="1"/>
    <col min="9828" max="9829" width="15.88671875" style="1273" hidden="1"/>
    <col min="9830" max="9835" width="16.109375" style="1273" hidden="1"/>
    <col min="9836" max="9836" width="6.109375" style="1273" hidden="1"/>
    <col min="9837" max="9837" width="3" style="1273" hidden="1"/>
    <col min="9838" max="10077" width="8.6640625" style="1273" hidden="1"/>
    <col min="10078" max="10083" width="14.88671875" style="1273" hidden="1"/>
    <col min="10084" max="10085" width="15.88671875" style="1273" hidden="1"/>
    <col min="10086" max="10091" width="16.109375" style="1273" hidden="1"/>
    <col min="10092" max="10092" width="6.109375" style="1273" hidden="1"/>
    <col min="10093" max="10093" width="3" style="1273" hidden="1"/>
    <col min="10094" max="10333" width="8.6640625" style="1273" hidden="1"/>
    <col min="10334" max="10339" width="14.88671875" style="1273" hidden="1"/>
    <col min="10340" max="10341" width="15.88671875" style="1273" hidden="1"/>
    <col min="10342" max="10347" width="16.109375" style="1273" hidden="1"/>
    <col min="10348" max="10348" width="6.109375" style="1273" hidden="1"/>
    <col min="10349" max="10349" width="3" style="1273" hidden="1"/>
    <col min="10350" max="10589" width="8.6640625" style="1273" hidden="1"/>
    <col min="10590" max="10595" width="14.88671875" style="1273" hidden="1"/>
    <col min="10596" max="10597" width="15.88671875" style="1273" hidden="1"/>
    <col min="10598" max="10603" width="16.109375" style="1273" hidden="1"/>
    <col min="10604" max="10604" width="6.109375" style="1273" hidden="1"/>
    <col min="10605" max="10605" width="3" style="1273" hidden="1"/>
    <col min="10606" max="10845" width="8.6640625" style="1273" hidden="1"/>
    <col min="10846" max="10851" width="14.88671875" style="1273" hidden="1"/>
    <col min="10852" max="10853" width="15.88671875" style="1273" hidden="1"/>
    <col min="10854" max="10859" width="16.109375" style="1273" hidden="1"/>
    <col min="10860" max="10860" width="6.109375" style="1273" hidden="1"/>
    <col min="10861" max="10861" width="3" style="1273" hidden="1"/>
    <col min="10862" max="11101" width="8.6640625" style="1273" hidden="1"/>
    <col min="11102" max="11107" width="14.88671875" style="1273" hidden="1"/>
    <col min="11108" max="11109" width="15.88671875" style="1273" hidden="1"/>
    <col min="11110" max="11115" width="16.109375" style="1273" hidden="1"/>
    <col min="11116" max="11116" width="6.109375" style="1273" hidden="1"/>
    <col min="11117" max="11117" width="3" style="1273" hidden="1"/>
    <col min="11118" max="11357" width="8.6640625" style="1273" hidden="1"/>
    <col min="11358" max="11363" width="14.88671875" style="1273" hidden="1"/>
    <col min="11364" max="11365" width="15.88671875" style="1273" hidden="1"/>
    <col min="11366" max="11371" width="16.109375" style="1273" hidden="1"/>
    <col min="11372" max="11372" width="6.109375" style="1273" hidden="1"/>
    <col min="11373" max="11373" width="3" style="1273" hidden="1"/>
    <col min="11374" max="11613" width="8.6640625" style="1273" hidden="1"/>
    <col min="11614" max="11619" width="14.88671875" style="1273" hidden="1"/>
    <col min="11620" max="11621" width="15.88671875" style="1273" hidden="1"/>
    <col min="11622" max="11627" width="16.109375" style="1273" hidden="1"/>
    <col min="11628" max="11628" width="6.109375" style="1273" hidden="1"/>
    <col min="11629" max="11629" width="3" style="1273" hidden="1"/>
    <col min="11630" max="11869" width="8.6640625" style="1273" hidden="1"/>
    <col min="11870" max="11875" width="14.88671875" style="1273" hidden="1"/>
    <col min="11876" max="11877" width="15.88671875" style="1273" hidden="1"/>
    <col min="11878" max="11883" width="16.109375" style="1273" hidden="1"/>
    <col min="11884" max="11884" width="6.109375" style="1273" hidden="1"/>
    <col min="11885" max="11885" width="3" style="1273" hidden="1"/>
    <col min="11886" max="12125" width="8.6640625" style="1273" hidden="1"/>
    <col min="12126" max="12131" width="14.88671875" style="1273" hidden="1"/>
    <col min="12132" max="12133" width="15.88671875" style="1273" hidden="1"/>
    <col min="12134" max="12139" width="16.109375" style="1273" hidden="1"/>
    <col min="12140" max="12140" width="6.109375" style="1273" hidden="1"/>
    <col min="12141" max="12141" width="3" style="1273" hidden="1"/>
    <col min="12142" max="12381" width="8.6640625" style="1273" hidden="1"/>
    <col min="12382" max="12387" width="14.88671875" style="1273" hidden="1"/>
    <col min="12388" max="12389" width="15.88671875" style="1273" hidden="1"/>
    <col min="12390" max="12395" width="16.109375" style="1273" hidden="1"/>
    <col min="12396" max="12396" width="6.109375" style="1273" hidden="1"/>
    <col min="12397" max="12397" width="3" style="1273" hidden="1"/>
    <col min="12398" max="12637" width="8.6640625" style="1273" hidden="1"/>
    <col min="12638" max="12643" width="14.88671875" style="1273" hidden="1"/>
    <col min="12644" max="12645" width="15.88671875" style="1273" hidden="1"/>
    <col min="12646" max="12651" width="16.109375" style="1273" hidden="1"/>
    <col min="12652" max="12652" width="6.109375" style="1273" hidden="1"/>
    <col min="12653" max="12653" width="3" style="1273" hidden="1"/>
    <col min="12654" max="12893" width="8.6640625" style="1273" hidden="1"/>
    <col min="12894" max="12899" width="14.88671875" style="1273" hidden="1"/>
    <col min="12900" max="12901" width="15.88671875" style="1273" hidden="1"/>
    <col min="12902" max="12907" width="16.109375" style="1273" hidden="1"/>
    <col min="12908" max="12908" width="6.109375" style="1273" hidden="1"/>
    <col min="12909" max="12909" width="3" style="1273" hidden="1"/>
    <col min="12910" max="13149" width="8.6640625" style="1273" hidden="1"/>
    <col min="13150" max="13155" width="14.88671875" style="1273" hidden="1"/>
    <col min="13156" max="13157" width="15.88671875" style="1273" hidden="1"/>
    <col min="13158" max="13163" width="16.109375" style="1273" hidden="1"/>
    <col min="13164" max="13164" width="6.109375" style="1273" hidden="1"/>
    <col min="13165" max="13165" width="3" style="1273" hidden="1"/>
    <col min="13166" max="13405" width="8.6640625" style="1273" hidden="1"/>
    <col min="13406" max="13411" width="14.88671875" style="1273" hidden="1"/>
    <col min="13412" max="13413" width="15.88671875" style="1273" hidden="1"/>
    <col min="13414" max="13419" width="16.109375" style="1273" hidden="1"/>
    <col min="13420" max="13420" width="6.109375" style="1273" hidden="1"/>
    <col min="13421" max="13421" width="3" style="1273" hidden="1"/>
    <col min="13422" max="13661" width="8.6640625" style="1273" hidden="1"/>
    <col min="13662" max="13667" width="14.88671875" style="1273" hidden="1"/>
    <col min="13668" max="13669" width="15.88671875" style="1273" hidden="1"/>
    <col min="13670" max="13675" width="16.109375" style="1273" hidden="1"/>
    <col min="13676" max="13676" width="6.109375" style="1273" hidden="1"/>
    <col min="13677" max="13677" width="3" style="1273" hidden="1"/>
    <col min="13678" max="13917" width="8.6640625" style="1273" hidden="1"/>
    <col min="13918" max="13923" width="14.88671875" style="1273" hidden="1"/>
    <col min="13924" max="13925" width="15.88671875" style="1273" hidden="1"/>
    <col min="13926" max="13931" width="16.109375" style="1273" hidden="1"/>
    <col min="13932" max="13932" width="6.109375" style="1273" hidden="1"/>
    <col min="13933" max="13933" width="3" style="1273" hidden="1"/>
    <col min="13934" max="14173" width="8.6640625" style="1273" hidden="1"/>
    <col min="14174" max="14179" width="14.88671875" style="1273" hidden="1"/>
    <col min="14180" max="14181" width="15.88671875" style="1273" hidden="1"/>
    <col min="14182" max="14187" width="16.109375" style="1273" hidden="1"/>
    <col min="14188" max="14188" width="6.109375" style="1273" hidden="1"/>
    <col min="14189" max="14189" width="3" style="1273" hidden="1"/>
    <col min="14190" max="14429" width="8.6640625" style="1273" hidden="1"/>
    <col min="14430" max="14435" width="14.88671875" style="1273" hidden="1"/>
    <col min="14436" max="14437" width="15.88671875" style="1273" hidden="1"/>
    <col min="14438" max="14443" width="16.109375" style="1273" hidden="1"/>
    <col min="14444" max="14444" width="6.109375" style="1273" hidden="1"/>
    <col min="14445" max="14445" width="3" style="1273" hidden="1"/>
    <col min="14446" max="14685" width="8.6640625" style="1273" hidden="1"/>
    <col min="14686" max="14691" width="14.88671875" style="1273" hidden="1"/>
    <col min="14692" max="14693" width="15.88671875" style="1273" hidden="1"/>
    <col min="14694" max="14699" width="16.109375" style="1273" hidden="1"/>
    <col min="14700" max="14700" width="6.109375" style="1273" hidden="1"/>
    <col min="14701" max="14701" width="3" style="1273" hidden="1"/>
    <col min="14702" max="14941" width="8.6640625" style="1273" hidden="1"/>
    <col min="14942" max="14947" width="14.88671875" style="1273" hidden="1"/>
    <col min="14948" max="14949" width="15.88671875" style="1273" hidden="1"/>
    <col min="14950" max="14955" width="16.109375" style="1273" hidden="1"/>
    <col min="14956" max="14956" width="6.109375" style="1273" hidden="1"/>
    <col min="14957" max="14957" width="3" style="1273" hidden="1"/>
    <col min="14958" max="15197" width="8.6640625" style="1273" hidden="1"/>
    <col min="15198" max="15203" width="14.88671875" style="1273" hidden="1"/>
    <col min="15204" max="15205" width="15.88671875" style="1273" hidden="1"/>
    <col min="15206" max="15211" width="16.109375" style="1273" hidden="1"/>
    <col min="15212" max="15212" width="6.109375" style="1273" hidden="1"/>
    <col min="15213" max="15213" width="3" style="1273" hidden="1"/>
    <col min="15214" max="15453" width="8.6640625" style="1273" hidden="1"/>
    <col min="15454" max="15459" width="14.88671875" style="1273" hidden="1"/>
    <col min="15460" max="15461" width="15.88671875" style="1273" hidden="1"/>
    <col min="15462" max="15467" width="16.109375" style="1273" hidden="1"/>
    <col min="15468" max="15468" width="6.109375" style="1273" hidden="1"/>
    <col min="15469" max="15469" width="3" style="1273" hidden="1"/>
    <col min="15470" max="15709" width="8.6640625" style="1273" hidden="1"/>
    <col min="15710" max="15715" width="14.88671875" style="1273" hidden="1"/>
    <col min="15716" max="15717" width="15.88671875" style="1273" hidden="1"/>
    <col min="15718" max="15723" width="16.109375" style="1273" hidden="1"/>
    <col min="15724" max="15724" width="6.109375" style="1273" hidden="1"/>
    <col min="15725" max="15725" width="3" style="1273" hidden="1"/>
    <col min="15726" max="15965" width="8.6640625" style="1273" hidden="1"/>
    <col min="15966" max="15971" width="14.88671875" style="1273" hidden="1"/>
    <col min="15972" max="15973" width="15.88671875" style="1273" hidden="1"/>
    <col min="15974" max="15979" width="16.109375" style="1273" hidden="1"/>
    <col min="15980" max="15980" width="6.109375" style="1273" hidden="1"/>
    <col min="15981" max="15981" width="3" style="1273" hidden="1"/>
    <col min="15982" max="16221" width="8.6640625" style="1273" hidden="1"/>
    <col min="16222" max="16227" width="14.88671875" style="1273" hidden="1"/>
    <col min="16228" max="16229" width="15.88671875" style="1273" hidden="1"/>
    <col min="16230" max="16235" width="16.109375" style="1273" hidden="1"/>
    <col min="16236" max="16236" width="6.109375" style="1273" hidden="1"/>
    <col min="16237" max="16237" width="3" style="1273" hidden="1"/>
    <col min="16238" max="16384" width="8.6640625" style="1273" hidden="1"/>
  </cols>
  <sheetData>
    <row r="1" spans="1:143" ht="42.75" customHeight="1" x14ac:dyDescent="0.2">
      <c r="A1" s="1332"/>
      <c r="B1" s="1331"/>
      <c r="DD1" s="1273"/>
      <c r="DE1" s="1273"/>
    </row>
    <row r="2" spans="1:143" ht="25.5" customHeight="1" x14ac:dyDescent="0.2">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2">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2" x14ac:dyDescent="0.2">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ht="13.2" x14ac:dyDescent="0.2">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ht="13.2" x14ac:dyDescent="0.2">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1273"/>
      <c r="DE19" s="1273"/>
    </row>
    <row r="20" spans="1:351" ht="13.2" x14ac:dyDescent="0.2">
      <c r="DD20" s="1273"/>
      <c r="DE20" s="1273"/>
    </row>
    <row r="21" spans="1:351" ht="16.2" x14ac:dyDescent="0.2">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6.2" x14ac:dyDescent="0.2">
      <c r="B22" s="1274"/>
      <c r="MM22" s="1327"/>
    </row>
    <row r="23" spans="1:351" ht="13.2" x14ac:dyDescent="0.2">
      <c r="B23" s="1274"/>
    </row>
    <row r="24" spans="1:351" ht="13.2" x14ac:dyDescent="0.2">
      <c r="B24" s="1274"/>
    </row>
    <row r="25" spans="1:351" ht="13.2" x14ac:dyDescent="0.2">
      <c r="B25" s="1274"/>
    </row>
    <row r="26" spans="1:351" ht="13.2" x14ac:dyDescent="0.2">
      <c r="B26" s="1274"/>
    </row>
    <row r="27" spans="1:351" ht="13.2" x14ac:dyDescent="0.2">
      <c r="B27" s="1274"/>
    </row>
    <row r="28" spans="1:351" ht="13.2" x14ac:dyDescent="0.2">
      <c r="B28" s="1274"/>
    </row>
    <row r="29" spans="1:351" ht="13.2" x14ac:dyDescent="0.2">
      <c r="B29" s="1274"/>
    </row>
    <row r="30" spans="1:351" ht="13.2" x14ac:dyDescent="0.2">
      <c r="B30" s="1274"/>
    </row>
    <row r="31" spans="1:351" ht="13.2" x14ac:dyDescent="0.2">
      <c r="B31" s="1274"/>
    </row>
    <row r="32" spans="1:351" ht="13.2" x14ac:dyDescent="0.2">
      <c r="B32" s="1274"/>
    </row>
    <row r="33" spans="2:109" ht="13.2" x14ac:dyDescent="0.2">
      <c r="B33" s="1274"/>
    </row>
    <row r="34" spans="2:109" ht="13.2" x14ac:dyDescent="0.2">
      <c r="B34" s="1274"/>
    </row>
    <row r="35" spans="2:109" ht="13.2" x14ac:dyDescent="0.2">
      <c r="B35" s="1274"/>
    </row>
    <row r="36" spans="2:109" ht="13.2" x14ac:dyDescent="0.2">
      <c r="B36" s="1274"/>
    </row>
    <row r="37" spans="2:109" ht="13.2" x14ac:dyDescent="0.2">
      <c r="B37" s="1274"/>
    </row>
    <row r="38" spans="2:109" ht="13.2" x14ac:dyDescent="0.2">
      <c r="B38" s="1274"/>
    </row>
    <row r="39" spans="2:109" ht="13.2" x14ac:dyDescent="0.2">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2" x14ac:dyDescent="0.2">
      <c r="B40" s="1315"/>
      <c r="DD40" s="1315"/>
      <c r="DE40" s="1273"/>
    </row>
    <row r="41" spans="2:109" ht="16.2" x14ac:dyDescent="0.2">
      <c r="B41" s="1326" t="s">
        <v>627</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2" x14ac:dyDescent="0.2">
      <c r="B42" s="1274"/>
      <c r="G42" s="1311"/>
      <c r="I42" s="1310"/>
      <c r="J42" s="1310"/>
      <c r="K42" s="1310"/>
      <c r="AM42" s="1311"/>
      <c r="AN42" s="1311" t="s">
        <v>623</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2">
      <c r="B43" s="1274"/>
      <c r="AN43" s="1309" t="s">
        <v>626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2" x14ac:dyDescent="0.2">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2" x14ac:dyDescent="0.2">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2" x14ac:dyDescent="0.2">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2" x14ac:dyDescent="0.2">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2" x14ac:dyDescent="0.2">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2" x14ac:dyDescent="0.2">
      <c r="B49" s="1274"/>
      <c r="AN49" s="1273" t="s">
        <v>621</v>
      </c>
    </row>
    <row r="50" spans="1:109" ht="13.2" x14ac:dyDescent="0.2">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572</v>
      </c>
      <c r="BQ50" s="1283"/>
      <c r="BR50" s="1283"/>
      <c r="BS50" s="1283"/>
      <c r="BT50" s="1283"/>
      <c r="BU50" s="1283"/>
      <c r="BV50" s="1283"/>
      <c r="BW50" s="1283"/>
      <c r="BX50" s="1283" t="s">
        <v>573</v>
      </c>
      <c r="BY50" s="1283"/>
      <c r="BZ50" s="1283"/>
      <c r="CA50" s="1283"/>
      <c r="CB50" s="1283"/>
      <c r="CC50" s="1283"/>
      <c r="CD50" s="1283"/>
      <c r="CE50" s="1283"/>
      <c r="CF50" s="1283" t="s">
        <v>574</v>
      </c>
      <c r="CG50" s="1283"/>
      <c r="CH50" s="1283"/>
      <c r="CI50" s="1283"/>
      <c r="CJ50" s="1283"/>
      <c r="CK50" s="1283"/>
      <c r="CL50" s="1283"/>
      <c r="CM50" s="1283"/>
      <c r="CN50" s="1283" t="s">
        <v>575</v>
      </c>
      <c r="CO50" s="1283"/>
      <c r="CP50" s="1283"/>
      <c r="CQ50" s="1283"/>
      <c r="CR50" s="1283"/>
      <c r="CS50" s="1283"/>
      <c r="CT50" s="1283"/>
      <c r="CU50" s="1283"/>
      <c r="CV50" s="1283" t="s">
        <v>576</v>
      </c>
      <c r="CW50" s="1283"/>
      <c r="CX50" s="1283"/>
      <c r="CY50" s="1283"/>
      <c r="CZ50" s="1283"/>
      <c r="DA50" s="1283"/>
      <c r="DB50" s="1283"/>
      <c r="DC50" s="1283"/>
    </row>
    <row r="51" spans="1:109" ht="13.5" customHeight="1" x14ac:dyDescent="0.2">
      <c r="B51" s="1274"/>
      <c r="G51" s="1290"/>
      <c r="H51" s="1290"/>
      <c r="I51" s="1323"/>
      <c r="J51" s="1323"/>
      <c r="K51" s="1289"/>
      <c r="L51" s="1289"/>
      <c r="M51" s="1289"/>
      <c r="N51" s="1289"/>
      <c r="AM51" s="1288"/>
      <c r="AN51" s="1282" t="s">
        <v>620</v>
      </c>
      <c r="AO51" s="1282"/>
      <c r="AP51" s="1282"/>
      <c r="AQ51" s="1282"/>
      <c r="AR51" s="1282"/>
      <c r="AS51" s="1282"/>
      <c r="AT51" s="1282"/>
      <c r="AU51" s="1282"/>
      <c r="AV51" s="1282"/>
      <c r="AW51" s="1282"/>
      <c r="AX51" s="1282"/>
      <c r="AY51" s="1282"/>
      <c r="AZ51" s="1282"/>
      <c r="BA51" s="1282"/>
      <c r="BB51" s="1282" t="s">
        <v>618</v>
      </c>
      <c r="BC51" s="1282"/>
      <c r="BD51" s="1282"/>
      <c r="BE51" s="1282"/>
      <c r="BF51" s="1282"/>
      <c r="BG51" s="1282"/>
      <c r="BH51" s="1282"/>
      <c r="BI51" s="1282"/>
      <c r="BJ51" s="1282"/>
      <c r="BK51" s="1282"/>
      <c r="BL51" s="1282"/>
      <c r="BM51" s="1282"/>
      <c r="BN51" s="1282"/>
      <c r="BO51" s="1282"/>
      <c r="BP51" s="1281">
        <v>9.5</v>
      </c>
      <c r="BQ51" s="1281"/>
      <c r="BR51" s="1281"/>
      <c r="BS51" s="1281"/>
      <c r="BT51" s="1281"/>
      <c r="BU51" s="1281"/>
      <c r="BV51" s="1281"/>
      <c r="BW51" s="1281"/>
      <c r="BX51" s="1281">
        <v>6.3</v>
      </c>
      <c r="BY51" s="1281"/>
      <c r="BZ51" s="1281"/>
      <c r="CA51" s="1281"/>
      <c r="CB51" s="1281"/>
      <c r="CC51" s="1281"/>
      <c r="CD51" s="1281"/>
      <c r="CE51" s="1281"/>
      <c r="CF51" s="1281">
        <v>0.2</v>
      </c>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2" x14ac:dyDescent="0.2">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2" x14ac:dyDescent="0.2">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625</v>
      </c>
      <c r="BC53" s="1282"/>
      <c r="BD53" s="1282"/>
      <c r="BE53" s="1282"/>
      <c r="BF53" s="1282"/>
      <c r="BG53" s="1282"/>
      <c r="BH53" s="1282"/>
      <c r="BI53" s="1282"/>
      <c r="BJ53" s="1282"/>
      <c r="BK53" s="1282"/>
      <c r="BL53" s="1282"/>
      <c r="BM53" s="1282"/>
      <c r="BN53" s="1282"/>
      <c r="BO53" s="1282"/>
      <c r="BP53" s="1281">
        <v>50.3</v>
      </c>
      <c r="BQ53" s="1281"/>
      <c r="BR53" s="1281"/>
      <c r="BS53" s="1281"/>
      <c r="BT53" s="1281"/>
      <c r="BU53" s="1281"/>
      <c r="BV53" s="1281"/>
      <c r="BW53" s="1281"/>
      <c r="BX53" s="1281">
        <v>52.1</v>
      </c>
      <c r="BY53" s="1281"/>
      <c r="BZ53" s="1281"/>
      <c r="CA53" s="1281"/>
      <c r="CB53" s="1281"/>
      <c r="CC53" s="1281"/>
      <c r="CD53" s="1281"/>
      <c r="CE53" s="1281"/>
      <c r="CF53" s="1281">
        <v>53.9</v>
      </c>
      <c r="CG53" s="1281"/>
      <c r="CH53" s="1281"/>
      <c r="CI53" s="1281"/>
      <c r="CJ53" s="1281"/>
      <c r="CK53" s="1281"/>
      <c r="CL53" s="1281"/>
      <c r="CM53" s="1281"/>
      <c r="CN53" s="1281">
        <v>55.5</v>
      </c>
      <c r="CO53" s="1281"/>
      <c r="CP53" s="1281"/>
      <c r="CQ53" s="1281"/>
      <c r="CR53" s="1281"/>
      <c r="CS53" s="1281"/>
      <c r="CT53" s="1281"/>
      <c r="CU53" s="1281"/>
      <c r="CV53" s="1281">
        <v>57.2</v>
      </c>
      <c r="CW53" s="1281"/>
      <c r="CX53" s="1281"/>
      <c r="CY53" s="1281"/>
      <c r="CZ53" s="1281"/>
      <c r="DA53" s="1281"/>
      <c r="DB53" s="1281"/>
      <c r="DC53" s="1281"/>
    </row>
    <row r="54" spans="1:109" ht="13.2" x14ac:dyDescent="0.2">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2" x14ac:dyDescent="0.2">
      <c r="A55" s="1310"/>
      <c r="B55" s="1274"/>
      <c r="G55" s="1286"/>
      <c r="H55" s="1286"/>
      <c r="I55" s="1286"/>
      <c r="J55" s="1286"/>
      <c r="K55" s="1289"/>
      <c r="L55" s="1289"/>
      <c r="M55" s="1289"/>
      <c r="N55" s="1289"/>
      <c r="AN55" s="1283" t="s">
        <v>619</v>
      </c>
      <c r="AO55" s="1283"/>
      <c r="AP55" s="1283"/>
      <c r="AQ55" s="1283"/>
      <c r="AR55" s="1283"/>
      <c r="AS55" s="1283"/>
      <c r="AT55" s="1283"/>
      <c r="AU55" s="1283"/>
      <c r="AV55" s="1283"/>
      <c r="AW55" s="1283"/>
      <c r="AX55" s="1283"/>
      <c r="AY55" s="1283"/>
      <c r="AZ55" s="1283"/>
      <c r="BA55" s="1283"/>
      <c r="BB55" s="1282" t="s">
        <v>618</v>
      </c>
      <c r="BC55" s="1282"/>
      <c r="BD55" s="1282"/>
      <c r="BE55" s="1282"/>
      <c r="BF55" s="1282"/>
      <c r="BG55" s="1282"/>
      <c r="BH55" s="1282"/>
      <c r="BI55" s="1282"/>
      <c r="BJ55" s="1282"/>
      <c r="BK55" s="1282"/>
      <c r="BL55" s="1282"/>
      <c r="BM55" s="1282"/>
      <c r="BN55" s="1282"/>
      <c r="BO55" s="1282"/>
      <c r="BP55" s="1281">
        <v>42</v>
      </c>
      <c r="BQ55" s="1281"/>
      <c r="BR55" s="1281"/>
      <c r="BS55" s="1281"/>
      <c r="BT55" s="1281"/>
      <c r="BU55" s="1281"/>
      <c r="BV55" s="1281"/>
      <c r="BW55" s="1281"/>
      <c r="BX55" s="1281">
        <v>38.200000000000003</v>
      </c>
      <c r="BY55" s="1281"/>
      <c r="BZ55" s="1281"/>
      <c r="CA55" s="1281"/>
      <c r="CB55" s="1281"/>
      <c r="CC55" s="1281"/>
      <c r="CD55" s="1281"/>
      <c r="CE55" s="1281"/>
      <c r="CF55" s="1281">
        <v>29.7</v>
      </c>
      <c r="CG55" s="1281"/>
      <c r="CH55" s="1281"/>
      <c r="CI55" s="1281"/>
      <c r="CJ55" s="1281"/>
      <c r="CK55" s="1281"/>
      <c r="CL55" s="1281"/>
      <c r="CM55" s="1281"/>
      <c r="CN55" s="1281">
        <v>23.2</v>
      </c>
      <c r="CO55" s="1281"/>
      <c r="CP55" s="1281"/>
      <c r="CQ55" s="1281"/>
      <c r="CR55" s="1281"/>
      <c r="CS55" s="1281"/>
      <c r="CT55" s="1281"/>
      <c r="CU55" s="1281"/>
      <c r="CV55" s="1281">
        <v>10.199999999999999</v>
      </c>
      <c r="CW55" s="1281"/>
      <c r="CX55" s="1281"/>
      <c r="CY55" s="1281"/>
      <c r="CZ55" s="1281"/>
      <c r="DA55" s="1281"/>
      <c r="DB55" s="1281"/>
      <c r="DC55" s="1281"/>
    </row>
    <row r="56" spans="1:109" ht="13.2" x14ac:dyDescent="0.2">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2" x14ac:dyDescent="0.2">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625</v>
      </c>
      <c r="BC57" s="1282"/>
      <c r="BD57" s="1282"/>
      <c r="BE57" s="1282"/>
      <c r="BF57" s="1282"/>
      <c r="BG57" s="1282"/>
      <c r="BH57" s="1282"/>
      <c r="BI57" s="1282"/>
      <c r="BJ57" s="1282"/>
      <c r="BK57" s="1282"/>
      <c r="BL57" s="1282"/>
      <c r="BM57" s="1282"/>
      <c r="BN57" s="1282"/>
      <c r="BO57" s="1282"/>
      <c r="BP57" s="1281">
        <v>51.3</v>
      </c>
      <c r="BQ57" s="1281"/>
      <c r="BR57" s="1281"/>
      <c r="BS57" s="1281"/>
      <c r="BT57" s="1281"/>
      <c r="BU57" s="1281"/>
      <c r="BV57" s="1281"/>
      <c r="BW57" s="1281"/>
      <c r="BX57" s="1281">
        <v>53.6</v>
      </c>
      <c r="BY57" s="1281"/>
      <c r="BZ57" s="1281"/>
      <c r="CA57" s="1281"/>
      <c r="CB57" s="1281"/>
      <c r="CC57" s="1281"/>
      <c r="CD57" s="1281"/>
      <c r="CE57" s="1281"/>
      <c r="CF57" s="1281">
        <v>56.3</v>
      </c>
      <c r="CG57" s="1281"/>
      <c r="CH57" s="1281"/>
      <c r="CI57" s="1281"/>
      <c r="CJ57" s="1281"/>
      <c r="CK57" s="1281"/>
      <c r="CL57" s="1281"/>
      <c r="CM57" s="1281"/>
      <c r="CN57" s="1281">
        <v>57.9</v>
      </c>
      <c r="CO57" s="1281"/>
      <c r="CP57" s="1281"/>
      <c r="CQ57" s="1281"/>
      <c r="CR57" s="1281"/>
      <c r="CS57" s="1281"/>
      <c r="CT57" s="1281"/>
      <c r="CU57" s="1281"/>
      <c r="CV57" s="1281">
        <v>61.1</v>
      </c>
      <c r="CW57" s="1281"/>
      <c r="CX57" s="1281"/>
      <c r="CY57" s="1281"/>
      <c r="CZ57" s="1281"/>
      <c r="DA57" s="1281"/>
      <c r="DB57" s="1281"/>
      <c r="DC57" s="1281"/>
      <c r="DD57" s="1321"/>
      <c r="DE57" s="1316"/>
    </row>
    <row r="58" spans="1:109" s="1310" customFormat="1" ht="13.2" x14ac:dyDescent="0.2">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2" x14ac:dyDescent="0.2">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2" x14ac:dyDescent="0.2">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2" x14ac:dyDescent="0.2">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2" x14ac:dyDescent="0.2">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6.2" x14ac:dyDescent="0.2">
      <c r="B63" s="1314" t="s">
        <v>624</v>
      </c>
    </row>
    <row r="64" spans="1:109" ht="13.2" x14ac:dyDescent="0.2">
      <c r="B64" s="1274"/>
      <c r="G64" s="1311"/>
      <c r="I64" s="1313"/>
      <c r="J64" s="1313"/>
      <c r="K64" s="1313"/>
      <c r="L64" s="1313"/>
      <c r="M64" s="1313"/>
      <c r="N64" s="1312"/>
      <c r="AM64" s="1311"/>
      <c r="AN64" s="1311" t="s">
        <v>623</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2" x14ac:dyDescent="0.2">
      <c r="B65" s="1274"/>
      <c r="AN65" s="1309" t="s">
        <v>622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2" x14ac:dyDescent="0.2">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2" x14ac:dyDescent="0.2">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2" x14ac:dyDescent="0.2">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2" x14ac:dyDescent="0.2">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2" x14ac:dyDescent="0.2">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2" x14ac:dyDescent="0.2">
      <c r="B71" s="1274"/>
      <c r="G71" s="1296"/>
      <c r="I71" s="1299"/>
      <c r="J71" s="1298"/>
      <c r="K71" s="1298"/>
      <c r="L71" s="1297"/>
      <c r="M71" s="1298"/>
      <c r="N71" s="1297"/>
      <c r="AM71" s="1296"/>
      <c r="AN71" s="1273" t="s">
        <v>621</v>
      </c>
    </row>
    <row r="72" spans="2:107" ht="13.2" x14ac:dyDescent="0.2">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572</v>
      </c>
      <c r="BQ72" s="1283"/>
      <c r="BR72" s="1283"/>
      <c r="BS72" s="1283"/>
      <c r="BT72" s="1283"/>
      <c r="BU72" s="1283"/>
      <c r="BV72" s="1283"/>
      <c r="BW72" s="1283"/>
      <c r="BX72" s="1283" t="s">
        <v>573</v>
      </c>
      <c r="BY72" s="1283"/>
      <c r="BZ72" s="1283"/>
      <c r="CA72" s="1283"/>
      <c r="CB72" s="1283"/>
      <c r="CC72" s="1283"/>
      <c r="CD72" s="1283"/>
      <c r="CE72" s="1283"/>
      <c r="CF72" s="1283" t="s">
        <v>574</v>
      </c>
      <c r="CG72" s="1283"/>
      <c r="CH72" s="1283"/>
      <c r="CI72" s="1283"/>
      <c r="CJ72" s="1283"/>
      <c r="CK72" s="1283"/>
      <c r="CL72" s="1283"/>
      <c r="CM72" s="1283"/>
      <c r="CN72" s="1283" t="s">
        <v>575</v>
      </c>
      <c r="CO72" s="1283"/>
      <c r="CP72" s="1283"/>
      <c r="CQ72" s="1283"/>
      <c r="CR72" s="1283"/>
      <c r="CS72" s="1283"/>
      <c r="CT72" s="1283"/>
      <c r="CU72" s="1283"/>
      <c r="CV72" s="1283" t="s">
        <v>576</v>
      </c>
      <c r="CW72" s="1283"/>
      <c r="CX72" s="1283"/>
      <c r="CY72" s="1283"/>
      <c r="CZ72" s="1283"/>
      <c r="DA72" s="1283"/>
      <c r="DB72" s="1283"/>
      <c r="DC72" s="1283"/>
    </row>
    <row r="73" spans="2:107" ht="13.2" x14ac:dyDescent="0.2">
      <c r="B73" s="1274"/>
      <c r="G73" s="1290"/>
      <c r="H73" s="1290"/>
      <c r="I73" s="1290"/>
      <c r="J73" s="1290"/>
      <c r="K73" s="1287"/>
      <c r="L73" s="1287"/>
      <c r="M73" s="1287"/>
      <c r="N73" s="1287"/>
      <c r="AM73" s="1288"/>
      <c r="AN73" s="1282" t="s">
        <v>620</v>
      </c>
      <c r="AO73" s="1282"/>
      <c r="AP73" s="1282"/>
      <c r="AQ73" s="1282"/>
      <c r="AR73" s="1282"/>
      <c r="AS73" s="1282"/>
      <c r="AT73" s="1282"/>
      <c r="AU73" s="1282"/>
      <c r="AV73" s="1282"/>
      <c r="AW73" s="1282"/>
      <c r="AX73" s="1282"/>
      <c r="AY73" s="1282"/>
      <c r="AZ73" s="1282"/>
      <c r="BA73" s="1282"/>
      <c r="BB73" s="1282" t="s">
        <v>618</v>
      </c>
      <c r="BC73" s="1282"/>
      <c r="BD73" s="1282"/>
      <c r="BE73" s="1282"/>
      <c r="BF73" s="1282"/>
      <c r="BG73" s="1282"/>
      <c r="BH73" s="1282"/>
      <c r="BI73" s="1282"/>
      <c r="BJ73" s="1282"/>
      <c r="BK73" s="1282"/>
      <c r="BL73" s="1282"/>
      <c r="BM73" s="1282"/>
      <c r="BN73" s="1282"/>
      <c r="BO73" s="1282"/>
      <c r="BP73" s="1281">
        <v>9.5</v>
      </c>
      <c r="BQ73" s="1281"/>
      <c r="BR73" s="1281"/>
      <c r="BS73" s="1281"/>
      <c r="BT73" s="1281"/>
      <c r="BU73" s="1281"/>
      <c r="BV73" s="1281"/>
      <c r="BW73" s="1281"/>
      <c r="BX73" s="1281">
        <v>6.3</v>
      </c>
      <c r="BY73" s="1281"/>
      <c r="BZ73" s="1281"/>
      <c r="CA73" s="1281"/>
      <c r="CB73" s="1281"/>
      <c r="CC73" s="1281"/>
      <c r="CD73" s="1281"/>
      <c r="CE73" s="1281"/>
      <c r="CF73" s="1281">
        <v>0.2</v>
      </c>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2" x14ac:dyDescent="0.2">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2" x14ac:dyDescent="0.2">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617</v>
      </c>
      <c r="BC75" s="1282"/>
      <c r="BD75" s="1282"/>
      <c r="BE75" s="1282"/>
      <c r="BF75" s="1282"/>
      <c r="BG75" s="1282"/>
      <c r="BH75" s="1282"/>
      <c r="BI75" s="1282"/>
      <c r="BJ75" s="1282"/>
      <c r="BK75" s="1282"/>
      <c r="BL75" s="1282"/>
      <c r="BM75" s="1282"/>
      <c r="BN75" s="1282"/>
      <c r="BO75" s="1282"/>
      <c r="BP75" s="1281">
        <v>6.3</v>
      </c>
      <c r="BQ75" s="1281"/>
      <c r="BR75" s="1281"/>
      <c r="BS75" s="1281"/>
      <c r="BT75" s="1281"/>
      <c r="BU75" s="1281"/>
      <c r="BV75" s="1281"/>
      <c r="BW75" s="1281"/>
      <c r="BX75" s="1281">
        <v>6.1</v>
      </c>
      <c r="BY75" s="1281"/>
      <c r="BZ75" s="1281"/>
      <c r="CA75" s="1281"/>
      <c r="CB75" s="1281"/>
      <c r="CC75" s="1281"/>
      <c r="CD75" s="1281"/>
      <c r="CE75" s="1281"/>
      <c r="CF75" s="1281">
        <v>6.4</v>
      </c>
      <c r="CG75" s="1281"/>
      <c r="CH75" s="1281"/>
      <c r="CI75" s="1281"/>
      <c r="CJ75" s="1281"/>
      <c r="CK75" s="1281"/>
      <c r="CL75" s="1281"/>
      <c r="CM75" s="1281"/>
      <c r="CN75" s="1281">
        <v>7.2</v>
      </c>
      <c r="CO75" s="1281"/>
      <c r="CP75" s="1281"/>
      <c r="CQ75" s="1281"/>
      <c r="CR75" s="1281"/>
      <c r="CS75" s="1281"/>
      <c r="CT75" s="1281"/>
      <c r="CU75" s="1281"/>
      <c r="CV75" s="1281">
        <v>8.1</v>
      </c>
      <c r="CW75" s="1281"/>
      <c r="CX75" s="1281"/>
      <c r="CY75" s="1281"/>
      <c r="CZ75" s="1281"/>
      <c r="DA75" s="1281"/>
      <c r="DB75" s="1281"/>
      <c r="DC75" s="1281"/>
    </row>
    <row r="76" spans="2:107" ht="13.2" x14ac:dyDescent="0.2">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2" x14ac:dyDescent="0.2">
      <c r="B77" s="1274"/>
      <c r="G77" s="1286"/>
      <c r="H77" s="1286"/>
      <c r="I77" s="1286"/>
      <c r="J77" s="1286"/>
      <c r="K77" s="1287"/>
      <c r="L77" s="1287"/>
      <c r="M77" s="1287"/>
      <c r="N77" s="1287"/>
      <c r="AN77" s="1283" t="s">
        <v>619</v>
      </c>
      <c r="AO77" s="1283"/>
      <c r="AP77" s="1283"/>
      <c r="AQ77" s="1283"/>
      <c r="AR77" s="1283"/>
      <c r="AS77" s="1283"/>
      <c r="AT77" s="1283"/>
      <c r="AU77" s="1283"/>
      <c r="AV77" s="1283"/>
      <c r="AW77" s="1283"/>
      <c r="AX77" s="1283"/>
      <c r="AY77" s="1283"/>
      <c r="AZ77" s="1283"/>
      <c r="BA77" s="1283"/>
      <c r="BB77" s="1282" t="s">
        <v>618</v>
      </c>
      <c r="BC77" s="1282"/>
      <c r="BD77" s="1282"/>
      <c r="BE77" s="1282"/>
      <c r="BF77" s="1282"/>
      <c r="BG77" s="1282"/>
      <c r="BH77" s="1282"/>
      <c r="BI77" s="1282"/>
      <c r="BJ77" s="1282"/>
      <c r="BK77" s="1282"/>
      <c r="BL77" s="1282"/>
      <c r="BM77" s="1282"/>
      <c r="BN77" s="1282"/>
      <c r="BO77" s="1282"/>
      <c r="BP77" s="1281">
        <v>42</v>
      </c>
      <c r="BQ77" s="1281"/>
      <c r="BR77" s="1281"/>
      <c r="BS77" s="1281"/>
      <c r="BT77" s="1281"/>
      <c r="BU77" s="1281"/>
      <c r="BV77" s="1281"/>
      <c r="BW77" s="1281"/>
      <c r="BX77" s="1281">
        <v>38.200000000000003</v>
      </c>
      <c r="BY77" s="1281"/>
      <c r="BZ77" s="1281"/>
      <c r="CA77" s="1281"/>
      <c r="CB77" s="1281"/>
      <c r="CC77" s="1281"/>
      <c r="CD77" s="1281"/>
      <c r="CE77" s="1281"/>
      <c r="CF77" s="1281">
        <v>29.7</v>
      </c>
      <c r="CG77" s="1281"/>
      <c r="CH77" s="1281"/>
      <c r="CI77" s="1281"/>
      <c r="CJ77" s="1281"/>
      <c r="CK77" s="1281"/>
      <c r="CL77" s="1281"/>
      <c r="CM77" s="1281"/>
      <c r="CN77" s="1281">
        <v>23.2</v>
      </c>
      <c r="CO77" s="1281"/>
      <c r="CP77" s="1281"/>
      <c r="CQ77" s="1281"/>
      <c r="CR77" s="1281"/>
      <c r="CS77" s="1281"/>
      <c r="CT77" s="1281"/>
      <c r="CU77" s="1281"/>
      <c r="CV77" s="1281">
        <v>10.199999999999999</v>
      </c>
      <c r="CW77" s="1281"/>
      <c r="CX77" s="1281"/>
      <c r="CY77" s="1281"/>
      <c r="CZ77" s="1281"/>
      <c r="DA77" s="1281"/>
      <c r="DB77" s="1281"/>
      <c r="DC77" s="1281"/>
    </row>
    <row r="78" spans="2:107" ht="13.2" x14ac:dyDescent="0.2">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2" x14ac:dyDescent="0.2">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617</v>
      </c>
      <c r="BC79" s="1282"/>
      <c r="BD79" s="1282"/>
      <c r="BE79" s="1282"/>
      <c r="BF79" s="1282"/>
      <c r="BG79" s="1282"/>
      <c r="BH79" s="1282"/>
      <c r="BI79" s="1282"/>
      <c r="BJ79" s="1282"/>
      <c r="BK79" s="1282"/>
      <c r="BL79" s="1282"/>
      <c r="BM79" s="1282"/>
      <c r="BN79" s="1282"/>
      <c r="BO79" s="1282"/>
      <c r="BP79" s="1281">
        <v>9.1</v>
      </c>
      <c r="BQ79" s="1281"/>
      <c r="BR79" s="1281"/>
      <c r="BS79" s="1281"/>
      <c r="BT79" s="1281"/>
      <c r="BU79" s="1281"/>
      <c r="BV79" s="1281"/>
      <c r="BW79" s="1281"/>
      <c r="BX79" s="1281">
        <v>9.3000000000000007</v>
      </c>
      <c r="BY79" s="1281"/>
      <c r="BZ79" s="1281"/>
      <c r="CA79" s="1281"/>
      <c r="CB79" s="1281"/>
      <c r="CC79" s="1281"/>
      <c r="CD79" s="1281"/>
      <c r="CE79" s="1281"/>
      <c r="CF79" s="1281">
        <v>9.6</v>
      </c>
      <c r="CG79" s="1281"/>
      <c r="CH79" s="1281"/>
      <c r="CI79" s="1281"/>
      <c r="CJ79" s="1281"/>
      <c r="CK79" s="1281"/>
      <c r="CL79" s="1281"/>
      <c r="CM79" s="1281"/>
      <c r="CN79" s="1281">
        <v>9.8000000000000007</v>
      </c>
      <c r="CO79" s="1281"/>
      <c r="CP79" s="1281"/>
      <c r="CQ79" s="1281"/>
      <c r="CR79" s="1281"/>
      <c r="CS79" s="1281"/>
      <c r="CT79" s="1281"/>
      <c r="CU79" s="1281"/>
      <c r="CV79" s="1281">
        <v>8.6999999999999993</v>
      </c>
      <c r="CW79" s="1281"/>
      <c r="CX79" s="1281"/>
      <c r="CY79" s="1281"/>
      <c r="CZ79" s="1281"/>
      <c r="DA79" s="1281"/>
      <c r="DB79" s="1281"/>
      <c r="DC79" s="1281"/>
    </row>
    <row r="80" spans="2:107" ht="13.2" x14ac:dyDescent="0.2">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2" x14ac:dyDescent="0.2">
      <c r="B81" s="1274"/>
    </row>
    <row r="82" spans="2:109" ht="16.2" x14ac:dyDescent="0.2">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2" x14ac:dyDescent="0.2">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2" x14ac:dyDescent="0.2">
      <c r="DD84" s="1273"/>
      <c r="DE84" s="1273"/>
    </row>
    <row r="85" spans="2:109" ht="13.2" x14ac:dyDescent="0.2">
      <c r="DD85" s="1273"/>
      <c r="DE85" s="1273"/>
    </row>
    <row r="86" spans="2:109" ht="13.2" hidden="1" x14ac:dyDescent="0.2">
      <c r="DD86" s="1273"/>
      <c r="DE86" s="1273"/>
    </row>
    <row r="87" spans="2:109" ht="13.2" hidden="1" x14ac:dyDescent="0.2">
      <c r="K87" s="1276"/>
      <c r="AQ87" s="1276"/>
      <c r="BC87" s="1276"/>
      <c r="BO87" s="1276"/>
      <c r="CA87" s="1276"/>
      <c r="CM87" s="1276"/>
      <c r="CY87" s="1276"/>
      <c r="DD87" s="1273"/>
      <c r="DE87" s="1273"/>
    </row>
    <row r="88" spans="2:109" ht="13.2" hidden="1" x14ac:dyDescent="0.2">
      <c r="DD88" s="1273"/>
      <c r="DE88" s="1273"/>
    </row>
    <row r="89" spans="2:109" ht="13.2" hidden="1" x14ac:dyDescent="0.2">
      <c r="DD89" s="1273"/>
      <c r="DE89" s="1273"/>
    </row>
    <row r="90" spans="2:109" ht="13.2" hidden="1" x14ac:dyDescent="0.2">
      <c r="DD90" s="1273"/>
      <c r="DE90" s="1273"/>
    </row>
    <row r="91" spans="2:109" ht="13.2"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K8cHOChaNL0CfCQ9eth7xZw7KjjbPDn9ObppxVebZlXgZGcNkYQSf9/dGxS09VN4ej8Naux8lGg3nn+8aQWH6g==" saltValue="4Cb8jg9AByBDONaiCBYxu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9F7D4-F105-4291-AD11-7F94AF9AB34D}">
  <sheetPr>
    <tabColor rgb="FFFFFF00"/>
    <pageSetUpPr fitToPage="1"/>
  </sheetPr>
  <dimension ref="A1:DR125"/>
  <sheetViews>
    <sheetView showGridLines="0" topLeftCell="A82" zoomScale="70" zoomScaleNormal="70" zoomScaleSheetLayoutView="70" workbookViewId="0">
      <selection activeCell="BB77" sqref="BB77:BO78"/>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519</v>
      </c>
    </row>
  </sheetData>
  <sheetProtection algorithmName="SHA-512" hashValue="dPZuNiejP6p5dbZxOuaaTbkvoLRgS6uMN61+1Z0SCVdB8jbxhi3zAEKAGHZijBkxRQhZeOm3GnPwxN7OsKGueg==" saltValue="VftVDe/h1b0V7/QdD32kY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DC22E-F321-444B-A6D5-46B8BFB549ED}">
  <sheetPr>
    <tabColor rgb="FFFFFF00"/>
    <pageSetUpPr fitToPage="1"/>
  </sheetPr>
  <dimension ref="A1:DR125"/>
  <sheetViews>
    <sheetView showGridLines="0" topLeftCell="A103" zoomScaleNormal="100" zoomScaleSheetLayoutView="55" workbookViewId="0">
      <selection activeCell="BB77" sqref="BB77:BO78"/>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519</v>
      </c>
    </row>
  </sheetData>
  <sheetProtection algorithmName="SHA-512" hashValue="NaWPm2jnyLtjS0oCYYnJsEZLmdAXZ+/2OH17SGdRWs0KwUP6/UJCtdX7tvKMiBG1KCpNfaAA98zr8wUW4KJVhw==" saltValue="rOQsAAODKH+WcetQA3HLR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569</v>
      </c>
      <c r="G2" s="157"/>
      <c r="H2" s="158"/>
    </row>
    <row r="3" spans="1:8" x14ac:dyDescent="0.2">
      <c r="A3" s="154" t="s">
        <v>562</v>
      </c>
      <c r="B3" s="159"/>
      <c r="C3" s="160"/>
      <c r="D3" s="161">
        <v>96032</v>
      </c>
      <c r="E3" s="162"/>
      <c r="F3" s="163">
        <v>85078</v>
      </c>
      <c r="G3" s="164"/>
      <c r="H3" s="165"/>
    </row>
    <row r="4" spans="1:8" x14ac:dyDescent="0.2">
      <c r="A4" s="166"/>
      <c r="B4" s="167"/>
      <c r="C4" s="168"/>
      <c r="D4" s="169">
        <v>51502</v>
      </c>
      <c r="E4" s="170"/>
      <c r="F4" s="171">
        <v>45315</v>
      </c>
      <c r="G4" s="172"/>
      <c r="H4" s="173"/>
    </row>
    <row r="5" spans="1:8" x14ac:dyDescent="0.2">
      <c r="A5" s="154" t="s">
        <v>564</v>
      </c>
      <c r="B5" s="159"/>
      <c r="C5" s="160"/>
      <c r="D5" s="161">
        <v>94979</v>
      </c>
      <c r="E5" s="162"/>
      <c r="F5" s="163">
        <v>65052</v>
      </c>
      <c r="G5" s="164"/>
      <c r="H5" s="165"/>
    </row>
    <row r="6" spans="1:8" x14ac:dyDescent="0.2">
      <c r="A6" s="166"/>
      <c r="B6" s="167"/>
      <c r="C6" s="168"/>
      <c r="D6" s="169">
        <v>62939</v>
      </c>
      <c r="E6" s="170"/>
      <c r="F6" s="171">
        <v>37035</v>
      </c>
      <c r="G6" s="172"/>
      <c r="H6" s="173"/>
    </row>
    <row r="7" spans="1:8" x14ac:dyDescent="0.2">
      <c r="A7" s="154" t="s">
        <v>565</v>
      </c>
      <c r="B7" s="159"/>
      <c r="C7" s="160"/>
      <c r="D7" s="161">
        <v>77909</v>
      </c>
      <c r="E7" s="162"/>
      <c r="F7" s="163">
        <v>66364</v>
      </c>
      <c r="G7" s="164"/>
      <c r="H7" s="165"/>
    </row>
    <row r="8" spans="1:8" x14ac:dyDescent="0.2">
      <c r="A8" s="166"/>
      <c r="B8" s="167"/>
      <c r="C8" s="168"/>
      <c r="D8" s="169">
        <v>38700</v>
      </c>
      <c r="E8" s="170"/>
      <c r="F8" s="171">
        <v>24935</v>
      </c>
      <c r="G8" s="172"/>
      <c r="H8" s="173"/>
    </row>
    <row r="9" spans="1:8" x14ac:dyDescent="0.2">
      <c r="A9" s="154" t="s">
        <v>566</v>
      </c>
      <c r="B9" s="159"/>
      <c r="C9" s="160"/>
      <c r="D9" s="161">
        <v>89516</v>
      </c>
      <c r="E9" s="162"/>
      <c r="F9" s="163">
        <v>68548</v>
      </c>
      <c r="G9" s="164"/>
      <c r="H9" s="165"/>
    </row>
    <row r="10" spans="1:8" x14ac:dyDescent="0.2">
      <c r="A10" s="166"/>
      <c r="B10" s="167"/>
      <c r="C10" s="168"/>
      <c r="D10" s="169">
        <v>44747</v>
      </c>
      <c r="E10" s="170"/>
      <c r="F10" s="171">
        <v>31673</v>
      </c>
      <c r="G10" s="172"/>
      <c r="H10" s="173"/>
    </row>
    <row r="11" spans="1:8" x14ac:dyDescent="0.2">
      <c r="A11" s="154" t="s">
        <v>567</v>
      </c>
      <c r="B11" s="159"/>
      <c r="C11" s="160"/>
      <c r="D11" s="161">
        <v>95187</v>
      </c>
      <c r="E11" s="162"/>
      <c r="F11" s="163">
        <v>125418</v>
      </c>
      <c r="G11" s="164"/>
      <c r="H11" s="165"/>
    </row>
    <row r="12" spans="1:8" x14ac:dyDescent="0.2">
      <c r="A12" s="166"/>
      <c r="B12" s="167"/>
      <c r="C12" s="174"/>
      <c r="D12" s="169">
        <v>42130</v>
      </c>
      <c r="E12" s="170"/>
      <c r="F12" s="171">
        <v>60445</v>
      </c>
      <c r="G12" s="172"/>
      <c r="H12" s="173"/>
    </row>
    <row r="13" spans="1:8" x14ac:dyDescent="0.2">
      <c r="A13" s="154"/>
      <c r="B13" s="159"/>
      <c r="C13" s="175"/>
      <c r="D13" s="176">
        <v>90725</v>
      </c>
      <c r="E13" s="177"/>
      <c r="F13" s="178">
        <v>82092</v>
      </c>
      <c r="G13" s="179"/>
      <c r="H13" s="165"/>
    </row>
    <row r="14" spans="1:8" x14ac:dyDescent="0.2">
      <c r="A14" s="166"/>
      <c r="B14" s="167"/>
      <c r="C14" s="168"/>
      <c r="D14" s="169">
        <v>48004</v>
      </c>
      <c r="E14" s="170"/>
      <c r="F14" s="171">
        <v>39881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8.19</v>
      </c>
      <c r="C19" s="180">
        <f>ROUND(VALUE(SUBSTITUTE(実質収支比率等に係る経年分析!G$48,"▲","-")),2)</f>
        <v>8.43</v>
      </c>
      <c r="D19" s="180">
        <f>ROUND(VALUE(SUBSTITUTE(実質収支比率等に係る経年分析!H$48,"▲","-")),2)</f>
        <v>7.53</v>
      </c>
      <c r="E19" s="180">
        <f>ROUND(VALUE(SUBSTITUTE(実質収支比率等に係る経年分析!I$48,"▲","-")),2)</f>
        <v>6.9</v>
      </c>
      <c r="F19" s="180">
        <f>ROUND(VALUE(SUBSTITUTE(実質収支比率等に係る経年分析!J$48,"▲","-")),2)</f>
        <v>6.68</v>
      </c>
    </row>
    <row r="20" spans="1:11" x14ac:dyDescent="0.2">
      <c r="A20" s="180" t="s">
        <v>55</v>
      </c>
      <c r="B20" s="180">
        <f>ROUND(VALUE(SUBSTITUTE(実質収支比率等に係る経年分析!F$47,"▲","-")),2)</f>
        <v>45.25</v>
      </c>
      <c r="C20" s="180">
        <f>ROUND(VALUE(SUBSTITUTE(実質収支比率等に係る経年分析!G$47,"▲","-")),2)</f>
        <v>46.47</v>
      </c>
      <c r="D20" s="180">
        <f>ROUND(VALUE(SUBSTITUTE(実質収支比率等に係る経年分析!H$47,"▲","-")),2)</f>
        <v>47.24</v>
      </c>
      <c r="E20" s="180">
        <f>ROUND(VALUE(SUBSTITUTE(実質収支比率等に係る経年分析!I$47,"▲","-")),2)</f>
        <v>48.46</v>
      </c>
      <c r="F20" s="180">
        <f>ROUND(VALUE(SUBSTITUTE(実質収支比率等に係る経年分析!J$47,"▲","-")),2)</f>
        <v>42.85</v>
      </c>
    </row>
    <row r="21" spans="1:11" x14ac:dyDescent="0.2">
      <c r="A21" s="180" t="s">
        <v>56</v>
      </c>
      <c r="B21" s="180">
        <f>IF(ISNUMBER(VALUE(SUBSTITUTE(実質収支比率等に係る経年分析!F$49,"▲","-"))),ROUND(VALUE(SUBSTITUTE(実質収支比率等に係る経年分析!F$49,"▲","-")),2),NA())</f>
        <v>4.83</v>
      </c>
      <c r="C21" s="180">
        <f>IF(ISNUMBER(VALUE(SUBSTITUTE(実質収支比率等に係る経年分析!G$49,"▲","-"))),ROUND(VALUE(SUBSTITUTE(実質収支比率等に係る経年分析!G$49,"▲","-")),2),NA())</f>
        <v>2.66</v>
      </c>
      <c r="D21" s="180">
        <f>IF(ISNUMBER(VALUE(SUBSTITUTE(実質収支比率等に係る経年分析!H$49,"▲","-"))),ROUND(VALUE(SUBSTITUTE(実質収支比率等に係る経年分析!H$49,"▲","-")),2),NA())</f>
        <v>-2.1800000000000002</v>
      </c>
      <c r="E21" s="180">
        <f>IF(ISNUMBER(VALUE(SUBSTITUTE(実質収支比率等に係る経年分析!I$49,"▲","-"))),ROUND(VALUE(SUBSTITUTE(実質収支比率等に係る経年分析!I$49,"▲","-")),2),NA())</f>
        <v>-0.74</v>
      </c>
      <c r="F21" s="180">
        <f>IF(ISNUMBER(VALUE(SUBSTITUTE(実質収支比率等に係る経年分析!J$49,"▲","-"))),ROUND(VALUE(SUBSTITUTE(実質収支比率等に係る経年分析!J$49,"▲","-")),2),NA())</f>
        <v>-4.12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小規模下水道特別会計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温泉事業等特別会計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x14ac:dyDescent="0.2">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2.4300000000000002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2.2000000000000002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6.61</v>
      </c>
    </row>
    <row r="36" spans="1:16" x14ac:dyDescent="0.2">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4.4000000000000004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2154</v>
      </c>
      <c r="E42" s="182"/>
      <c r="F42" s="182"/>
      <c r="G42" s="182">
        <f>'実質公債費比率（分子）の構造'!L$52</f>
        <v>2134</v>
      </c>
      <c r="H42" s="182"/>
      <c r="I42" s="182"/>
      <c r="J42" s="182">
        <f>'実質公債費比率（分子）の構造'!M$52</f>
        <v>1935</v>
      </c>
      <c r="K42" s="182"/>
      <c r="L42" s="182"/>
      <c r="M42" s="182">
        <f>'実質公債費比率（分子）の構造'!N$52</f>
        <v>1898</v>
      </c>
      <c r="N42" s="182"/>
      <c r="O42" s="182"/>
      <c r="P42" s="182">
        <f>'実質公債費比率（分子）の構造'!O$52</f>
        <v>2005</v>
      </c>
    </row>
    <row r="43" spans="1:16" x14ac:dyDescent="0.2">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x14ac:dyDescent="0.2">
      <c r="A45" s="182" t="s">
        <v>66</v>
      </c>
      <c r="B45" s="182">
        <f>'実質公債費比率（分子）の構造'!K$49</f>
        <v>23</v>
      </c>
      <c r="C45" s="182"/>
      <c r="D45" s="182"/>
      <c r="E45" s="182">
        <f>'実質公債費比率（分子）の構造'!L$49</f>
        <v>30</v>
      </c>
      <c r="F45" s="182"/>
      <c r="G45" s="182"/>
      <c r="H45" s="182">
        <f>'実質公債費比率（分子）の構造'!M$49</f>
        <v>20</v>
      </c>
      <c r="I45" s="182"/>
      <c r="J45" s="182"/>
      <c r="K45" s="182">
        <f>'実質公債費比率（分子）の構造'!N$49</f>
        <v>16</v>
      </c>
      <c r="L45" s="182"/>
      <c r="M45" s="182"/>
      <c r="N45" s="182">
        <f>'実質公債費比率（分子）の構造'!O$49</f>
        <v>19</v>
      </c>
      <c r="O45" s="182"/>
      <c r="P45" s="182"/>
    </row>
    <row r="46" spans="1:16" x14ac:dyDescent="0.2">
      <c r="A46" s="182" t="s">
        <v>67</v>
      </c>
      <c r="B46" s="182">
        <f>'実質公債費比率（分子）の構造'!K$48</f>
        <v>197</v>
      </c>
      <c r="C46" s="182"/>
      <c r="D46" s="182"/>
      <c r="E46" s="182">
        <f>'実質公債費比率（分子）の構造'!L$48</f>
        <v>194</v>
      </c>
      <c r="F46" s="182"/>
      <c r="G46" s="182"/>
      <c r="H46" s="182">
        <f>'実質公債費比率（分子）の構造'!M$48</f>
        <v>188</v>
      </c>
      <c r="I46" s="182"/>
      <c r="J46" s="182"/>
      <c r="K46" s="182">
        <f>'実質公債費比率（分子）の構造'!N$48</f>
        <v>187</v>
      </c>
      <c r="L46" s="182"/>
      <c r="M46" s="182"/>
      <c r="N46" s="182">
        <f>'実質公債費比率（分子）の構造'!O$48</f>
        <v>185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2406</v>
      </c>
      <c r="C49" s="182"/>
      <c r="D49" s="182"/>
      <c r="E49" s="182">
        <f>'実質公債費比率（分子）の構造'!L$45</f>
        <v>2425</v>
      </c>
      <c r="F49" s="182"/>
      <c r="G49" s="182"/>
      <c r="H49" s="182">
        <f>'実質公債費比率（分子）の構造'!M$45</f>
        <v>2214</v>
      </c>
      <c r="I49" s="182"/>
      <c r="J49" s="182"/>
      <c r="K49" s="182">
        <f>'実質公債費比率（分子）の構造'!N$45</f>
        <v>2330</v>
      </c>
      <c r="L49" s="182"/>
      <c r="M49" s="182"/>
      <c r="N49" s="182">
        <f>'実質公債費比率（分子）の構造'!O$45</f>
        <v>2494</v>
      </c>
      <c r="O49" s="182"/>
      <c r="P49" s="182"/>
    </row>
    <row r="50" spans="1:16" x14ac:dyDescent="0.2">
      <c r="A50" s="182" t="s">
        <v>71</v>
      </c>
      <c r="B50" s="182" t="e">
        <f>NA()</f>
        <v>#N/A</v>
      </c>
      <c r="C50" s="182">
        <f>IF(ISNUMBER('実質公債費比率（分子）の構造'!K$53),'実質公債費比率（分子）の構造'!K$53,NA())</f>
        <v>477</v>
      </c>
      <c r="D50" s="182" t="e">
        <f>NA()</f>
        <v>#N/A</v>
      </c>
      <c r="E50" s="182" t="e">
        <f>NA()</f>
        <v>#N/A</v>
      </c>
      <c r="F50" s="182">
        <f>IF(ISNUMBER('実質公債費比率（分子）の構造'!L$53),'実質公債費比率（分子）の構造'!L$53,NA())</f>
        <v>520</v>
      </c>
      <c r="G50" s="182" t="e">
        <f>NA()</f>
        <v>#N/A</v>
      </c>
      <c r="H50" s="182" t="e">
        <f>NA()</f>
        <v>#N/A</v>
      </c>
      <c r="I50" s="182">
        <f>IF(ISNUMBER('実質公債費比率（分子）の構造'!M$53),'実質公債費比率（分子）の構造'!M$53,NA())</f>
        <v>492</v>
      </c>
      <c r="J50" s="182" t="e">
        <f>NA()</f>
        <v>#N/A</v>
      </c>
      <c r="K50" s="182" t="e">
        <f>NA()</f>
        <v>#N/A</v>
      </c>
      <c r="L50" s="182">
        <f>IF(ISNUMBER('実質公債費比率（分子）の構造'!N$53),'実質公債費比率（分子）の構造'!N$53,NA())</f>
        <v>640</v>
      </c>
      <c r="M50" s="182" t="e">
        <f>NA()</f>
        <v>#N/A</v>
      </c>
      <c r="N50" s="182" t="e">
        <f>NA()</f>
        <v>#N/A</v>
      </c>
      <c r="O50" s="182">
        <f>IF(ISNUMBER('実質公債費比率（分子）の構造'!O$53),'実質公債費比率（分子）の構造'!O$53,NA())</f>
        <v>698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18651</v>
      </c>
      <c r="E56" s="181"/>
      <c r="F56" s="181"/>
      <c r="G56" s="181">
        <f>'将来負担比率（分子）の構造'!J$52</f>
        <v>18231</v>
      </c>
      <c r="H56" s="181"/>
      <c r="I56" s="181"/>
      <c r="J56" s="181">
        <f>'将来負担比率（分子）の構造'!K$52</f>
        <v>17356</v>
      </c>
      <c r="K56" s="181"/>
      <c r="L56" s="181"/>
      <c r="M56" s="181">
        <f>'将来負担比率（分子）の構造'!L$52</f>
        <v>16545</v>
      </c>
      <c r="N56" s="181"/>
      <c r="O56" s="181"/>
      <c r="P56" s="181">
        <f>'将来負担比率（分子）の構造'!M$52</f>
        <v>15244</v>
      </c>
    </row>
    <row r="57" spans="1:16" x14ac:dyDescent="0.2">
      <c r="A57" s="181" t="s">
        <v>42</v>
      </c>
      <c r="B57" s="181"/>
      <c r="C57" s="181"/>
      <c r="D57" s="181">
        <f>'将来負担比率（分子）の構造'!I$51</f>
        <v>111</v>
      </c>
      <c r="E57" s="181"/>
      <c r="F57" s="181"/>
      <c r="G57" s="181">
        <f>'将来負担比率（分子）の構造'!J$51</f>
        <v>93</v>
      </c>
      <c r="H57" s="181"/>
      <c r="I57" s="181"/>
      <c r="J57" s="181">
        <f>'将来負担比率（分子）の構造'!K$51</f>
        <v>75</v>
      </c>
      <c r="K57" s="181"/>
      <c r="L57" s="181"/>
      <c r="M57" s="181">
        <f>'将来負担比率（分子）の構造'!L$51</f>
        <v>57</v>
      </c>
      <c r="N57" s="181"/>
      <c r="O57" s="181"/>
      <c r="P57" s="181">
        <f>'将来負担比率（分子）の構造'!M$51</f>
        <v>39</v>
      </c>
    </row>
    <row r="58" spans="1:16" x14ac:dyDescent="0.2">
      <c r="A58" s="181" t="s">
        <v>41</v>
      </c>
      <c r="B58" s="181"/>
      <c r="C58" s="181"/>
      <c r="D58" s="181">
        <f>'将来負担比率（分子）の構造'!I$50</f>
        <v>8470</v>
      </c>
      <c r="E58" s="181"/>
      <c r="F58" s="181"/>
      <c r="G58" s="181">
        <f>'将来負担比率（分子）の構造'!J$50</f>
        <v>8372</v>
      </c>
      <c r="H58" s="181"/>
      <c r="I58" s="181"/>
      <c r="J58" s="181">
        <f>'将来負担比率（分子）の構造'!K$50</f>
        <v>8379</v>
      </c>
      <c r="K58" s="181"/>
      <c r="L58" s="181"/>
      <c r="M58" s="181">
        <f>'将来負担比率（分子）の構造'!L$50</f>
        <v>8519</v>
      </c>
      <c r="N58" s="181"/>
      <c r="O58" s="181"/>
      <c r="P58" s="181">
        <f>'将来負担比率（分子）の構造'!M$50</f>
        <v>8251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2">
      <c r="A62" s="181" t="s">
        <v>35</v>
      </c>
      <c r="B62" s="181">
        <f>'将来負担比率（分子）の構造'!I$45</f>
        <v>3204</v>
      </c>
      <c r="C62" s="181"/>
      <c r="D62" s="181"/>
      <c r="E62" s="181">
        <f>'将来負担比率（分子）の構造'!J$45</f>
        <v>3149</v>
      </c>
      <c r="F62" s="181"/>
      <c r="G62" s="181"/>
      <c r="H62" s="181">
        <f>'将来負担比率（分子）の構造'!K$45</f>
        <v>2953</v>
      </c>
      <c r="I62" s="181"/>
      <c r="J62" s="181"/>
      <c r="K62" s="181">
        <f>'将来負担比率（分子）の構造'!L$45</f>
        <v>2835</v>
      </c>
      <c r="L62" s="181"/>
      <c r="M62" s="181"/>
      <c r="N62" s="181">
        <f>'将来負担比率（分子）の構造'!M$45</f>
        <v>2763</v>
      </c>
      <c r="O62" s="181"/>
      <c r="P62" s="181"/>
    </row>
    <row r="63" spans="1:16" x14ac:dyDescent="0.2">
      <c r="A63" s="181" t="s">
        <v>34</v>
      </c>
      <c r="B63" s="181">
        <f>'将来負担比率（分子）の構造'!I$44</f>
        <v>329</v>
      </c>
      <c r="C63" s="181"/>
      <c r="D63" s="181"/>
      <c r="E63" s="181">
        <f>'将来負担比率（分子）の構造'!J$44</f>
        <v>271</v>
      </c>
      <c r="F63" s="181"/>
      <c r="G63" s="181"/>
      <c r="H63" s="181">
        <f>'将来負担比率（分子）の構造'!K$44</f>
        <v>272</v>
      </c>
      <c r="I63" s="181"/>
      <c r="J63" s="181"/>
      <c r="K63" s="181">
        <f>'将来負担比率（分子）の構造'!L$44</f>
        <v>241</v>
      </c>
      <c r="L63" s="181"/>
      <c r="M63" s="181"/>
      <c r="N63" s="181">
        <f>'将来負担比率（分子）の構造'!M$44</f>
        <v>207</v>
      </c>
      <c r="O63" s="181"/>
      <c r="P63" s="181"/>
    </row>
    <row r="64" spans="1:16" x14ac:dyDescent="0.2">
      <c r="A64" s="181" t="s">
        <v>33</v>
      </c>
      <c r="B64" s="181">
        <f>'将来負担比率（分子）の構造'!I$43</f>
        <v>2549</v>
      </c>
      <c r="C64" s="181"/>
      <c r="D64" s="181"/>
      <c r="E64" s="181">
        <f>'将来負担比率（分子）の構造'!J$43</f>
        <v>2435</v>
      </c>
      <c r="F64" s="181"/>
      <c r="G64" s="181"/>
      <c r="H64" s="181">
        <f>'将来負担比率（分子）の構造'!K$43</f>
        <v>2223</v>
      </c>
      <c r="I64" s="181"/>
      <c r="J64" s="181"/>
      <c r="K64" s="181">
        <f>'将来負担比率（分子）の構造'!L$43</f>
        <v>2162</v>
      </c>
      <c r="L64" s="181"/>
      <c r="M64" s="181"/>
      <c r="N64" s="181">
        <f>'将来負担比率（分子）の構造'!M$43</f>
        <v>2015</v>
      </c>
      <c r="O64" s="181"/>
      <c r="P64" s="181"/>
    </row>
    <row r="65" spans="1:16" x14ac:dyDescent="0.2">
      <c r="A65" s="181" t="s">
        <v>32</v>
      </c>
      <c r="B65" s="181">
        <f>'将来負担比率（分子）の構造'!I$42</f>
        <v>43</v>
      </c>
      <c r="C65" s="181"/>
      <c r="D65" s="181"/>
      <c r="E65" s="181">
        <f>'将来負担比率（分子）の構造'!J$42</f>
        <v>38</v>
      </c>
      <c r="F65" s="181"/>
      <c r="G65" s="181"/>
      <c r="H65" s="181">
        <f>'将来負担比率（分子）の構造'!K$42</f>
        <v>34</v>
      </c>
      <c r="I65" s="181"/>
      <c r="J65" s="181"/>
      <c r="K65" s="181">
        <f>'将来負担比率（分子）の構造'!L$42</f>
        <v>29</v>
      </c>
      <c r="L65" s="181"/>
      <c r="M65" s="181"/>
      <c r="N65" s="181">
        <f>'将来負担比率（分子）の構造'!M$42</f>
        <v>25</v>
      </c>
      <c r="O65" s="181"/>
      <c r="P65" s="181"/>
    </row>
    <row r="66" spans="1:16" x14ac:dyDescent="0.2">
      <c r="A66" s="181" t="s">
        <v>31</v>
      </c>
      <c r="B66" s="181">
        <f>'将来負担比率（分子）の構造'!I$41</f>
        <v>21865</v>
      </c>
      <c r="C66" s="181"/>
      <c r="D66" s="181"/>
      <c r="E66" s="181">
        <f>'将来負担比率（分子）の構造'!J$41</f>
        <v>21289</v>
      </c>
      <c r="F66" s="181"/>
      <c r="G66" s="181"/>
      <c r="H66" s="181">
        <f>'将来負担比率（分子）の構造'!K$41</f>
        <v>20343</v>
      </c>
      <c r="I66" s="181"/>
      <c r="J66" s="181"/>
      <c r="K66" s="181">
        <f>'将来負担比率（分子）の構造'!L$41</f>
        <v>19272</v>
      </c>
      <c r="L66" s="181"/>
      <c r="M66" s="181"/>
      <c r="N66" s="181">
        <f>'将来負担比率（分子）の構造'!M$41</f>
        <v>18014</v>
      </c>
      <c r="O66" s="181"/>
      <c r="P66" s="181"/>
    </row>
    <row r="67" spans="1:16" x14ac:dyDescent="0.2">
      <c r="A67" s="181" t="s">
        <v>75</v>
      </c>
      <c r="B67" s="181" t="e">
        <f>NA()</f>
        <v>#N/A</v>
      </c>
      <c r="C67" s="181">
        <f>IF(ISNUMBER('将来負担比率（分子）の構造'!I$53), IF('将来負担比率（分子）の構造'!I$53 &lt; 0, 0, '将来負担比率（分子）の構造'!I$53), NA())</f>
        <v>758</v>
      </c>
      <c r="D67" s="181" t="e">
        <f>NA()</f>
        <v>#N/A</v>
      </c>
      <c r="E67" s="181" t="e">
        <f>NA()</f>
        <v>#N/A</v>
      </c>
      <c r="F67" s="181">
        <f>IF(ISNUMBER('将来負担比率（分子）の構造'!J$53), IF('将来負担比率（分子）の構造'!J$53 &lt; 0, 0, '将来負担比率（分子）の構造'!J$53), NA())</f>
        <v>488</v>
      </c>
      <c r="G67" s="181" t="e">
        <f>NA()</f>
        <v>#N/A</v>
      </c>
      <c r="H67" s="181" t="e">
        <f>NA()</f>
        <v>#N/A</v>
      </c>
      <c r="I67" s="181">
        <f>IF(ISNUMBER('将来負担比率（分子）の構造'!K$53), IF('将来負担比率（分子）の構造'!K$53 &lt; 0, 0, '将来負担比率（分子）の構造'!K$53), NA())</f>
        <v>15</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4483</v>
      </c>
      <c r="C72" s="185">
        <f>基金残高に係る経年分析!G55</f>
        <v>4490</v>
      </c>
      <c r="D72" s="185">
        <f>基金残高に係る経年分析!H55</f>
        <v>4096</v>
      </c>
    </row>
    <row r="73" spans="1:16" x14ac:dyDescent="0.2">
      <c r="A73" s="184" t="s">
        <v>78</v>
      </c>
      <c r="B73" s="185">
        <f>基金残高に係る経年分析!F56</f>
        <v>365</v>
      </c>
      <c r="C73" s="185">
        <f>基金残高に係る経年分析!G56</f>
        <v>365</v>
      </c>
      <c r="D73" s="185">
        <f>基金残高に係る経年分析!H56</f>
        <v>366</v>
      </c>
    </row>
    <row r="74" spans="1:16" x14ac:dyDescent="0.2">
      <c r="A74" s="184" t="s">
        <v>79</v>
      </c>
      <c r="B74" s="185">
        <f>基金残高に係る経年分析!F57</f>
        <v>6099</v>
      </c>
      <c r="C74" s="185">
        <f>基金残高に係る経年分析!G57</f>
        <v>6207</v>
      </c>
      <c r="D74" s="185">
        <f>基金残高に係る経年分析!H57</f>
        <v>6337</v>
      </c>
    </row>
  </sheetData>
  <sheetProtection algorithmName="SHA-512" hashValue="wFANQcISOvLgKOdAMnJ6x3XpxeoFHFGyYzyW3l5adVXWgfx15Spb5/AKq7C720UIS++uR8uk0DnH1RfwBIAHVQ==" saltValue="HsLOd8pGxymcamF7VUgkN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228</v>
      </c>
      <c r="C5" s="634"/>
      <c r="D5" s="634"/>
      <c r="E5" s="634"/>
      <c r="F5" s="634"/>
      <c r="G5" s="634"/>
      <c r="H5" s="634"/>
      <c r="I5" s="634"/>
      <c r="J5" s="634"/>
      <c r="K5" s="634"/>
      <c r="L5" s="634"/>
      <c r="M5" s="634"/>
      <c r="N5" s="634"/>
      <c r="O5" s="634"/>
      <c r="P5" s="634"/>
      <c r="Q5" s="635"/>
      <c r="R5" s="636">
        <v>1838778</v>
      </c>
      <c r="S5" s="637"/>
      <c r="T5" s="637"/>
      <c r="U5" s="637"/>
      <c r="V5" s="637"/>
      <c r="W5" s="637"/>
      <c r="X5" s="637"/>
      <c r="Y5" s="638"/>
      <c r="Z5" s="639">
        <v>10.1</v>
      </c>
      <c r="AA5" s="639"/>
      <c r="AB5" s="639"/>
      <c r="AC5" s="639"/>
      <c r="AD5" s="640">
        <v>1838778</v>
      </c>
      <c r="AE5" s="640"/>
      <c r="AF5" s="640"/>
      <c r="AG5" s="640"/>
      <c r="AH5" s="640"/>
      <c r="AI5" s="640"/>
      <c r="AJ5" s="640"/>
      <c r="AK5" s="640"/>
      <c r="AL5" s="641">
        <v>19.8</v>
      </c>
      <c r="AM5" s="642"/>
      <c r="AN5" s="642"/>
      <c r="AO5" s="643"/>
      <c r="AP5" s="633" t="s">
        <v>229</v>
      </c>
      <c r="AQ5" s="634"/>
      <c r="AR5" s="634"/>
      <c r="AS5" s="634"/>
      <c r="AT5" s="634"/>
      <c r="AU5" s="634"/>
      <c r="AV5" s="634"/>
      <c r="AW5" s="634"/>
      <c r="AX5" s="634"/>
      <c r="AY5" s="634"/>
      <c r="AZ5" s="634"/>
      <c r="BA5" s="634"/>
      <c r="BB5" s="634"/>
      <c r="BC5" s="634"/>
      <c r="BD5" s="634"/>
      <c r="BE5" s="634"/>
      <c r="BF5" s="635"/>
      <c r="BG5" s="647">
        <v>1838778</v>
      </c>
      <c r="BH5" s="648"/>
      <c r="BI5" s="648"/>
      <c r="BJ5" s="648"/>
      <c r="BK5" s="648"/>
      <c r="BL5" s="648"/>
      <c r="BM5" s="648"/>
      <c r="BN5" s="649"/>
      <c r="BO5" s="650">
        <v>100</v>
      </c>
      <c r="BP5" s="650"/>
      <c r="BQ5" s="650"/>
      <c r="BR5" s="650"/>
      <c r="BS5" s="651" t="s">
        <v>138</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2">
      <c r="B6" s="644" t="s">
        <v>233</v>
      </c>
      <c r="C6" s="645"/>
      <c r="D6" s="645"/>
      <c r="E6" s="645"/>
      <c r="F6" s="645"/>
      <c r="G6" s="645"/>
      <c r="H6" s="645"/>
      <c r="I6" s="645"/>
      <c r="J6" s="645"/>
      <c r="K6" s="645"/>
      <c r="L6" s="645"/>
      <c r="M6" s="645"/>
      <c r="N6" s="645"/>
      <c r="O6" s="645"/>
      <c r="P6" s="645"/>
      <c r="Q6" s="646"/>
      <c r="R6" s="647">
        <v>143112</v>
      </c>
      <c r="S6" s="648"/>
      <c r="T6" s="648"/>
      <c r="U6" s="648"/>
      <c r="V6" s="648"/>
      <c r="W6" s="648"/>
      <c r="X6" s="648"/>
      <c r="Y6" s="649"/>
      <c r="Z6" s="650">
        <v>0.8</v>
      </c>
      <c r="AA6" s="650"/>
      <c r="AB6" s="650"/>
      <c r="AC6" s="650"/>
      <c r="AD6" s="651">
        <v>143112</v>
      </c>
      <c r="AE6" s="651"/>
      <c r="AF6" s="651"/>
      <c r="AG6" s="651"/>
      <c r="AH6" s="651"/>
      <c r="AI6" s="651"/>
      <c r="AJ6" s="651"/>
      <c r="AK6" s="651"/>
      <c r="AL6" s="652">
        <v>1.5</v>
      </c>
      <c r="AM6" s="653"/>
      <c r="AN6" s="653"/>
      <c r="AO6" s="654"/>
      <c r="AP6" s="644" t="s">
        <v>234</v>
      </c>
      <c r="AQ6" s="645"/>
      <c r="AR6" s="645"/>
      <c r="AS6" s="645"/>
      <c r="AT6" s="645"/>
      <c r="AU6" s="645"/>
      <c r="AV6" s="645"/>
      <c r="AW6" s="645"/>
      <c r="AX6" s="645"/>
      <c r="AY6" s="645"/>
      <c r="AZ6" s="645"/>
      <c r="BA6" s="645"/>
      <c r="BB6" s="645"/>
      <c r="BC6" s="645"/>
      <c r="BD6" s="645"/>
      <c r="BE6" s="645"/>
      <c r="BF6" s="646"/>
      <c r="BG6" s="647">
        <v>1838778</v>
      </c>
      <c r="BH6" s="648"/>
      <c r="BI6" s="648"/>
      <c r="BJ6" s="648"/>
      <c r="BK6" s="648"/>
      <c r="BL6" s="648"/>
      <c r="BM6" s="648"/>
      <c r="BN6" s="649"/>
      <c r="BO6" s="650">
        <v>100</v>
      </c>
      <c r="BP6" s="650"/>
      <c r="BQ6" s="650"/>
      <c r="BR6" s="650"/>
      <c r="BS6" s="651" t="s">
        <v>138</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85665</v>
      </c>
      <c r="CS6" s="648"/>
      <c r="CT6" s="648"/>
      <c r="CU6" s="648"/>
      <c r="CV6" s="648"/>
      <c r="CW6" s="648"/>
      <c r="CX6" s="648"/>
      <c r="CY6" s="649"/>
      <c r="CZ6" s="641">
        <v>0.5</v>
      </c>
      <c r="DA6" s="642"/>
      <c r="DB6" s="642"/>
      <c r="DC6" s="661"/>
      <c r="DD6" s="656" t="s">
        <v>138</v>
      </c>
      <c r="DE6" s="648"/>
      <c r="DF6" s="648"/>
      <c r="DG6" s="648"/>
      <c r="DH6" s="648"/>
      <c r="DI6" s="648"/>
      <c r="DJ6" s="648"/>
      <c r="DK6" s="648"/>
      <c r="DL6" s="648"/>
      <c r="DM6" s="648"/>
      <c r="DN6" s="648"/>
      <c r="DO6" s="648"/>
      <c r="DP6" s="649"/>
      <c r="DQ6" s="656">
        <v>85665</v>
      </c>
      <c r="DR6" s="648"/>
      <c r="DS6" s="648"/>
      <c r="DT6" s="648"/>
      <c r="DU6" s="648"/>
      <c r="DV6" s="648"/>
      <c r="DW6" s="648"/>
      <c r="DX6" s="648"/>
      <c r="DY6" s="648"/>
      <c r="DZ6" s="648"/>
      <c r="EA6" s="648"/>
      <c r="EB6" s="648"/>
      <c r="EC6" s="657"/>
    </row>
    <row r="7" spans="2:143" ht="11.25" customHeight="1" x14ac:dyDescent="0.2">
      <c r="B7" s="644" t="s">
        <v>236</v>
      </c>
      <c r="C7" s="645"/>
      <c r="D7" s="645"/>
      <c r="E7" s="645"/>
      <c r="F7" s="645"/>
      <c r="G7" s="645"/>
      <c r="H7" s="645"/>
      <c r="I7" s="645"/>
      <c r="J7" s="645"/>
      <c r="K7" s="645"/>
      <c r="L7" s="645"/>
      <c r="M7" s="645"/>
      <c r="N7" s="645"/>
      <c r="O7" s="645"/>
      <c r="P7" s="645"/>
      <c r="Q7" s="646"/>
      <c r="R7" s="647">
        <v>2643</v>
      </c>
      <c r="S7" s="648"/>
      <c r="T7" s="648"/>
      <c r="U7" s="648"/>
      <c r="V7" s="648"/>
      <c r="W7" s="648"/>
      <c r="X7" s="648"/>
      <c r="Y7" s="649"/>
      <c r="Z7" s="650">
        <v>0</v>
      </c>
      <c r="AA7" s="650"/>
      <c r="AB7" s="650"/>
      <c r="AC7" s="650"/>
      <c r="AD7" s="651">
        <v>2643</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750178</v>
      </c>
      <c r="BH7" s="648"/>
      <c r="BI7" s="648"/>
      <c r="BJ7" s="648"/>
      <c r="BK7" s="648"/>
      <c r="BL7" s="648"/>
      <c r="BM7" s="648"/>
      <c r="BN7" s="649"/>
      <c r="BO7" s="650">
        <v>40.799999999999997</v>
      </c>
      <c r="BP7" s="650"/>
      <c r="BQ7" s="650"/>
      <c r="BR7" s="650"/>
      <c r="BS7" s="651" t="s">
        <v>138</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4215233</v>
      </c>
      <c r="CS7" s="648"/>
      <c r="CT7" s="648"/>
      <c r="CU7" s="648"/>
      <c r="CV7" s="648"/>
      <c r="CW7" s="648"/>
      <c r="CX7" s="648"/>
      <c r="CY7" s="649"/>
      <c r="CZ7" s="650">
        <v>24.3</v>
      </c>
      <c r="DA7" s="650"/>
      <c r="DB7" s="650"/>
      <c r="DC7" s="650"/>
      <c r="DD7" s="656">
        <v>77706</v>
      </c>
      <c r="DE7" s="648"/>
      <c r="DF7" s="648"/>
      <c r="DG7" s="648"/>
      <c r="DH7" s="648"/>
      <c r="DI7" s="648"/>
      <c r="DJ7" s="648"/>
      <c r="DK7" s="648"/>
      <c r="DL7" s="648"/>
      <c r="DM7" s="648"/>
      <c r="DN7" s="648"/>
      <c r="DO7" s="648"/>
      <c r="DP7" s="649"/>
      <c r="DQ7" s="656">
        <v>1893272</v>
      </c>
      <c r="DR7" s="648"/>
      <c r="DS7" s="648"/>
      <c r="DT7" s="648"/>
      <c r="DU7" s="648"/>
      <c r="DV7" s="648"/>
      <c r="DW7" s="648"/>
      <c r="DX7" s="648"/>
      <c r="DY7" s="648"/>
      <c r="DZ7" s="648"/>
      <c r="EA7" s="648"/>
      <c r="EB7" s="648"/>
      <c r="EC7" s="657"/>
    </row>
    <row r="8" spans="2:143" ht="11.25" customHeight="1" x14ac:dyDescent="0.2">
      <c r="B8" s="644" t="s">
        <v>239</v>
      </c>
      <c r="C8" s="645"/>
      <c r="D8" s="645"/>
      <c r="E8" s="645"/>
      <c r="F8" s="645"/>
      <c r="G8" s="645"/>
      <c r="H8" s="645"/>
      <c r="I8" s="645"/>
      <c r="J8" s="645"/>
      <c r="K8" s="645"/>
      <c r="L8" s="645"/>
      <c r="M8" s="645"/>
      <c r="N8" s="645"/>
      <c r="O8" s="645"/>
      <c r="P8" s="645"/>
      <c r="Q8" s="646"/>
      <c r="R8" s="647">
        <v>6921</v>
      </c>
      <c r="S8" s="648"/>
      <c r="T8" s="648"/>
      <c r="U8" s="648"/>
      <c r="V8" s="648"/>
      <c r="W8" s="648"/>
      <c r="X8" s="648"/>
      <c r="Y8" s="649"/>
      <c r="Z8" s="650">
        <v>0</v>
      </c>
      <c r="AA8" s="650"/>
      <c r="AB8" s="650"/>
      <c r="AC8" s="650"/>
      <c r="AD8" s="651">
        <v>6921</v>
      </c>
      <c r="AE8" s="651"/>
      <c r="AF8" s="651"/>
      <c r="AG8" s="651"/>
      <c r="AH8" s="651"/>
      <c r="AI8" s="651"/>
      <c r="AJ8" s="651"/>
      <c r="AK8" s="651"/>
      <c r="AL8" s="652">
        <v>0.1</v>
      </c>
      <c r="AM8" s="653"/>
      <c r="AN8" s="653"/>
      <c r="AO8" s="654"/>
      <c r="AP8" s="644" t="s">
        <v>240</v>
      </c>
      <c r="AQ8" s="645"/>
      <c r="AR8" s="645"/>
      <c r="AS8" s="645"/>
      <c r="AT8" s="645"/>
      <c r="AU8" s="645"/>
      <c r="AV8" s="645"/>
      <c r="AW8" s="645"/>
      <c r="AX8" s="645"/>
      <c r="AY8" s="645"/>
      <c r="AZ8" s="645"/>
      <c r="BA8" s="645"/>
      <c r="BB8" s="645"/>
      <c r="BC8" s="645"/>
      <c r="BD8" s="645"/>
      <c r="BE8" s="645"/>
      <c r="BF8" s="646"/>
      <c r="BG8" s="647">
        <v>30497</v>
      </c>
      <c r="BH8" s="648"/>
      <c r="BI8" s="648"/>
      <c r="BJ8" s="648"/>
      <c r="BK8" s="648"/>
      <c r="BL8" s="648"/>
      <c r="BM8" s="648"/>
      <c r="BN8" s="649"/>
      <c r="BO8" s="650">
        <v>1.7</v>
      </c>
      <c r="BP8" s="650"/>
      <c r="BQ8" s="650"/>
      <c r="BR8" s="650"/>
      <c r="BS8" s="656" t="s">
        <v>138</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3712987</v>
      </c>
      <c r="CS8" s="648"/>
      <c r="CT8" s="648"/>
      <c r="CU8" s="648"/>
      <c r="CV8" s="648"/>
      <c r="CW8" s="648"/>
      <c r="CX8" s="648"/>
      <c r="CY8" s="649"/>
      <c r="CZ8" s="650">
        <v>21.4</v>
      </c>
      <c r="DA8" s="650"/>
      <c r="DB8" s="650"/>
      <c r="DC8" s="650"/>
      <c r="DD8" s="656">
        <v>13131</v>
      </c>
      <c r="DE8" s="648"/>
      <c r="DF8" s="648"/>
      <c r="DG8" s="648"/>
      <c r="DH8" s="648"/>
      <c r="DI8" s="648"/>
      <c r="DJ8" s="648"/>
      <c r="DK8" s="648"/>
      <c r="DL8" s="648"/>
      <c r="DM8" s="648"/>
      <c r="DN8" s="648"/>
      <c r="DO8" s="648"/>
      <c r="DP8" s="649"/>
      <c r="DQ8" s="656">
        <v>2382329</v>
      </c>
      <c r="DR8" s="648"/>
      <c r="DS8" s="648"/>
      <c r="DT8" s="648"/>
      <c r="DU8" s="648"/>
      <c r="DV8" s="648"/>
      <c r="DW8" s="648"/>
      <c r="DX8" s="648"/>
      <c r="DY8" s="648"/>
      <c r="DZ8" s="648"/>
      <c r="EA8" s="648"/>
      <c r="EB8" s="648"/>
      <c r="EC8" s="657"/>
    </row>
    <row r="9" spans="2:143" ht="11.25" customHeight="1" x14ac:dyDescent="0.2">
      <c r="B9" s="644" t="s">
        <v>242</v>
      </c>
      <c r="C9" s="645"/>
      <c r="D9" s="645"/>
      <c r="E9" s="645"/>
      <c r="F9" s="645"/>
      <c r="G9" s="645"/>
      <c r="H9" s="645"/>
      <c r="I9" s="645"/>
      <c r="J9" s="645"/>
      <c r="K9" s="645"/>
      <c r="L9" s="645"/>
      <c r="M9" s="645"/>
      <c r="N9" s="645"/>
      <c r="O9" s="645"/>
      <c r="P9" s="645"/>
      <c r="Q9" s="646"/>
      <c r="R9" s="647">
        <v>9338</v>
      </c>
      <c r="S9" s="648"/>
      <c r="T9" s="648"/>
      <c r="U9" s="648"/>
      <c r="V9" s="648"/>
      <c r="W9" s="648"/>
      <c r="X9" s="648"/>
      <c r="Y9" s="649"/>
      <c r="Z9" s="650">
        <v>0.1</v>
      </c>
      <c r="AA9" s="650"/>
      <c r="AB9" s="650"/>
      <c r="AC9" s="650"/>
      <c r="AD9" s="651">
        <v>9338</v>
      </c>
      <c r="AE9" s="651"/>
      <c r="AF9" s="651"/>
      <c r="AG9" s="651"/>
      <c r="AH9" s="651"/>
      <c r="AI9" s="651"/>
      <c r="AJ9" s="651"/>
      <c r="AK9" s="651"/>
      <c r="AL9" s="652">
        <v>0.1</v>
      </c>
      <c r="AM9" s="653"/>
      <c r="AN9" s="653"/>
      <c r="AO9" s="654"/>
      <c r="AP9" s="644" t="s">
        <v>243</v>
      </c>
      <c r="AQ9" s="645"/>
      <c r="AR9" s="645"/>
      <c r="AS9" s="645"/>
      <c r="AT9" s="645"/>
      <c r="AU9" s="645"/>
      <c r="AV9" s="645"/>
      <c r="AW9" s="645"/>
      <c r="AX9" s="645"/>
      <c r="AY9" s="645"/>
      <c r="AZ9" s="645"/>
      <c r="BA9" s="645"/>
      <c r="BB9" s="645"/>
      <c r="BC9" s="645"/>
      <c r="BD9" s="645"/>
      <c r="BE9" s="645"/>
      <c r="BF9" s="646"/>
      <c r="BG9" s="647">
        <v>644225</v>
      </c>
      <c r="BH9" s="648"/>
      <c r="BI9" s="648"/>
      <c r="BJ9" s="648"/>
      <c r="BK9" s="648"/>
      <c r="BL9" s="648"/>
      <c r="BM9" s="648"/>
      <c r="BN9" s="649"/>
      <c r="BO9" s="650">
        <v>35</v>
      </c>
      <c r="BP9" s="650"/>
      <c r="BQ9" s="650"/>
      <c r="BR9" s="650"/>
      <c r="BS9" s="656" t="s">
        <v>244</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1398743</v>
      </c>
      <c r="CS9" s="648"/>
      <c r="CT9" s="648"/>
      <c r="CU9" s="648"/>
      <c r="CV9" s="648"/>
      <c r="CW9" s="648"/>
      <c r="CX9" s="648"/>
      <c r="CY9" s="649"/>
      <c r="CZ9" s="650">
        <v>8.1</v>
      </c>
      <c r="DA9" s="650"/>
      <c r="DB9" s="650"/>
      <c r="DC9" s="650"/>
      <c r="DD9" s="656">
        <v>1520</v>
      </c>
      <c r="DE9" s="648"/>
      <c r="DF9" s="648"/>
      <c r="DG9" s="648"/>
      <c r="DH9" s="648"/>
      <c r="DI9" s="648"/>
      <c r="DJ9" s="648"/>
      <c r="DK9" s="648"/>
      <c r="DL9" s="648"/>
      <c r="DM9" s="648"/>
      <c r="DN9" s="648"/>
      <c r="DO9" s="648"/>
      <c r="DP9" s="649"/>
      <c r="DQ9" s="656">
        <v>1230880</v>
      </c>
      <c r="DR9" s="648"/>
      <c r="DS9" s="648"/>
      <c r="DT9" s="648"/>
      <c r="DU9" s="648"/>
      <c r="DV9" s="648"/>
      <c r="DW9" s="648"/>
      <c r="DX9" s="648"/>
      <c r="DY9" s="648"/>
      <c r="DZ9" s="648"/>
      <c r="EA9" s="648"/>
      <c r="EB9" s="648"/>
      <c r="EC9" s="657"/>
    </row>
    <row r="10" spans="2:143" ht="11.25" customHeight="1" x14ac:dyDescent="0.2">
      <c r="B10" s="644" t="s">
        <v>246</v>
      </c>
      <c r="C10" s="645"/>
      <c r="D10" s="645"/>
      <c r="E10" s="645"/>
      <c r="F10" s="645"/>
      <c r="G10" s="645"/>
      <c r="H10" s="645"/>
      <c r="I10" s="645"/>
      <c r="J10" s="645"/>
      <c r="K10" s="645"/>
      <c r="L10" s="645"/>
      <c r="M10" s="645"/>
      <c r="N10" s="645"/>
      <c r="O10" s="645"/>
      <c r="P10" s="645"/>
      <c r="Q10" s="646"/>
      <c r="R10" s="647" t="s">
        <v>244</v>
      </c>
      <c r="S10" s="648"/>
      <c r="T10" s="648"/>
      <c r="U10" s="648"/>
      <c r="V10" s="648"/>
      <c r="W10" s="648"/>
      <c r="X10" s="648"/>
      <c r="Y10" s="649"/>
      <c r="Z10" s="650" t="s">
        <v>138</v>
      </c>
      <c r="AA10" s="650"/>
      <c r="AB10" s="650"/>
      <c r="AC10" s="650"/>
      <c r="AD10" s="651" t="s">
        <v>244</v>
      </c>
      <c r="AE10" s="651"/>
      <c r="AF10" s="651"/>
      <c r="AG10" s="651"/>
      <c r="AH10" s="651"/>
      <c r="AI10" s="651"/>
      <c r="AJ10" s="651"/>
      <c r="AK10" s="651"/>
      <c r="AL10" s="652" t="s">
        <v>244</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40643</v>
      </c>
      <c r="BH10" s="648"/>
      <c r="BI10" s="648"/>
      <c r="BJ10" s="648"/>
      <c r="BK10" s="648"/>
      <c r="BL10" s="648"/>
      <c r="BM10" s="648"/>
      <c r="BN10" s="649"/>
      <c r="BO10" s="650">
        <v>2.2000000000000002</v>
      </c>
      <c r="BP10" s="650"/>
      <c r="BQ10" s="650"/>
      <c r="BR10" s="650"/>
      <c r="BS10" s="656" t="s">
        <v>244</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t="s">
        <v>244</v>
      </c>
      <c r="CS10" s="648"/>
      <c r="CT10" s="648"/>
      <c r="CU10" s="648"/>
      <c r="CV10" s="648"/>
      <c r="CW10" s="648"/>
      <c r="CX10" s="648"/>
      <c r="CY10" s="649"/>
      <c r="CZ10" s="650" t="s">
        <v>244</v>
      </c>
      <c r="DA10" s="650"/>
      <c r="DB10" s="650"/>
      <c r="DC10" s="650"/>
      <c r="DD10" s="656" t="s">
        <v>138</v>
      </c>
      <c r="DE10" s="648"/>
      <c r="DF10" s="648"/>
      <c r="DG10" s="648"/>
      <c r="DH10" s="648"/>
      <c r="DI10" s="648"/>
      <c r="DJ10" s="648"/>
      <c r="DK10" s="648"/>
      <c r="DL10" s="648"/>
      <c r="DM10" s="648"/>
      <c r="DN10" s="648"/>
      <c r="DO10" s="648"/>
      <c r="DP10" s="649"/>
      <c r="DQ10" s="656" t="s">
        <v>244</v>
      </c>
      <c r="DR10" s="648"/>
      <c r="DS10" s="648"/>
      <c r="DT10" s="648"/>
      <c r="DU10" s="648"/>
      <c r="DV10" s="648"/>
      <c r="DW10" s="648"/>
      <c r="DX10" s="648"/>
      <c r="DY10" s="648"/>
      <c r="DZ10" s="648"/>
      <c r="EA10" s="648"/>
      <c r="EB10" s="648"/>
      <c r="EC10" s="657"/>
    </row>
    <row r="11" spans="2:143" ht="11.25" customHeight="1" x14ac:dyDescent="0.2">
      <c r="B11" s="644" t="s">
        <v>249</v>
      </c>
      <c r="C11" s="645"/>
      <c r="D11" s="645"/>
      <c r="E11" s="645"/>
      <c r="F11" s="645"/>
      <c r="G11" s="645"/>
      <c r="H11" s="645"/>
      <c r="I11" s="645"/>
      <c r="J11" s="645"/>
      <c r="K11" s="645"/>
      <c r="L11" s="645"/>
      <c r="M11" s="645"/>
      <c r="N11" s="645"/>
      <c r="O11" s="645"/>
      <c r="P11" s="645"/>
      <c r="Q11" s="646"/>
      <c r="R11" s="647">
        <v>444923</v>
      </c>
      <c r="S11" s="648"/>
      <c r="T11" s="648"/>
      <c r="U11" s="648"/>
      <c r="V11" s="648"/>
      <c r="W11" s="648"/>
      <c r="X11" s="648"/>
      <c r="Y11" s="649"/>
      <c r="Z11" s="652">
        <v>2.4</v>
      </c>
      <c r="AA11" s="653"/>
      <c r="AB11" s="653"/>
      <c r="AC11" s="665"/>
      <c r="AD11" s="656">
        <v>444923</v>
      </c>
      <c r="AE11" s="648"/>
      <c r="AF11" s="648"/>
      <c r="AG11" s="648"/>
      <c r="AH11" s="648"/>
      <c r="AI11" s="648"/>
      <c r="AJ11" s="648"/>
      <c r="AK11" s="649"/>
      <c r="AL11" s="652">
        <v>4.8</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34813</v>
      </c>
      <c r="BH11" s="648"/>
      <c r="BI11" s="648"/>
      <c r="BJ11" s="648"/>
      <c r="BK11" s="648"/>
      <c r="BL11" s="648"/>
      <c r="BM11" s="648"/>
      <c r="BN11" s="649"/>
      <c r="BO11" s="650">
        <v>1.9</v>
      </c>
      <c r="BP11" s="650"/>
      <c r="BQ11" s="650"/>
      <c r="BR11" s="650"/>
      <c r="BS11" s="656" t="s">
        <v>138</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1810676</v>
      </c>
      <c r="CS11" s="648"/>
      <c r="CT11" s="648"/>
      <c r="CU11" s="648"/>
      <c r="CV11" s="648"/>
      <c r="CW11" s="648"/>
      <c r="CX11" s="648"/>
      <c r="CY11" s="649"/>
      <c r="CZ11" s="650">
        <v>10.4</v>
      </c>
      <c r="DA11" s="650"/>
      <c r="DB11" s="650"/>
      <c r="DC11" s="650"/>
      <c r="DD11" s="656">
        <v>989444</v>
      </c>
      <c r="DE11" s="648"/>
      <c r="DF11" s="648"/>
      <c r="DG11" s="648"/>
      <c r="DH11" s="648"/>
      <c r="DI11" s="648"/>
      <c r="DJ11" s="648"/>
      <c r="DK11" s="648"/>
      <c r="DL11" s="648"/>
      <c r="DM11" s="648"/>
      <c r="DN11" s="648"/>
      <c r="DO11" s="648"/>
      <c r="DP11" s="649"/>
      <c r="DQ11" s="656">
        <v>821012</v>
      </c>
      <c r="DR11" s="648"/>
      <c r="DS11" s="648"/>
      <c r="DT11" s="648"/>
      <c r="DU11" s="648"/>
      <c r="DV11" s="648"/>
      <c r="DW11" s="648"/>
      <c r="DX11" s="648"/>
      <c r="DY11" s="648"/>
      <c r="DZ11" s="648"/>
      <c r="EA11" s="648"/>
      <c r="EB11" s="648"/>
      <c r="EC11" s="657"/>
    </row>
    <row r="12" spans="2:143" ht="11.25" customHeight="1" x14ac:dyDescent="0.2">
      <c r="B12" s="644" t="s">
        <v>252</v>
      </c>
      <c r="C12" s="645"/>
      <c r="D12" s="645"/>
      <c r="E12" s="645"/>
      <c r="F12" s="645"/>
      <c r="G12" s="645"/>
      <c r="H12" s="645"/>
      <c r="I12" s="645"/>
      <c r="J12" s="645"/>
      <c r="K12" s="645"/>
      <c r="L12" s="645"/>
      <c r="M12" s="645"/>
      <c r="N12" s="645"/>
      <c r="O12" s="645"/>
      <c r="P12" s="645"/>
      <c r="Q12" s="646"/>
      <c r="R12" s="647" t="s">
        <v>244</v>
      </c>
      <c r="S12" s="648"/>
      <c r="T12" s="648"/>
      <c r="U12" s="648"/>
      <c r="V12" s="648"/>
      <c r="W12" s="648"/>
      <c r="X12" s="648"/>
      <c r="Y12" s="649"/>
      <c r="Z12" s="650" t="s">
        <v>244</v>
      </c>
      <c r="AA12" s="650"/>
      <c r="AB12" s="650"/>
      <c r="AC12" s="650"/>
      <c r="AD12" s="651" t="s">
        <v>244</v>
      </c>
      <c r="AE12" s="651"/>
      <c r="AF12" s="651"/>
      <c r="AG12" s="651"/>
      <c r="AH12" s="651"/>
      <c r="AI12" s="651"/>
      <c r="AJ12" s="651"/>
      <c r="AK12" s="651"/>
      <c r="AL12" s="652" t="s">
        <v>138</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880449</v>
      </c>
      <c r="BH12" s="648"/>
      <c r="BI12" s="648"/>
      <c r="BJ12" s="648"/>
      <c r="BK12" s="648"/>
      <c r="BL12" s="648"/>
      <c r="BM12" s="648"/>
      <c r="BN12" s="649"/>
      <c r="BO12" s="650">
        <v>47.9</v>
      </c>
      <c r="BP12" s="650"/>
      <c r="BQ12" s="650"/>
      <c r="BR12" s="650"/>
      <c r="BS12" s="656" t="s">
        <v>244</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707583</v>
      </c>
      <c r="CS12" s="648"/>
      <c r="CT12" s="648"/>
      <c r="CU12" s="648"/>
      <c r="CV12" s="648"/>
      <c r="CW12" s="648"/>
      <c r="CX12" s="648"/>
      <c r="CY12" s="649"/>
      <c r="CZ12" s="650">
        <v>4.0999999999999996</v>
      </c>
      <c r="DA12" s="650"/>
      <c r="DB12" s="650"/>
      <c r="DC12" s="650"/>
      <c r="DD12" s="656">
        <v>65185</v>
      </c>
      <c r="DE12" s="648"/>
      <c r="DF12" s="648"/>
      <c r="DG12" s="648"/>
      <c r="DH12" s="648"/>
      <c r="DI12" s="648"/>
      <c r="DJ12" s="648"/>
      <c r="DK12" s="648"/>
      <c r="DL12" s="648"/>
      <c r="DM12" s="648"/>
      <c r="DN12" s="648"/>
      <c r="DO12" s="648"/>
      <c r="DP12" s="649"/>
      <c r="DQ12" s="656">
        <v>633047</v>
      </c>
      <c r="DR12" s="648"/>
      <c r="DS12" s="648"/>
      <c r="DT12" s="648"/>
      <c r="DU12" s="648"/>
      <c r="DV12" s="648"/>
      <c r="DW12" s="648"/>
      <c r="DX12" s="648"/>
      <c r="DY12" s="648"/>
      <c r="DZ12" s="648"/>
      <c r="EA12" s="648"/>
      <c r="EB12" s="648"/>
      <c r="EC12" s="657"/>
    </row>
    <row r="13" spans="2:143" ht="11.25" customHeight="1" x14ac:dyDescent="0.2">
      <c r="B13" s="644" t="s">
        <v>255</v>
      </c>
      <c r="C13" s="645"/>
      <c r="D13" s="645"/>
      <c r="E13" s="645"/>
      <c r="F13" s="645"/>
      <c r="G13" s="645"/>
      <c r="H13" s="645"/>
      <c r="I13" s="645"/>
      <c r="J13" s="645"/>
      <c r="K13" s="645"/>
      <c r="L13" s="645"/>
      <c r="M13" s="645"/>
      <c r="N13" s="645"/>
      <c r="O13" s="645"/>
      <c r="P13" s="645"/>
      <c r="Q13" s="646"/>
      <c r="R13" s="647" t="s">
        <v>138</v>
      </c>
      <c r="S13" s="648"/>
      <c r="T13" s="648"/>
      <c r="U13" s="648"/>
      <c r="V13" s="648"/>
      <c r="W13" s="648"/>
      <c r="X13" s="648"/>
      <c r="Y13" s="649"/>
      <c r="Z13" s="650" t="s">
        <v>138</v>
      </c>
      <c r="AA13" s="650"/>
      <c r="AB13" s="650"/>
      <c r="AC13" s="650"/>
      <c r="AD13" s="651" t="s">
        <v>244</v>
      </c>
      <c r="AE13" s="651"/>
      <c r="AF13" s="651"/>
      <c r="AG13" s="651"/>
      <c r="AH13" s="651"/>
      <c r="AI13" s="651"/>
      <c r="AJ13" s="651"/>
      <c r="AK13" s="651"/>
      <c r="AL13" s="652" t="s">
        <v>138</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874518</v>
      </c>
      <c r="BH13" s="648"/>
      <c r="BI13" s="648"/>
      <c r="BJ13" s="648"/>
      <c r="BK13" s="648"/>
      <c r="BL13" s="648"/>
      <c r="BM13" s="648"/>
      <c r="BN13" s="649"/>
      <c r="BO13" s="650">
        <v>47.6</v>
      </c>
      <c r="BP13" s="650"/>
      <c r="BQ13" s="650"/>
      <c r="BR13" s="650"/>
      <c r="BS13" s="656" t="s">
        <v>244</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768646</v>
      </c>
      <c r="CS13" s="648"/>
      <c r="CT13" s="648"/>
      <c r="CU13" s="648"/>
      <c r="CV13" s="648"/>
      <c r="CW13" s="648"/>
      <c r="CX13" s="648"/>
      <c r="CY13" s="649"/>
      <c r="CZ13" s="650">
        <v>4.4000000000000004</v>
      </c>
      <c r="DA13" s="650"/>
      <c r="DB13" s="650"/>
      <c r="DC13" s="650"/>
      <c r="DD13" s="656">
        <v>593994</v>
      </c>
      <c r="DE13" s="648"/>
      <c r="DF13" s="648"/>
      <c r="DG13" s="648"/>
      <c r="DH13" s="648"/>
      <c r="DI13" s="648"/>
      <c r="DJ13" s="648"/>
      <c r="DK13" s="648"/>
      <c r="DL13" s="648"/>
      <c r="DM13" s="648"/>
      <c r="DN13" s="648"/>
      <c r="DO13" s="648"/>
      <c r="DP13" s="649"/>
      <c r="DQ13" s="656">
        <v>231750</v>
      </c>
      <c r="DR13" s="648"/>
      <c r="DS13" s="648"/>
      <c r="DT13" s="648"/>
      <c r="DU13" s="648"/>
      <c r="DV13" s="648"/>
      <c r="DW13" s="648"/>
      <c r="DX13" s="648"/>
      <c r="DY13" s="648"/>
      <c r="DZ13" s="648"/>
      <c r="EA13" s="648"/>
      <c r="EB13" s="648"/>
      <c r="EC13" s="657"/>
    </row>
    <row r="14" spans="2:143" ht="11.25" customHeight="1" x14ac:dyDescent="0.2">
      <c r="B14" s="644" t="s">
        <v>258</v>
      </c>
      <c r="C14" s="645"/>
      <c r="D14" s="645"/>
      <c r="E14" s="645"/>
      <c r="F14" s="645"/>
      <c r="G14" s="645"/>
      <c r="H14" s="645"/>
      <c r="I14" s="645"/>
      <c r="J14" s="645"/>
      <c r="K14" s="645"/>
      <c r="L14" s="645"/>
      <c r="M14" s="645"/>
      <c r="N14" s="645"/>
      <c r="O14" s="645"/>
      <c r="P14" s="645"/>
      <c r="Q14" s="646"/>
      <c r="R14" s="647" t="s">
        <v>244</v>
      </c>
      <c r="S14" s="648"/>
      <c r="T14" s="648"/>
      <c r="U14" s="648"/>
      <c r="V14" s="648"/>
      <c r="W14" s="648"/>
      <c r="X14" s="648"/>
      <c r="Y14" s="649"/>
      <c r="Z14" s="650" t="s">
        <v>138</v>
      </c>
      <c r="AA14" s="650"/>
      <c r="AB14" s="650"/>
      <c r="AC14" s="650"/>
      <c r="AD14" s="651" t="s">
        <v>244</v>
      </c>
      <c r="AE14" s="651"/>
      <c r="AF14" s="651"/>
      <c r="AG14" s="651"/>
      <c r="AH14" s="651"/>
      <c r="AI14" s="651"/>
      <c r="AJ14" s="651"/>
      <c r="AK14" s="651"/>
      <c r="AL14" s="652" t="s">
        <v>138</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84623</v>
      </c>
      <c r="BH14" s="648"/>
      <c r="BI14" s="648"/>
      <c r="BJ14" s="648"/>
      <c r="BK14" s="648"/>
      <c r="BL14" s="648"/>
      <c r="BM14" s="648"/>
      <c r="BN14" s="649"/>
      <c r="BO14" s="650">
        <v>4.5999999999999996</v>
      </c>
      <c r="BP14" s="650"/>
      <c r="BQ14" s="650"/>
      <c r="BR14" s="650"/>
      <c r="BS14" s="656" t="s">
        <v>244</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504434</v>
      </c>
      <c r="CS14" s="648"/>
      <c r="CT14" s="648"/>
      <c r="CU14" s="648"/>
      <c r="CV14" s="648"/>
      <c r="CW14" s="648"/>
      <c r="CX14" s="648"/>
      <c r="CY14" s="649"/>
      <c r="CZ14" s="650">
        <v>2.9</v>
      </c>
      <c r="DA14" s="650"/>
      <c r="DB14" s="650"/>
      <c r="DC14" s="650"/>
      <c r="DD14" s="656">
        <v>14668</v>
      </c>
      <c r="DE14" s="648"/>
      <c r="DF14" s="648"/>
      <c r="DG14" s="648"/>
      <c r="DH14" s="648"/>
      <c r="DI14" s="648"/>
      <c r="DJ14" s="648"/>
      <c r="DK14" s="648"/>
      <c r="DL14" s="648"/>
      <c r="DM14" s="648"/>
      <c r="DN14" s="648"/>
      <c r="DO14" s="648"/>
      <c r="DP14" s="649"/>
      <c r="DQ14" s="656">
        <v>489915</v>
      </c>
      <c r="DR14" s="648"/>
      <c r="DS14" s="648"/>
      <c r="DT14" s="648"/>
      <c r="DU14" s="648"/>
      <c r="DV14" s="648"/>
      <c r="DW14" s="648"/>
      <c r="DX14" s="648"/>
      <c r="DY14" s="648"/>
      <c r="DZ14" s="648"/>
      <c r="EA14" s="648"/>
      <c r="EB14" s="648"/>
      <c r="EC14" s="657"/>
    </row>
    <row r="15" spans="2:143" ht="11.25" customHeight="1" x14ac:dyDescent="0.2">
      <c r="B15" s="644" t="s">
        <v>261</v>
      </c>
      <c r="C15" s="645"/>
      <c r="D15" s="645"/>
      <c r="E15" s="645"/>
      <c r="F15" s="645"/>
      <c r="G15" s="645"/>
      <c r="H15" s="645"/>
      <c r="I15" s="645"/>
      <c r="J15" s="645"/>
      <c r="K15" s="645"/>
      <c r="L15" s="645"/>
      <c r="M15" s="645"/>
      <c r="N15" s="645"/>
      <c r="O15" s="645"/>
      <c r="P15" s="645"/>
      <c r="Q15" s="646"/>
      <c r="R15" s="647" t="s">
        <v>244</v>
      </c>
      <c r="S15" s="648"/>
      <c r="T15" s="648"/>
      <c r="U15" s="648"/>
      <c r="V15" s="648"/>
      <c r="W15" s="648"/>
      <c r="X15" s="648"/>
      <c r="Y15" s="649"/>
      <c r="Z15" s="650" t="s">
        <v>244</v>
      </c>
      <c r="AA15" s="650"/>
      <c r="AB15" s="650"/>
      <c r="AC15" s="650"/>
      <c r="AD15" s="651" t="s">
        <v>138</v>
      </c>
      <c r="AE15" s="651"/>
      <c r="AF15" s="651"/>
      <c r="AG15" s="651"/>
      <c r="AH15" s="651"/>
      <c r="AI15" s="651"/>
      <c r="AJ15" s="651"/>
      <c r="AK15" s="651"/>
      <c r="AL15" s="652" t="s">
        <v>244</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123528</v>
      </c>
      <c r="BH15" s="648"/>
      <c r="BI15" s="648"/>
      <c r="BJ15" s="648"/>
      <c r="BK15" s="648"/>
      <c r="BL15" s="648"/>
      <c r="BM15" s="648"/>
      <c r="BN15" s="649"/>
      <c r="BO15" s="650">
        <v>6.7</v>
      </c>
      <c r="BP15" s="650"/>
      <c r="BQ15" s="650"/>
      <c r="BR15" s="650"/>
      <c r="BS15" s="656" t="s">
        <v>138</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1522185</v>
      </c>
      <c r="CS15" s="648"/>
      <c r="CT15" s="648"/>
      <c r="CU15" s="648"/>
      <c r="CV15" s="648"/>
      <c r="CW15" s="648"/>
      <c r="CX15" s="648"/>
      <c r="CY15" s="649"/>
      <c r="CZ15" s="650">
        <v>8.8000000000000007</v>
      </c>
      <c r="DA15" s="650"/>
      <c r="DB15" s="650"/>
      <c r="DC15" s="650"/>
      <c r="DD15" s="656">
        <v>195219</v>
      </c>
      <c r="DE15" s="648"/>
      <c r="DF15" s="648"/>
      <c r="DG15" s="648"/>
      <c r="DH15" s="648"/>
      <c r="DI15" s="648"/>
      <c r="DJ15" s="648"/>
      <c r="DK15" s="648"/>
      <c r="DL15" s="648"/>
      <c r="DM15" s="648"/>
      <c r="DN15" s="648"/>
      <c r="DO15" s="648"/>
      <c r="DP15" s="649"/>
      <c r="DQ15" s="656">
        <v>1160866</v>
      </c>
      <c r="DR15" s="648"/>
      <c r="DS15" s="648"/>
      <c r="DT15" s="648"/>
      <c r="DU15" s="648"/>
      <c r="DV15" s="648"/>
      <c r="DW15" s="648"/>
      <c r="DX15" s="648"/>
      <c r="DY15" s="648"/>
      <c r="DZ15" s="648"/>
      <c r="EA15" s="648"/>
      <c r="EB15" s="648"/>
      <c r="EC15" s="657"/>
    </row>
    <row r="16" spans="2:143" ht="11.25" customHeight="1" x14ac:dyDescent="0.2">
      <c r="B16" s="644" t="s">
        <v>264</v>
      </c>
      <c r="C16" s="645"/>
      <c r="D16" s="645"/>
      <c r="E16" s="645"/>
      <c r="F16" s="645"/>
      <c r="G16" s="645"/>
      <c r="H16" s="645"/>
      <c r="I16" s="645"/>
      <c r="J16" s="645"/>
      <c r="K16" s="645"/>
      <c r="L16" s="645"/>
      <c r="M16" s="645"/>
      <c r="N16" s="645"/>
      <c r="O16" s="645"/>
      <c r="P16" s="645"/>
      <c r="Q16" s="646"/>
      <c r="R16" s="647">
        <v>8663</v>
      </c>
      <c r="S16" s="648"/>
      <c r="T16" s="648"/>
      <c r="U16" s="648"/>
      <c r="V16" s="648"/>
      <c r="W16" s="648"/>
      <c r="X16" s="648"/>
      <c r="Y16" s="649"/>
      <c r="Z16" s="650">
        <v>0</v>
      </c>
      <c r="AA16" s="650"/>
      <c r="AB16" s="650"/>
      <c r="AC16" s="650"/>
      <c r="AD16" s="651">
        <v>8663</v>
      </c>
      <c r="AE16" s="651"/>
      <c r="AF16" s="651"/>
      <c r="AG16" s="651"/>
      <c r="AH16" s="651"/>
      <c r="AI16" s="651"/>
      <c r="AJ16" s="651"/>
      <c r="AK16" s="651"/>
      <c r="AL16" s="652">
        <v>0.1</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138</v>
      </c>
      <c r="BH16" s="648"/>
      <c r="BI16" s="648"/>
      <c r="BJ16" s="648"/>
      <c r="BK16" s="648"/>
      <c r="BL16" s="648"/>
      <c r="BM16" s="648"/>
      <c r="BN16" s="649"/>
      <c r="BO16" s="650" t="s">
        <v>138</v>
      </c>
      <c r="BP16" s="650"/>
      <c r="BQ16" s="650"/>
      <c r="BR16" s="650"/>
      <c r="BS16" s="656" t="s">
        <v>138</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v>126978</v>
      </c>
      <c r="CS16" s="648"/>
      <c r="CT16" s="648"/>
      <c r="CU16" s="648"/>
      <c r="CV16" s="648"/>
      <c r="CW16" s="648"/>
      <c r="CX16" s="648"/>
      <c r="CY16" s="649"/>
      <c r="CZ16" s="650">
        <v>0.7</v>
      </c>
      <c r="DA16" s="650"/>
      <c r="DB16" s="650"/>
      <c r="DC16" s="650"/>
      <c r="DD16" s="656" t="s">
        <v>244</v>
      </c>
      <c r="DE16" s="648"/>
      <c r="DF16" s="648"/>
      <c r="DG16" s="648"/>
      <c r="DH16" s="648"/>
      <c r="DI16" s="648"/>
      <c r="DJ16" s="648"/>
      <c r="DK16" s="648"/>
      <c r="DL16" s="648"/>
      <c r="DM16" s="648"/>
      <c r="DN16" s="648"/>
      <c r="DO16" s="648"/>
      <c r="DP16" s="649"/>
      <c r="DQ16" s="656">
        <v>18926</v>
      </c>
      <c r="DR16" s="648"/>
      <c r="DS16" s="648"/>
      <c r="DT16" s="648"/>
      <c r="DU16" s="648"/>
      <c r="DV16" s="648"/>
      <c r="DW16" s="648"/>
      <c r="DX16" s="648"/>
      <c r="DY16" s="648"/>
      <c r="DZ16" s="648"/>
      <c r="EA16" s="648"/>
      <c r="EB16" s="648"/>
      <c r="EC16" s="657"/>
    </row>
    <row r="17" spans="2:133" ht="11.25" customHeight="1" x14ac:dyDescent="0.2">
      <c r="B17" s="644" t="s">
        <v>267</v>
      </c>
      <c r="C17" s="645"/>
      <c r="D17" s="645"/>
      <c r="E17" s="645"/>
      <c r="F17" s="645"/>
      <c r="G17" s="645"/>
      <c r="H17" s="645"/>
      <c r="I17" s="645"/>
      <c r="J17" s="645"/>
      <c r="K17" s="645"/>
      <c r="L17" s="645"/>
      <c r="M17" s="645"/>
      <c r="N17" s="645"/>
      <c r="O17" s="645"/>
      <c r="P17" s="645"/>
      <c r="Q17" s="646"/>
      <c r="R17" s="647">
        <v>6742</v>
      </c>
      <c r="S17" s="648"/>
      <c r="T17" s="648"/>
      <c r="U17" s="648"/>
      <c r="V17" s="648"/>
      <c r="W17" s="648"/>
      <c r="X17" s="648"/>
      <c r="Y17" s="649"/>
      <c r="Z17" s="650">
        <v>0</v>
      </c>
      <c r="AA17" s="650"/>
      <c r="AB17" s="650"/>
      <c r="AC17" s="650"/>
      <c r="AD17" s="651">
        <v>6742</v>
      </c>
      <c r="AE17" s="651"/>
      <c r="AF17" s="651"/>
      <c r="AG17" s="651"/>
      <c r="AH17" s="651"/>
      <c r="AI17" s="651"/>
      <c r="AJ17" s="651"/>
      <c r="AK17" s="651"/>
      <c r="AL17" s="652">
        <v>0.1</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244</v>
      </c>
      <c r="BH17" s="648"/>
      <c r="BI17" s="648"/>
      <c r="BJ17" s="648"/>
      <c r="BK17" s="648"/>
      <c r="BL17" s="648"/>
      <c r="BM17" s="648"/>
      <c r="BN17" s="649"/>
      <c r="BO17" s="650" t="s">
        <v>138</v>
      </c>
      <c r="BP17" s="650"/>
      <c r="BQ17" s="650"/>
      <c r="BR17" s="650"/>
      <c r="BS17" s="656" t="s">
        <v>244</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2494481</v>
      </c>
      <c r="CS17" s="648"/>
      <c r="CT17" s="648"/>
      <c r="CU17" s="648"/>
      <c r="CV17" s="648"/>
      <c r="CW17" s="648"/>
      <c r="CX17" s="648"/>
      <c r="CY17" s="649"/>
      <c r="CZ17" s="650">
        <v>14.4</v>
      </c>
      <c r="DA17" s="650"/>
      <c r="DB17" s="650"/>
      <c r="DC17" s="650"/>
      <c r="DD17" s="656" t="s">
        <v>138</v>
      </c>
      <c r="DE17" s="648"/>
      <c r="DF17" s="648"/>
      <c r="DG17" s="648"/>
      <c r="DH17" s="648"/>
      <c r="DI17" s="648"/>
      <c r="DJ17" s="648"/>
      <c r="DK17" s="648"/>
      <c r="DL17" s="648"/>
      <c r="DM17" s="648"/>
      <c r="DN17" s="648"/>
      <c r="DO17" s="648"/>
      <c r="DP17" s="649"/>
      <c r="DQ17" s="656">
        <v>2476305</v>
      </c>
      <c r="DR17" s="648"/>
      <c r="DS17" s="648"/>
      <c r="DT17" s="648"/>
      <c r="DU17" s="648"/>
      <c r="DV17" s="648"/>
      <c r="DW17" s="648"/>
      <c r="DX17" s="648"/>
      <c r="DY17" s="648"/>
      <c r="DZ17" s="648"/>
      <c r="EA17" s="648"/>
      <c r="EB17" s="648"/>
      <c r="EC17" s="657"/>
    </row>
    <row r="18" spans="2:133" ht="11.25" customHeight="1" x14ac:dyDescent="0.2">
      <c r="B18" s="644" t="s">
        <v>270</v>
      </c>
      <c r="C18" s="645"/>
      <c r="D18" s="645"/>
      <c r="E18" s="645"/>
      <c r="F18" s="645"/>
      <c r="G18" s="645"/>
      <c r="H18" s="645"/>
      <c r="I18" s="645"/>
      <c r="J18" s="645"/>
      <c r="K18" s="645"/>
      <c r="L18" s="645"/>
      <c r="M18" s="645"/>
      <c r="N18" s="645"/>
      <c r="O18" s="645"/>
      <c r="P18" s="645"/>
      <c r="Q18" s="646"/>
      <c r="R18" s="647">
        <v>9462</v>
      </c>
      <c r="S18" s="648"/>
      <c r="T18" s="648"/>
      <c r="U18" s="648"/>
      <c r="V18" s="648"/>
      <c r="W18" s="648"/>
      <c r="X18" s="648"/>
      <c r="Y18" s="649"/>
      <c r="Z18" s="650">
        <v>0.1</v>
      </c>
      <c r="AA18" s="650"/>
      <c r="AB18" s="650"/>
      <c r="AC18" s="650"/>
      <c r="AD18" s="651">
        <v>9462</v>
      </c>
      <c r="AE18" s="651"/>
      <c r="AF18" s="651"/>
      <c r="AG18" s="651"/>
      <c r="AH18" s="651"/>
      <c r="AI18" s="651"/>
      <c r="AJ18" s="651"/>
      <c r="AK18" s="651"/>
      <c r="AL18" s="652">
        <v>0.1</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244</v>
      </c>
      <c r="BH18" s="648"/>
      <c r="BI18" s="648"/>
      <c r="BJ18" s="648"/>
      <c r="BK18" s="648"/>
      <c r="BL18" s="648"/>
      <c r="BM18" s="648"/>
      <c r="BN18" s="649"/>
      <c r="BO18" s="650" t="s">
        <v>244</v>
      </c>
      <c r="BP18" s="650"/>
      <c r="BQ18" s="650"/>
      <c r="BR18" s="650"/>
      <c r="BS18" s="656" t="s">
        <v>138</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v>27233</v>
      </c>
      <c r="CS18" s="648"/>
      <c r="CT18" s="648"/>
      <c r="CU18" s="648"/>
      <c r="CV18" s="648"/>
      <c r="CW18" s="648"/>
      <c r="CX18" s="648"/>
      <c r="CY18" s="649"/>
      <c r="CZ18" s="650">
        <v>0.2</v>
      </c>
      <c r="DA18" s="650"/>
      <c r="DB18" s="650"/>
      <c r="DC18" s="650"/>
      <c r="DD18" s="656" t="s">
        <v>244</v>
      </c>
      <c r="DE18" s="648"/>
      <c r="DF18" s="648"/>
      <c r="DG18" s="648"/>
      <c r="DH18" s="648"/>
      <c r="DI18" s="648"/>
      <c r="DJ18" s="648"/>
      <c r="DK18" s="648"/>
      <c r="DL18" s="648"/>
      <c r="DM18" s="648"/>
      <c r="DN18" s="648"/>
      <c r="DO18" s="648"/>
      <c r="DP18" s="649"/>
      <c r="DQ18" s="656">
        <v>27233</v>
      </c>
      <c r="DR18" s="648"/>
      <c r="DS18" s="648"/>
      <c r="DT18" s="648"/>
      <c r="DU18" s="648"/>
      <c r="DV18" s="648"/>
      <c r="DW18" s="648"/>
      <c r="DX18" s="648"/>
      <c r="DY18" s="648"/>
      <c r="DZ18" s="648"/>
      <c r="EA18" s="648"/>
      <c r="EB18" s="648"/>
      <c r="EC18" s="657"/>
    </row>
    <row r="19" spans="2:133" ht="11.25" customHeight="1" x14ac:dyDescent="0.2">
      <c r="B19" s="644" t="s">
        <v>273</v>
      </c>
      <c r="C19" s="645"/>
      <c r="D19" s="645"/>
      <c r="E19" s="645"/>
      <c r="F19" s="645"/>
      <c r="G19" s="645"/>
      <c r="H19" s="645"/>
      <c r="I19" s="645"/>
      <c r="J19" s="645"/>
      <c r="K19" s="645"/>
      <c r="L19" s="645"/>
      <c r="M19" s="645"/>
      <c r="N19" s="645"/>
      <c r="O19" s="645"/>
      <c r="P19" s="645"/>
      <c r="Q19" s="646"/>
      <c r="R19" s="647">
        <v>4396</v>
      </c>
      <c r="S19" s="648"/>
      <c r="T19" s="648"/>
      <c r="U19" s="648"/>
      <c r="V19" s="648"/>
      <c r="W19" s="648"/>
      <c r="X19" s="648"/>
      <c r="Y19" s="649"/>
      <c r="Z19" s="650">
        <v>0</v>
      </c>
      <c r="AA19" s="650"/>
      <c r="AB19" s="650"/>
      <c r="AC19" s="650"/>
      <c r="AD19" s="651">
        <v>4396</v>
      </c>
      <c r="AE19" s="651"/>
      <c r="AF19" s="651"/>
      <c r="AG19" s="651"/>
      <c r="AH19" s="651"/>
      <c r="AI19" s="651"/>
      <c r="AJ19" s="651"/>
      <c r="AK19" s="651"/>
      <c r="AL19" s="652">
        <v>0</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t="s">
        <v>244</v>
      </c>
      <c r="BH19" s="648"/>
      <c r="BI19" s="648"/>
      <c r="BJ19" s="648"/>
      <c r="BK19" s="648"/>
      <c r="BL19" s="648"/>
      <c r="BM19" s="648"/>
      <c r="BN19" s="649"/>
      <c r="BO19" s="650" t="s">
        <v>138</v>
      </c>
      <c r="BP19" s="650"/>
      <c r="BQ19" s="650"/>
      <c r="BR19" s="650"/>
      <c r="BS19" s="656" t="s">
        <v>138</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244</v>
      </c>
      <c r="CS19" s="648"/>
      <c r="CT19" s="648"/>
      <c r="CU19" s="648"/>
      <c r="CV19" s="648"/>
      <c r="CW19" s="648"/>
      <c r="CX19" s="648"/>
      <c r="CY19" s="649"/>
      <c r="CZ19" s="650" t="s">
        <v>244</v>
      </c>
      <c r="DA19" s="650"/>
      <c r="DB19" s="650"/>
      <c r="DC19" s="650"/>
      <c r="DD19" s="656" t="s">
        <v>138</v>
      </c>
      <c r="DE19" s="648"/>
      <c r="DF19" s="648"/>
      <c r="DG19" s="648"/>
      <c r="DH19" s="648"/>
      <c r="DI19" s="648"/>
      <c r="DJ19" s="648"/>
      <c r="DK19" s="648"/>
      <c r="DL19" s="648"/>
      <c r="DM19" s="648"/>
      <c r="DN19" s="648"/>
      <c r="DO19" s="648"/>
      <c r="DP19" s="649"/>
      <c r="DQ19" s="656" t="s">
        <v>244</v>
      </c>
      <c r="DR19" s="648"/>
      <c r="DS19" s="648"/>
      <c r="DT19" s="648"/>
      <c r="DU19" s="648"/>
      <c r="DV19" s="648"/>
      <c r="DW19" s="648"/>
      <c r="DX19" s="648"/>
      <c r="DY19" s="648"/>
      <c r="DZ19" s="648"/>
      <c r="EA19" s="648"/>
      <c r="EB19" s="648"/>
      <c r="EC19" s="657"/>
    </row>
    <row r="20" spans="2:133" ht="11.25" customHeight="1" x14ac:dyDescent="0.2">
      <c r="B20" s="644" t="s">
        <v>276</v>
      </c>
      <c r="C20" s="645"/>
      <c r="D20" s="645"/>
      <c r="E20" s="645"/>
      <c r="F20" s="645"/>
      <c r="G20" s="645"/>
      <c r="H20" s="645"/>
      <c r="I20" s="645"/>
      <c r="J20" s="645"/>
      <c r="K20" s="645"/>
      <c r="L20" s="645"/>
      <c r="M20" s="645"/>
      <c r="N20" s="645"/>
      <c r="O20" s="645"/>
      <c r="P20" s="645"/>
      <c r="Q20" s="646"/>
      <c r="R20" s="647">
        <v>3788</v>
      </c>
      <c r="S20" s="648"/>
      <c r="T20" s="648"/>
      <c r="U20" s="648"/>
      <c r="V20" s="648"/>
      <c r="W20" s="648"/>
      <c r="X20" s="648"/>
      <c r="Y20" s="649"/>
      <c r="Z20" s="650">
        <v>0</v>
      </c>
      <c r="AA20" s="650"/>
      <c r="AB20" s="650"/>
      <c r="AC20" s="650"/>
      <c r="AD20" s="651">
        <v>3788</v>
      </c>
      <c r="AE20" s="651"/>
      <c r="AF20" s="651"/>
      <c r="AG20" s="651"/>
      <c r="AH20" s="651"/>
      <c r="AI20" s="651"/>
      <c r="AJ20" s="651"/>
      <c r="AK20" s="651"/>
      <c r="AL20" s="652">
        <v>0</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t="s">
        <v>138</v>
      </c>
      <c r="BH20" s="648"/>
      <c r="BI20" s="648"/>
      <c r="BJ20" s="648"/>
      <c r="BK20" s="648"/>
      <c r="BL20" s="648"/>
      <c r="BM20" s="648"/>
      <c r="BN20" s="649"/>
      <c r="BO20" s="650" t="s">
        <v>244</v>
      </c>
      <c r="BP20" s="650"/>
      <c r="BQ20" s="650"/>
      <c r="BR20" s="650"/>
      <c r="BS20" s="656" t="s">
        <v>138</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17374844</v>
      </c>
      <c r="CS20" s="648"/>
      <c r="CT20" s="648"/>
      <c r="CU20" s="648"/>
      <c r="CV20" s="648"/>
      <c r="CW20" s="648"/>
      <c r="CX20" s="648"/>
      <c r="CY20" s="649"/>
      <c r="CZ20" s="650">
        <v>100</v>
      </c>
      <c r="DA20" s="650"/>
      <c r="DB20" s="650"/>
      <c r="DC20" s="650"/>
      <c r="DD20" s="656">
        <v>1950867</v>
      </c>
      <c r="DE20" s="648"/>
      <c r="DF20" s="648"/>
      <c r="DG20" s="648"/>
      <c r="DH20" s="648"/>
      <c r="DI20" s="648"/>
      <c r="DJ20" s="648"/>
      <c r="DK20" s="648"/>
      <c r="DL20" s="648"/>
      <c r="DM20" s="648"/>
      <c r="DN20" s="648"/>
      <c r="DO20" s="648"/>
      <c r="DP20" s="649"/>
      <c r="DQ20" s="656">
        <v>11451200</v>
      </c>
      <c r="DR20" s="648"/>
      <c r="DS20" s="648"/>
      <c r="DT20" s="648"/>
      <c r="DU20" s="648"/>
      <c r="DV20" s="648"/>
      <c r="DW20" s="648"/>
      <c r="DX20" s="648"/>
      <c r="DY20" s="648"/>
      <c r="DZ20" s="648"/>
      <c r="EA20" s="648"/>
      <c r="EB20" s="648"/>
      <c r="EC20" s="657"/>
    </row>
    <row r="21" spans="2:133" ht="11.25" customHeight="1" x14ac:dyDescent="0.2">
      <c r="B21" s="644" t="s">
        <v>279</v>
      </c>
      <c r="C21" s="645"/>
      <c r="D21" s="645"/>
      <c r="E21" s="645"/>
      <c r="F21" s="645"/>
      <c r="G21" s="645"/>
      <c r="H21" s="645"/>
      <c r="I21" s="645"/>
      <c r="J21" s="645"/>
      <c r="K21" s="645"/>
      <c r="L21" s="645"/>
      <c r="M21" s="645"/>
      <c r="N21" s="645"/>
      <c r="O21" s="645"/>
      <c r="P21" s="645"/>
      <c r="Q21" s="646"/>
      <c r="R21" s="647">
        <v>1278</v>
      </c>
      <c r="S21" s="648"/>
      <c r="T21" s="648"/>
      <c r="U21" s="648"/>
      <c r="V21" s="648"/>
      <c r="W21" s="648"/>
      <c r="X21" s="648"/>
      <c r="Y21" s="649"/>
      <c r="Z21" s="650">
        <v>0</v>
      </c>
      <c r="AA21" s="650"/>
      <c r="AB21" s="650"/>
      <c r="AC21" s="650"/>
      <c r="AD21" s="651">
        <v>1278</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t="s">
        <v>244</v>
      </c>
      <c r="BH21" s="648"/>
      <c r="BI21" s="648"/>
      <c r="BJ21" s="648"/>
      <c r="BK21" s="648"/>
      <c r="BL21" s="648"/>
      <c r="BM21" s="648"/>
      <c r="BN21" s="649"/>
      <c r="BO21" s="650" t="s">
        <v>138</v>
      </c>
      <c r="BP21" s="650"/>
      <c r="BQ21" s="650"/>
      <c r="BR21" s="650"/>
      <c r="BS21" s="656" t="s">
        <v>244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281</v>
      </c>
      <c r="C22" s="645"/>
      <c r="D22" s="645"/>
      <c r="E22" s="645"/>
      <c r="F22" s="645"/>
      <c r="G22" s="645"/>
      <c r="H22" s="645"/>
      <c r="I22" s="645"/>
      <c r="J22" s="645"/>
      <c r="K22" s="645"/>
      <c r="L22" s="645"/>
      <c r="M22" s="645"/>
      <c r="N22" s="645"/>
      <c r="O22" s="645"/>
      <c r="P22" s="645"/>
      <c r="Q22" s="646"/>
      <c r="R22" s="647">
        <v>7371265</v>
      </c>
      <c r="S22" s="648"/>
      <c r="T22" s="648"/>
      <c r="U22" s="648"/>
      <c r="V22" s="648"/>
      <c r="W22" s="648"/>
      <c r="X22" s="648"/>
      <c r="Y22" s="649"/>
      <c r="Z22" s="650">
        <v>40.6</v>
      </c>
      <c r="AA22" s="650"/>
      <c r="AB22" s="650"/>
      <c r="AC22" s="650"/>
      <c r="AD22" s="651">
        <v>6759961</v>
      </c>
      <c r="AE22" s="651"/>
      <c r="AF22" s="651"/>
      <c r="AG22" s="651"/>
      <c r="AH22" s="651"/>
      <c r="AI22" s="651"/>
      <c r="AJ22" s="651"/>
      <c r="AK22" s="651"/>
      <c r="AL22" s="652">
        <v>72.900000000000006</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138</v>
      </c>
      <c r="BH22" s="648"/>
      <c r="BI22" s="648"/>
      <c r="BJ22" s="648"/>
      <c r="BK22" s="648"/>
      <c r="BL22" s="648"/>
      <c r="BM22" s="648"/>
      <c r="BN22" s="649"/>
      <c r="BO22" s="650" t="s">
        <v>138</v>
      </c>
      <c r="BP22" s="650"/>
      <c r="BQ22" s="650"/>
      <c r="BR22" s="650"/>
      <c r="BS22" s="656" t="s">
        <v>138</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284</v>
      </c>
      <c r="C23" s="645"/>
      <c r="D23" s="645"/>
      <c r="E23" s="645"/>
      <c r="F23" s="645"/>
      <c r="G23" s="645"/>
      <c r="H23" s="645"/>
      <c r="I23" s="645"/>
      <c r="J23" s="645"/>
      <c r="K23" s="645"/>
      <c r="L23" s="645"/>
      <c r="M23" s="645"/>
      <c r="N23" s="645"/>
      <c r="O23" s="645"/>
      <c r="P23" s="645"/>
      <c r="Q23" s="646"/>
      <c r="R23" s="647">
        <v>6759961</v>
      </c>
      <c r="S23" s="648"/>
      <c r="T23" s="648"/>
      <c r="U23" s="648"/>
      <c r="V23" s="648"/>
      <c r="W23" s="648"/>
      <c r="X23" s="648"/>
      <c r="Y23" s="649"/>
      <c r="Z23" s="650">
        <v>37.200000000000003</v>
      </c>
      <c r="AA23" s="650"/>
      <c r="AB23" s="650"/>
      <c r="AC23" s="650"/>
      <c r="AD23" s="651">
        <v>6759961</v>
      </c>
      <c r="AE23" s="651"/>
      <c r="AF23" s="651"/>
      <c r="AG23" s="651"/>
      <c r="AH23" s="651"/>
      <c r="AI23" s="651"/>
      <c r="AJ23" s="651"/>
      <c r="AK23" s="651"/>
      <c r="AL23" s="652">
        <v>72.900000000000006</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244</v>
      </c>
      <c r="BH23" s="648"/>
      <c r="BI23" s="648"/>
      <c r="BJ23" s="648"/>
      <c r="BK23" s="648"/>
      <c r="BL23" s="648"/>
      <c r="BM23" s="648"/>
      <c r="BN23" s="649"/>
      <c r="BO23" s="650" t="s">
        <v>244</v>
      </c>
      <c r="BP23" s="650"/>
      <c r="BQ23" s="650"/>
      <c r="BR23" s="650"/>
      <c r="BS23" s="656" t="s">
        <v>138</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2">
      <c r="B24" s="644" t="s">
        <v>291</v>
      </c>
      <c r="C24" s="645"/>
      <c r="D24" s="645"/>
      <c r="E24" s="645"/>
      <c r="F24" s="645"/>
      <c r="G24" s="645"/>
      <c r="H24" s="645"/>
      <c r="I24" s="645"/>
      <c r="J24" s="645"/>
      <c r="K24" s="645"/>
      <c r="L24" s="645"/>
      <c r="M24" s="645"/>
      <c r="N24" s="645"/>
      <c r="O24" s="645"/>
      <c r="P24" s="645"/>
      <c r="Q24" s="646"/>
      <c r="R24" s="647">
        <v>611304</v>
      </c>
      <c r="S24" s="648"/>
      <c r="T24" s="648"/>
      <c r="U24" s="648"/>
      <c r="V24" s="648"/>
      <c r="W24" s="648"/>
      <c r="X24" s="648"/>
      <c r="Y24" s="649"/>
      <c r="Z24" s="650">
        <v>3.4</v>
      </c>
      <c r="AA24" s="650"/>
      <c r="AB24" s="650"/>
      <c r="AC24" s="650"/>
      <c r="AD24" s="651" t="s">
        <v>244</v>
      </c>
      <c r="AE24" s="651"/>
      <c r="AF24" s="651"/>
      <c r="AG24" s="651"/>
      <c r="AH24" s="651"/>
      <c r="AI24" s="651"/>
      <c r="AJ24" s="651"/>
      <c r="AK24" s="651"/>
      <c r="AL24" s="652" t="s">
        <v>244</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244</v>
      </c>
      <c r="BH24" s="648"/>
      <c r="BI24" s="648"/>
      <c r="BJ24" s="648"/>
      <c r="BK24" s="648"/>
      <c r="BL24" s="648"/>
      <c r="BM24" s="648"/>
      <c r="BN24" s="649"/>
      <c r="BO24" s="650" t="s">
        <v>138</v>
      </c>
      <c r="BP24" s="650"/>
      <c r="BQ24" s="650"/>
      <c r="BR24" s="650"/>
      <c r="BS24" s="656" t="s">
        <v>244</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7157570</v>
      </c>
      <c r="CS24" s="637"/>
      <c r="CT24" s="637"/>
      <c r="CU24" s="637"/>
      <c r="CV24" s="637"/>
      <c r="CW24" s="637"/>
      <c r="CX24" s="637"/>
      <c r="CY24" s="638"/>
      <c r="CZ24" s="641">
        <v>41.2</v>
      </c>
      <c r="DA24" s="642"/>
      <c r="DB24" s="642"/>
      <c r="DC24" s="661"/>
      <c r="DD24" s="683">
        <v>5997262</v>
      </c>
      <c r="DE24" s="637"/>
      <c r="DF24" s="637"/>
      <c r="DG24" s="637"/>
      <c r="DH24" s="637"/>
      <c r="DI24" s="637"/>
      <c r="DJ24" s="637"/>
      <c r="DK24" s="638"/>
      <c r="DL24" s="683">
        <v>5978530</v>
      </c>
      <c r="DM24" s="637"/>
      <c r="DN24" s="637"/>
      <c r="DO24" s="637"/>
      <c r="DP24" s="637"/>
      <c r="DQ24" s="637"/>
      <c r="DR24" s="637"/>
      <c r="DS24" s="637"/>
      <c r="DT24" s="637"/>
      <c r="DU24" s="637"/>
      <c r="DV24" s="638"/>
      <c r="DW24" s="641">
        <v>62.7</v>
      </c>
      <c r="DX24" s="642"/>
      <c r="DY24" s="642"/>
      <c r="DZ24" s="642"/>
      <c r="EA24" s="642"/>
      <c r="EB24" s="642"/>
      <c r="EC24" s="643"/>
    </row>
    <row r="25" spans="2:133" ht="11.25" customHeight="1" x14ac:dyDescent="0.2">
      <c r="B25" s="644" t="s">
        <v>294</v>
      </c>
      <c r="C25" s="645"/>
      <c r="D25" s="645"/>
      <c r="E25" s="645"/>
      <c r="F25" s="645"/>
      <c r="G25" s="645"/>
      <c r="H25" s="645"/>
      <c r="I25" s="645"/>
      <c r="J25" s="645"/>
      <c r="K25" s="645"/>
      <c r="L25" s="645"/>
      <c r="M25" s="645"/>
      <c r="N25" s="645"/>
      <c r="O25" s="645"/>
      <c r="P25" s="645"/>
      <c r="Q25" s="646"/>
      <c r="R25" s="647" t="s">
        <v>138</v>
      </c>
      <c r="S25" s="648"/>
      <c r="T25" s="648"/>
      <c r="U25" s="648"/>
      <c r="V25" s="648"/>
      <c r="W25" s="648"/>
      <c r="X25" s="648"/>
      <c r="Y25" s="649"/>
      <c r="Z25" s="650" t="s">
        <v>244</v>
      </c>
      <c r="AA25" s="650"/>
      <c r="AB25" s="650"/>
      <c r="AC25" s="650"/>
      <c r="AD25" s="651" t="s">
        <v>244</v>
      </c>
      <c r="AE25" s="651"/>
      <c r="AF25" s="651"/>
      <c r="AG25" s="651"/>
      <c r="AH25" s="651"/>
      <c r="AI25" s="651"/>
      <c r="AJ25" s="651"/>
      <c r="AK25" s="651"/>
      <c r="AL25" s="652" t="s">
        <v>244</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244</v>
      </c>
      <c r="BH25" s="648"/>
      <c r="BI25" s="648"/>
      <c r="BJ25" s="648"/>
      <c r="BK25" s="648"/>
      <c r="BL25" s="648"/>
      <c r="BM25" s="648"/>
      <c r="BN25" s="649"/>
      <c r="BO25" s="650" t="s">
        <v>138</v>
      </c>
      <c r="BP25" s="650"/>
      <c r="BQ25" s="650"/>
      <c r="BR25" s="650"/>
      <c r="BS25" s="656" t="s">
        <v>138</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3268767</v>
      </c>
      <c r="CS25" s="684"/>
      <c r="CT25" s="684"/>
      <c r="CU25" s="684"/>
      <c r="CV25" s="684"/>
      <c r="CW25" s="684"/>
      <c r="CX25" s="684"/>
      <c r="CY25" s="685"/>
      <c r="CZ25" s="652">
        <v>18.8</v>
      </c>
      <c r="DA25" s="681"/>
      <c r="DB25" s="681"/>
      <c r="DC25" s="686"/>
      <c r="DD25" s="656">
        <v>3056507</v>
      </c>
      <c r="DE25" s="684"/>
      <c r="DF25" s="684"/>
      <c r="DG25" s="684"/>
      <c r="DH25" s="684"/>
      <c r="DI25" s="684"/>
      <c r="DJ25" s="684"/>
      <c r="DK25" s="685"/>
      <c r="DL25" s="656">
        <v>3043458</v>
      </c>
      <c r="DM25" s="684"/>
      <c r="DN25" s="684"/>
      <c r="DO25" s="684"/>
      <c r="DP25" s="684"/>
      <c r="DQ25" s="684"/>
      <c r="DR25" s="684"/>
      <c r="DS25" s="684"/>
      <c r="DT25" s="684"/>
      <c r="DU25" s="684"/>
      <c r="DV25" s="685"/>
      <c r="DW25" s="652">
        <v>31.9</v>
      </c>
      <c r="DX25" s="681"/>
      <c r="DY25" s="681"/>
      <c r="DZ25" s="681"/>
      <c r="EA25" s="681"/>
      <c r="EB25" s="681"/>
      <c r="EC25" s="682"/>
    </row>
    <row r="26" spans="2:133" ht="11.25" customHeight="1" x14ac:dyDescent="0.2">
      <c r="B26" s="644" t="s">
        <v>297</v>
      </c>
      <c r="C26" s="645"/>
      <c r="D26" s="645"/>
      <c r="E26" s="645"/>
      <c r="F26" s="645"/>
      <c r="G26" s="645"/>
      <c r="H26" s="645"/>
      <c r="I26" s="645"/>
      <c r="J26" s="645"/>
      <c r="K26" s="645"/>
      <c r="L26" s="645"/>
      <c r="M26" s="645"/>
      <c r="N26" s="645"/>
      <c r="O26" s="645"/>
      <c r="P26" s="645"/>
      <c r="Q26" s="646"/>
      <c r="R26" s="647">
        <v>9841847</v>
      </c>
      <c r="S26" s="648"/>
      <c r="T26" s="648"/>
      <c r="U26" s="648"/>
      <c r="V26" s="648"/>
      <c r="W26" s="648"/>
      <c r="X26" s="648"/>
      <c r="Y26" s="649"/>
      <c r="Z26" s="650">
        <v>54.2</v>
      </c>
      <c r="AA26" s="650"/>
      <c r="AB26" s="650"/>
      <c r="AC26" s="650"/>
      <c r="AD26" s="651">
        <v>9230543</v>
      </c>
      <c r="AE26" s="651"/>
      <c r="AF26" s="651"/>
      <c r="AG26" s="651"/>
      <c r="AH26" s="651"/>
      <c r="AI26" s="651"/>
      <c r="AJ26" s="651"/>
      <c r="AK26" s="651"/>
      <c r="AL26" s="652">
        <v>99.6</v>
      </c>
      <c r="AM26" s="653"/>
      <c r="AN26" s="653"/>
      <c r="AO26" s="654"/>
      <c r="AP26" s="666" t="s">
        <v>298</v>
      </c>
      <c r="AQ26" s="687"/>
      <c r="AR26" s="687"/>
      <c r="AS26" s="687"/>
      <c r="AT26" s="687"/>
      <c r="AU26" s="687"/>
      <c r="AV26" s="687"/>
      <c r="AW26" s="687"/>
      <c r="AX26" s="687"/>
      <c r="AY26" s="687"/>
      <c r="AZ26" s="687"/>
      <c r="BA26" s="687"/>
      <c r="BB26" s="687"/>
      <c r="BC26" s="687"/>
      <c r="BD26" s="687"/>
      <c r="BE26" s="687"/>
      <c r="BF26" s="668"/>
      <c r="BG26" s="647" t="s">
        <v>138</v>
      </c>
      <c r="BH26" s="648"/>
      <c r="BI26" s="648"/>
      <c r="BJ26" s="648"/>
      <c r="BK26" s="648"/>
      <c r="BL26" s="648"/>
      <c r="BM26" s="648"/>
      <c r="BN26" s="649"/>
      <c r="BO26" s="650" t="s">
        <v>244</v>
      </c>
      <c r="BP26" s="650"/>
      <c r="BQ26" s="650"/>
      <c r="BR26" s="650"/>
      <c r="BS26" s="656" t="s">
        <v>138</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2252771</v>
      </c>
      <c r="CS26" s="648"/>
      <c r="CT26" s="648"/>
      <c r="CU26" s="648"/>
      <c r="CV26" s="648"/>
      <c r="CW26" s="648"/>
      <c r="CX26" s="648"/>
      <c r="CY26" s="649"/>
      <c r="CZ26" s="652">
        <v>13</v>
      </c>
      <c r="DA26" s="681"/>
      <c r="DB26" s="681"/>
      <c r="DC26" s="686"/>
      <c r="DD26" s="656">
        <v>2080442</v>
      </c>
      <c r="DE26" s="648"/>
      <c r="DF26" s="648"/>
      <c r="DG26" s="648"/>
      <c r="DH26" s="648"/>
      <c r="DI26" s="648"/>
      <c r="DJ26" s="648"/>
      <c r="DK26" s="649"/>
      <c r="DL26" s="656" t="s">
        <v>138</v>
      </c>
      <c r="DM26" s="648"/>
      <c r="DN26" s="648"/>
      <c r="DO26" s="648"/>
      <c r="DP26" s="648"/>
      <c r="DQ26" s="648"/>
      <c r="DR26" s="648"/>
      <c r="DS26" s="648"/>
      <c r="DT26" s="648"/>
      <c r="DU26" s="648"/>
      <c r="DV26" s="649"/>
      <c r="DW26" s="652" t="s">
        <v>244</v>
      </c>
      <c r="DX26" s="681"/>
      <c r="DY26" s="681"/>
      <c r="DZ26" s="681"/>
      <c r="EA26" s="681"/>
      <c r="EB26" s="681"/>
      <c r="EC26" s="682"/>
    </row>
    <row r="27" spans="2:133" ht="11.25" customHeight="1" x14ac:dyDescent="0.2">
      <c r="B27" s="644" t="s">
        <v>300</v>
      </c>
      <c r="C27" s="645"/>
      <c r="D27" s="645"/>
      <c r="E27" s="645"/>
      <c r="F27" s="645"/>
      <c r="G27" s="645"/>
      <c r="H27" s="645"/>
      <c r="I27" s="645"/>
      <c r="J27" s="645"/>
      <c r="K27" s="645"/>
      <c r="L27" s="645"/>
      <c r="M27" s="645"/>
      <c r="N27" s="645"/>
      <c r="O27" s="645"/>
      <c r="P27" s="645"/>
      <c r="Q27" s="646"/>
      <c r="R27" s="647">
        <v>2118</v>
      </c>
      <c r="S27" s="648"/>
      <c r="T27" s="648"/>
      <c r="U27" s="648"/>
      <c r="V27" s="648"/>
      <c r="W27" s="648"/>
      <c r="X27" s="648"/>
      <c r="Y27" s="649"/>
      <c r="Z27" s="650">
        <v>0</v>
      </c>
      <c r="AA27" s="650"/>
      <c r="AB27" s="650"/>
      <c r="AC27" s="650"/>
      <c r="AD27" s="651">
        <v>2118</v>
      </c>
      <c r="AE27" s="651"/>
      <c r="AF27" s="651"/>
      <c r="AG27" s="651"/>
      <c r="AH27" s="651"/>
      <c r="AI27" s="651"/>
      <c r="AJ27" s="651"/>
      <c r="AK27" s="651"/>
      <c r="AL27" s="652">
        <v>0</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1838778</v>
      </c>
      <c r="BH27" s="648"/>
      <c r="BI27" s="648"/>
      <c r="BJ27" s="648"/>
      <c r="BK27" s="648"/>
      <c r="BL27" s="648"/>
      <c r="BM27" s="648"/>
      <c r="BN27" s="649"/>
      <c r="BO27" s="650">
        <v>100</v>
      </c>
      <c r="BP27" s="650"/>
      <c r="BQ27" s="650"/>
      <c r="BR27" s="650"/>
      <c r="BS27" s="656" t="s">
        <v>138</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1394322</v>
      </c>
      <c r="CS27" s="684"/>
      <c r="CT27" s="684"/>
      <c r="CU27" s="684"/>
      <c r="CV27" s="684"/>
      <c r="CW27" s="684"/>
      <c r="CX27" s="684"/>
      <c r="CY27" s="685"/>
      <c r="CZ27" s="652">
        <v>8</v>
      </c>
      <c r="DA27" s="681"/>
      <c r="DB27" s="681"/>
      <c r="DC27" s="686"/>
      <c r="DD27" s="656">
        <v>464450</v>
      </c>
      <c r="DE27" s="684"/>
      <c r="DF27" s="684"/>
      <c r="DG27" s="684"/>
      <c r="DH27" s="684"/>
      <c r="DI27" s="684"/>
      <c r="DJ27" s="684"/>
      <c r="DK27" s="685"/>
      <c r="DL27" s="656">
        <v>458767</v>
      </c>
      <c r="DM27" s="684"/>
      <c r="DN27" s="684"/>
      <c r="DO27" s="684"/>
      <c r="DP27" s="684"/>
      <c r="DQ27" s="684"/>
      <c r="DR27" s="684"/>
      <c r="DS27" s="684"/>
      <c r="DT27" s="684"/>
      <c r="DU27" s="684"/>
      <c r="DV27" s="685"/>
      <c r="DW27" s="652">
        <v>4.8</v>
      </c>
      <c r="DX27" s="681"/>
      <c r="DY27" s="681"/>
      <c r="DZ27" s="681"/>
      <c r="EA27" s="681"/>
      <c r="EB27" s="681"/>
      <c r="EC27" s="682"/>
    </row>
    <row r="28" spans="2:133" ht="11.25" customHeight="1" x14ac:dyDescent="0.2">
      <c r="B28" s="644" t="s">
        <v>303</v>
      </c>
      <c r="C28" s="645"/>
      <c r="D28" s="645"/>
      <c r="E28" s="645"/>
      <c r="F28" s="645"/>
      <c r="G28" s="645"/>
      <c r="H28" s="645"/>
      <c r="I28" s="645"/>
      <c r="J28" s="645"/>
      <c r="K28" s="645"/>
      <c r="L28" s="645"/>
      <c r="M28" s="645"/>
      <c r="N28" s="645"/>
      <c r="O28" s="645"/>
      <c r="P28" s="645"/>
      <c r="Q28" s="646"/>
      <c r="R28" s="647">
        <v>138372</v>
      </c>
      <c r="S28" s="648"/>
      <c r="T28" s="648"/>
      <c r="U28" s="648"/>
      <c r="V28" s="648"/>
      <c r="W28" s="648"/>
      <c r="X28" s="648"/>
      <c r="Y28" s="649"/>
      <c r="Z28" s="650">
        <v>0.8</v>
      </c>
      <c r="AA28" s="650"/>
      <c r="AB28" s="650"/>
      <c r="AC28" s="650"/>
      <c r="AD28" s="651" t="s">
        <v>138</v>
      </c>
      <c r="AE28" s="651"/>
      <c r="AF28" s="651"/>
      <c r="AG28" s="651"/>
      <c r="AH28" s="651"/>
      <c r="AI28" s="651"/>
      <c r="AJ28" s="651"/>
      <c r="AK28" s="651"/>
      <c r="AL28" s="652" t="s">
        <v>244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2494481</v>
      </c>
      <c r="CS28" s="648"/>
      <c r="CT28" s="648"/>
      <c r="CU28" s="648"/>
      <c r="CV28" s="648"/>
      <c r="CW28" s="648"/>
      <c r="CX28" s="648"/>
      <c r="CY28" s="649"/>
      <c r="CZ28" s="652">
        <v>14.4</v>
      </c>
      <c r="DA28" s="681"/>
      <c r="DB28" s="681"/>
      <c r="DC28" s="686"/>
      <c r="DD28" s="656">
        <v>2476305</v>
      </c>
      <c r="DE28" s="648"/>
      <c r="DF28" s="648"/>
      <c r="DG28" s="648"/>
      <c r="DH28" s="648"/>
      <c r="DI28" s="648"/>
      <c r="DJ28" s="648"/>
      <c r="DK28" s="649"/>
      <c r="DL28" s="656">
        <v>2476305</v>
      </c>
      <c r="DM28" s="648"/>
      <c r="DN28" s="648"/>
      <c r="DO28" s="648"/>
      <c r="DP28" s="648"/>
      <c r="DQ28" s="648"/>
      <c r="DR28" s="648"/>
      <c r="DS28" s="648"/>
      <c r="DT28" s="648"/>
      <c r="DU28" s="648"/>
      <c r="DV28" s="649"/>
      <c r="DW28" s="652">
        <v>26</v>
      </c>
      <c r="DX28" s="681"/>
      <c r="DY28" s="681"/>
      <c r="DZ28" s="681"/>
      <c r="EA28" s="681"/>
      <c r="EB28" s="681"/>
      <c r="EC28" s="682"/>
    </row>
    <row r="29" spans="2:133" ht="11.25" customHeight="1" x14ac:dyDescent="0.2">
      <c r="B29" s="644" t="s">
        <v>305</v>
      </c>
      <c r="C29" s="645"/>
      <c r="D29" s="645"/>
      <c r="E29" s="645"/>
      <c r="F29" s="645"/>
      <c r="G29" s="645"/>
      <c r="H29" s="645"/>
      <c r="I29" s="645"/>
      <c r="J29" s="645"/>
      <c r="K29" s="645"/>
      <c r="L29" s="645"/>
      <c r="M29" s="645"/>
      <c r="N29" s="645"/>
      <c r="O29" s="645"/>
      <c r="P29" s="645"/>
      <c r="Q29" s="646"/>
      <c r="R29" s="647">
        <v>168971</v>
      </c>
      <c r="S29" s="648"/>
      <c r="T29" s="648"/>
      <c r="U29" s="648"/>
      <c r="V29" s="648"/>
      <c r="W29" s="648"/>
      <c r="X29" s="648"/>
      <c r="Y29" s="649"/>
      <c r="Z29" s="650">
        <v>0.9</v>
      </c>
      <c r="AA29" s="650"/>
      <c r="AB29" s="650"/>
      <c r="AC29" s="650"/>
      <c r="AD29" s="651" t="s">
        <v>244</v>
      </c>
      <c r="AE29" s="651"/>
      <c r="AF29" s="651"/>
      <c r="AG29" s="651"/>
      <c r="AH29" s="651"/>
      <c r="AI29" s="651"/>
      <c r="AJ29" s="651"/>
      <c r="AK29" s="651"/>
      <c r="AL29" s="652" t="s">
        <v>138</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306</v>
      </c>
      <c r="CE29" s="694"/>
      <c r="CF29" s="662" t="s">
        <v>70</v>
      </c>
      <c r="CG29" s="663"/>
      <c r="CH29" s="663"/>
      <c r="CI29" s="663"/>
      <c r="CJ29" s="663"/>
      <c r="CK29" s="663"/>
      <c r="CL29" s="663"/>
      <c r="CM29" s="663"/>
      <c r="CN29" s="663"/>
      <c r="CO29" s="663"/>
      <c r="CP29" s="663"/>
      <c r="CQ29" s="664"/>
      <c r="CR29" s="647">
        <v>2494391</v>
      </c>
      <c r="CS29" s="684"/>
      <c r="CT29" s="684"/>
      <c r="CU29" s="684"/>
      <c r="CV29" s="684"/>
      <c r="CW29" s="684"/>
      <c r="CX29" s="684"/>
      <c r="CY29" s="685"/>
      <c r="CZ29" s="652">
        <v>14.4</v>
      </c>
      <c r="DA29" s="681"/>
      <c r="DB29" s="681"/>
      <c r="DC29" s="686"/>
      <c r="DD29" s="656">
        <v>2476215</v>
      </c>
      <c r="DE29" s="684"/>
      <c r="DF29" s="684"/>
      <c r="DG29" s="684"/>
      <c r="DH29" s="684"/>
      <c r="DI29" s="684"/>
      <c r="DJ29" s="684"/>
      <c r="DK29" s="685"/>
      <c r="DL29" s="656">
        <v>2476215</v>
      </c>
      <c r="DM29" s="684"/>
      <c r="DN29" s="684"/>
      <c r="DO29" s="684"/>
      <c r="DP29" s="684"/>
      <c r="DQ29" s="684"/>
      <c r="DR29" s="684"/>
      <c r="DS29" s="684"/>
      <c r="DT29" s="684"/>
      <c r="DU29" s="684"/>
      <c r="DV29" s="685"/>
      <c r="DW29" s="652">
        <v>26</v>
      </c>
      <c r="DX29" s="681"/>
      <c r="DY29" s="681"/>
      <c r="DZ29" s="681"/>
      <c r="EA29" s="681"/>
      <c r="EB29" s="681"/>
      <c r="EC29" s="682"/>
    </row>
    <row r="30" spans="2:133" ht="11.25" customHeight="1" x14ac:dyDescent="0.2">
      <c r="B30" s="644" t="s">
        <v>307</v>
      </c>
      <c r="C30" s="645"/>
      <c r="D30" s="645"/>
      <c r="E30" s="645"/>
      <c r="F30" s="645"/>
      <c r="G30" s="645"/>
      <c r="H30" s="645"/>
      <c r="I30" s="645"/>
      <c r="J30" s="645"/>
      <c r="K30" s="645"/>
      <c r="L30" s="645"/>
      <c r="M30" s="645"/>
      <c r="N30" s="645"/>
      <c r="O30" s="645"/>
      <c r="P30" s="645"/>
      <c r="Q30" s="646"/>
      <c r="R30" s="647">
        <v>38680</v>
      </c>
      <c r="S30" s="648"/>
      <c r="T30" s="648"/>
      <c r="U30" s="648"/>
      <c r="V30" s="648"/>
      <c r="W30" s="648"/>
      <c r="X30" s="648"/>
      <c r="Y30" s="649"/>
      <c r="Z30" s="650">
        <v>0.2</v>
      </c>
      <c r="AA30" s="650"/>
      <c r="AB30" s="650"/>
      <c r="AC30" s="650"/>
      <c r="AD30" s="651" t="s">
        <v>244</v>
      </c>
      <c r="AE30" s="651"/>
      <c r="AF30" s="651"/>
      <c r="AG30" s="651"/>
      <c r="AH30" s="651"/>
      <c r="AI30" s="651"/>
      <c r="AJ30" s="651"/>
      <c r="AK30" s="651"/>
      <c r="AL30" s="652" t="s">
        <v>244</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2407320</v>
      </c>
      <c r="CS30" s="648"/>
      <c r="CT30" s="648"/>
      <c r="CU30" s="648"/>
      <c r="CV30" s="648"/>
      <c r="CW30" s="648"/>
      <c r="CX30" s="648"/>
      <c r="CY30" s="649"/>
      <c r="CZ30" s="652">
        <v>13.9</v>
      </c>
      <c r="DA30" s="681"/>
      <c r="DB30" s="681"/>
      <c r="DC30" s="686"/>
      <c r="DD30" s="656">
        <v>2389908</v>
      </c>
      <c r="DE30" s="648"/>
      <c r="DF30" s="648"/>
      <c r="DG30" s="648"/>
      <c r="DH30" s="648"/>
      <c r="DI30" s="648"/>
      <c r="DJ30" s="648"/>
      <c r="DK30" s="649"/>
      <c r="DL30" s="656">
        <v>2389908</v>
      </c>
      <c r="DM30" s="648"/>
      <c r="DN30" s="648"/>
      <c r="DO30" s="648"/>
      <c r="DP30" s="648"/>
      <c r="DQ30" s="648"/>
      <c r="DR30" s="648"/>
      <c r="DS30" s="648"/>
      <c r="DT30" s="648"/>
      <c r="DU30" s="648"/>
      <c r="DV30" s="649"/>
      <c r="DW30" s="652">
        <v>25.1</v>
      </c>
      <c r="DX30" s="681"/>
      <c r="DY30" s="681"/>
      <c r="DZ30" s="681"/>
      <c r="EA30" s="681"/>
      <c r="EB30" s="681"/>
      <c r="EC30" s="682"/>
    </row>
    <row r="31" spans="2:133" ht="11.25" customHeight="1" x14ac:dyDescent="0.2">
      <c r="B31" s="644" t="s">
        <v>311</v>
      </c>
      <c r="C31" s="645"/>
      <c r="D31" s="645"/>
      <c r="E31" s="645"/>
      <c r="F31" s="645"/>
      <c r="G31" s="645"/>
      <c r="H31" s="645"/>
      <c r="I31" s="645"/>
      <c r="J31" s="645"/>
      <c r="K31" s="645"/>
      <c r="L31" s="645"/>
      <c r="M31" s="645"/>
      <c r="N31" s="645"/>
      <c r="O31" s="645"/>
      <c r="P31" s="645"/>
      <c r="Q31" s="646"/>
      <c r="R31" s="647">
        <v>4006515</v>
      </c>
      <c r="S31" s="648"/>
      <c r="T31" s="648"/>
      <c r="U31" s="648"/>
      <c r="V31" s="648"/>
      <c r="W31" s="648"/>
      <c r="X31" s="648"/>
      <c r="Y31" s="649"/>
      <c r="Z31" s="650">
        <v>22.1</v>
      </c>
      <c r="AA31" s="650"/>
      <c r="AB31" s="650"/>
      <c r="AC31" s="650"/>
      <c r="AD31" s="651" t="s">
        <v>138</v>
      </c>
      <c r="AE31" s="651"/>
      <c r="AF31" s="651"/>
      <c r="AG31" s="651"/>
      <c r="AH31" s="651"/>
      <c r="AI31" s="651"/>
      <c r="AJ31" s="651"/>
      <c r="AK31" s="651"/>
      <c r="AL31" s="652" t="s">
        <v>244</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03">
        <v>99.2</v>
      </c>
      <c r="BH31" s="699"/>
      <c r="BI31" s="699"/>
      <c r="BJ31" s="699"/>
      <c r="BK31" s="699"/>
      <c r="BL31" s="699"/>
      <c r="BM31" s="642">
        <v>97.6</v>
      </c>
      <c r="BN31" s="699"/>
      <c r="BO31" s="699"/>
      <c r="BP31" s="699"/>
      <c r="BQ31" s="700"/>
      <c r="BR31" s="703">
        <v>99.1</v>
      </c>
      <c r="BS31" s="699"/>
      <c r="BT31" s="699"/>
      <c r="BU31" s="699"/>
      <c r="BV31" s="699"/>
      <c r="BW31" s="699"/>
      <c r="BX31" s="642">
        <v>97.2</v>
      </c>
      <c r="BY31" s="699"/>
      <c r="BZ31" s="699"/>
      <c r="CA31" s="699"/>
      <c r="CB31" s="700"/>
      <c r="CD31" s="695"/>
      <c r="CE31" s="696"/>
      <c r="CF31" s="662" t="s">
        <v>314</v>
      </c>
      <c r="CG31" s="663"/>
      <c r="CH31" s="663"/>
      <c r="CI31" s="663"/>
      <c r="CJ31" s="663"/>
      <c r="CK31" s="663"/>
      <c r="CL31" s="663"/>
      <c r="CM31" s="663"/>
      <c r="CN31" s="663"/>
      <c r="CO31" s="663"/>
      <c r="CP31" s="663"/>
      <c r="CQ31" s="664"/>
      <c r="CR31" s="647">
        <v>87071</v>
      </c>
      <c r="CS31" s="684"/>
      <c r="CT31" s="684"/>
      <c r="CU31" s="684"/>
      <c r="CV31" s="684"/>
      <c r="CW31" s="684"/>
      <c r="CX31" s="684"/>
      <c r="CY31" s="685"/>
      <c r="CZ31" s="652">
        <v>0.5</v>
      </c>
      <c r="DA31" s="681"/>
      <c r="DB31" s="681"/>
      <c r="DC31" s="686"/>
      <c r="DD31" s="656">
        <v>86307</v>
      </c>
      <c r="DE31" s="684"/>
      <c r="DF31" s="684"/>
      <c r="DG31" s="684"/>
      <c r="DH31" s="684"/>
      <c r="DI31" s="684"/>
      <c r="DJ31" s="684"/>
      <c r="DK31" s="685"/>
      <c r="DL31" s="656">
        <v>86307</v>
      </c>
      <c r="DM31" s="684"/>
      <c r="DN31" s="684"/>
      <c r="DO31" s="684"/>
      <c r="DP31" s="684"/>
      <c r="DQ31" s="684"/>
      <c r="DR31" s="684"/>
      <c r="DS31" s="684"/>
      <c r="DT31" s="684"/>
      <c r="DU31" s="684"/>
      <c r="DV31" s="685"/>
      <c r="DW31" s="652">
        <v>0.9</v>
      </c>
      <c r="DX31" s="681"/>
      <c r="DY31" s="681"/>
      <c r="DZ31" s="681"/>
      <c r="EA31" s="681"/>
      <c r="EB31" s="681"/>
      <c r="EC31" s="682"/>
    </row>
    <row r="32" spans="2:133" ht="11.25" customHeight="1" x14ac:dyDescent="0.2">
      <c r="B32" s="714" t="s">
        <v>315</v>
      </c>
      <c r="C32" s="715"/>
      <c r="D32" s="715"/>
      <c r="E32" s="715"/>
      <c r="F32" s="715"/>
      <c r="G32" s="715"/>
      <c r="H32" s="715"/>
      <c r="I32" s="715"/>
      <c r="J32" s="715"/>
      <c r="K32" s="715"/>
      <c r="L32" s="715"/>
      <c r="M32" s="715"/>
      <c r="N32" s="715"/>
      <c r="O32" s="715"/>
      <c r="P32" s="715"/>
      <c r="Q32" s="716"/>
      <c r="R32" s="647" t="s">
        <v>138</v>
      </c>
      <c r="S32" s="648"/>
      <c r="T32" s="648"/>
      <c r="U32" s="648"/>
      <c r="V32" s="648"/>
      <c r="W32" s="648"/>
      <c r="X32" s="648"/>
      <c r="Y32" s="649"/>
      <c r="Z32" s="650" t="s">
        <v>244</v>
      </c>
      <c r="AA32" s="650"/>
      <c r="AB32" s="650"/>
      <c r="AC32" s="650"/>
      <c r="AD32" s="651" t="s">
        <v>244</v>
      </c>
      <c r="AE32" s="651"/>
      <c r="AF32" s="651"/>
      <c r="AG32" s="651"/>
      <c r="AH32" s="651"/>
      <c r="AI32" s="651"/>
      <c r="AJ32" s="651"/>
      <c r="AK32" s="651"/>
      <c r="AL32" s="652" t="s">
        <v>138</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99.6</v>
      </c>
      <c r="BH32" s="684"/>
      <c r="BI32" s="684"/>
      <c r="BJ32" s="684"/>
      <c r="BK32" s="684"/>
      <c r="BL32" s="684"/>
      <c r="BM32" s="653">
        <v>99.1</v>
      </c>
      <c r="BN32" s="701"/>
      <c r="BO32" s="701"/>
      <c r="BP32" s="701"/>
      <c r="BQ32" s="702"/>
      <c r="BR32" s="713">
        <v>99.5</v>
      </c>
      <c r="BS32" s="684"/>
      <c r="BT32" s="684"/>
      <c r="BU32" s="684"/>
      <c r="BV32" s="684"/>
      <c r="BW32" s="684"/>
      <c r="BX32" s="653">
        <v>98.4</v>
      </c>
      <c r="BY32" s="701"/>
      <c r="BZ32" s="701"/>
      <c r="CA32" s="701"/>
      <c r="CB32" s="702"/>
      <c r="CD32" s="697"/>
      <c r="CE32" s="698"/>
      <c r="CF32" s="662" t="s">
        <v>318</v>
      </c>
      <c r="CG32" s="663"/>
      <c r="CH32" s="663"/>
      <c r="CI32" s="663"/>
      <c r="CJ32" s="663"/>
      <c r="CK32" s="663"/>
      <c r="CL32" s="663"/>
      <c r="CM32" s="663"/>
      <c r="CN32" s="663"/>
      <c r="CO32" s="663"/>
      <c r="CP32" s="663"/>
      <c r="CQ32" s="664"/>
      <c r="CR32" s="647">
        <v>90</v>
      </c>
      <c r="CS32" s="648"/>
      <c r="CT32" s="648"/>
      <c r="CU32" s="648"/>
      <c r="CV32" s="648"/>
      <c r="CW32" s="648"/>
      <c r="CX32" s="648"/>
      <c r="CY32" s="649"/>
      <c r="CZ32" s="652">
        <v>0</v>
      </c>
      <c r="DA32" s="681"/>
      <c r="DB32" s="681"/>
      <c r="DC32" s="686"/>
      <c r="DD32" s="656">
        <v>90</v>
      </c>
      <c r="DE32" s="648"/>
      <c r="DF32" s="648"/>
      <c r="DG32" s="648"/>
      <c r="DH32" s="648"/>
      <c r="DI32" s="648"/>
      <c r="DJ32" s="648"/>
      <c r="DK32" s="649"/>
      <c r="DL32" s="656">
        <v>90</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319</v>
      </c>
      <c r="C33" s="645"/>
      <c r="D33" s="645"/>
      <c r="E33" s="645"/>
      <c r="F33" s="645"/>
      <c r="G33" s="645"/>
      <c r="H33" s="645"/>
      <c r="I33" s="645"/>
      <c r="J33" s="645"/>
      <c r="K33" s="645"/>
      <c r="L33" s="645"/>
      <c r="M33" s="645"/>
      <c r="N33" s="645"/>
      <c r="O33" s="645"/>
      <c r="P33" s="645"/>
      <c r="Q33" s="646"/>
      <c r="R33" s="647">
        <v>1068789</v>
      </c>
      <c r="S33" s="648"/>
      <c r="T33" s="648"/>
      <c r="U33" s="648"/>
      <c r="V33" s="648"/>
      <c r="W33" s="648"/>
      <c r="X33" s="648"/>
      <c r="Y33" s="649"/>
      <c r="Z33" s="650">
        <v>5.9</v>
      </c>
      <c r="AA33" s="650"/>
      <c r="AB33" s="650"/>
      <c r="AC33" s="650"/>
      <c r="AD33" s="651" t="s">
        <v>244</v>
      </c>
      <c r="AE33" s="651"/>
      <c r="AF33" s="651"/>
      <c r="AG33" s="651"/>
      <c r="AH33" s="651"/>
      <c r="AI33" s="651"/>
      <c r="AJ33" s="651"/>
      <c r="AK33" s="651"/>
      <c r="AL33" s="652" t="s">
        <v>138</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98.7</v>
      </c>
      <c r="BH33" s="718"/>
      <c r="BI33" s="718"/>
      <c r="BJ33" s="718"/>
      <c r="BK33" s="718"/>
      <c r="BL33" s="718"/>
      <c r="BM33" s="719">
        <v>96</v>
      </c>
      <c r="BN33" s="718"/>
      <c r="BO33" s="718"/>
      <c r="BP33" s="718"/>
      <c r="BQ33" s="720"/>
      <c r="BR33" s="717">
        <v>98.7</v>
      </c>
      <c r="BS33" s="718"/>
      <c r="BT33" s="718"/>
      <c r="BU33" s="718"/>
      <c r="BV33" s="718"/>
      <c r="BW33" s="718"/>
      <c r="BX33" s="719">
        <v>95.6</v>
      </c>
      <c r="BY33" s="718"/>
      <c r="BZ33" s="718"/>
      <c r="CA33" s="718"/>
      <c r="CB33" s="720"/>
      <c r="CD33" s="662" t="s">
        <v>321</v>
      </c>
      <c r="CE33" s="663"/>
      <c r="CF33" s="663"/>
      <c r="CG33" s="663"/>
      <c r="CH33" s="663"/>
      <c r="CI33" s="663"/>
      <c r="CJ33" s="663"/>
      <c r="CK33" s="663"/>
      <c r="CL33" s="663"/>
      <c r="CM33" s="663"/>
      <c r="CN33" s="663"/>
      <c r="CO33" s="663"/>
      <c r="CP33" s="663"/>
      <c r="CQ33" s="664"/>
      <c r="CR33" s="647">
        <v>8139429</v>
      </c>
      <c r="CS33" s="684"/>
      <c r="CT33" s="684"/>
      <c r="CU33" s="684"/>
      <c r="CV33" s="684"/>
      <c r="CW33" s="684"/>
      <c r="CX33" s="684"/>
      <c r="CY33" s="685"/>
      <c r="CZ33" s="652">
        <v>46.8</v>
      </c>
      <c r="DA33" s="681"/>
      <c r="DB33" s="681"/>
      <c r="DC33" s="686"/>
      <c r="DD33" s="656">
        <v>4873752</v>
      </c>
      <c r="DE33" s="684"/>
      <c r="DF33" s="684"/>
      <c r="DG33" s="684"/>
      <c r="DH33" s="684"/>
      <c r="DI33" s="684"/>
      <c r="DJ33" s="684"/>
      <c r="DK33" s="685"/>
      <c r="DL33" s="656">
        <v>3508385</v>
      </c>
      <c r="DM33" s="684"/>
      <c r="DN33" s="684"/>
      <c r="DO33" s="684"/>
      <c r="DP33" s="684"/>
      <c r="DQ33" s="684"/>
      <c r="DR33" s="684"/>
      <c r="DS33" s="684"/>
      <c r="DT33" s="684"/>
      <c r="DU33" s="684"/>
      <c r="DV33" s="685"/>
      <c r="DW33" s="652">
        <v>36.799999999999997</v>
      </c>
      <c r="DX33" s="681"/>
      <c r="DY33" s="681"/>
      <c r="DZ33" s="681"/>
      <c r="EA33" s="681"/>
      <c r="EB33" s="681"/>
      <c r="EC33" s="682"/>
    </row>
    <row r="34" spans="2:133" ht="11.25" customHeight="1" x14ac:dyDescent="0.2">
      <c r="B34" s="644" t="s">
        <v>322</v>
      </c>
      <c r="C34" s="645"/>
      <c r="D34" s="645"/>
      <c r="E34" s="645"/>
      <c r="F34" s="645"/>
      <c r="G34" s="645"/>
      <c r="H34" s="645"/>
      <c r="I34" s="645"/>
      <c r="J34" s="645"/>
      <c r="K34" s="645"/>
      <c r="L34" s="645"/>
      <c r="M34" s="645"/>
      <c r="N34" s="645"/>
      <c r="O34" s="645"/>
      <c r="P34" s="645"/>
      <c r="Q34" s="646"/>
      <c r="R34" s="647">
        <v>141916</v>
      </c>
      <c r="S34" s="648"/>
      <c r="T34" s="648"/>
      <c r="U34" s="648"/>
      <c r="V34" s="648"/>
      <c r="W34" s="648"/>
      <c r="X34" s="648"/>
      <c r="Y34" s="649"/>
      <c r="Z34" s="650">
        <v>0.8</v>
      </c>
      <c r="AA34" s="650"/>
      <c r="AB34" s="650"/>
      <c r="AC34" s="650"/>
      <c r="AD34" s="651">
        <v>10525</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2034072</v>
      </c>
      <c r="CS34" s="648"/>
      <c r="CT34" s="648"/>
      <c r="CU34" s="648"/>
      <c r="CV34" s="648"/>
      <c r="CW34" s="648"/>
      <c r="CX34" s="648"/>
      <c r="CY34" s="649"/>
      <c r="CZ34" s="652">
        <v>11.7</v>
      </c>
      <c r="DA34" s="681"/>
      <c r="DB34" s="681"/>
      <c r="DC34" s="686"/>
      <c r="DD34" s="656">
        <v>1374563</v>
      </c>
      <c r="DE34" s="648"/>
      <c r="DF34" s="648"/>
      <c r="DG34" s="648"/>
      <c r="DH34" s="648"/>
      <c r="DI34" s="648"/>
      <c r="DJ34" s="648"/>
      <c r="DK34" s="649"/>
      <c r="DL34" s="656">
        <v>1190697</v>
      </c>
      <c r="DM34" s="648"/>
      <c r="DN34" s="648"/>
      <c r="DO34" s="648"/>
      <c r="DP34" s="648"/>
      <c r="DQ34" s="648"/>
      <c r="DR34" s="648"/>
      <c r="DS34" s="648"/>
      <c r="DT34" s="648"/>
      <c r="DU34" s="648"/>
      <c r="DV34" s="649"/>
      <c r="DW34" s="652">
        <v>12.5</v>
      </c>
      <c r="DX34" s="681"/>
      <c r="DY34" s="681"/>
      <c r="DZ34" s="681"/>
      <c r="EA34" s="681"/>
      <c r="EB34" s="681"/>
      <c r="EC34" s="682"/>
    </row>
    <row r="35" spans="2:133" ht="11.25" customHeight="1" x14ac:dyDescent="0.2">
      <c r="B35" s="644" t="s">
        <v>324</v>
      </c>
      <c r="C35" s="645"/>
      <c r="D35" s="645"/>
      <c r="E35" s="645"/>
      <c r="F35" s="645"/>
      <c r="G35" s="645"/>
      <c r="H35" s="645"/>
      <c r="I35" s="645"/>
      <c r="J35" s="645"/>
      <c r="K35" s="645"/>
      <c r="L35" s="645"/>
      <c r="M35" s="645"/>
      <c r="N35" s="645"/>
      <c r="O35" s="645"/>
      <c r="P35" s="645"/>
      <c r="Q35" s="646"/>
      <c r="R35" s="647">
        <v>203301</v>
      </c>
      <c r="S35" s="648"/>
      <c r="T35" s="648"/>
      <c r="U35" s="648"/>
      <c r="V35" s="648"/>
      <c r="W35" s="648"/>
      <c r="X35" s="648"/>
      <c r="Y35" s="649"/>
      <c r="Z35" s="650">
        <v>1.1000000000000001</v>
      </c>
      <c r="AA35" s="650"/>
      <c r="AB35" s="650"/>
      <c r="AC35" s="650"/>
      <c r="AD35" s="651" t="s">
        <v>138</v>
      </c>
      <c r="AE35" s="651"/>
      <c r="AF35" s="651"/>
      <c r="AG35" s="651"/>
      <c r="AH35" s="651"/>
      <c r="AI35" s="651"/>
      <c r="AJ35" s="651"/>
      <c r="AK35" s="651"/>
      <c r="AL35" s="652" t="s">
        <v>138</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90312</v>
      </c>
      <c r="CS35" s="684"/>
      <c r="CT35" s="684"/>
      <c r="CU35" s="684"/>
      <c r="CV35" s="684"/>
      <c r="CW35" s="684"/>
      <c r="CX35" s="684"/>
      <c r="CY35" s="685"/>
      <c r="CZ35" s="652">
        <v>0.5</v>
      </c>
      <c r="DA35" s="681"/>
      <c r="DB35" s="681"/>
      <c r="DC35" s="686"/>
      <c r="DD35" s="656">
        <v>78945</v>
      </c>
      <c r="DE35" s="684"/>
      <c r="DF35" s="684"/>
      <c r="DG35" s="684"/>
      <c r="DH35" s="684"/>
      <c r="DI35" s="684"/>
      <c r="DJ35" s="684"/>
      <c r="DK35" s="685"/>
      <c r="DL35" s="656">
        <v>78945</v>
      </c>
      <c r="DM35" s="684"/>
      <c r="DN35" s="684"/>
      <c r="DO35" s="684"/>
      <c r="DP35" s="684"/>
      <c r="DQ35" s="684"/>
      <c r="DR35" s="684"/>
      <c r="DS35" s="684"/>
      <c r="DT35" s="684"/>
      <c r="DU35" s="684"/>
      <c r="DV35" s="685"/>
      <c r="DW35" s="652">
        <v>0.8</v>
      </c>
      <c r="DX35" s="681"/>
      <c r="DY35" s="681"/>
      <c r="DZ35" s="681"/>
      <c r="EA35" s="681"/>
      <c r="EB35" s="681"/>
      <c r="EC35" s="682"/>
    </row>
    <row r="36" spans="2:133" ht="11.25" customHeight="1" x14ac:dyDescent="0.2">
      <c r="B36" s="644" t="s">
        <v>328</v>
      </c>
      <c r="C36" s="645"/>
      <c r="D36" s="645"/>
      <c r="E36" s="645"/>
      <c r="F36" s="645"/>
      <c r="G36" s="645"/>
      <c r="H36" s="645"/>
      <c r="I36" s="645"/>
      <c r="J36" s="645"/>
      <c r="K36" s="645"/>
      <c r="L36" s="645"/>
      <c r="M36" s="645"/>
      <c r="N36" s="645"/>
      <c r="O36" s="645"/>
      <c r="P36" s="645"/>
      <c r="Q36" s="646"/>
      <c r="R36" s="647">
        <v>509139</v>
      </c>
      <c r="S36" s="648"/>
      <c r="T36" s="648"/>
      <c r="U36" s="648"/>
      <c r="V36" s="648"/>
      <c r="W36" s="648"/>
      <c r="X36" s="648"/>
      <c r="Y36" s="649"/>
      <c r="Z36" s="650">
        <v>2.8</v>
      </c>
      <c r="AA36" s="650"/>
      <c r="AB36" s="650"/>
      <c r="AC36" s="650"/>
      <c r="AD36" s="651" t="s">
        <v>244</v>
      </c>
      <c r="AE36" s="651"/>
      <c r="AF36" s="651"/>
      <c r="AG36" s="651"/>
      <c r="AH36" s="651"/>
      <c r="AI36" s="651"/>
      <c r="AJ36" s="651"/>
      <c r="AK36" s="651"/>
      <c r="AL36" s="652" t="s">
        <v>138</v>
      </c>
      <c r="AM36" s="653"/>
      <c r="AN36" s="653"/>
      <c r="AO36" s="654"/>
      <c r="AP36" s="235"/>
      <c r="AQ36" s="721" t="s">
        <v>329</v>
      </c>
      <c r="AR36" s="722"/>
      <c r="AS36" s="722"/>
      <c r="AT36" s="722"/>
      <c r="AU36" s="722"/>
      <c r="AV36" s="722"/>
      <c r="AW36" s="722"/>
      <c r="AX36" s="722"/>
      <c r="AY36" s="723"/>
      <c r="AZ36" s="636">
        <v>1942152</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46662</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4228869</v>
      </c>
      <c r="CS36" s="648"/>
      <c r="CT36" s="648"/>
      <c r="CU36" s="648"/>
      <c r="CV36" s="648"/>
      <c r="CW36" s="648"/>
      <c r="CX36" s="648"/>
      <c r="CY36" s="649"/>
      <c r="CZ36" s="652">
        <v>24.3</v>
      </c>
      <c r="DA36" s="681"/>
      <c r="DB36" s="681"/>
      <c r="DC36" s="686"/>
      <c r="DD36" s="656">
        <v>1916449</v>
      </c>
      <c r="DE36" s="648"/>
      <c r="DF36" s="648"/>
      <c r="DG36" s="648"/>
      <c r="DH36" s="648"/>
      <c r="DI36" s="648"/>
      <c r="DJ36" s="648"/>
      <c r="DK36" s="649"/>
      <c r="DL36" s="656">
        <v>1077775</v>
      </c>
      <c r="DM36" s="648"/>
      <c r="DN36" s="648"/>
      <c r="DO36" s="648"/>
      <c r="DP36" s="648"/>
      <c r="DQ36" s="648"/>
      <c r="DR36" s="648"/>
      <c r="DS36" s="648"/>
      <c r="DT36" s="648"/>
      <c r="DU36" s="648"/>
      <c r="DV36" s="649"/>
      <c r="DW36" s="652">
        <v>11.3</v>
      </c>
      <c r="DX36" s="681"/>
      <c r="DY36" s="681"/>
      <c r="DZ36" s="681"/>
      <c r="EA36" s="681"/>
      <c r="EB36" s="681"/>
      <c r="EC36" s="682"/>
    </row>
    <row r="37" spans="2:133" ht="11.25" customHeight="1" x14ac:dyDescent="0.2">
      <c r="B37" s="644" t="s">
        <v>332</v>
      </c>
      <c r="C37" s="645"/>
      <c r="D37" s="645"/>
      <c r="E37" s="645"/>
      <c r="F37" s="645"/>
      <c r="G37" s="645"/>
      <c r="H37" s="645"/>
      <c r="I37" s="645"/>
      <c r="J37" s="645"/>
      <c r="K37" s="645"/>
      <c r="L37" s="645"/>
      <c r="M37" s="645"/>
      <c r="N37" s="645"/>
      <c r="O37" s="645"/>
      <c r="P37" s="645"/>
      <c r="Q37" s="646"/>
      <c r="R37" s="647">
        <v>753335</v>
      </c>
      <c r="S37" s="648"/>
      <c r="T37" s="648"/>
      <c r="U37" s="648"/>
      <c r="V37" s="648"/>
      <c r="W37" s="648"/>
      <c r="X37" s="648"/>
      <c r="Y37" s="649"/>
      <c r="Z37" s="650">
        <v>4.0999999999999996</v>
      </c>
      <c r="AA37" s="650"/>
      <c r="AB37" s="650"/>
      <c r="AC37" s="650"/>
      <c r="AD37" s="651" t="s">
        <v>138</v>
      </c>
      <c r="AE37" s="651"/>
      <c r="AF37" s="651"/>
      <c r="AG37" s="651"/>
      <c r="AH37" s="651"/>
      <c r="AI37" s="651"/>
      <c r="AJ37" s="651"/>
      <c r="AK37" s="651"/>
      <c r="AL37" s="652" t="s">
        <v>244</v>
      </c>
      <c r="AM37" s="653"/>
      <c r="AN37" s="653"/>
      <c r="AO37" s="654"/>
      <c r="AQ37" s="725" t="s">
        <v>333</v>
      </c>
      <c r="AR37" s="726"/>
      <c r="AS37" s="726"/>
      <c r="AT37" s="726"/>
      <c r="AU37" s="726"/>
      <c r="AV37" s="726"/>
      <c r="AW37" s="726"/>
      <c r="AX37" s="726"/>
      <c r="AY37" s="727"/>
      <c r="AZ37" s="647">
        <v>247268</v>
      </c>
      <c r="BA37" s="648"/>
      <c r="BB37" s="648"/>
      <c r="BC37" s="648"/>
      <c r="BD37" s="684"/>
      <c r="BE37" s="684"/>
      <c r="BF37" s="702"/>
      <c r="BG37" s="662" t="s">
        <v>334</v>
      </c>
      <c r="BH37" s="663"/>
      <c r="BI37" s="663"/>
      <c r="BJ37" s="663"/>
      <c r="BK37" s="663"/>
      <c r="BL37" s="663"/>
      <c r="BM37" s="663"/>
      <c r="BN37" s="663"/>
      <c r="BO37" s="663"/>
      <c r="BP37" s="663"/>
      <c r="BQ37" s="663"/>
      <c r="BR37" s="663"/>
      <c r="BS37" s="663"/>
      <c r="BT37" s="663"/>
      <c r="BU37" s="664"/>
      <c r="BV37" s="647">
        <v>-7453</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269103</v>
      </c>
      <c r="CS37" s="684"/>
      <c r="CT37" s="684"/>
      <c r="CU37" s="684"/>
      <c r="CV37" s="684"/>
      <c r="CW37" s="684"/>
      <c r="CX37" s="684"/>
      <c r="CY37" s="685"/>
      <c r="CZ37" s="652">
        <v>1.5</v>
      </c>
      <c r="DA37" s="681"/>
      <c r="DB37" s="681"/>
      <c r="DC37" s="686"/>
      <c r="DD37" s="656">
        <v>267993</v>
      </c>
      <c r="DE37" s="684"/>
      <c r="DF37" s="684"/>
      <c r="DG37" s="684"/>
      <c r="DH37" s="684"/>
      <c r="DI37" s="684"/>
      <c r="DJ37" s="684"/>
      <c r="DK37" s="685"/>
      <c r="DL37" s="656">
        <v>262302</v>
      </c>
      <c r="DM37" s="684"/>
      <c r="DN37" s="684"/>
      <c r="DO37" s="684"/>
      <c r="DP37" s="684"/>
      <c r="DQ37" s="684"/>
      <c r="DR37" s="684"/>
      <c r="DS37" s="684"/>
      <c r="DT37" s="684"/>
      <c r="DU37" s="684"/>
      <c r="DV37" s="685"/>
      <c r="DW37" s="652">
        <v>2.7</v>
      </c>
      <c r="DX37" s="681"/>
      <c r="DY37" s="681"/>
      <c r="DZ37" s="681"/>
      <c r="EA37" s="681"/>
      <c r="EB37" s="681"/>
      <c r="EC37" s="682"/>
    </row>
    <row r="38" spans="2:133" ht="11.25" customHeight="1" x14ac:dyDescent="0.2">
      <c r="B38" s="644" t="s">
        <v>336</v>
      </c>
      <c r="C38" s="645"/>
      <c r="D38" s="645"/>
      <c r="E38" s="645"/>
      <c r="F38" s="645"/>
      <c r="G38" s="645"/>
      <c r="H38" s="645"/>
      <c r="I38" s="645"/>
      <c r="J38" s="645"/>
      <c r="K38" s="645"/>
      <c r="L38" s="645"/>
      <c r="M38" s="645"/>
      <c r="N38" s="645"/>
      <c r="O38" s="645"/>
      <c r="P38" s="645"/>
      <c r="Q38" s="646"/>
      <c r="R38" s="647">
        <v>147824</v>
      </c>
      <c r="S38" s="648"/>
      <c r="T38" s="648"/>
      <c r="U38" s="648"/>
      <c r="V38" s="648"/>
      <c r="W38" s="648"/>
      <c r="X38" s="648"/>
      <c r="Y38" s="649"/>
      <c r="Z38" s="650">
        <v>0.8</v>
      </c>
      <c r="AA38" s="650"/>
      <c r="AB38" s="650"/>
      <c r="AC38" s="650"/>
      <c r="AD38" s="651">
        <v>28475</v>
      </c>
      <c r="AE38" s="651"/>
      <c r="AF38" s="651"/>
      <c r="AG38" s="651"/>
      <c r="AH38" s="651"/>
      <c r="AI38" s="651"/>
      <c r="AJ38" s="651"/>
      <c r="AK38" s="651"/>
      <c r="AL38" s="652">
        <v>0.3</v>
      </c>
      <c r="AM38" s="653"/>
      <c r="AN38" s="653"/>
      <c r="AO38" s="654"/>
      <c r="AQ38" s="725" t="s">
        <v>337</v>
      </c>
      <c r="AR38" s="726"/>
      <c r="AS38" s="726"/>
      <c r="AT38" s="726"/>
      <c r="AU38" s="726"/>
      <c r="AV38" s="726"/>
      <c r="AW38" s="726"/>
      <c r="AX38" s="726"/>
      <c r="AY38" s="727"/>
      <c r="AZ38" s="647">
        <v>228873</v>
      </c>
      <c r="BA38" s="648"/>
      <c r="BB38" s="648"/>
      <c r="BC38" s="648"/>
      <c r="BD38" s="684"/>
      <c r="BE38" s="684"/>
      <c r="BF38" s="702"/>
      <c r="BG38" s="662" t="s">
        <v>338</v>
      </c>
      <c r="BH38" s="663"/>
      <c r="BI38" s="663"/>
      <c r="BJ38" s="663"/>
      <c r="BK38" s="663"/>
      <c r="BL38" s="663"/>
      <c r="BM38" s="663"/>
      <c r="BN38" s="663"/>
      <c r="BO38" s="663"/>
      <c r="BP38" s="663"/>
      <c r="BQ38" s="663"/>
      <c r="BR38" s="663"/>
      <c r="BS38" s="663"/>
      <c r="BT38" s="663"/>
      <c r="BU38" s="664"/>
      <c r="BV38" s="647">
        <v>4158</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1466011</v>
      </c>
      <c r="CS38" s="648"/>
      <c r="CT38" s="648"/>
      <c r="CU38" s="648"/>
      <c r="CV38" s="648"/>
      <c r="CW38" s="648"/>
      <c r="CX38" s="648"/>
      <c r="CY38" s="649"/>
      <c r="CZ38" s="652">
        <v>8.4</v>
      </c>
      <c r="DA38" s="681"/>
      <c r="DB38" s="681"/>
      <c r="DC38" s="686"/>
      <c r="DD38" s="656">
        <v>1205454</v>
      </c>
      <c r="DE38" s="648"/>
      <c r="DF38" s="648"/>
      <c r="DG38" s="648"/>
      <c r="DH38" s="648"/>
      <c r="DI38" s="648"/>
      <c r="DJ38" s="648"/>
      <c r="DK38" s="649"/>
      <c r="DL38" s="656">
        <v>1160968</v>
      </c>
      <c r="DM38" s="648"/>
      <c r="DN38" s="648"/>
      <c r="DO38" s="648"/>
      <c r="DP38" s="648"/>
      <c r="DQ38" s="648"/>
      <c r="DR38" s="648"/>
      <c r="DS38" s="648"/>
      <c r="DT38" s="648"/>
      <c r="DU38" s="648"/>
      <c r="DV38" s="649"/>
      <c r="DW38" s="652">
        <v>12.2</v>
      </c>
      <c r="DX38" s="681"/>
      <c r="DY38" s="681"/>
      <c r="DZ38" s="681"/>
      <c r="EA38" s="681"/>
      <c r="EB38" s="681"/>
      <c r="EC38" s="682"/>
    </row>
    <row r="39" spans="2:133" ht="11.25" customHeight="1" x14ac:dyDescent="0.2">
      <c r="B39" s="644" t="s">
        <v>340</v>
      </c>
      <c r="C39" s="645"/>
      <c r="D39" s="645"/>
      <c r="E39" s="645"/>
      <c r="F39" s="645"/>
      <c r="G39" s="645"/>
      <c r="H39" s="645"/>
      <c r="I39" s="645"/>
      <c r="J39" s="645"/>
      <c r="K39" s="645"/>
      <c r="L39" s="645"/>
      <c r="M39" s="645"/>
      <c r="N39" s="645"/>
      <c r="O39" s="645"/>
      <c r="P39" s="645"/>
      <c r="Q39" s="646"/>
      <c r="R39" s="647">
        <v>1149247</v>
      </c>
      <c r="S39" s="648"/>
      <c r="T39" s="648"/>
      <c r="U39" s="648"/>
      <c r="V39" s="648"/>
      <c r="W39" s="648"/>
      <c r="X39" s="648"/>
      <c r="Y39" s="649"/>
      <c r="Z39" s="650">
        <v>6.3</v>
      </c>
      <c r="AA39" s="650"/>
      <c r="AB39" s="650"/>
      <c r="AC39" s="650"/>
      <c r="AD39" s="651" t="s">
        <v>244</v>
      </c>
      <c r="AE39" s="651"/>
      <c r="AF39" s="651"/>
      <c r="AG39" s="651"/>
      <c r="AH39" s="651"/>
      <c r="AI39" s="651"/>
      <c r="AJ39" s="651"/>
      <c r="AK39" s="651"/>
      <c r="AL39" s="652" t="s">
        <v>138</v>
      </c>
      <c r="AM39" s="653"/>
      <c r="AN39" s="653"/>
      <c r="AO39" s="654"/>
      <c r="AQ39" s="725" t="s">
        <v>341</v>
      </c>
      <c r="AR39" s="726"/>
      <c r="AS39" s="726"/>
      <c r="AT39" s="726"/>
      <c r="AU39" s="726"/>
      <c r="AV39" s="726"/>
      <c r="AW39" s="726"/>
      <c r="AX39" s="726"/>
      <c r="AY39" s="727"/>
      <c r="AZ39" s="647">
        <v>173300</v>
      </c>
      <c r="BA39" s="648"/>
      <c r="BB39" s="648"/>
      <c r="BC39" s="648"/>
      <c r="BD39" s="684"/>
      <c r="BE39" s="684"/>
      <c r="BF39" s="702"/>
      <c r="BG39" s="662" t="s">
        <v>342</v>
      </c>
      <c r="BH39" s="663"/>
      <c r="BI39" s="663"/>
      <c r="BJ39" s="663"/>
      <c r="BK39" s="663"/>
      <c r="BL39" s="663"/>
      <c r="BM39" s="663"/>
      <c r="BN39" s="663"/>
      <c r="BO39" s="663"/>
      <c r="BP39" s="663"/>
      <c r="BQ39" s="663"/>
      <c r="BR39" s="663"/>
      <c r="BS39" s="663"/>
      <c r="BT39" s="663"/>
      <c r="BU39" s="664"/>
      <c r="BV39" s="647">
        <v>6536</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245303</v>
      </c>
      <c r="CS39" s="684"/>
      <c r="CT39" s="684"/>
      <c r="CU39" s="684"/>
      <c r="CV39" s="684"/>
      <c r="CW39" s="684"/>
      <c r="CX39" s="684"/>
      <c r="CY39" s="685"/>
      <c r="CZ39" s="652">
        <v>1.4</v>
      </c>
      <c r="DA39" s="681"/>
      <c r="DB39" s="681"/>
      <c r="DC39" s="686"/>
      <c r="DD39" s="656">
        <v>234736</v>
      </c>
      <c r="DE39" s="684"/>
      <c r="DF39" s="684"/>
      <c r="DG39" s="684"/>
      <c r="DH39" s="684"/>
      <c r="DI39" s="684"/>
      <c r="DJ39" s="684"/>
      <c r="DK39" s="685"/>
      <c r="DL39" s="656" t="s">
        <v>244</v>
      </c>
      <c r="DM39" s="684"/>
      <c r="DN39" s="684"/>
      <c r="DO39" s="684"/>
      <c r="DP39" s="684"/>
      <c r="DQ39" s="684"/>
      <c r="DR39" s="684"/>
      <c r="DS39" s="684"/>
      <c r="DT39" s="684"/>
      <c r="DU39" s="684"/>
      <c r="DV39" s="685"/>
      <c r="DW39" s="652" t="s">
        <v>138</v>
      </c>
      <c r="DX39" s="681"/>
      <c r="DY39" s="681"/>
      <c r="DZ39" s="681"/>
      <c r="EA39" s="681"/>
      <c r="EB39" s="681"/>
      <c r="EC39" s="682"/>
    </row>
    <row r="40" spans="2:133" ht="11.25" customHeight="1" x14ac:dyDescent="0.2">
      <c r="B40" s="644" t="s">
        <v>344</v>
      </c>
      <c r="C40" s="645"/>
      <c r="D40" s="645"/>
      <c r="E40" s="645"/>
      <c r="F40" s="645"/>
      <c r="G40" s="645"/>
      <c r="H40" s="645"/>
      <c r="I40" s="645"/>
      <c r="J40" s="645"/>
      <c r="K40" s="645"/>
      <c r="L40" s="645"/>
      <c r="M40" s="645"/>
      <c r="N40" s="645"/>
      <c r="O40" s="645"/>
      <c r="P40" s="645"/>
      <c r="Q40" s="646"/>
      <c r="R40" s="647" t="s">
        <v>138</v>
      </c>
      <c r="S40" s="648"/>
      <c r="T40" s="648"/>
      <c r="U40" s="648"/>
      <c r="V40" s="648"/>
      <c r="W40" s="648"/>
      <c r="X40" s="648"/>
      <c r="Y40" s="649"/>
      <c r="Z40" s="650" t="s">
        <v>138</v>
      </c>
      <c r="AA40" s="650"/>
      <c r="AB40" s="650"/>
      <c r="AC40" s="650"/>
      <c r="AD40" s="651" t="s">
        <v>138</v>
      </c>
      <c r="AE40" s="651"/>
      <c r="AF40" s="651"/>
      <c r="AG40" s="651"/>
      <c r="AH40" s="651"/>
      <c r="AI40" s="651"/>
      <c r="AJ40" s="651"/>
      <c r="AK40" s="651"/>
      <c r="AL40" s="652" t="s">
        <v>244</v>
      </c>
      <c r="AM40" s="653"/>
      <c r="AN40" s="653"/>
      <c r="AO40" s="654"/>
      <c r="AQ40" s="725" t="s">
        <v>345</v>
      </c>
      <c r="AR40" s="726"/>
      <c r="AS40" s="726"/>
      <c r="AT40" s="726"/>
      <c r="AU40" s="726"/>
      <c r="AV40" s="726"/>
      <c r="AW40" s="726"/>
      <c r="AX40" s="726"/>
      <c r="AY40" s="727"/>
      <c r="AZ40" s="647">
        <v>27233</v>
      </c>
      <c r="BA40" s="648"/>
      <c r="BB40" s="648"/>
      <c r="BC40" s="648"/>
      <c r="BD40" s="684"/>
      <c r="BE40" s="684"/>
      <c r="BF40" s="702"/>
      <c r="BG40" s="728" t="s">
        <v>346</v>
      </c>
      <c r="BH40" s="729"/>
      <c r="BI40" s="729"/>
      <c r="BJ40" s="729"/>
      <c r="BK40" s="729"/>
      <c r="BL40" s="236"/>
      <c r="BM40" s="663" t="s">
        <v>347</v>
      </c>
      <c r="BN40" s="663"/>
      <c r="BO40" s="663"/>
      <c r="BP40" s="663"/>
      <c r="BQ40" s="663"/>
      <c r="BR40" s="663"/>
      <c r="BS40" s="663"/>
      <c r="BT40" s="663"/>
      <c r="BU40" s="664"/>
      <c r="BV40" s="647">
        <v>74</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74862</v>
      </c>
      <c r="CS40" s="648"/>
      <c r="CT40" s="648"/>
      <c r="CU40" s="648"/>
      <c r="CV40" s="648"/>
      <c r="CW40" s="648"/>
      <c r="CX40" s="648"/>
      <c r="CY40" s="649"/>
      <c r="CZ40" s="652">
        <v>0.4</v>
      </c>
      <c r="DA40" s="681"/>
      <c r="DB40" s="681"/>
      <c r="DC40" s="686"/>
      <c r="DD40" s="656">
        <v>63605</v>
      </c>
      <c r="DE40" s="648"/>
      <c r="DF40" s="648"/>
      <c r="DG40" s="648"/>
      <c r="DH40" s="648"/>
      <c r="DI40" s="648"/>
      <c r="DJ40" s="648"/>
      <c r="DK40" s="649"/>
      <c r="DL40" s="656" t="s">
        <v>244</v>
      </c>
      <c r="DM40" s="648"/>
      <c r="DN40" s="648"/>
      <c r="DO40" s="648"/>
      <c r="DP40" s="648"/>
      <c r="DQ40" s="648"/>
      <c r="DR40" s="648"/>
      <c r="DS40" s="648"/>
      <c r="DT40" s="648"/>
      <c r="DU40" s="648"/>
      <c r="DV40" s="649"/>
      <c r="DW40" s="652" t="s">
        <v>244</v>
      </c>
      <c r="DX40" s="681"/>
      <c r="DY40" s="681"/>
      <c r="DZ40" s="681"/>
      <c r="EA40" s="681"/>
      <c r="EB40" s="681"/>
      <c r="EC40" s="682"/>
    </row>
    <row r="41" spans="2:133" ht="11.25" customHeight="1" x14ac:dyDescent="0.2">
      <c r="B41" s="644" t="s">
        <v>349</v>
      </c>
      <c r="C41" s="645"/>
      <c r="D41" s="645"/>
      <c r="E41" s="645"/>
      <c r="F41" s="645"/>
      <c r="G41" s="645"/>
      <c r="H41" s="645"/>
      <c r="I41" s="645"/>
      <c r="J41" s="645"/>
      <c r="K41" s="645"/>
      <c r="L41" s="645"/>
      <c r="M41" s="645"/>
      <c r="N41" s="645"/>
      <c r="O41" s="645"/>
      <c r="P41" s="645"/>
      <c r="Q41" s="646"/>
      <c r="R41" s="647" t="s">
        <v>138</v>
      </c>
      <c r="S41" s="648"/>
      <c r="T41" s="648"/>
      <c r="U41" s="648"/>
      <c r="V41" s="648"/>
      <c r="W41" s="648"/>
      <c r="X41" s="648"/>
      <c r="Y41" s="649"/>
      <c r="Z41" s="650" t="s">
        <v>138</v>
      </c>
      <c r="AA41" s="650"/>
      <c r="AB41" s="650"/>
      <c r="AC41" s="650"/>
      <c r="AD41" s="651" t="s">
        <v>244</v>
      </c>
      <c r="AE41" s="651"/>
      <c r="AF41" s="651"/>
      <c r="AG41" s="651"/>
      <c r="AH41" s="651"/>
      <c r="AI41" s="651"/>
      <c r="AJ41" s="651"/>
      <c r="AK41" s="651"/>
      <c r="AL41" s="652" t="s">
        <v>244</v>
      </c>
      <c r="AM41" s="653"/>
      <c r="AN41" s="653"/>
      <c r="AO41" s="654"/>
      <c r="AQ41" s="725" t="s">
        <v>350</v>
      </c>
      <c r="AR41" s="726"/>
      <c r="AS41" s="726"/>
      <c r="AT41" s="726"/>
      <c r="AU41" s="726"/>
      <c r="AV41" s="726"/>
      <c r="AW41" s="726"/>
      <c r="AX41" s="726"/>
      <c r="AY41" s="727"/>
      <c r="AZ41" s="647">
        <v>268278</v>
      </c>
      <c r="BA41" s="648"/>
      <c r="BB41" s="648"/>
      <c r="BC41" s="648"/>
      <c r="BD41" s="684"/>
      <c r="BE41" s="684"/>
      <c r="BF41" s="702"/>
      <c r="BG41" s="728"/>
      <c r="BH41" s="729"/>
      <c r="BI41" s="729"/>
      <c r="BJ41" s="729"/>
      <c r="BK41" s="729"/>
      <c r="BL41" s="236"/>
      <c r="BM41" s="663" t="s">
        <v>351</v>
      </c>
      <c r="BN41" s="663"/>
      <c r="BO41" s="663"/>
      <c r="BP41" s="663"/>
      <c r="BQ41" s="663"/>
      <c r="BR41" s="663"/>
      <c r="BS41" s="663"/>
      <c r="BT41" s="663"/>
      <c r="BU41" s="664"/>
      <c r="BV41" s="647" t="s">
        <v>138</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244</v>
      </c>
      <c r="CS41" s="684"/>
      <c r="CT41" s="684"/>
      <c r="CU41" s="684"/>
      <c r="CV41" s="684"/>
      <c r="CW41" s="684"/>
      <c r="CX41" s="684"/>
      <c r="CY41" s="685"/>
      <c r="CZ41" s="652" t="s">
        <v>138</v>
      </c>
      <c r="DA41" s="681"/>
      <c r="DB41" s="681"/>
      <c r="DC41" s="686"/>
      <c r="DD41" s="656" t="s">
        <v>138</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44" t="s">
        <v>353</v>
      </c>
      <c r="C42" s="645"/>
      <c r="D42" s="645"/>
      <c r="E42" s="645"/>
      <c r="F42" s="645"/>
      <c r="G42" s="645"/>
      <c r="H42" s="645"/>
      <c r="I42" s="645"/>
      <c r="J42" s="645"/>
      <c r="K42" s="645"/>
      <c r="L42" s="645"/>
      <c r="M42" s="645"/>
      <c r="N42" s="645"/>
      <c r="O42" s="645"/>
      <c r="P42" s="645"/>
      <c r="Q42" s="646"/>
      <c r="R42" s="647">
        <v>267347</v>
      </c>
      <c r="S42" s="648"/>
      <c r="T42" s="648"/>
      <c r="U42" s="648"/>
      <c r="V42" s="648"/>
      <c r="W42" s="648"/>
      <c r="X42" s="648"/>
      <c r="Y42" s="649"/>
      <c r="Z42" s="650">
        <v>1.5</v>
      </c>
      <c r="AA42" s="650"/>
      <c r="AB42" s="650"/>
      <c r="AC42" s="650"/>
      <c r="AD42" s="651" t="s">
        <v>244</v>
      </c>
      <c r="AE42" s="651"/>
      <c r="AF42" s="651"/>
      <c r="AG42" s="651"/>
      <c r="AH42" s="651"/>
      <c r="AI42" s="651"/>
      <c r="AJ42" s="651"/>
      <c r="AK42" s="651"/>
      <c r="AL42" s="652" t="s">
        <v>138</v>
      </c>
      <c r="AM42" s="653"/>
      <c r="AN42" s="653"/>
      <c r="AO42" s="654"/>
      <c r="AQ42" s="746" t="s">
        <v>354</v>
      </c>
      <c r="AR42" s="747"/>
      <c r="AS42" s="747"/>
      <c r="AT42" s="747"/>
      <c r="AU42" s="747"/>
      <c r="AV42" s="747"/>
      <c r="AW42" s="747"/>
      <c r="AX42" s="747"/>
      <c r="AY42" s="748"/>
      <c r="AZ42" s="738">
        <v>997200</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343</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2077845</v>
      </c>
      <c r="CS42" s="648"/>
      <c r="CT42" s="648"/>
      <c r="CU42" s="648"/>
      <c r="CV42" s="648"/>
      <c r="CW42" s="648"/>
      <c r="CX42" s="648"/>
      <c r="CY42" s="649"/>
      <c r="CZ42" s="652">
        <v>12</v>
      </c>
      <c r="DA42" s="653"/>
      <c r="DB42" s="653"/>
      <c r="DC42" s="665"/>
      <c r="DD42" s="656">
        <v>580186</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688" t="s">
        <v>357</v>
      </c>
      <c r="C43" s="689"/>
      <c r="D43" s="689"/>
      <c r="E43" s="689"/>
      <c r="F43" s="689"/>
      <c r="G43" s="689"/>
      <c r="H43" s="689"/>
      <c r="I43" s="689"/>
      <c r="J43" s="689"/>
      <c r="K43" s="689"/>
      <c r="L43" s="689"/>
      <c r="M43" s="689"/>
      <c r="N43" s="689"/>
      <c r="O43" s="689"/>
      <c r="P43" s="689"/>
      <c r="Q43" s="690"/>
      <c r="R43" s="738">
        <v>18170054</v>
      </c>
      <c r="S43" s="739"/>
      <c r="T43" s="739"/>
      <c r="U43" s="739"/>
      <c r="V43" s="739"/>
      <c r="W43" s="739"/>
      <c r="X43" s="739"/>
      <c r="Y43" s="740"/>
      <c r="Z43" s="741">
        <v>100</v>
      </c>
      <c r="AA43" s="741"/>
      <c r="AB43" s="741"/>
      <c r="AC43" s="741"/>
      <c r="AD43" s="742">
        <v>9271661</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37538</v>
      </c>
      <c r="CS43" s="684"/>
      <c r="CT43" s="684"/>
      <c r="CU43" s="684"/>
      <c r="CV43" s="684"/>
      <c r="CW43" s="684"/>
      <c r="CX43" s="684"/>
      <c r="CY43" s="685"/>
      <c r="CZ43" s="652">
        <v>0.2</v>
      </c>
      <c r="DA43" s="681"/>
      <c r="DB43" s="681"/>
      <c r="DC43" s="686"/>
      <c r="DD43" s="656">
        <v>27011</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359</v>
      </c>
      <c r="CG44" s="645"/>
      <c r="CH44" s="645"/>
      <c r="CI44" s="645"/>
      <c r="CJ44" s="645"/>
      <c r="CK44" s="645"/>
      <c r="CL44" s="645"/>
      <c r="CM44" s="645"/>
      <c r="CN44" s="645"/>
      <c r="CO44" s="645"/>
      <c r="CP44" s="645"/>
      <c r="CQ44" s="646"/>
      <c r="CR44" s="647">
        <v>1950867</v>
      </c>
      <c r="CS44" s="648"/>
      <c r="CT44" s="648"/>
      <c r="CU44" s="648"/>
      <c r="CV44" s="648"/>
      <c r="CW44" s="648"/>
      <c r="CX44" s="648"/>
      <c r="CY44" s="649"/>
      <c r="CZ44" s="652">
        <v>11.2</v>
      </c>
      <c r="DA44" s="653"/>
      <c r="DB44" s="653"/>
      <c r="DC44" s="665"/>
      <c r="DD44" s="656">
        <v>561260</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966211</v>
      </c>
      <c r="CS45" s="684"/>
      <c r="CT45" s="684"/>
      <c r="CU45" s="684"/>
      <c r="CV45" s="684"/>
      <c r="CW45" s="684"/>
      <c r="CX45" s="684"/>
      <c r="CY45" s="685"/>
      <c r="CZ45" s="652">
        <v>5.6</v>
      </c>
      <c r="DA45" s="681"/>
      <c r="DB45" s="681"/>
      <c r="DC45" s="686"/>
      <c r="DD45" s="656">
        <v>44336</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863447</v>
      </c>
      <c r="CS46" s="648"/>
      <c r="CT46" s="648"/>
      <c r="CU46" s="648"/>
      <c r="CV46" s="648"/>
      <c r="CW46" s="648"/>
      <c r="CX46" s="648"/>
      <c r="CY46" s="649"/>
      <c r="CZ46" s="652">
        <v>5</v>
      </c>
      <c r="DA46" s="653"/>
      <c r="DB46" s="653"/>
      <c r="DC46" s="665"/>
      <c r="DD46" s="656">
        <v>468615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126978</v>
      </c>
      <c r="CS47" s="684"/>
      <c r="CT47" s="684"/>
      <c r="CU47" s="684"/>
      <c r="CV47" s="684"/>
      <c r="CW47" s="684"/>
      <c r="CX47" s="684"/>
      <c r="CY47" s="685"/>
      <c r="CZ47" s="652">
        <v>0.7</v>
      </c>
      <c r="DA47" s="681"/>
      <c r="DB47" s="681"/>
      <c r="DC47" s="686"/>
      <c r="DD47" s="656">
        <v>18926</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138</v>
      </c>
      <c r="CS48" s="648"/>
      <c r="CT48" s="648"/>
      <c r="CU48" s="648"/>
      <c r="CV48" s="648"/>
      <c r="CW48" s="648"/>
      <c r="CX48" s="648"/>
      <c r="CY48" s="649"/>
      <c r="CZ48" s="652" t="s">
        <v>138</v>
      </c>
      <c r="DA48" s="653"/>
      <c r="DB48" s="653"/>
      <c r="DC48" s="665"/>
      <c r="DD48" s="656" t="s">
        <v>138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17374844</v>
      </c>
      <c r="CS49" s="718"/>
      <c r="CT49" s="718"/>
      <c r="CU49" s="718"/>
      <c r="CV49" s="718"/>
      <c r="CW49" s="718"/>
      <c r="CX49" s="718"/>
      <c r="CY49" s="749"/>
      <c r="CZ49" s="743">
        <v>100</v>
      </c>
      <c r="DA49" s="750"/>
      <c r="DB49" s="750"/>
      <c r="DC49" s="751"/>
      <c r="DD49" s="752">
        <v>11451200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3vRoyIvZ4+HBgcpn816KGfqikZaWm8RltQnLicKmSQDx7n6iBDTnP+kU5XbKQCYAy/ZFuPZT1i+MdrIwb9VQtw==" saltValue="EhBRofnpWChWSUJXU6TA4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390</v>
      </c>
      <c r="C7" s="780"/>
      <c r="D7" s="780"/>
      <c r="E7" s="780"/>
      <c r="F7" s="780"/>
      <c r="G7" s="780"/>
      <c r="H7" s="780"/>
      <c r="I7" s="780"/>
      <c r="J7" s="780"/>
      <c r="K7" s="780"/>
      <c r="L7" s="780"/>
      <c r="M7" s="780"/>
      <c r="N7" s="780"/>
      <c r="O7" s="780"/>
      <c r="P7" s="781"/>
      <c r="Q7" s="782">
        <v>18131</v>
      </c>
      <c r="R7" s="783"/>
      <c r="S7" s="783"/>
      <c r="T7" s="783"/>
      <c r="U7" s="783"/>
      <c r="V7" s="783">
        <v>17357</v>
      </c>
      <c r="W7" s="783"/>
      <c r="X7" s="783"/>
      <c r="Y7" s="783"/>
      <c r="Z7" s="783"/>
      <c r="AA7" s="783">
        <v>774</v>
      </c>
      <c r="AB7" s="783"/>
      <c r="AC7" s="783"/>
      <c r="AD7" s="783"/>
      <c r="AE7" s="784"/>
      <c r="AF7" s="785">
        <v>632</v>
      </c>
      <c r="AG7" s="786"/>
      <c r="AH7" s="786"/>
      <c r="AI7" s="786"/>
      <c r="AJ7" s="787"/>
      <c r="AK7" s="822" t="s">
        <v>611</v>
      </c>
      <c r="AL7" s="823"/>
      <c r="AM7" s="823"/>
      <c r="AN7" s="823"/>
      <c r="AO7" s="823"/>
      <c r="AP7" s="823">
        <v>18014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596</v>
      </c>
      <c r="BT7" s="827"/>
      <c r="BU7" s="827"/>
      <c r="BV7" s="827"/>
      <c r="BW7" s="827"/>
      <c r="BX7" s="827"/>
      <c r="BY7" s="827"/>
      <c r="BZ7" s="827"/>
      <c r="CA7" s="827"/>
      <c r="CB7" s="827"/>
      <c r="CC7" s="827"/>
      <c r="CD7" s="827"/>
      <c r="CE7" s="827"/>
      <c r="CF7" s="827"/>
      <c r="CG7" s="828"/>
      <c r="CH7" s="819">
        <v>0</v>
      </c>
      <c r="CI7" s="820"/>
      <c r="CJ7" s="820"/>
      <c r="CK7" s="820"/>
      <c r="CL7" s="821"/>
      <c r="CM7" s="819">
        <v>40</v>
      </c>
      <c r="CN7" s="820"/>
      <c r="CO7" s="820"/>
      <c r="CP7" s="820"/>
      <c r="CQ7" s="821"/>
      <c r="CR7" s="819">
        <v>10</v>
      </c>
      <c r="CS7" s="820"/>
      <c r="CT7" s="820"/>
      <c r="CU7" s="820"/>
      <c r="CV7" s="821"/>
      <c r="CW7" s="819" t="s">
        <v>611</v>
      </c>
      <c r="CX7" s="820"/>
      <c r="CY7" s="820"/>
      <c r="CZ7" s="820"/>
      <c r="DA7" s="821"/>
      <c r="DB7" s="819" t="s">
        <v>611</v>
      </c>
      <c r="DC7" s="820"/>
      <c r="DD7" s="820"/>
      <c r="DE7" s="820"/>
      <c r="DF7" s="821"/>
      <c r="DG7" s="819" t="s">
        <v>611</v>
      </c>
      <c r="DH7" s="820"/>
      <c r="DI7" s="820"/>
      <c r="DJ7" s="820"/>
      <c r="DK7" s="821"/>
      <c r="DL7" s="819" t="s">
        <v>611</v>
      </c>
      <c r="DM7" s="820"/>
      <c r="DN7" s="820"/>
      <c r="DO7" s="820"/>
      <c r="DP7" s="821"/>
      <c r="DQ7" s="819" t="s">
        <v>611</v>
      </c>
      <c r="DR7" s="820"/>
      <c r="DS7" s="820"/>
      <c r="DT7" s="820"/>
      <c r="DU7" s="821"/>
      <c r="DV7" s="800"/>
      <c r="DW7" s="801"/>
      <c r="DX7" s="801"/>
      <c r="DY7" s="801"/>
      <c r="DZ7" s="802"/>
      <c r="EA7" s="256"/>
    </row>
    <row r="8" spans="1:131" s="257" customFormat="1" ht="26.25" customHeight="1" x14ac:dyDescent="0.2">
      <c r="A8" s="263">
        <v>2</v>
      </c>
      <c r="B8" s="803" t="s">
        <v>391</v>
      </c>
      <c r="C8" s="804"/>
      <c r="D8" s="804"/>
      <c r="E8" s="804"/>
      <c r="F8" s="804"/>
      <c r="G8" s="804"/>
      <c r="H8" s="804"/>
      <c r="I8" s="804"/>
      <c r="J8" s="804"/>
      <c r="K8" s="804"/>
      <c r="L8" s="804"/>
      <c r="M8" s="804"/>
      <c r="N8" s="804"/>
      <c r="O8" s="804"/>
      <c r="P8" s="805"/>
      <c r="Q8" s="806">
        <v>127</v>
      </c>
      <c r="R8" s="807"/>
      <c r="S8" s="807"/>
      <c r="T8" s="807"/>
      <c r="U8" s="807"/>
      <c r="V8" s="807">
        <v>106</v>
      </c>
      <c r="W8" s="807"/>
      <c r="X8" s="807"/>
      <c r="Y8" s="807"/>
      <c r="Z8" s="807"/>
      <c r="AA8" s="807">
        <v>21</v>
      </c>
      <c r="AB8" s="807"/>
      <c r="AC8" s="807"/>
      <c r="AD8" s="807"/>
      <c r="AE8" s="808"/>
      <c r="AF8" s="809">
        <v>7</v>
      </c>
      <c r="AG8" s="810"/>
      <c r="AH8" s="810"/>
      <c r="AI8" s="810"/>
      <c r="AJ8" s="811"/>
      <c r="AK8" s="812" t="s">
        <v>611</v>
      </c>
      <c r="AL8" s="813"/>
      <c r="AM8" s="813"/>
      <c r="AN8" s="813"/>
      <c r="AO8" s="813"/>
      <c r="AP8" s="813" t="s">
        <v>611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597</v>
      </c>
      <c r="BT8" s="817"/>
      <c r="BU8" s="817"/>
      <c r="BV8" s="817"/>
      <c r="BW8" s="817"/>
      <c r="BX8" s="817"/>
      <c r="BY8" s="817"/>
      <c r="BZ8" s="817"/>
      <c r="CA8" s="817"/>
      <c r="CB8" s="817"/>
      <c r="CC8" s="817"/>
      <c r="CD8" s="817"/>
      <c r="CE8" s="817"/>
      <c r="CF8" s="817"/>
      <c r="CG8" s="818"/>
      <c r="CH8" s="829">
        <v>-6</v>
      </c>
      <c r="CI8" s="830"/>
      <c r="CJ8" s="830"/>
      <c r="CK8" s="830"/>
      <c r="CL8" s="831"/>
      <c r="CM8" s="829">
        <v>134</v>
      </c>
      <c r="CN8" s="830"/>
      <c r="CO8" s="830"/>
      <c r="CP8" s="830"/>
      <c r="CQ8" s="831"/>
      <c r="CR8" s="829">
        <v>215</v>
      </c>
      <c r="CS8" s="830"/>
      <c r="CT8" s="830"/>
      <c r="CU8" s="830"/>
      <c r="CV8" s="831"/>
      <c r="CW8" s="829" t="s">
        <v>611</v>
      </c>
      <c r="CX8" s="830"/>
      <c r="CY8" s="830"/>
      <c r="CZ8" s="830"/>
      <c r="DA8" s="831"/>
      <c r="DB8" s="829" t="s">
        <v>611</v>
      </c>
      <c r="DC8" s="830"/>
      <c r="DD8" s="830"/>
      <c r="DE8" s="830"/>
      <c r="DF8" s="831"/>
      <c r="DG8" s="829" t="s">
        <v>611</v>
      </c>
      <c r="DH8" s="830"/>
      <c r="DI8" s="830"/>
      <c r="DJ8" s="830"/>
      <c r="DK8" s="831"/>
      <c r="DL8" s="829" t="s">
        <v>611</v>
      </c>
      <c r="DM8" s="830"/>
      <c r="DN8" s="830"/>
      <c r="DO8" s="830"/>
      <c r="DP8" s="831"/>
      <c r="DQ8" s="829" t="s">
        <v>611</v>
      </c>
      <c r="DR8" s="830"/>
      <c r="DS8" s="830"/>
      <c r="DT8" s="830"/>
      <c r="DU8" s="831"/>
      <c r="DV8" s="832"/>
      <c r="DW8" s="833"/>
      <c r="DX8" s="833"/>
      <c r="DY8" s="833"/>
      <c r="DZ8" s="834"/>
      <c r="EA8" s="256"/>
    </row>
    <row r="9" spans="1:131" s="257" customFormat="1" ht="26.25" customHeight="1" x14ac:dyDescent="0.2">
      <c r="A9" s="263">
        <v>3</v>
      </c>
      <c r="B9" s="803" t="s">
        <v>392</v>
      </c>
      <c r="C9" s="804"/>
      <c r="D9" s="804"/>
      <c r="E9" s="804"/>
      <c r="F9" s="804"/>
      <c r="G9" s="804"/>
      <c r="H9" s="804"/>
      <c r="I9" s="804"/>
      <c r="J9" s="804"/>
      <c r="K9" s="804"/>
      <c r="L9" s="804"/>
      <c r="M9" s="804"/>
      <c r="N9" s="804"/>
      <c r="O9" s="804"/>
      <c r="P9" s="805"/>
      <c r="Q9" s="806">
        <v>87</v>
      </c>
      <c r="R9" s="807"/>
      <c r="S9" s="807"/>
      <c r="T9" s="807"/>
      <c r="U9" s="807"/>
      <c r="V9" s="807">
        <v>87</v>
      </c>
      <c r="W9" s="807"/>
      <c r="X9" s="807"/>
      <c r="Y9" s="807"/>
      <c r="Z9" s="807"/>
      <c r="AA9" s="807">
        <v>0</v>
      </c>
      <c r="AB9" s="807"/>
      <c r="AC9" s="807"/>
      <c r="AD9" s="807"/>
      <c r="AE9" s="808"/>
      <c r="AF9" s="809" t="s">
        <v>393</v>
      </c>
      <c r="AG9" s="810"/>
      <c r="AH9" s="810"/>
      <c r="AI9" s="810"/>
      <c r="AJ9" s="811"/>
      <c r="AK9" s="812" t="s">
        <v>611</v>
      </c>
      <c r="AL9" s="813"/>
      <c r="AM9" s="813"/>
      <c r="AN9" s="813"/>
      <c r="AO9" s="813"/>
      <c r="AP9" s="813" t="s">
        <v>611</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395</v>
      </c>
      <c r="B23" s="838" t="s">
        <v>396</v>
      </c>
      <c r="C23" s="839"/>
      <c r="D23" s="839"/>
      <c r="E23" s="839"/>
      <c r="F23" s="839"/>
      <c r="G23" s="839"/>
      <c r="H23" s="839"/>
      <c r="I23" s="839"/>
      <c r="J23" s="839"/>
      <c r="K23" s="839"/>
      <c r="L23" s="839"/>
      <c r="M23" s="839"/>
      <c r="N23" s="839"/>
      <c r="O23" s="839"/>
      <c r="P23" s="840"/>
      <c r="Q23" s="841">
        <v>18345</v>
      </c>
      <c r="R23" s="842"/>
      <c r="S23" s="842"/>
      <c r="T23" s="842"/>
      <c r="U23" s="842"/>
      <c r="V23" s="842">
        <v>17550</v>
      </c>
      <c r="W23" s="842"/>
      <c r="X23" s="842"/>
      <c r="Y23" s="842"/>
      <c r="Z23" s="842"/>
      <c r="AA23" s="842">
        <v>795</v>
      </c>
      <c r="AB23" s="842"/>
      <c r="AC23" s="842"/>
      <c r="AD23" s="842"/>
      <c r="AE23" s="843"/>
      <c r="AF23" s="844">
        <v>639</v>
      </c>
      <c r="AG23" s="842"/>
      <c r="AH23" s="842"/>
      <c r="AI23" s="842"/>
      <c r="AJ23" s="845"/>
      <c r="AK23" s="846"/>
      <c r="AL23" s="847"/>
      <c r="AM23" s="847"/>
      <c r="AN23" s="847"/>
      <c r="AO23" s="847"/>
      <c r="AP23" s="842">
        <v>18014</v>
      </c>
      <c r="AQ23" s="842"/>
      <c r="AR23" s="842"/>
      <c r="AS23" s="842"/>
      <c r="AT23" s="842"/>
      <c r="AU23" s="848"/>
      <c r="AV23" s="848"/>
      <c r="AW23" s="848"/>
      <c r="AX23" s="848"/>
      <c r="AY23" s="849"/>
      <c r="AZ23" s="857" t="s">
        <v>397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373</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408</v>
      </c>
      <c r="C28" s="780"/>
      <c r="D28" s="780"/>
      <c r="E28" s="780"/>
      <c r="F28" s="780"/>
      <c r="G28" s="780"/>
      <c r="H28" s="780"/>
      <c r="I28" s="780"/>
      <c r="J28" s="780"/>
      <c r="K28" s="780"/>
      <c r="L28" s="780"/>
      <c r="M28" s="780"/>
      <c r="N28" s="780"/>
      <c r="O28" s="780"/>
      <c r="P28" s="781"/>
      <c r="Q28" s="870">
        <v>3125</v>
      </c>
      <c r="R28" s="871"/>
      <c r="S28" s="871"/>
      <c r="T28" s="871"/>
      <c r="U28" s="871"/>
      <c r="V28" s="871">
        <v>3079</v>
      </c>
      <c r="W28" s="871"/>
      <c r="X28" s="871"/>
      <c r="Y28" s="871"/>
      <c r="Z28" s="871"/>
      <c r="AA28" s="871">
        <v>46</v>
      </c>
      <c r="AB28" s="871"/>
      <c r="AC28" s="871"/>
      <c r="AD28" s="871"/>
      <c r="AE28" s="872"/>
      <c r="AF28" s="873">
        <v>47</v>
      </c>
      <c r="AG28" s="871"/>
      <c r="AH28" s="871"/>
      <c r="AI28" s="871"/>
      <c r="AJ28" s="874"/>
      <c r="AK28" s="875">
        <v>268</v>
      </c>
      <c r="AL28" s="866"/>
      <c r="AM28" s="866"/>
      <c r="AN28" s="866"/>
      <c r="AO28" s="866"/>
      <c r="AP28" s="866" t="s">
        <v>611</v>
      </c>
      <c r="AQ28" s="866"/>
      <c r="AR28" s="866"/>
      <c r="AS28" s="866"/>
      <c r="AT28" s="866"/>
      <c r="AU28" s="866" t="s">
        <v>611</v>
      </c>
      <c r="AV28" s="866"/>
      <c r="AW28" s="866"/>
      <c r="AX28" s="866"/>
      <c r="AY28" s="866"/>
      <c r="AZ28" s="867" t="s">
        <v>611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409</v>
      </c>
      <c r="C29" s="804"/>
      <c r="D29" s="804"/>
      <c r="E29" s="804"/>
      <c r="F29" s="804"/>
      <c r="G29" s="804"/>
      <c r="H29" s="804"/>
      <c r="I29" s="804"/>
      <c r="J29" s="804"/>
      <c r="K29" s="804"/>
      <c r="L29" s="804"/>
      <c r="M29" s="804"/>
      <c r="N29" s="804"/>
      <c r="O29" s="804"/>
      <c r="P29" s="805"/>
      <c r="Q29" s="806">
        <v>3216</v>
      </c>
      <c r="R29" s="807"/>
      <c r="S29" s="807"/>
      <c r="T29" s="807"/>
      <c r="U29" s="807"/>
      <c r="V29" s="807">
        <v>3189</v>
      </c>
      <c r="W29" s="807"/>
      <c r="X29" s="807"/>
      <c r="Y29" s="807"/>
      <c r="Z29" s="807"/>
      <c r="AA29" s="807">
        <v>27</v>
      </c>
      <c r="AB29" s="807"/>
      <c r="AC29" s="807"/>
      <c r="AD29" s="807"/>
      <c r="AE29" s="808"/>
      <c r="AF29" s="809">
        <v>27</v>
      </c>
      <c r="AG29" s="810"/>
      <c r="AH29" s="810"/>
      <c r="AI29" s="810"/>
      <c r="AJ29" s="811"/>
      <c r="AK29" s="878">
        <v>539</v>
      </c>
      <c r="AL29" s="879"/>
      <c r="AM29" s="879"/>
      <c r="AN29" s="879"/>
      <c r="AO29" s="879"/>
      <c r="AP29" s="879" t="s">
        <v>611</v>
      </c>
      <c r="AQ29" s="879"/>
      <c r="AR29" s="879"/>
      <c r="AS29" s="879"/>
      <c r="AT29" s="879"/>
      <c r="AU29" s="879" t="s">
        <v>611</v>
      </c>
      <c r="AV29" s="879"/>
      <c r="AW29" s="879"/>
      <c r="AX29" s="879"/>
      <c r="AY29" s="879"/>
      <c r="AZ29" s="880" t="s">
        <v>611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410</v>
      </c>
      <c r="C30" s="804"/>
      <c r="D30" s="804"/>
      <c r="E30" s="804"/>
      <c r="F30" s="804"/>
      <c r="G30" s="804"/>
      <c r="H30" s="804"/>
      <c r="I30" s="804"/>
      <c r="J30" s="804"/>
      <c r="K30" s="804"/>
      <c r="L30" s="804"/>
      <c r="M30" s="804"/>
      <c r="N30" s="804"/>
      <c r="O30" s="804"/>
      <c r="P30" s="805"/>
      <c r="Q30" s="806">
        <v>330</v>
      </c>
      <c r="R30" s="807"/>
      <c r="S30" s="807"/>
      <c r="T30" s="807"/>
      <c r="U30" s="807"/>
      <c r="V30" s="807">
        <v>320</v>
      </c>
      <c r="W30" s="807"/>
      <c r="X30" s="807"/>
      <c r="Y30" s="807"/>
      <c r="Z30" s="807"/>
      <c r="AA30" s="807">
        <v>10</v>
      </c>
      <c r="AB30" s="807"/>
      <c r="AC30" s="807"/>
      <c r="AD30" s="807"/>
      <c r="AE30" s="808"/>
      <c r="AF30" s="809">
        <v>10</v>
      </c>
      <c r="AG30" s="810"/>
      <c r="AH30" s="810"/>
      <c r="AI30" s="810"/>
      <c r="AJ30" s="811"/>
      <c r="AK30" s="878">
        <v>116</v>
      </c>
      <c r="AL30" s="879"/>
      <c r="AM30" s="879"/>
      <c r="AN30" s="879"/>
      <c r="AO30" s="879"/>
      <c r="AP30" s="879" t="s">
        <v>611</v>
      </c>
      <c r="AQ30" s="879"/>
      <c r="AR30" s="879"/>
      <c r="AS30" s="879"/>
      <c r="AT30" s="879"/>
      <c r="AU30" s="879" t="s">
        <v>611</v>
      </c>
      <c r="AV30" s="879"/>
      <c r="AW30" s="879"/>
      <c r="AX30" s="879"/>
      <c r="AY30" s="879"/>
      <c r="AZ30" s="880" t="s">
        <v>611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411</v>
      </c>
      <c r="C31" s="804"/>
      <c r="D31" s="804"/>
      <c r="E31" s="804"/>
      <c r="F31" s="804"/>
      <c r="G31" s="804"/>
      <c r="H31" s="804"/>
      <c r="I31" s="804"/>
      <c r="J31" s="804"/>
      <c r="K31" s="804"/>
      <c r="L31" s="804"/>
      <c r="M31" s="804"/>
      <c r="N31" s="804"/>
      <c r="O31" s="804"/>
      <c r="P31" s="805"/>
      <c r="Q31" s="806">
        <v>680</v>
      </c>
      <c r="R31" s="807"/>
      <c r="S31" s="807"/>
      <c r="T31" s="807"/>
      <c r="U31" s="807"/>
      <c r="V31" s="807">
        <v>660</v>
      </c>
      <c r="W31" s="807"/>
      <c r="X31" s="807"/>
      <c r="Y31" s="807"/>
      <c r="Z31" s="807"/>
      <c r="AA31" s="807">
        <v>20</v>
      </c>
      <c r="AB31" s="807"/>
      <c r="AC31" s="807"/>
      <c r="AD31" s="807"/>
      <c r="AE31" s="808"/>
      <c r="AF31" s="809">
        <v>815</v>
      </c>
      <c r="AG31" s="810"/>
      <c r="AH31" s="810"/>
      <c r="AI31" s="810"/>
      <c r="AJ31" s="811"/>
      <c r="AK31" s="878">
        <v>229</v>
      </c>
      <c r="AL31" s="879"/>
      <c r="AM31" s="879"/>
      <c r="AN31" s="879"/>
      <c r="AO31" s="879"/>
      <c r="AP31" s="879">
        <v>3380</v>
      </c>
      <c r="AQ31" s="879"/>
      <c r="AR31" s="879"/>
      <c r="AS31" s="879"/>
      <c r="AT31" s="879"/>
      <c r="AU31" s="879">
        <v>1200</v>
      </c>
      <c r="AV31" s="879"/>
      <c r="AW31" s="879"/>
      <c r="AX31" s="879"/>
      <c r="AY31" s="879"/>
      <c r="AZ31" s="880" t="s">
        <v>611</v>
      </c>
      <c r="BA31" s="880"/>
      <c r="BB31" s="880"/>
      <c r="BC31" s="880"/>
      <c r="BD31" s="880"/>
      <c r="BE31" s="876" t="s">
        <v>412</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413</v>
      </c>
      <c r="C32" s="804"/>
      <c r="D32" s="804"/>
      <c r="E32" s="804"/>
      <c r="F32" s="804"/>
      <c r="G32" s="804"/>
      <c r="H32" s="804"/>
      <c r="I32" s="804"/>
      <c r="J32" s="804"/>
      <c r="K32" s="804"/>
      <c r="L32" s="804"/>
      <c r="M32" s="804"/>
      <c r="N32" s="804"/>
      <c r="O32" s="804"/>
      <c r="P32" s="805"/>
      <c r="Q32" s="806">
        <v>667</v>
      </c>
      <c r="R32" s="807"/>
      <c r="S32" s="807"/>
      <c r="T32" s="807"/>
      <c r="U32" s="807"/>
      <c r="V32" s="807">
        <v>655</v>
      </c>
      <c r="W32" s="807"/>
      <c r="X32" s="807"/>
      <c r="Y32" s="807"/>
      <c r="Z32" s="807"/>
      <c r="AA32" s="807">
        <v>12</v>
      </c>
      <c r="AB32" s="807"/>
      <c r="AC32" s="807"/>
      <c r="AD32" s="807"/>
      <c r="AE32" s="808"/>
      <c r="AF32" s="809">
        <v>247</v>
      </c>
      <c r="AG32" s="810"/>
      <c r="AH32" s="810"/>
      <c r="AI32" s="810"/>
      <c r="AJ32" s="811"/>
      <c r="AK32" s="878">
        <v>251</v>
      </c>
      <c r="AL32" s="879"/>
      <c r="AM32" s="879"/>
      <c r="AN32" s="879"/>
      <c r="AO32" s="879"/>
      <c r="AP32" s="879" t="s">
        <v>611</v>
      </c>
      <c r="AQ32" s="879"/>
      <c r="AR32" s="879"/>
      <c r="AS32" s="879"/>
      <c r="AT32" s="879"/>
      <c r="AU32" s="879" t="s">
        <v>611</v>
      </c>
      <c r="AV32" s="879"/>
      <c r="AW32" s="879"/>
      <c r="AX32" s="879"/>
      <c r="AY32" s="879"/>
      <c r="AZ32" s="880" t="s">
        <v>611</v>
      </c>
      <c r="BA32" s="880"/>
      <c r="BB32" s="880"/>
      <c r="BC32" s="880"/>
      <c r="BD32" s="880"/>
      <c r="BE32" s="876" t="s">
        <v>414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415</v>
      </c>
      <c r="C33" s="804"/>
      <c r="D33" s="804"/>
      <c r="E33" s="804"/>
      <c r="F33" s="804"/>
      <c r="G33" s="804"/>
      <c r="H33" s="804"/>
      <c r="I33" s="804"/>
      <c r="J33" s="804"/>
      <c r="K33" s="804"/>
      <c r="L33" s="804"/>
      <c r="M33" s="804"/>
      <c r="N33" s="804"/>
      <c r="O33" s="804"/>
      <c r="P33" s="805"/>
      <c r="Q33" s="806">
        <v>133</v>
      </c>
      <c r="R33" s="807"/>
      <c r="S33" s="807"/>
      <c r="T33" s="807"/>
      <c r="U33" s="807"/>
      <c r="V33" s="807">
        <v>132</v>
      </c>
      <c r="W33" s="807"/>
      <c r="X33" s="807"/>
      <c r="Y33" s="807"/>
      <c r="Z33" s="807"/>
      <c r="AA33" s="807">
        <v>1</v>
      </c>
      <c r="AB33" s="807"/>
      <c r="AC33" s="807"/>
      <c r="AD33" s="807"/>
      <c r="AE33" s="808"/>
      <c r="AF33" s="809">
        <v>1</v>
      </c>
      <c r="AG33" s="810"/>
      <c r="AH33" s="810"/>
      <c r="AI33" s="810"/>
      <c r="AJ33" s="811"/>
      <c r="AK33" s="878">
        <v>121</v>
      </c>
      <c r="AL33" s="879"/>
      <c r="AM33" s="879"/>
      <c r="AN33" s="879"/>
      <c r="AO33" s="879"/>
      <c r="AP33" s="879">
        <v>636</v>
      </c>
      <c r="AQ33" s="879"/>
      <c r="AR33" s="879"/>
      <c r="AS33" s="879"/>
      <c r="AT33" s="879"/>
      <c r="AU33" s="879">
        <v>631</v>
      </c>
      <c r="AV33" s="879"/>
      <c r="AW33" s="879"/>
      <c r="AX33" s="879"/>
      <c r="AY33" s="879"/>
      <c r="AZ33" s="880" t="s">
        <v>611</v>
      </c>
      <c r="BA33" s="880"/>
      <c r="BB33" s="880"/>
      <c r="BC33" s="880"/>
      <c r="BD33" s="880"/>
      <c r="BE33" s="876" t="s">
        <v>416</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t="s">
        <v>417</v>
      </c>
      <c r="C34" s="804"/>
      <c r="D34" s="804"/>
      <c r="E34" s="804"/>
      <c r="F34" s="804"/>
      <c r="G34" s="804"/>
      <c r="H34" s="804"/>
      <c r="I34" s="804"/>
      <c r="J34" s="804"/>
      <c r="K34" s="804"/>
      <c r="L34" s="804"/>
      <c r="M34" s="804"/>
      <c r="N34" s="804"/>
      <c r="O34" s="804"/>
      <c r="P34" s="805"/>
      <c r="Q34" s="806">
        <v>155</v>
      </c>
      <c r="R34" s="807"/>
      <c r="S34" s="807"/>
      <c r="T34" s="807"/>
      <c r="U34" s="807"/>
      <c r="V34" s="807">
        <v>154</v>
      </c>
      <c r="W34" s="807"/>
      <c r="X34" s="807"/>
      <c r="Y34" s="807"/>
      <c r="Z34" s="807"/>
      <c r="AA34" s="807">
        <v>1</v>
      </c>
      <c r="AB34" s="807"/>
      <c r="AC34" s="807"/>
      <c r="AD34" s="807"/>
      <c r="AE34" s="808"/>
      <c r="AF34" s="809">
        <v>1</v>
      </c>
      <c r="AG34" s="810"/>
      <c r="AH34" s="810"/>
      <c r="AI34" s="810"/>
      <c r="AJ34" s="811"/>
      <c r="AK34" s="878">
        <v>53</v>
      </c>
      <c r="AL34" s="879"/>
      <c r="AM34" s="879"/>
      <c r="AN34" s="879"/>
      <c r="AO34" s="879"/>
      <c r="AP34" s="879">
        <v>184</v>
      </c>
      <c r="AQ34" s="879"/>
      <c r="AR34" s="879"/>
      <c r="AS34" s="879"/>
      <c r="AT34" s="879"/>
      <c r="AU34" s="879">
        <v>184</v>
      </c>
      <c r="AV34" s="879"/>
      <c r="AW34" s="879"/>
      <c r="AX34" s="879"/>
      <c r="AY34" s="879"/>
      <c r="AZ34" s="880" t="s">
        <v>611</v>
      </c>
      <c r="BA34" s="880"/>
      <c r="BB34" s="880"/>
      <c r="BC34" s="880"/>
      <c r="BD34" s="880"/>
      <c r="BE34" s="876" t="s">
        <v>418</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t="s">
        <v>419</v>
      </c>
      <c r="C35" s="804"/>
      <c r="D35" s="804"/>
      <c r="E35" s="804"/>
      <c r="F35" s="804"/>
      <c r="G35" s="804"/>
      <c r="H35" s="804"/>
      <c r="I35" s="804"/>
      <c r="J35" s="804"/>
      <c r="K35" s="804"/>
      <c r="L35" s="804"/>
      <c r="M35" s="804"/>
      <c r="N35" s="804"/>
      <c r="O35" s="804"/>
      <c r="P35" s="805"/>
      <c r="Q35" s="806">
        <v>28</v>
      </c>
      <c r="R35" s="807"/>
      <c r="S35" s="807"/>
      <c r="T35" s="807"/>
      <c r="U35" s="807"/>
      <c r="V35" s="807">
        <v>28</v>
      </c>
      <c r="W35" s="807"/>
      <c r="X35" s="807"/>
      <c r="Y35" s="807"/>
      <c r="Z35" s="807"/>
      <c r="AA35" s="807">
        <v>0</v>
      </c>
      <c r="AB35" s="807"/>
      <c r="AC35" s="807"/>
      <c r="AD35" s="807"/>
      <c r="AE35" s="808"/>
      <c r="AF35" s="809">
        <v>0</v>
      </c>
      <c r="AG35" s="810"/>
      <c r="AH35" s="810"/>
      <c r="AI35" s="810"/>
      <c r="AJ35" s="811"/>
      <c r="AK35" s="878">
        <v>27</v>
      </c>
      <c r="AL35" s="879"/>
      <c r="AM35" s="879"/>
      <c r="AN35" s="879"/>
      <c r="AO35" s="879"/>
      <c r="AP35" s="879" t="s">
        <v>611</v>
      </c>
      <c r="AQ35" s="879"/>
      <c r="AR35" s="879"/>
      <c r="AS35" s="879"/>
      <c r="AT35" s="879"/>
      <c r="AU35" s="879" t="s">
        <v>611</v>
      </c>
      <c r="AV35" s="879"/>
      <c r="AW35" s="879"/>
      <c r="AX35" s="879"/>
      <c r="AY35" s="879"/>
      <c r="AZ35" s="880" t="s">
        <v>611</v>
      </c>
      <c r="BA35" s="880"/>
      <c r="BB35" s="880"/>
      <c r="BC35" s="880"/>
      <c r="BD35" s="880"/>
      <c r="BE35" s="876" t="s">
        <v>420</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395</v>
      </c>
      <c r="B63" s="838" t="s">
        <v>422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1148</v>
      </c>
      <c r="AG63" s="890"/>
      <c r="AH63" s="890"/>
      <c r="AI63" s="890"/>
      <c r="AJ63" s="891"/>
      <c r="AK63" s="892"/>
      <c r="AL63" s="887"/>
      <c r="AM63" s="887"/>
      <c r="AN63" s="887"/>
      <c r="AO63" s="887"/>
      <c r="AP63" s="890">
        <v>4200</v>
      </c>
      <c r="AQ63" s="890"/>
      <c r="AR63" s="890"/>
      <c r="AS63" s="890"/>
      <c r="AT63" s="890"/>
      <c r="AU63" s="890">
        <v>2015</v>
      </c>
      <c r="AV63" s="890"/>
      <c r="AW63" s="890"/>
      <c r="AX63" s="890"/>
      <c r="AY63" s="890"/>
      <c r="AZ63" s="894"/>
      <c r="BA63" s="894"/>
      <c r="BB63" s="894"/>
      <c r="BC63" s="894"/>
      <c r="BD63" s="894"/>
      <c r="BE63" s="895"/>
      <c r="BF63" s="895"/>
      <c r="BG63" s="895"/>
      <c r="BH63" s="895"/>
      <c r="BI63" s="896"/>
      <c r="BJ63" s="897" t="s">
        <v>423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425</v>
      </c>
      <c r="B66" s="789"/>
      <c r="C66" s="789"/>
      <c r="D66" s="789"/>
      <c r="E66" s="789"/>
      <c r="F66" s="789"/>
      <c r="G66" s="789"/>
      <c r="H66" s="789"/>
      <c r="I66" s="789"/>
      <c r="J66" s="789"/>
      <c r="K66" s="789"/>
      <c r="L66" s="789"/>
      <c r="M66" s="789"/>
      <c r="N66" s="789"/>
      <c r="O66" s="789"/>
      <c r="P66" s="790"/>
      <c r="Q66" s="765" t="s">
        <v>426</v>
      </c>
      <c r="R66" s="766"/>
      <c r="S66" s="766"/>
      <c r="T66" s="766"/>
      <c r="U66" s="767"/>
      <c r="V66" s="765" t="s">
        <v>427</v>
      </c>
      <c r="W66" s="766"/>
      <c r="X66" s="766"/>
      <c r="Y66" s="766"/>
      <c r="Z66" s="767"/>
      <c r="AA66" s="765" t="s">
        <v>428</v>
      </c>
      <c r="AB66" s="766"/>
      <c r="AC66" s="766"/>
      <c r="AD66" s="766"/>
      <c r="AE66" s="767"/>
      <c r="AF66" s="900" t="s">
        <v>429</v>
      </c>
      <c r="AG66" s="861"/>
      <c r="AH66" s="861"/>
      <c r="AI66" s="861"/>
      <c r="AJ66" s="901"/>
      <c r="AK66" s="765" t="s">
        <v>430</v>
      </c>
      <c r="AL66" s="789"/>
      <c r="AM66" s="789"/>
      <c r="AN66" s="789"/>
      <c r="AO66" s="790"/>
      <c r="AP66" s="765" t="s">
        <v>431</v>
      </c>
      <c r="AQ66" s="766"/>
      <c r="AR66" s="766"/>
      <c r="AS66" s="766"/>
      <c r="AT66" s="767"/>
      <c r="AU66" s="765" t="s">
        <v>432</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598</v>
      </c>
      <c r="C68" s="918"/>
      <c r="D68" s="918"/>
      <c r="E68" s="918"/>
      <c r="F68" s="918"/>
      <c r="G68" s="918"/>
      <c r="H68" s="918"/>
      <c r="I68" s="918"/>
      <c r="J68" s="918"/>
      <c r="K68" s="918"/>
      <c r="L68" s="918"/>
      <c r="M68" s="918"/>
      <c r="N68" s="918"/>
      <c r="O68" s="918"/>
      <c r="P68" s="919"/>
      <c r="Q68" s="920">
        <v>44</v>
      </c>
      <c r="R68" s="914"/>
      <c r="S68" s="914"/>
      <c r="T68" s="914"/>
      <c r="U68" s="914"/>
      <c r="V68" s="914">
        <v>42</v>
      </c>
      <c r="W68" s="914"/>
      <c r="X68" s="914"/>
      <c r="Y68" s="914"/>
      <c r="Z68" s="914"/>
      <c r="AA68" s="914">
        <v>2</v>
      </c>
      <c r="AB68" s="914"/>
      <c r="AC68" s="914"/>
      <c r="AD68" s="914"/>
      <c r="AE68" s="914"/>
      <c r="AF68" s="914">
        <v>2</v>
      </c>
      <c r="AG68" s="914"/>
      <c r="AH68" s="914"/>
      <c r="AI68" s="914"/>
      <c r="AJ68" s="914"/>
      <c r="AK68" s="914" t="s">
        <v>611</v>
      </c>
      <c r="AL68" s="914"/>
      <c r="AM68" s="914"/>
      <c r="AN68" s="914"/>
      <c r="AO68" s="914"/>
      <c r="AP68" s="914">
        <v>42</v>
      </c>
      <c r="AQ68" s="914"/>
      <c r="AR68" s="914"/>
      <c r="AS68" s="914"/>
      <c r="AT68" s="914"/>
      <c r="AU68" s="914">
        <v>21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599</v>
      </c>
      <c r="C69" s="922"/>
      <c r="D69" s="922"/>
      <c r="E69" s="922"/>
      <c r="F69" s="922"/>
      <c r="G69" s="922"/>
      <c r="H69" s="922"/>
      <c r="I69" s="922"/>
      <c r="J69" s="922"/>
      <c r="K69" s="922"/>
      <c r="L69" s="922"/>
      <c r="M69" s="922"/>
      <c r="N69" s="922"/>
      <c r="O69" s="922"/>
      <c r="P69" s="923"/>
      <c r="Q69" s="924">
        <v>80</v>
      </c>
      <c r="R69" s="879"/>
      <c r="S69" s="879"/>
      <c r="T69" s="879"/>
      <c r="U69" s="879"/>
      <c r="V69" s="879">
        <v>70</v>
      </c>
      <c r="W69" s="879"/>
      <c r="X69" s="879"/>
      <c r="Y69" s="879"/>
      <c r="Z69" s="879"/>
      <c r="AA69" s="879">
        <v>10</v>
      </c>
      <c r="AB69" s="879"/>
      <c r="AC69" s="879"/>
      <c r="AD69" s="879"/>
      <c r="AE69" s="879"/>
      <c r="AF69" s="879">
        <v>10</v>
      </c>
      <c r="AG69" s="879"/>
      <c r="AH69" s="879"/>
      <c r="AI69" s="879"/>
      <c r="AJ69" s="879"/>
      <c r="AK69" s="879" t="s">
        <v>611</v>
      </c>
      <c r="AL69" s="879"/>
      <c r="AM69" s="879"/>
      <c r="AN69" s="879"/>
      <c r="AO69" s="879"/>
      <c r="AP69" s="879" t="s">
        <v>611</v>
      </c>
      <c r="AQ69" s="879"/>
      <c r="AR69" s="879"/>
      <c r="AS69" s="879"/>
      <c r="AT69" s="879"/>
      <c r="AU69" s="879" t="s">
        <v>611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600</v>
      </c>
      <c r="C70" s="922"/>
      <c r="D70" s="922"/>
      <c r="E70" s="922"/>
      <c r="F70" s="922"/>
      <c r="G70" s="922"/>
      <c r="H70" s="922"/>
      <c r="I70" s="922"/>
      <c r="J70" s="922"/>
      <c r="K70" s="922"/>
      <c r="L70" s="922"/>
      <c r="M70" s="922"/>
      <c r="N70" s="922"/>
      <c r="O70" s="922"/>
      <c r="P70" s="923"/>
      <c r="Q70" s="924">
        <v>221014</v>
      </c>
      <c r="R70" s="879"/>
      <c r="S70" s="879"/>
      <c r="T70" s="879"/>
      <c r="U70" s="879"/>
      <c r="V70" s="879">
        <v>207450</v>
      </c>
      <c r="W70" s="879"/>
      <c r="X70" s="879"/>
      <c r="Y70" s="879"/>
      <c r="Z70" s="879"/>
      <c r="AA70" s="879">
        <v>13564</v>
      </c>
      <c r="AB70" s="879"/>
      <c r="AC70" s="879"/>
      <c r="AD70" s="879"/>
      <c r="AE70" s="879"/>
      <c r="AF70" s="879">
        <v>13564</v>
      </c>
      <c r="AG70" s="879"/>
      <c r="AH70" s="879"/>
      <c r="AI70" s="879"/>
      <c r="AJ70" s="879"/>
      <c r="AK70" s="879" t="s">
        <v>611</v>
      </c>
      <c r="AL70" s="879"/>
      <c r="AM70" s="879"/>
      <c r="AN70" s="879"/>
      <c r="AO70" s="879"/>
      <c r="AP70" s="879" t="s">
        <v>611</v>
      </c>
      <c r="AQ70" s="879"/>
      <c r="AR70" s="879"/>
      <c r="AS70" s="879"/>
      <c r="AT70" s="879"/>
      <c r="AU70" s="879" t="s">
        <v>611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601</v>
      </c>
      <c r="C71" s="922"/>
      <c r="D71" s="922"/>
      <c r="E71" s="922"/>
      <c r="F71" s="922"/>
      <c r="G71" s="922"/>
      <c r="H71" s="922"/>
      <c r="I71" s="922"/>
      <c r="J71" s="922"/>
      <c r="K71" s="922"/>
      <c r="L71" s="922"/>
      <c r="M71" s="922"/>
      <c r="N71" s="922"/>
      <c r="O71" s="922"/>
      <c r="P71" s="923"/>
      <c r="Q71" s="924">
        <v>144</v>
      </c>
      <c r="R71" s="879"/>
      <c r="S71" s="879"/>
      <c r="T71" s="879"/>
      <c r="U71" s="879"/>
      <c r="V71" s="879">
        <v>72</v>
      </c>
      <c r="W71" s="879"/>
      <c r="X71" s="879"/>
      <c r="Y71" s="879"/>
      <c r="Z71" s="879"/>
      <c r="AA71" s="879">
        <v>73</v>
      </c>
      <c r="AB71" s="879"/>
      <c r="AC71" s="879"/>
      <c r="AD71" s="879"/>
      <c r="AE71" s="879"/>
      <c r="AF71" s="879">
        <v>73</v>
      </c>
      <c r="AG71" s="879"/>
      <c r="AH71" s="879"/>
      <c r="AI71" s="879"/>
      <c r="AJ71" s="879"/>
      <c r="AK71" s="879" t="s">
        <v>611</v>
      </c>
      <c r="AL71" s="879"/>
      <c r="AM71" s="879"/>
      <c r="AN71" s="879"/>
      <c r="AO71" s="879"/>
      <c r="AP71" s="879" t="s">
        <v>611</v>
      </c>
      <c r="AQ71" s="879"/>
      <c r="AR71" s="879"/>
      <c r="AS71" s="879"/>
      <c r="AT71" s="879"/>
      <c r="AU71" s="879" t="s">
        <v>611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602</v>
      </c>
      <c r="C72" s="922"/>
      <c r="D72" s="922"/>
      <c r="E72" s="922"/>
      <c r="F72" s="922"/>
      <c r="G72" s="922"/>
      <c r="H72" s="922"/>
      <c r="I72" s="922"/>
      <c r="J72" s="922"/>
      <c r="K72" s="922"/>
      <c r="L72" s="922"/>
      <c r="M72" s="922"/>
      <c r="N72" s="922"/>
      <c r="O72" s="922"/>
      <c r="P72" s="923"/>
      <c r="Q72" s="924">
        <v>180</v>
      </c>
      <c r="R72" s="879"/>
      <c r="S72" s="879"/>
      <c r="T72" s="879"/>
      <c r="U72" s="879"/>
      <c r="V72" s="879">
        <v>163</v>
      </c>
      <c r="W72" s="879"/>
      <c r="X72" s="879"/>
      <c r="Y72" s="879"/>
      <c r="Z72" s="879"/>
      <c r="AA72" s="879">
        <v>17</v>
      </c>
      <c r="AB72" s="879"/>
      <c r="AC72" s="879"/>
      <c r="AD72" s="879"/>
      <c r="AE72" s="879"/>
      <c r="AF72" s="879">
        <v>280</v>
      </c>
      <c r="AG72" s="879"/>
      <c r="AH72" s="879"/>
      <c r="AI72" s="879"/>
      <c r="AJ72" s="879"/>
      <c r="AK72" s="879">
        <v>16</v>
      </c>
      <c r="AL72" s="879"/>
      <c r="AM72" s="879"/>
      <c r="AN72" s="879"/>
      <c r="AO72" s="879"/>
      <c r="AP72" s="879" t="s">
        <v>611</v>
      </c>
      <c r="AQ72" s="879"/>
      <c r="AR72" s="879"/>
      <c r="AS72" s="879"/>
      <c r="AT72" s="879"/>
      <c r="AU72" s="879" t="s">
        <v>611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603</v>
      </c>
      <c r="C73" s="922"/>
      <c r="D73" s="922"/>
      <c r="E73" s="922"/>
      <c r="F73" s="922"/>
      <c r="G73" s="922"/>
      <c r="H73" s="922"/>
      <c r="I73" s="922"/>
      <c r="J73" s="922"/>
      <c r="K73" s="922"/>
      <c r="L73" s="922"/>
      <c r="M73" s="922"/>
      <c r="N73" s="922"/>
      <c r="O73" s="922"/>
      <c r="P73" s="923"/>
      <c r="Q73" s="924">
        <v>3614</v>
      </c>
      <c r="R73" s="879"/>
      <c r="S73" s="879"/>
      <c r="T73" s="879"/>
      <c r="U73" s="879"/>
      <c r="V73" s="879">
        <v>3149</v>
      </c>
      <c r="W73" s="879"/>
      <c r="X73" s="879"/>
      <c r="Y73" s="879"/>
      <c r="Z73" s="879"/>
      <c r="AA73" s="879">
        <v>465</v>
      </c>
      <c r="AB73" s="879"/>
      <c r="AC73" s="879"/>
      <c r="AD73" s="879"/>
      <c r="AE73" s="879"/>
      <c r="AF73" s="879">
        <v>440</v>
      </c>
      <c r="AG73" s="879"/>
      <c r="AH73" s="879"/>
      <c r="AI73" s="879"/>
      <c r="AJ73" s="879"/>
      <c r="AK73" s="879" t="s">
        <v>611</v>
      </c>
      <c r="AL73" s="879"/>
      <c r="AM73" s="879"/>
      <c r="AN73" s="879"/>
      <c r="AO73" s="879"/>
      <c r="AP73" s="879">
        <v>1050</v>
      </c>
      <c r="AQ73" s="879"/>
      <c r="AR73" s="879"/>
      <c r="AS73" s="879"/>
      <c r="AT73" s="879"/>
      <c r="AU73" s="879">
        <v>169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604</v>
      </c>
      <c r="C74" s="922"/>
      <c r="D74" s="922"/>
      <c r="E74" s="922"/>
      <c r="F74" s="922"/>
      <c r="G74" s="922"/>
      <c r="H74" s="922"/>
      <c r="I74" s="922"/>
      <c r="J74" s="922"/>
      <c r="K74" s="922"/>
      <c r="L74" s="922"/>
      <c r="M74" s="922"/>
      <c r="N74" s="922"/>
      <c r="O74" s="922"/>
      <c r="P74" s="923"/>
      <c r="Q74" s="924">
        <v>3413</v>
      </c>
      <c r="R74" s="879"/>
      <c r="S74" s="879"/>
      <c r="T74" s="879"/>
      <c r="U74" s="879"/>
      <c r="V74" s="879">
        <v>3047</v>
      </c>
      <c r="W74" s="879"/>
      <c r="X74" s="879"/>
      <c r="Y74" s="879"/>
      <c r="Z74" s="879"/>
      <c r="AA74" s="879">
        <v>366</v>
      </c>
      <c r="AB74" s="879"/>
      <c r="AC74" s="879"/>
      <c r="AD74" s="879"/>
      <c r="AE74" s="879"/>
      <c r="AF74" s="879">
        <v>366</v>
      </c>
      <c r="AG74" s="879"/>
      <c r="AH74" s="879"/>
      <c r="AI74" s="879"/>
      <c r="AJ74" s="879"/>
      <c r="AK74" s="879" t="s">
        <v>611</v>
      </c>
      <c r="AL74" s="879"/>
      <c r="AM74" s="879"/>
      <c r="AN74" s="879"/>
      <c r="AO74" s="879"/>
      <c r="AP74" s="879">
        <v>250</v>
      </c>
      <c r="AQ74" s="879"/>
      <c r="AR74" s="879"/>
      <c r="AS74" s="879"/>
      <c r="AT74" s="879"/>
      <c r="AU74" s="879">
        <v>17</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605</v>
      </c>
      <c r="C75" s="922"/>
      <c r="D75" s="922"/>
      <c r="E75" s="922"/>
      <c r="F75" s="922"/>
      <c r="G75" s="922"/>
      <c r="H75" s="922"/>
      <c r="I75" s="922"/>
      <c r="J75" s="922"/>
      <c r="K75" s="922"/>
      <c r="L75" s="922"/>
      <c r="M75" s="922"/>
      <c r="N75" s="922"/>
      <c r="O75" s="922"/>
      <c r="P75" s="923"/>
      <c r="Q75" s="927">
        <v>8417</v>
      </c>
      <c r="R75" s="928"/>
      <c r="S75" s="928"/>
      <c r="T75" s="928"/>
      <c r="U75" s="878"/>
      <c r="V75" s="929">
        <v>7899</v>
      </c>
      <c r="W75" s="928"/>
      <c r="X75" s="928"/>
      <c r="Y75" s="928"/>
      <c r="Z75" s="878"/>
      <c r="AA75" s="929">
        <v>518</v>
      </c>
      <c r="AB75" s="928"/>
      <c r="AC75" s="928"/>
      <c r="AD75" s="928"/>
      <c r="AE75" s="878"/>
      <c r="AF75" s="929">
        <v>518</v>
      </c>
      <c r="AG75" s="928"/>
      <c r="AH75" s="928"/>
      <c r="AI75" s="928"/>
      <c r="AJ75" s="878"/>
      <c r="AK75" s="929">
        <v>3600</v>
      </c>
      <c r="AL75" s="928"/>
      <c r="AM75" s="928"/>
      <c r="AN75" s="928"/>
      <c r="AO75" s="878"/>
      <c r="AP75" s="929" t="s">
        <v>611</v>
      </c>
      <c r="AQ75" s="928"/>
      <c r="AR75" s="928"/>
      <c r="AS75" s="928"/>
      <c r="AT75" s="878"/>
      <c r="AU75" s="929" t="s">
        <v>611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606</v>
      </c>
      <c r="C76" s="922"/>
      <c r="D76" s="922"/>
      <c r="E76" s="922"/>
      <c r="F76" s="922"/>
      <c r="G76" s="922"/>
      <c r="H76" s="922"/>
      <c r="I76" s="922"/>
      <c r="J76" s="922"/>
      <c r="K76" s="922"/>
      <c r="L76" s="922"/>
      <c r="M76" s="922"/>
      <c r="N76" s="922"/>
      <c r="O76" s="922"/>
      <c r="P76" s="923"/>
      <c r="Q76" s="927">
        <v>532</v>
      </c>
      <c r="R76" s="928"/>
      <c r="S76" s="928"/>
      <c r="T76" s="928"/>
      <c r="U76" s="878"/>
      <c r="V76" s="929">
        <v>529</v>
      </c>
      <c r="W76" s="928"/>
      <c r="X76" s="928"/>
      <c r="Y76" s="928"/>
      <c r="Z76" s="878"/>
      <c r="AA76" s="929">
        <v>3</v>
      </c>
      <c r="AB76" s="928"/>
      <c r="AC76" s="928"/>
      <c r="AD76" s="928"/>
      <c r="AE76" s="878"/>
      <c r="AF76" s="929">
        <v>3</v>
      </c>
      <c r="AG76" s="928"/>
      <c r="AH76" s="928"/>
      <c r="AI76" s="928"/>
      <c r="AJ76" s="878"/>
      <c r="AK76" s="929" t="s">
        <v>611</v>
      </c>
      <c r="AL76" s="928"/>
      <c r="AM76" s="928"/>
      <c r="AN76" s="928"/>
      <c r="AO76" s="878"/>
      <c r="AP76" s="929" t="s">
        <v>611</v>
      </c>
      <c r="AQ76" s="928"/>
      <c r="AR76" s="928"/>
      <c r="AS76" s="928"/>
      <c r="AT76" s="878"/>
      <c r="AU76" s="929" t="s">
        <v>611</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t="s">
        <v>607</v>
      </c>
      <c r="C77" s="922"/>
      <c r="D77" s="922"/>
      <c r="E77" s="922"/>
      <c r="F77" s="922"/>
      <c r="G77" s="922"/>
      <c r="H77" s="922"/>
      <c r="I77" s="922"/>
      <c r="J77" s="922"/>
      <c r="K77" s="922"/>
      <c r="L77" s="922"/>
      <c r="M77" s="922"/>
      <c r="N77" s="922"/>
      <c r="O77" s="922"/>
      <c r="P77" s="923"/>
      <c r="Q77" s="927">
        <v>38</v>
      </c>
      <c r="R77" s="928"/>
      <c r="S77" s="928"/>
      <c r="T77" s="928"/>
      <c r="U77" s="878"/>
      <c r="V77" s="929">
        <v>28</v>
      </c>
      <c r="W77" s="928"/>
      <c r="X77" s="928"/>
      <c r="Y77" s="928"/>
      <c r="Z77" s="878"/>
      <c r="AA77" s="929">
        <v>10</v>
      </c>
      <c r="AB77" s="928"/>
      <c r="AC77" s="928"/>
      <c r="AD77" s="928"/>
      <c r="AE77" s="878"/>
      <c r="AF77" s="929">
        <v>10</v>
      </c>
      <c r="AG77" s="928"/>
      <c r="AH77" s="928"/>
      <c r="AI77" s="928"/>
      <c r="AJ77" s="878"/>
      <c r="AK77" s="929" t="s">
        <v>611</v>
      </c>
      <c r="AL77" s="928"/>
      <c r="AM77" s="928"/>
      <c r="AN77" s="928"/>
      <c r="AO77" s="878"/>
      <c r="AP77" s="929" t="s">
        <v>611</v>
      </c>
      <c r="AQ77" s="928"/>
      <c r="AR77" s="928"/>
      <c r="AS77" s="928"/>
      <c r="AT77" s="878"/>
      <c r="AU77" s="929" t="s">
        <v>611</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t="s">
        <v>608</v>
      </c>
      <c r="C78" s="922"/>
      <c r="D78" s="922"/>
      <c r="E78" s="922"/>
      <c r="F78" s="922"/>
      <c r="G78" s="922"/>
      <c r="H78" s="922"/>
      <c r="I78" s="922"/>
      <c r="J78" s="922"/>
      <c r="K78" s="922"/>
      <c r="L78" s="922"/>
      <c r="M78" s="922"/>
      <c r="N78" s="922"/>
      <c r="O78" s="922"/>
      <c r="P78" s="923"/>
      <c r="Q78" s="924">
        <v>769</v>
      </c>
      <c r="R78" s="879"/>
      <c r="S78" s="879"/>
      <c r="T78" s="879"/>
      <c r="U78" s="879"/>
      <c r="V78" s="879">
        <v>765</v>
      </c>
      <c r="W78" s="879"/>
      <c r="X78" s="879"/>
      <c r="Y78" s="879"/>
      <c r="Z78" s="879"/>
      <c r="AA78" s="879">
        <v>4</v>
      </c>
      <c r="AB78" s="879"/>
      <c r="AC78" s="879"/>
      <c r="AD78" s="879"/>
      <c r="AE78" s="879"/>
      <c r="AF78" s="879">
        <v>3</v>
      </c>
      <c r="AG78" s="879"/>
      <c r="AH78" s="879"/>
      <c r="AI78" s="879"/>
      <c r="AJ78" s="879"/>
      <c r="AK78" s="879">
        <v>255</v>
      </c>
      <c r="AL78" s="879"/>
      <c r="AM78" s="879"/>
      <c r="AN78" s="879"/>
      <c r="AO78" s="879"/>
      <c r="AP78" s="879" t="s">
        <v>611</v>
      </c>
      <c r="AQ78" s="879"/>
      <c r="AR78" s="879"/>
      <c r="AS78" s="879"/>
      <c r="AT78" s="879"/>
      <c r="AU78" s="879" t="s">
        <v>611</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t="s">
        <v>609</v>
      </c>
      <c r="C79" s="922"/>
      <c r="D79" s="922"/>
      <c r="E79" s="922"/>
      <c r="F79" s="922"/>
      <c r="G79" s="922"/>
      <c r="H79" s="922"/>
      <c r="I79" s="922"/>
      <c r="J79" s="922"/>
      <c r="K79" s="922"/>
      <c r="L79" s="922"/>
      <c r="M79" s="922"/>
      <c r="N79" s="922"/>
      <c r="O79" s="922"/>
      <c r="P79" s="923"/>
      <c r="Q79" s="924">
        <v>1</v>
      </c>
      <c r="R79" s="879"/>
      <c r="S79" s="879"/>
      <c r="T79" s="879"/>
      <c r="U79" s="879"/>
      <c r="V79" s="879">
        <v>0</v>
      </c>
      <c r="W79" s="879"/>
      <c r="X79" s="879"/>
      <c r="Y79" s="879"/>
      <c r="Z79" s="879"/>
      <c r="AA79" s="879">
        <v>0</v>
      </c>
      <c r="AB79" s="879"/>
      <c r="AC79" s="879"/>
      <c r="AD79" s="879"/>
      <c r="AE79" s="879"/>
      <c r="AF79" s="879">
        <v>0</v>
      </c>
      <c r="AG79" s="879"/>
      <c r="AH79" s="879"/>
      <c r="AI79" s="879"/>
      <c r="AJ79" s="879"/>
      <c r="AK79" s="879" t="s">
        <v>611</v>
      </c>
      <c r="AL79" s="879"/>
      <c r="AM79" s="879"/>
      <c r="AN79" s="879"/>
      <c r="AO79" s="879"/>
      <c r="AP79" s="879" t="s">
        <v>611</v>
      </c>
      <c r="AQ79" s="879"/>
      <c r="AR79" s="879"/>
      <c r="AS79" s="879"/>
      <c r="AT79" s="879"/>
      <c r="AU79" s="879" t="s">
        <v>611</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t="s">
        <v>610</v>
      </c>
      <c r="C80" s="922"/>
      <c r="D80" s="922"/>
      <c r="E80" s="922"/>
      <c r="F80" s="922"/>
      <c r="G80" s="922"/>
      <c r="H80" s="922"/>
      <c r="I80" s="922"/>
      <c r="J80" s="922"/>
      <c r="K80" s="922"/>
      <c r="L80" s="922"/>
      <c r="M80" s="922"/>
      <c r="N80" s="922"/>
      <c r="O80" s="922"/>
      <c r="P80" s="923"/>
      <c r="Q80" s="924">
        <v>44</v>
      </c>
      <c r="R80" s="879"/>
      <c r="S80" s="879"/>
      <c r="T80" s="879"/>
      <c r="U80" s="879"/>
      <c r="V80" s="879">
        <v>44</v>
      </c>
      <c r="W80" s="879"/>
      <c r="X80" s="879"/>
      <c r="Y80" s="879"/>
      <c r="Z80" s="879"/>
      <c r="AA80" s="879">
        <v>0</v>
      </c>
      <c r="AB80" s="879"/>
      <c r="AC80" s="879"/>
      <c r="AD80" s="879"/>
      <c r="AE80" s="879"/>
      <c r="AF80" s="879">
        <v>0</v>
      </c>
      <c r="AG80" s="879"/>
      <c r="AH80" s="879"/>
      <c r="AI80" s="879"/>
      <c r="AJ80" s="879"/>
      <c r="AK80" s="879" t="s">
        <v>611</v>
      </c>
      <c r="AL80" s="879"/>
      <c r="AM80" s="879"/>
      <c r="AN80" s="879"/>
      <c r="AO80" s="879"/>
      <c r="AP80" s="879" t="s">
        <v>611</v>
      </c>
      <c r="AQ80" s="879"/>
      <c r="AR80" s="879"/>
      <c r="AS80" s="879"/>
      <c r="AT80" s="879"/>
      <c r="AU80" s="879" t="s">
        <v>611</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395</v>
      </c>
      <c r="B88" s="838" t="s">
        <v>433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434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439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441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442</v>
      </c>
      <c r="AB109" s="943"/>
      <c r="AC109" s="943"/>
      <c r="AD109" s="943"/>
      <c r="AE109" s="944"/>
      <c r="AF109" s="942" t="s">
        <v>443</v>
      </c>
      <c r="AG109" s="943"/>
      <c r="AH109" s="943"/>
      <c r="AI109" s="943"/>
      <c r="AJ109" s="944"/>
      <c r="AK109" s="942" t="s">
        <v>308</v>
      </c>
      <c r="AL109" s="943"/>
      <c r="AM109" s="943"/>
      <c r="AN109" s="943"/>
      <c r="AO109" s="944"/>
      <c r="AP109" s="942" t="s">
        <v>444</v>
      </c>
      <c r="AQ109" s="943"/>
      <c r="AR109" s="943"/>
      <c r="AS109" s="943"/>
      <c r="AT109" s="945"/>
      <c r="AU109" s="962" t="s">
        <v>441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442</v>
      </c>
      <c r="BR109" s="943"/>
      <c r="BS109" s="943"/>
      <c r="BT109" s="943"/>
      <c r="BU109" s="944"/>
      <c r="BV109" s="942" t="s">
        <v>443</v>
      </c>
      <c r="BW109" s="943"/>
      <c r="BX109" s="943"/>
      <c r="BY109" s="943"/>
      <c r="BZ109" s="944"/>
      <c r="CA109" s="942" t="s">
        <v>308</v>
      </c>
      <c r="CB109" s="943"/>
      <c r="CC109" s="943"/>
      <c r="CD109" s="943"/>
      <c r="CE109" s="944"/>
      <c r="CF109" s="963" t="s">
        <v>444</v>
      </c>
      <c r="CG109" s="963"/>
      <c r="CH109" s="963"/>
      <c r="CI109" s="963"/>
      <c r="CJ109" s="963"/>
      <c r="CK109" s="942" t="s">
        <v>445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442</v>
      </c>
      <c r="DH109" s="943"/>
      <c r="DI109" s="943"/>
      <c r="DJ109" s="943"/>
      <c r="DK109" s="944"/>
      <c r="DL109" s="942" t="s">
        <v>443</v>
      </c>
      <c r="DM109" s="943"/>
      <c r="DN109" s="943"/>
      <c r="DO109" s="943"/>
      <c r="DP109" s="944"/>
      <c r="DQ109" s="942" t="s">
        <v>308</v>
      </c>
      <c r="DR109" s="943"/>
      <c r="DS109" s="943"/>
      <c r="DT109" s="943"/>
      <c r="DU109" s="944"/>
      <c r="DV109" s="942" t="s">
        <v>444</v>
      </c>
      <c r="DW109" s="943"/>
      <c r="DX109" s="943"/>
      <c r="DY109" s="943"/>
      <c r="DZ109" s="945"/>
    </row>
    <row r="110" spans="1:131" s="248" customFormat="1" ht="26.25" customHeight="1" x14ac:dyDescent="0.2">
      <c r="A110" s="946" t="s">
        <v>446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2213508</v>
      </c>
      <c r="AB110" s="950"/>
      <c r="AC110" s="950"/>
      <c r="AD110" s="950"/>
      <c r="AE110" s="951"/>
      <c r="AF110" s="952">
        <v>2329628</v>
      </c>
      <c r="AG110" s="950"/>
      <c r="AH110" s="950"/>
      <c r="AI110" s="950"/>
      <c r="AJ110" s="951"/>
      <c r="AK110" s="952">
        <v>2494391</v>
      </c>
      <c r="AL110" s="950"/>
      <c r="AM110" s="950"/>
      <c r="AN110" s="950"/>
      <c r="AO110" s="951"/>
      <c r="AP110" s="953">
        <v>32.9</v>
      </c>
      <c r="AQ110" s="954"/>
      <c r="AR110" s="954"/>
      <c r="AS110" s="954"/>
      <c r="AT110" s="955"/>
      <c r="AU110" s="956" t="s">
        <v>73</v>
      </c>
      <c r="AV110" s="957"/>
      <c r="AW110" s="957"/>
      <c r="AX110" s="957"/>
      <c r="AY110" s="957"/>
      <c r="AZ110" s="998" t="s">
        <v>447</v>
      </c>
      <c r="BA110" s="947"/>
      <c r="BB110" s="947"/>
      <c r="BC110" s="947"/>
      <c r="BD110" s="947"/>
      <c r="BE110" s="947"/>
      <c r="BF110" s="947"/>
      <c r="BG110" s="947"/>
      <c r="BH110" s="947"/>
      <c r="BI110" s="947"/>
      <c r="BJ110" s="947"/>
      <c r="BK110" s="947"/>
      <c r="BL110" s="947"/>
      <c r="BM110" s="947"/>
      <c r="BN110" s="947"/>
      <c r="BO110" s="947"/>
      <c r="BP110" s="948"/>
      <c r="BQ110" s="984">
        <v>20343365</v>
      </c>
      <c r="BR110" s="985"/>
      <c r="BS110" s="985"/>
      <c r="BT110" s="985"/>
      <c r="BU110" s="985"/>
      <c r="BV110" s="985">
        <v>19271801</v>
      </c>
      <c r="BW110" s="985"/>
      <c r="BX110" s="985"/>
      <c r="BY110" s="985"/>
      <c r="BZ110" s="985"/>
      <c r="CA110" s="985">
        <v>18013728</v>
      </c>
      <c r="CB110" s="985"/>
      <c r="CC110" s="985"/>
      <c r="CD110" s="985"/>
      <c r="CE110" s="985"/>
      <c r="CF110" s="999">
        <v>237.9</v>
      </c>
      <c r="CG110" s="1000"/>
      <c r="CH110" s="1000"/>
      <c r="CI110" s="1000"/>
      <c r="CJ110" s="1000"/>
      <c r="CK110" s="1001" t="s">
        <v>448</v>
      </c>
      <c r="CL110" s="1002"/>
      <c r="CM110" s="981" t="s">
        <v>449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450</v>
      </c>
      <c r="DH110" s="985"/>
      <c r="DI110" s="985"/>
      <c r="DJ110" s="985"/>
      <c r="DK110" s="985"/>
      <c r="DL110" s="985" t="s">
        <v>451</v>
      </c>
      <c r="DM110" s="985"/>
      <c r="DN110" s="985"/>
      <c r="DO110" s="985"/>
      <c r="DP110" s="985"/>
      <c r="DQ110" s="985" t="s">
        <v>450</v>
      </c>
      <c r="DR110" s="985"/>
      <c r="DS110" s="985"/>
      <c r="DT110" s="985"/>
      <c r="DU110" s="985"/>
      <c r="DV110" s="986" t="s">
        <v>450</v>
      </c>
      <c r="DW110" s="986"/>
      <c r="DX110" s="986"/>
      <c r="DY110" s="986"/>
      <c r="DZ110" s="987"/>
    </row>
    <row r="111" spans="1:131" s="248" customFormat="1" ht="26.25" customHeight="1" x14ac:dyDescent="0.2">
      <c r="A111" s="988" t="s">
        <v>452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453</v>
      </c>
      <c r="AB111" s="992"/>
      <c r="AC111" s="992"/>
      <c r="AD111" s="992"/>
      <c r="AE111" s="993"/>
      <c r="AF111" s="994" t="s">
        <v>454</v>
      </c>
      <c r="AG111" s="992"/>
      <c r="AH111" s="992"/>
      <c r="AI111" s="992"/>
      <c r="AJ111" s="993"/>
      <c r="AK111" s="994" t="s">
        <v>453</v>
      </c>
      <c r="AL111" s="992"/>
      <c r="AM111" s="992"/>
      <c r="AN111" s="992"/>
      <c r="AO111" s="993"/>
      <c r="AP111" s="995" t="s">
        <v>450</v>
      </c>
      <c r="AQ111" s="996"/>
      <c r="AR111" s="996"/>
      <c r="AS111" s="996"/>
      <c r="AT111" s="997"/>
      <c r="AU111" s="958"/>
      <c r="AV111" s="959"/>
      <c r="AW111" s="959"/>
      <c r="AX111" s="959"/>
      <c r="AY111" s="959"/>
      <c r="AZ111" s="1007" t="s">
        <v>455</v>
      </c>
      <c r="BA111" s="1008"/>
      <c r="BB111" s="1008"/>
      <c r="BC111" s="1008"/>
      <c r="BD111" s="1008"/>
      <c r="BE111" s="1008"/>
      <c r="BF111" s="1008"/>
      <c r="BG111" s="1008"/>
      <c r="BH111" s="1008"/>
      <c r="BI111" s="1008"/>
      <c r="BJ111" s="1008"/>
      <c r="BK111" s="1008"/>
      <c r="BL111" s="1008"/>
      <c r="BM111" s="1008"/>
      <c r="BN111" s="1008"/>
      <c r="BO111" s="1008"/>
      <c r="BP111" s="1009"/>
      <c r="BQ111" s="977">
        <v>33789</v>
      </c>
      <c r="BR111" s="978"/>
      <c r="BS111" s="978"/>
      <c r="BT111" s="978"/>
      <c r="BU111" s="978"/>
      <c r="BV111" s="978">
        <v>29203</v>
      </c>
      <c r="BW111" s="978"/>
      <c r="BX111" s="978"/>
      <c r="BY111" s="978"/>
      <c r="BZ111" s="978"/>
      <c r="CA111" s="978">
        <v>24526</v>
      </c>
      <c r="CB111" s="978"/>
      <c r="CC111" s="978"/>
      <c r="CD111" s="978"/>
      <c r="CE111" s="978"/>
      <c r="CF111" s="972">
        <v>0.3</v>
      </c>
      <c r="CG111" s="973"/>
      <c r="CH111" s="973"/>
      <c r="CI111" s="973"/>
      <c r="CJ111" s="973"/>
      <c r="CK111" s="1003"/>
      <c r="CL111" s="1004"/>
      <c r="CM111" s="974" t="s">
        <v>456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454</v>
      </c>
      <c r="DH111" s="978"/>
      <c r="DI111" s="978"/>
      <c r="DJ111" s="978"/>
      <c r="DK111" s="978"/>
      <c r="DL111" s="978" t="s">
        <v>454</v>
      </c>
      <c r="DM111" s="978"/>
      <c r="DN111" s="978"/>
      <c r="DO111" s="978"/>
      <c r="DP111" s="978"/>
      <c r="DQ111" s="978" t="s">
        <v>453</v>
      </c>
      <c r="DR111" s="978"/>
      <c r="DS111" s="978"/>
      <c r="DT111" s="978"/>
      <c r="DU111" s="978"/>
      <c r="DV111" s="979" t="s">
        <v>453</v>
      </c>
      <c r="DW111" s="979"/>
      <c r="DX111" s="979"/>
      <c r="DY111" s="979"/>
      <c r="DZ111" s="980"/>
    </row>
    <row r="112" spans="1:131" s="248" customFormat="1" ht="26.25" customHeight="1" x14ac:dyDescent="0.2">
      <c r="A112" s="1010" t="s">
        <v>457</v>
      </c>
      <c r="B112" s="1011"/>
      <c r="C112" s="1008" t="s">
        <v>458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454</v>
      </c>
      <c r="AB112" s="1017"/>
      <c r="AC112" s="1017"/>
      <c r="AD112" s="1017"/>
      <c r="AE112" s="1018"/>
      <c r="AF112" s="1019" t="s">
        <v>454</v>
      </c>
      <c r="AG112" s="1017"/>
      <c r="AH112" s="1017"/>
      <c r="AI112" s="1017"/>
      <c r="AJ112" s="1018"/>
      <c r="AK112" s="1019" t="s">
        <v>454</v>
      </c>
      <c r="AL112" s="1017"/>
      <c r="AM112" s="1017"/>
      <c r="AN112" s="1017"/>
      <c r="AO112" s="1018"/>
      <c r="AP112" s="1020" t="s">
        <v>453</v>
      </c>
      <c r="AQ112" s="1021"/>
      <c r="AR112" s="1021"/>
      <c r="AS112" s="1021"/>
      <c r="AT112" s="1022"/>
      <c r="AU112" s="958"/>
      <c r="AV112" s="959"/>
      <c r="AW112" s="959"/>
      <c r="AX112" s="959"/>
      <c r="AY112" s="959"/>
      <c r="AZ112" s="1007" t="s">
        <v>459</v>
      </c>
      <c r="BA112" s="1008"/>
      <c r="BB112" s="1008"/>
      <c r="BC112" s="1008"/>
      <c r="BD112" s="1008"/>
      <c r="BE112" s="1008"/>
      <c r="BF112" s="1008"/>
      <c r="BG112" s="1008"/>
      <c r="BH112" s="1008"/>
      <c r="BI112" s="1008"/>
      <c r="BJ112" s="1008"/>
      <c r="BK112" s="1008"/>
      <c r="BL112" s="1008"/>
      <c r="BM112" s="1008"/>
      <c r="BN112" s="1008"/>
      <c r="BO112" s="1008"/>
      <c r="BP112" s="1009"/>
      <c r="BQ112" s="977">
        <v>2223437</v>
      </c>
      <c r="BR112" s="978"/>
      <c r="BS112" s="978"/>
      <c r="BT112" s="978"/>
      <c r="BU112" s="978"/>
      <c r="BV112" s="978">
        <v>2161941</v>
      </c>
      <c r="BW112" s="978"/>
      <c r="BX112" s="978"/>
      <c r="BY112" s="978"/>
      <c r="BZ112" s="978"/>
      <c r="CA112" s="978">
        <v>2014584</v>
      </c>
      <c r="CB112" s="978"/>
      <c r="CC112" s="978"/>
      <c r="CD112" s="978"/>
      <c r="CE112" s="978"/>
      <c r="CF112" s="972">
        <v>26.6</v>
      </c>
      <c r="CG112" s="973"/>
      <c r="CH112" s="973"/>
      <c r="CI112" s="973"/>
      <c r="CJ112" s="973"/>
      <c r="CK112" s="1003"/>
      <c r="CL112" s="1004"/>
      <c r="CM112" s="974" t="s">
        <v>460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454</v>
      </c>
      <c r="DH112" s="978"/>
      <c r="DI112" s="978"/>
      <c r="DJ112" s="978"/>
      <c r="DK112" s="978"/>
      <c r="DL112" s="978" t="s">
        <v>454</v>
      </c>
      <c r="DM112" s="978"/>
      <c r="DN112" s="978"/>
      <c r="DO112" s="978"/>
      <c r="DP112" s="978"/>
      <c r="DQ112" s="978" t="s">
        <v>454</v>
      </c>
      <c r="DR112" s="978"/>
      <c r="DS112" s="978"/>
      <c r="DT112" s="978"/>
      <c r="DU112" s="978"/>
      <c r="DV112" s="979" t="s">
        <v>450</v>
      </c>
      <c r="DW112" s="979"/>
      <c r="DX112" s="979"/>
      <c r="DY112" s="979"/>
      <c r="DZ112" s="980"/>
    </row>
    <row r="113" spans="1:130" s="248" customFormat="1" ht="26.25" customHeight="1" x14ac:dyDescent="0.2">
      <c r="A113" s="1012"/>
      <c r="B113" s="1013"/>
      <c r="C113" s="1008" t="s">
        <v>461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187866</v>
      </c>
      <c r="AB113" s="992"/>
      <c r="AC113" s="992"/>
      <c r="AD113" s="992"/>
      <c r="AE113" s="993"/>
      <c r="AF113" s="994">
        <v>186619</v>
      </c>
      <c r="AG113" s="992"/>
      <c r="AH113" s="992"/>
      <c r="AI113" s="992"/>
      <c r="AJ113" s="993"/>
      <c r="AK113" s="994">
        <v>185292</v>
      </c>
      <c r="AL113" s="992"/>
      <c r="AM113" s="992"/>
      <c r="AN113" s="992"/>
      <c r="AO113" s="993"/>
      <c r="AP113" s="995">
        <v>2.4</v>
      </c>
      <c r="AQ113" s="996"/>
      <c r="AR113" s="996"/>
      <c r="AS113" s="996"/>
      <c r="AT113" s="997"/>
      <c r="AU113" s="958"/>
      <c r="AV113" s="959"/>
      <c r="AW113" s="959"/>
      <c r="AX113" s="959"/>
      <c r="AY113" s="959"/>
      <c r="AZ113" s="1007" t="s">
        <v>462</v>
      </c>
      <c r="BA113" s="1008"/>
      <c r="BB113" s="1008"/>
      <c r="BC113" s="1008"/>
      <c r="BD113" s="1008"/>
      <c r="BE113" s="1008"/>
      <c r="BF113" s="1008"/>
      <c r="BG113" s="1008"/>
      <c r="BH113" s="1008"/>
      <c r="BI113" s="1008"/>
      <c r="BJ113" s="1008"/>
      <c r="BK113" s="1008"/>
      <c r="BL113" s="1008"/>
      <c r="BM113" s="1008"/>
      <c r="BN113" s="1008"/>
      <c r="BO113" s="1008"/>
      <c r="BP113" s="1009"/>
      <c r="BQ113" s="977">
        <v>271579</v>
      </c>
      <c r="BR113" s="978"/>
      <c r="BS113" s="978"/>
      <c r="BT113" s="978"/>
      <c r="BU113" s="978"/>
      <c r="BV113" s="978">
        <v>240986</v>
      </c>
      <c r="BW113" s="978"/>
      <c r="BX113" s="978"/>
      <c r="BY113" s="978"/>
      <c r="BZ113" s="978"/>
      <c r="CA113" s="978">
        <v>207226</v>
      </c>
      <c r="CB113" s="978"/>
      <c r="CC113" s="978"/>
      <c r="CD113" s="978"/>
      <c r="CE113" s="978"/>
      <c r="CF113" s="972">
        <v>2.7</v>
      </c>
      <c r="CG113" s="973"/>
      <c r="CH113" s="973"/>
      <c r="CI113" s="973"/>
      <c r="CJ113" s="973"/>
      <c r="CK113" s="1003"/>
      <c r="CL113" s="1004"/>
      <c r="CM113" s="974" t="s">
        <v>463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v>19885</v>
      </c>
      <c r="DH113" s="1017"/>
      <c r="DI113" s="1017"/>
      <c r="DJ113" s="1017"/>
      <c r="DK113" s="1018"/>
      <c r="DL113" s="1019">
        <v>16347</v>
      </c>
      <c r="DM113" s="1017"/>
      <c r="DN113" s="1017"/>
      <c r="DO113" s="1017"/>
      <c r="DP113" s="1018"/>
      <c r="DQ113" s="1019">
        <v>12737</v>
      </c>
      <c r="DR113" s="1017"/>
      <c r="DS113" s="1017"/>
      <c r="DT113" s="1017"/>
      <c r="DU113" s="1018"/>
      <c r="DV113" s="1020">
        <v>0.2</v>
      </c>
      <c r="DW113" s="1021"/>
      <c r="DX113" s="1021"/>
      <c r="DY113" s="1021"/>
      <c r="DZ113" s="1022"/>
    </row>
    <row r="114" spans="1:130" s="248" customFormat="1" ht="26.25" customHeight="1" x14ac:dyDescent="0.2">
      <c r="A114" s="1012"/>
      <c r="B114" s="1013"/>
      <c r="C114" s="1008" t="s">
        <v>464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20030</v>
      </c>
      <c r="AB114" s="1017"/>
      <c r="AC114" s="1017"/>
      <c r="AD114" s="1017"/>
      <c r="AE114" s="1018"/>
      <c r="AF114" s="1019">
        <v>16367</v>
      </c>
      <c r="AG114" s="1017"/>
      <c r="AH114" s="1017"/>
      <c r="AI114" s="1017"/>
      <c r="AJ114" s="1018"/>
      <c r="AK114" s="1019">
        <v>18721</v>
      </c>
      <c r="AL114" s="1017"/>
      <c r="AM114" s="1017"/>
      <c r="AN114" s="1017"/>
      <c r="AO114" s="1018"/>
      <c r="AP114" s="1020">
        <v>0.2</v>
      </c>
      <c r="AQ114" s="1021"/>
      <c r="AR114" s="1021"/>
      <c r="AS114" s="1021"/>
      <c r="AT114" s="1022"/>
      <c r="AU114" s="958"/>
      <c r="AV114" s="959"/>
      <c r="AW114" s="959"/>
      <c r="AX114" s="959"/>
      <c r="AY114" s="959"/>
      <c r="AZ114" s="1007" t="s">
        <v>465</v>
      </c>
      <c r="BA114" s="1008"/>
      <c r="BB114" s="1008"/>
      <c r="BC114" s="1008"/>
      <c r="BD114" s="1008"/>
      <c r="BE114" s="1008"/>
      <c r="BF114" s="1008"/>
      <c r="BG114" s="1008"/>
      <c r="BH114" s="1008"/>
      <c r="BI114" s="1008"/>
      <c r="BJ114" s="1008"/>
      <c r="BK114" s="1008"/>
      <c r="BL114" s="1008"/>
      <c r="BM114" s="1008"/>
      <c r="BN114" s="1008"/>
      <c r="BO114" s="1008"/>
      <c r="BP114" s="1009"/>
      <c r="BQ114" s="977">
        <v>2953314</v>
      </c>
      <c r="BR114" s="978"/>
      <c r="BS114" s="978"/>
      <c r="BT114" s="978"/>
      <c r="BU114" s="978"/>
      <c r="BV114" s="978">
        <v>2834739</v>
      </c>
      <c r="BW114" s="978"/>
      <c r="BX114" s="978"/>
      <c r="BY114" s="978"/>
      <c r="BZ114" s="978"/>
      <c r="CA114" s="978">
        <v>2763197</v>
      </c>
      <c r="CB114" s="978"/>
      <c r="CC114" s="978"/>
      <c r="CD114" s="978"/>
      <c r="CE114" s="978"/>
      <c r="CF114" s="972">
        <v>36.5</v>
      </c>
      <c r="CG114" s="973"/>
      <c r="CH114" s="973"/>
      <c r="CI114" s="973"/>
      <c r="CJ114" s="973"/>
      <c r="CK114" s="1003"/>
      <c r="CL114" s="1004"/>
      <c r="CM114" s="974" t="s">
        <v>466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454</v>
      </c>
      <c r="DH114" s="1017"/>
      <c r="DI114" s="1017"/>
      <c r="DJ114" s="1017"/>
      <c r="DK114" s="1018"/>
      <c r="DL114" s="1019" t="s">
        <v>454</v>
      </c>
      <c r="DM114" s="1017"/>
      <c r="DN114" s="1017"/>
      <c r="DO114" s="1017"/>
      <c r="DP114" s="1018"/>
      <c r="DQ114" s="1019" t="s">
        <v>454</v>
      </c>
      <c r="DR114" s="1017"/>
      <c r="DS114" s="1017"/>
      <c r="DT114" s="1017"/>
      <c r="DU114" s="1018"/>
      <c r="DV114" s="1020" t="s">
        <v>453</v>
      </c>
      <c r="DW114" s="1021"/>
      <c r="DX114" s="1021"/>
      <c r="DY114" s="1021"/>
      <c r="DZ114" s="1022"/>
    </row>
    <row r="115" spans="1:130" s="248" customFormat="1" ht="26.25" customHeight="1" x14ac:dyDescent="0.2">
      <c r="A115" s="1012"/>
      <c r="B115" s="1013"/>
      <c r="C115" s="1008" t="s">
        <v>467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5226</v>
      </c>
      <c r="AB115" s="992"/>
      <c r="AC115" s="992"/>
      <c r="AD115" s="992"/>
      <c r="AE115" s="993"/>
      <c r="AF115" s="994">
        <v>5224</v>
      </c>
      <c r="AG115" s="992"/>
      <c r="AH115" s="992"/>
      <c r="AI115" s="992"/>
      <c r="AJ115" s="993"/>
      <c r="AK115" s="994">
        <v>5224</v>
      </c>
      <c r="AL115" s="992"/>
      <c r="AM115" s="992"/>
      <c r="AN115" s="992"/>
      <c r="AO115" s="993"/>
      <c r="AP115" s="995">
        <v>0.1</v>
      </c>
      <c r="AQ115" s="996"/>
      <c r="AR115" s="996"/>
      <c r="AS115" s="996"/>
      <c r="AT115" s="997"/>
      <c r="AU115" s="958"/>
      <c r="AV115" s="959"/>
      <c r="AW115" s="959"/>
      <c r="AX115" s="959"/>
      <c r="AY115" s="959"/>
      <c r="AZ115" s="1007" t="s">
        <v>468</v>
      </c>
      <c r="BA115" s="1008"/>
      <c r="BB115" s="1008"/>
      <c r="BC115" s="1008"/>
      <c r="BD115" s="1008"/>
      <c r="BE115" s="1008"/>
      <c r="BF115" s="1008"/>
      <c r="BG115" s="1008"/>
      <c r="BH115" s="1008"/>
      <c r="BI115" s="1008"/>
      <c r="BJ115" s="1008"/>
      <c r="BK115" s="1008"/>
      <c r="BL115" s="1008"/>
      <c r="BM115" s="1008"/>
      <c r="BN115" s="1008"/>
      <c r="BO115" s="1008"/>
      <c r="BP115" s="1009"/>
      <c r="BQ115" s="977">
        <v>233</v>
      </c>
      <c r="BR115" s="978"/>
      <c r="BS115" s="978"/>
      <c r="BT115" s="978"/>
      <c r="BU115" s="978"/>
      <c r="BV115" s="978">
        <v>200</v>
      </c>
      <c r="BW115" s="978"/>
      <c r="BX115" s="978"/>
      <c r="BY115" s="978"/>
      <c r="BZ115" s="978"/>
      <c r="CA115" s="978">
        <v>179</v>
      </c>
      <c r="CB115" s="978"/>
      <c r="CC115" s="978"/>
      <c r="CD115" s="978"/>
      <c r="CE115" s="978"/>
      <c r="CF115" s="972">
        <v>0</v>
      </c>
      <c r="CG115" s="973"/>
      <c r="CH115" s="973"/>
      <c r="CI115" s="973"/>
      <c r="CJ115" s="973"/>
      <c r="CK115" s="1003"/>
      <c r="CL115" s="1004"/>
      <c r="CM115" s="1007" t="s">
        <v>469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454</v>
      </c>
      <c r="DH115" s="1017"/>
      <c r="DI115" s="1017"/>
      <c r="DJ115" s="1017"/>
      <c r="DK115" s="1018"/>
      <c r="DL115" s="1019" t="s">
        <v>454</v>
      </c>
      <c r="DM115" s="1017"/>
      <c r="DN115" s="1017"/>
      <c r="DO115" s="1017"/>
      <c r="DP115" s="1018"/>
      <c r="DQ115" s="1019" t="s">
        <v>454</v>
      </c>
      <c r="DR115" s="1017"/>
      <c r="DS115" s="1017"/>
      <c r="DT115" s="1017"/>
      <c r="DU115" s="1018"/>
      <c r="DV115" s="1020" t="s">
        <v>454</v>
      </c>
      <c r="DW115" s="1021"/>
      <c r="DX115" s="1021"/>
      <c r="DY115" s="1021"/>
      <c r="DZ115" s="1022"/>
    </row>
    <row r="116" spans="1:130" s="248" customFormat="1" ht="26.25" customHeight="1" x14ac:dyDescent="0.2">
      <c r="A116" s="1014"/>
      <c r="B116" s="1015"/>
      <c r="C116" s="1023" t="s">
        <v>470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451</v>
      </c>
      <c r="AB116" s="1017"/>
      <c r="AC116" s="1017"/>
      <c r="AD116" s="1017"/>
      <c r="AE116" s="1018"/>
      <c r="AF116" s="1019">
        <v>38</v>
      </c>
      <c r="AG116" s="1017"/>
      <c r="AH116" s="1017"/>
      <c r="AI116" s="1017"/>
      <c r="AJ116" s="1018"/>
      <c r="AK116" s="1019">
        <v>90</v>
      </c>
      <c r="AL116" s="1017"/>
      <c r="AM116" s="1017"/>
      <c r="AN116" s="1017"/>
      <c r="AO116" s="1018"/>
      <c r="AP116" s="1020">
        <v>0</v>
      </c>
      <c r="AQ116" s="1021"/>
      <c r="AR116" s="1021"/>
      <c r="AS116" s="1021"/>
      <c r="AT116" s="1022"/>
      <c r="AU116" s="958"/>
      <c r="AV116" s="959"/>
      <c r="AW116" s="959"/>
      <c r="AX116" s="959"/>
      <c r="AY116" s="959"/>
      <c r="AZ116" s="1025" t="s">
        <v>471</v>
      </c>
      <c r="BA116" s="1026"/>
      <c r="BB116" s="1026"/>
      <c r="BC116" s="1026"/>
      <c r="BD116" s="1026"/>
      <c r="BE116" s="1026"/>
      <c r="BF116" s="1026"/>
      <c r="BG116" s="1026"/>
      <c r="BH116" s="1026"/>
      <c r="BI116" s="1026"/>
      <c r="BJ116" s="1026"/>
      <c r="BK116" s="1026"/>
      <c r="BL116" s="1026"/>
      <c r="BM116" s="1026"/>
      <c r="BN116" s="1026"/>
      <c r="BO116" s="1026"/>
      <c r="BP116" s="1027"/>
      <c r="BQ116" s="977" t="s">
        <v>450</v>
      </c>
      <c r="BR116" s="978"/>
      <c r="BS116" s="978"/>
      <c r="BT116" s="978"/>
      <c r="BU116" s="978"/>
      <c r="BV116" s="978" t="s">
        <v>450</v>
      </c>
      <c r="BW116" s="978"/>
      <c r="BX116" s="978"/>
      <c r="BY116" s="978"/>
      <c r="BZ116" s="978"/>
      <c r="CA116" s="978" t="s">
        <v>454</v>
      </c>
      <c r="CB116" s="978"/>
      <c r="CC116" s="978"/>
      <c r="CD116" s="978"/>
      <c r="CE116" s="978"/>
      <c r="CF116" s="972" t="s">
        <v>454</v>
      </c>
      <c r="CG116" s="973"/>
      <c r="CH116" s="973"/>
      <c r="CI116" s="973"/>
      <c r="CJ116" s="973"/>
      <c r="CK116" s="1003"/>
      <c r="CL116" s="1004"/>
      <c r="CM116" s="974" t="s">
        <v>472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454</v>
      </c>
      <c r="DH116" s="1017"/>
      <c r="DI116" s="1017"/>
      <c r="DJ116" s="1017"/>
      <c r="DK116" s="1018"/>
      <c r="DL116" s="1019" t="s">
        <v>454</v>
      </c>
      <c r="DM116" s="1017"/>
      <c r="DN116" s="1017"/>
      <c r="DO116" s="1017"/>
      <c r="DP116" s="1018"/>
      <c r="DQ116" s="1019" t="s">
        <v>454</v>
      </c>
      <c r="DR116" s="1017"/>
      <c r="DS116" s="1017"/>
      <c r="DT116" s="1017"/>
      <c r="DU116" s="1018"/>
      <c r="DV116" s="1020" t="s">
        <v>453</v>
      </c>
      <c r="DW116" s="1021"/>
      <c r="DX116" s="1021"/>
      <c r="DY116" s="1021"/>
      <c r="DZ116" s="1022"/>
    </row>
    <row r="117" spans="1:130" s="248" customFormat="1" ht="26.25" customHeight="1" x14ac:dyDescent="0.2">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473</v>
      </c>
      <c r="Z117" s="944"/>
      <c r="AA117" s="1034">
        <v>2426630</v>
      </c>
      <c r="AB117" s="1035"/>
      <c r="AC117" s="1035"/>
      <c r="AD117" s="1035"/>
      <c r="AE117" s="1036"/>
      <c r="AF117" s="1037">
        <v>2537876</v>
      </c>
      <c r="AG117" s="1035"/>
      <c r="AH117" s="1035"/>
      <c r="AI117" s="1035"/>
      <c r="AJ117" s="1036"/>
      <c r="AK117" s="1037">
        <v>2703718</v>
      </c>
      <c r="AL117" s="1035"/>
      <c r="AM117" s="1035"/>
      <c r="AN117" s="1035"/>
      <c r="AO117" s="1036"/>
      <c r="AP117" s="1038"/>
      <c r="AQ117" s="1039"/>
      <c r="AR117" s="1039"/>
      <c r="AS117" s="1039"/>
      <c r="AT117" s="1040"/>
      <c r="AU117" s="958"/>
      <c r="AV117" s="959"/>
      <c r="AW117" s="959"/>
      <c r="AX117" s="959"/>
      <c r="AY117" s="959"/>
      <c r="AZ117" s="1025" t="s">
        <v>474</v>
      </c>
      <c r="BA117" s="1026"/>
      <c r="BB117" s="1026"/>
      <c r="BC117" s="1026"/>
      <c r="BD117" s="1026"/>
      <c r="BE117" s="1026"/>
      <c r="BF117" s="1026"/>
      <c r="BG117" s="1026"/>
      <c r="BH117" s="1026"/>
      <c r="BI117" s="1026"/>
      <c r="BJ117" s="1026"/>
      <c r="BK117" s="1026"/>
      <c r="BL117" s="1026"/>
      <c r="BM117" s="1026"/>
      <c r="BN117" s="1026"/>
      <c r="BO117" s="1026"/>
      <c r="BP117" s="1027"/>
      <c r="BQ117" s="977" t="s">
        <v>475</v>
      </c>
      <c r="BR117" s="978"/>
      <c r="BS117" s="978"/>
      <c r="BT117" s="978"/>
      <c r="BU117" s="978"/>
      <c r="BV117" s="978" t="s">
        <v>475</v>
      </c>
      <c r="BW117" s="978"/>
      <c r="BX117" s="978"/>
      <c r="BY117" s="978"/>
      <c r="BZ117" s="978"/>
      <c r="CA117" s="978" t="s">
        <v>475</v>
      </c>
      <c r="CB117" s="978"/>
      <c r="CC117" s="978"/>
      <c r="CD117" s="978"/>
      <c r="CE117" s="978"/>
      <c r="CF117" s="972" t="s">
        <v>451</v>
      </c>
      <c r="CG117" s="973"/>
      <c r="CH117" s="973"/>
      <c r="CI117" s="973"/>
      <c r="CJ117" s="973"/>
      <c r="CK117" s="1003"/>
      <c r="CL117" s="1004"/>
      <c r="CM117" s="974" t="s">
        <v>476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475</v>
      </c>
      <c r="DH117" s="1017"/>
      <c r="DI117" s="1017"/>
      <c r="DJ117" s="1017"/>
      <c r="DK117" s="1018"/>
      <c r="DL117" s="1019" t="s">
        <v>477</v>
      </c>
      <c r="DM117" s="1017"/>
      <c r="DN117" s="1017"/>
      <c r="DO117" s="1017"/>
      <c r="DP117" s="1018"/>
      <c r="DQ117" s="1019" t="s">
        <v>454</v>
      </c>
      <c r="DR117" s="1017"/>
      <c r="DS117" s="1017"/>
      <c r="DT117" s="1017"/>
      <c r="DU117" s="1018"/>
      <c r="DV117" s="1020" t="s">
        <v>475</v>
      </c>
      <c r="DW117" s="1021"/>
      <c r="DX117" s="1021"/>
      <c r="DY117" s="1021"/>
      <c r="DZ117" s="1022"/>
    </row>
    <row r="118" spans="1:130" s="248" customFormat="1" ht="26.25" customHeight="1" x14ac:dyDescent="0.2">
      <c r="A118" s="962" t="s">
        <v>445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442</v>
      </c>
      <c r="AB118" s="943"/>
      <c r="AC118" s="943"/>
      <c r="AD118" s="943"/>
      <c r="AE118" s="944"/>
      <c r="AF118" s="942" t="s">
        <v>443</v>
      </c>
      <c r="AG118" s="943"/>
      <c r="AH118" s="943"/>
      <c r="AI118" s="943"/>
      <c r="AJ118" s="944"/>
      <c r="AK118" s="942" t="s">
        <v>308</v>
      </c>
      <c r="AL118" s="943"/>
      <c r="AM118" s="943"/>
      <c r="AN118" s="943"/>
      <c r="AO118" s="944"/>
      <c r="AP118" s="1029" t="s">
        <v>444</v>
      </c>
      <c r="AQ118" s="1030"/>
      <c r="AR118" s="1030"/>
      <c r="AS118" s="1030"/>
      <c r="AT118" s="1031"/>
      <c r="AU118" s="958"/>
      <c r="AV118" s="959"/>
      <c r="AW118" s="959"/>
      <c r="AX118" s="959"/>
      <c r="AY118" s="959"/>
      <c r="AZ118" s="1032" t="s">
        <v>478</v>
      </c>
      <c r="BA118" s="1023"/>
      <c r="BB118" s="1023"/>
      <c r="BC118" s="1023"/>
      <c r="BD118" s="1023"/>
      <c r="BE118" s="1023"/>
      <c r="BF118" s="1023"/>
      <c r="BG118" s="1023"/>
      <c r="BH118" s="1023"/>
      <c r="BI118" s="1023"/>
      <c r="BJ118" s="1023"/>
      <c r="BK118" s="1023"/>
      <c r="BL118" s="1023"/>
      <c r="BM118" s="1023"/>
      <c r="BN118" s="1023"/>
      <c r="BO118" s="1023"/>
      <c r="BP118" s="1024"/>
      <c r="BQ118" s="1055" t="s">
        <v>475</v>
      </c>
      <c r="BR118" s="1056"/>
      <c r="BS118" s="1056"/>
      <c r="BT118" s="1056"/>
      <c r="BU118" s="1056"/>
      <c r="BV118" s="1056" t="s">
        <v>477</v>
      </c>
      <c r="BW118" s="1056"/>
      <c r="BX118" s="1056"/>
      <c r="BY118" s="1056"/>
      <c r="BZ118" s="1056"/>
      <c r="CA118" s="1056" t="s">
        <v>454</v>
      </c>
      <c r="CB118" s="1056"/>
      <c r="CC118" s="1056"/>
      <c r="CD118" s="1056"/>
      <c r="CE118" s="1056"/>
      <c r="CF118" s="972" t="s">
        <v>475</v>
      </c>
      <c r="CG118" s="973"/>
      <c r="CH118" s="973"/>
      <c r="CI118" s="973"/>
      <c r="CJ118" s="973"/>
      <c r="CK118" s="1003"/>
      <c r="CL118" s="1004"/>
      <c r="CM118" s="974" t="s">
        <v>479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475</v>
      </c>
      <c r="DH118" s="1017"/>
      <c r="DI118" s="1017"/>
      <c r="DJ118" s="1017"/>
      <c r="DK118" s="1018"/>
      <c r="DL118" s="1019" t="s">
        <v>475</v>
      </c>
      <c r="DM118" s="1017"/>
      <c r="DN118" s="1017"/>
      <c r="DO118" s="1017"/>
      <c r="DP118" s="1018"/>
      <c r="DQ118" s="1019" t="s">
        <v>475</v>
      </c>
      <c r="DR118" s="1017"/>
      <c r="DS118" s="1017"/>
      <c r="DT118" s="1017"/>
      <c r="DU118" s="1018"/>
      <c r="DV118" s="1020" t="s">
        <v>477</v>
      </c>
      <c r="DW118" s="1021"/>
      <c r="DX118" s="1021"/>
      <c r="DY118" s="1021"/>
      <c r="DZ118" s="1022"/>
    </row>
    <row r="119" spans="1:130" s="248" customFormat="1" ht="26.25" customHeight="1" x14ac:dyDescent="0.2">
      <c r="A119" s="1116" t="s">
        <v>448</v>
      </c>
      <c r="B119" s="1002"/>
      <c r="C119" s="981" t="s">
        <v>449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451</v>
      </c>
      <c r="AB119" s="950"/>
      <c r="AC119" s="950"/>
      <c r="AD119" s="950"/>
      <c r="AE119" s="951"/>
      <c r="AF119" s="952" t="s">
        <v>454</v>
      </c>
      <c r="AG119" s="950"/>
      <c r="AH119" s="950"/>
      <c r="AI119" s="950"/>
      <c r="AJ119" s="951"/>
      <c r="AK119" s="952" t="s">
        <v>454</v>
      </c>
      <c r="AL119" s="950"/>
      <c r="AM119" s="950"/>
      <c r="AN119" s="950"/>
      <c r="AO119" s="951"/>
      <c r="AP119" s="953" t="s">
        <v>451</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480</v>
      </c>
      <c r="BP119" s="1064"/>
      <c r="BQ119" s="1055">
        <v>25825717</v>
      </c>
      <c r="BR119" s="1056"/>
      <c r="BS119" s="1056"/>
      <c r="BT119" s="1056"/>
      <c r="BU119" s="1056"/>
      <c r="BV119" s="1056">
        <v>24538870</v>
      </c>
      <c r="BW119" s="1056"/>
      <c r="BX119" s="1056"/>
      <c r="BY119" s="1056"/>
      <c r="BZ119" s="1056"/>
      <c r="CA119" s="1056">
        <v>23023440</v>
      </c>
      <c r="CB119" s="1056"/>
      <c r="CC119" s="1056"/>
      <c r="CD119" s="1056"/>
      <c r="CE119" s="1056"/>
      <c r="CF119" s="1057"/>
      <c r="CG119" s="1058"/>
      <c r="CH119" s="1058"/>
      <c r="CI119" s="1058"/>
      <c r="CJ119" s="1059"/>
      <c r="CK119" s="1005"/>
      <c r="CL119" s="1006"/>
      <c r="CM119" s="1060" t="s">
        <v>481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13904</v>
      </c>
      <c r="DH119" s="1042"/>
      <c r="DI119" s="1042"/>
      <c r="DJ119" s="1042"/>
      <c r="DK119" s="1043"/>
      <c r="DL119" s="1041">
        <v>12856</v>
      </c>
      <c r="DM119" s="1042"/>
      <c r="DN119" s="1042"/>
      <c r="DO119" s="1042"/>
      <c r="DP119" s="1043"/>
      <c r="DQ119" s="1041">
        <v>11789</v>
      </c>
      <c r="DR119" s="1042"/>
      <c r="DS119" s="1042"/>
      <c r="DT119" s="1042"/>
      <c r="DU119" s="1043"/>
      <c r="DV119" s="1044">
        <v>0.2</v>
      </c>
      <c r="DW119" s="1045"/>
      <c r="DX119" s="1045"/>
      <c r="DY119" s="1045"/>
      <c r="DZ119" s="1046"/>
    </row>
    <row r="120" spans="1:130" s="248" customFormat="1" ht="26.25" customHeight="1" x14ac:dyDescent="0.2">
      <c r="A120" s="1117"/>
      <c r="B120" s="1004"/>
      <c r="C120" s="974" t="s">
        <v>456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475</v>
      </c>
      <c r="AB120" s="1017"/>
      <c r="AC120" s="1017"/>
      <c r="AD120" s="1017"/>
      <c r="AE120" s="1018"/>
      <c r="AF120" s="1019" t="s">
        <v>475</v>
      </c>
      <c r="AG120" s="1017"/>
      <c r="AH120" s="1017"/>
      <c r="AI120" s="1017"/>
      <c r="AJ120" s="1018"/>
      <c r="AK120" s="1019" t="s">
        <v>477</v>
      </c>
      <c r="AL120" s="1017"/>
      <c r="AM120" s="1017"/>
      <c r="AN120" s="1017"/>
      <c r="AO120" s="1018"/>
      <c r="AP120" s="1020" t="s">
        <v>475</v>
      </c>
      <c r="AQ120" s="1021"/>
      <c r="AR120" s="1021"/>
      <c r="AS120" s="1021"/>
      <c r="AT120" s="1022"/>
      <c r="AU120" s="1047" t="s">
        <v>482</v>
      </c>
      <c r="AV120" s="1048"/>
      <c r="AW120" s="1048"/>
      <c r="AX120" s="1048"/>
      <c r="AY120" s="1049"/>
      <c r="AZ120" s="998" t="s">
        <v>483</v>
      </c>
      <c r="BA120" s="947"/>
      <c r="BB120" s="947"/>
      <c r="BC120" s="947"/>
      <c r="BD120" s="947"/>
      <c r="BE120" s="947"/>
      <c r="BF120" s="947"/>
      <c r="BG120" s="947"/>
      <c r="BH120" s="947"/>
      <c r="BI120" s="947"/>
      <c r="BJ120" s="947"/>
      <c r="BK120" s="947"/>
      <c r="BL120" s="947"/>
      <c r="BM120" s="947"/>
      <c r="BN120" s="947"/>
      <c r="BO120" s="947"/>
      <c r="BP120" s="948"/>
      <c r="BQ120" s="984">
        <v>8379395</v>
      </c>
      <c r="BR120" s="985"/>
      <c r="BS120" s="985"/>
      <c r="BT120" s="985"/>
      <c r="BU120" s="985"/>
      <c r="BV120" s="985">
        <v>8518661</v>
      </c>
      <c r="BW120" s="985"/>
      <c r="BX120" s="985"/>
      <c r="BY120" s="985"/>
      <c r="BZ120" s="985"/>
      <c r="CA120" s="985">
        <v>8251130</v>
      </c>
      <c r="CB120" s="985"/>
      <c r="CC120" s="985"/>
      <c r="CD120" s="985"/>
      <c r="CE120" s="985"/>
      <c r="CF120" s="999">
        <v>108.9</v>
      </c>
      <c r="CG120" s="1000"/>
      <c r="CH120" s="1000"/>
      <c r="CI120" s="1000"/>
      <c r="CJ120" s="1000"/>
      <c r="CK120" s="1065" t="s">
        <v>484</v>
      </c>
      <c r="CL120" s="1066"/>
      <c r="CM120" s="1066"/>
      <c r="CN120" s="1066"/>
      <c r="CO120" s="1067"/>
      <c r="CP120" s="1073" t="s">
        <v>485</v>
      </c>
      <c r="CQ120" s="1074"/>
      <c r="CR120" s="1074"/>
      <c r="CS120" s="1074"/>
      <c r="CT120" s="1074"/>
      <c r="CU120" s="1074"/>
      <c r="CV120" s="1074"/>
      <c r="CW120" s="1074"/>
      <c r="CX120" s="1074"/>
      <c r="CY120" s="1074"/>
      <c r="CZ120" s="1074"/>
      <c r="DA120" s="1074"/>
      <c r="DB120" s="1074"/>
      <c r="DC120" s="1074"/>
      <c r="DD120" s="1074"/>
      <c r="DE120" s="1074"/>
      <c r="DF120" s="1075"/>
      <c r="DG120" s="984">
        <v>1324307</v>
      </c>
      <c r="DH120" s="985"/>
      <c r="DI120" s="985"/>
      <c r="DJ120" s="985"/>
      <c r="DK120" s="985"/>
      <c r="DL120" s="985">
        <v>1289188</v>
      </c>
      <c r="DM120" s="985"/>
      <c r="DN120" s="985"/>
      <c r="DO120" s="985"/>
      <c r="DP120" s="985"/>
      <c r="DQ120" s="985">
        <v>1199727</v>
      </c>
      <c r="DR120" s="985"/>
      <c r="DS120" s="985"/>
      <c r="DT120" s="985"/>
      <c r="DU120" s="985"/>
      <c r="DV120" s="986">
        <v>15.8</v>
      </c>
      <c r="DW120" s="986"/>
      <c r="DX120" s="986"/>
      <c r="DY120" s="986"/>
      <c r="DZ120" s="987"/>
    </row>
    <row r="121" spans="1:130" s="248" customFormat="1" ht="26.25" customHeight="1" x14ac:dyDescent="0.2">
      <c r="A121" s="1117"/>
      <c r="B121" s="1004"/>
      <c r="C121" s="1025" t="s">
        <v>486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3927</v>
      </c>
      <c r="AB121" s="1017"/>
      <c r="AC121" s="1017"/>
      <c r="AD121" s="1017"/>
      <c r="AE121" s="1018"/>
      <c r="AF121" s="1019">
        <v>3926</v>
      </c>
      <c r="AG121" s="1017"/>
      <c r="AH121" s="1017"/>
      <c r="AI121" s="1017"/>
      <c r="AJ121" s="1018"/>
      <c r="AK121" s="1019">
        <v>3926</v>
      </c>
      <c r="AL121" s="1017"/>
      <c r="AM121" s="1017"/>
      <c r="AN121" s="1017"/>
      <c r="AO121" s="1018"/>
      <c r="AP121" s="1020">
        <v>0.1</v>
      </c>
      <c r="AQ121" s="1021"/>
      <c r="AR121" s="1021"/>
      <c r="AS121" s="1021"/>
      <c r="AT121" s="1022"/>
      <c r="AU121" s="1050"/>
      <c r="AV121" s="1051"/>
      <c r="AW121" s="1051"/>
      <c r="AX121" s="1051"/>
      <c r="AY121" s="1052"/>
      <c r="AZ121" s="1007" t="s">
        <v>487</v>
      </c>
      <c r="BA121" s="1008"/>
      <c r="BB121" s="1008"/>
      <c r="BC121" s="1008"/>
      <c r="BD121" s="1008"/>
      <c r="BE121" s="1008"/>
      <c r="BF121" s="1008"/>
      <c r="BG121" s="1008"/>
      <c r="BH121" s="1008"/>
      <c r="BI121" s="1008"/>
      <c r="BJ121" s="1008"/>
      <c r="BK121" s="1008"/>
      <c r="BL121" s="1008"/>
      <c r="BM121" s="1008"/>
      <c r="BN121" s="1008"/>
      <c r="BO121" s="1008"/>
      <c r="BP121" s="1009"/>
      <c r="BQ121" s="977">
        <v>75079</v>
      </c>
      <c r="BR121" s="978"/>
      <c r="BS121" s="978"/>
      <c r="BT121" s="978"/>
      <c r="BU121" s="978"/>
      <c r="BV121" s="978">
        <v>57131</v>
      </c>
      <c r="BW121" s="978"/>
      <c r="BX121" s="978"/>
      <c r="BY121" s="978"/>
      <c r="BZ121" s="978"/>
      <c r="CA121" s="978">
        <v>38733</v>
      </c>
      <c r="CB121" s="978"/>
      <c r="CC121" s="978"/>
      <c r="CD121" s="978"/>
      <c r="CE121" s="978"/>
      <c r="CF121" s="972">
        <v>0.5</v>
      </c>
      <c r="CG121" s="973"/>
      <c r="CH121" s="973"/>
      <c r="CI121" s="973"/>
      <c r="CJ121" s="973"/>
      <c r="CK121" s="1068"/>
      <c r="CL121" s="1069"/>
      <c r="CM121" s="1069"/>
      <c r="CN121" s="1069"/>
      <c r="CO121" s="1070"/>
      <c r="CP121" s="1078" t="s">
        <v>415</v>
      </c>
      <c r="CQ121" s="1079"/>
      <c r="CR121" s="1079"/>
      <c r="CS121" s="1079"/>
      <c r="CT121" s="1079"/>
      <c r="CU121" s="1079"/>
      <c r="CV121" s="1079"/>
      <c r="CW121" s="1079"/>
      <c r="CX121" s="1079"/>
      <c r="CY121" s="1079"/>
      <c r="CZ121" s="1079"/>
      <c r="DA121" s="1079"/>
      <c r="DB121" s="1079"/>
      <c r="DC121" s="1079"/>
      <c r="DD121" s="1079"/>
      <c r="DE121" s="1079"/>
      <c r="DF121" s="1080"/>
      <c r="DG121" s="977">
        <v>707902</v>
      </c>
      <c r="DH121" s="978"/>
      <c r="DI121" s="978"/>
      <c r="DJ121" s="978"/>
      <c r="DK121" s="978"/>
      <c r="DL121" s="978">
        <v>684315</v>
      </c>
      <c r="DM121" s="978"/>
      <c r="DN121" s="978"/>
      <c r="DO121" s="978"/>
      <c r="DP121" s="978"/>
      <c r="DQ121" s="978">
        <v>631085</v>
      </c>
      <c r="DR121" s="978"/>
      <c r="DS121" s="978"/>
      <c r="DT121" s="978"/>
      <c r="DU121" s="978"/>
      <c r="DV121" s="979">
        <v>8.3000000000000007</v>
      </c>
      <c r="DW121" s="979"/>
      <c r="DX121" s="979"/>
      <c r="DY121" s="979"/>
      <c r="DZ121" s="980"/>
    </row>
    <row r="122" spans="1:130" s="248" customFormat="1" ht="26.25" customHeight="1" x14ac:dyDescent="0.2">
      <c r="A122" s="1117"/>
      <c r="B122" s="1004"/>
      <c r="C122" s="974" t="s">
        <v>466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454</v>
      </c>
      <c r="AB122" s="1017"/>
      <c r="AC122" s="1017"/>
      <c r="AD122" s="1017"/>
      <c r="AE122" s="1018"/>
      <c r="AF122" s="1019" t="s">
        <v>454</v>
      </c>
      <c r="AG122" s="1017"/>
      <c r="AH122" s="1017"/>
      <c r="AI122" s="1017"/>
      <c r="AJ122" s="1018"/>
      <c r="AK122" s="1019" t="s">
        <v>475</v>
      </c>
      <c r="AL122" s="1017"/>
      <c r="AM122" s="1017"/>
      <c r="AN122" s="1017"/>
      <c r="AO122" s="1018"/>
      <c r="AP122" s="1020" t="s">
        <v>454</v>
      </c>
      <c r="AQ122" s="1021"/>
      <c r="AR122" s="1021"/>
      <c r="AS122" s="1021"/>
      <c r="AT122" s="1022"/>
      <c r="AU122" s="1050"/>
      <c r="AV122" s="1051"/>
      <c r="AW122" s="1051"/>
      <c r="AX122" s="1051"/>
      <c r="AY122" s="1052"/>
      <c r="AZ122" s="1032" t="s">
        <v>488</v>
      </c>
      <c r="BA122" s="1023"/>
      <c r="BB122" s="1023"/>
      <c r="BC122" s="1023"/>
      <c r="BD122" s="1023"/>
      <c r="BE122" s="1023"/>
      <c r="BF122" s="1023"/>
      <c r="BG122" s="1023"/>
      <c r="BH122" s="1023"/>
      <c r="BI122" s="1023"/>
      <c r="BJ122" s="1023"/>
      <c r="BK122" s="1023"/>
      <c r="BL122" s="1023"/>
      <c r="BM122" s="1023"/>
      <c r="BN122" s="1023"/>
      <c r="BO122" s="1023"/>
      <c r="BP122" s="1024"/>
      <c r="BQ122" s="1055">
        <v>17356011</v>
      </c>
      <c r="BR122" s="1056"/>
      <c r="BS122" s="1056"/>
      <c r="BT122" s="1056"/>
      <c r="BU122" s="1056"/>
      <c r="BV122" s="1056">
        <v>16545404</v>
      </c>
      <c r="BW122" s="1056"/>
      <c r="BX122" s="1056"/>
      <c r="BY122" s="1056"/>
      <c r="BZ122" s="1056"/>
      <c r="CA122" s="1056">
        <v>15243513</v>
      </c>
      <c r="CB122" s="1056"/>
      <c r="CC122" s="1056"/>
      <c r="CD122" s="1056"/>
      <c r="CE122" s="1056"/>
      <c r="CF122" s="1076">
        <v>201.3</v>
      </c>
      <c r="CG122" s="1077"/>
      <c r="CH122" s="1077"/>
      <c r="CI122" s="1077"/>
      <c r="CJ122" s="1077"/>
      <c r="CK122" s="1068"/>
      <c r="CL122" s="1069"/>
      <c r="CM122" s="1069"/>
      <c r="CN122" s="1069"/>
      <c r="CO122" s="1070"/>
      <c r="CP122" s="1078" t="s">
        <v>489</v>
      </c>
      <c r="CQ122" s="1079"/>
      <c r="CR122" s="1079"/>
      <c r="CS122" s="1079"/>
      <c r="CT122" s="1079"/>
      <c r="CU122" s="1079"/>
      <c r="CV122" s="1079"/>
      <c r="CW122" s="1079"/>
      <c r="CX122" s="1079"/>
      <c r="CY122" s="1079"/>
      <c r="CZ122" s="1079"/>
      <c r="DA122" s="1079"/>
      <c r="DB122" s="1079"/>
      <c r="DC122" s="1079"/>
      <c r="DD122" s="1079"/>
      <c r="DE122" s="1079"/>
      <c r="DF122" s="1080"/>
      <c r="DG122" s="977">
        <v>191228</v>
      </c>
      <c r="DH122" s="978"/>
      <c r="DI122" s="978"/>
      <c r="DJ122" s="978"/>
      <c r="DK122" s="978"/>
      <c r="DL122" s="978">
        <v>188438</v>
      </c>
      <c r="DM122" s="978"/>
      <c r="DN122" s="978"/>
      <c r="DO122" s="978"/>
      <c r="DP122" s="978"/>
      <c r="DQ122" s="978">
        <v>183772</v>
      </c>
      <c r="DR122" s="978"/>
      <c r="DS122" s="978"/>
      <c r="DT122" s="978"/>
      <c r="DU122" s="978"/>
      <c r="DV122" s="979">
        <v>2.4</v>
      </c>
      <c r="DW122" s="979"/>
      <c r="DX122" s="979"/>
      <c r="DY122" s="979"/>
      <c r="DZ122" s="980"/>
    </row>
    <row r="123" spans="1:130" s="248" customFormat="1" ht="26.25" customHeight="1" x14ac:dyDescent="0.2">
      <c r="A123" s="1117"/>
      <c r="B123" s="1004"/>
      <c r="C123" s="974" t="s">
        <v>472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454</v>
      </c>
      <c r="AB123" s="1017"/>
      <c r="AC123" s="1017"/>
      <c r="AD123" s="1017"/>
      <c r="AE123" s="1018"/>
      <c r="AF123" s="1019" t="s">
        <v>454</v>
      </c>
      <c r="AG123" s="1017"/>
      <c r="AH123" s="1017"/>
      <c r="AI123" s="1017"/>
      <c r="AJ123" s="1018"/>
      <c r="AK123" s="1019" t="s">
        <v>454</v>
      </c>
      <c r="AL123" s="1017"/>
      <c r="AM123" s="1017"/>
      <c r="AN123" s="1017"/>
      <c r="AO123" s="1018"/>
      <c r="AP123" s="1020" t="s">
        <v>454</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490</v>
      </c>
      <c r="BP123" s="1064"/>
      <c r="BQ123" s="1123">
        <v>25810485</v>
      </c>
      <c r="BR123" s="1124"/>
      <c r="BS123" s="1124"/>
      <c r="BT123" s="1124"/>
      <c r="BU123" s="1124"/>
      <c r="BV123" s="1124">
        <v>25121196</v>
      </c>
      <c r="BW123" s="1124"/>
      <c r="BX123" s="1124"/>
      <c r="BY123" s="1124"/>
      <c r="BZ123" s="1124"/>
      <c r="CA123" s="1124">
        <v>23533376</v>
      </c>
      <c r="CB123" s="1124"/>
      <c r="CC123" s="1124"/>
      <c r="CD123" s="1124"/>
      <c r="CE123" s="1124"/>
      <c r="CF123" s="1057"/>
      <c r="CG123" s="1058"/>
      <c r="CH123" s="1058"/>
      <c r="CI123" s="1058"/>
      <c r="CJ123" s="1059"/>
      <c r="CK123" s="1068"/>
      <c r="CL123" s="1069"/>
      <c r="CM123" s="1069"/>
      <c r="CN123" s="1069"/>
      <c r="CO123" s="1070"/>
      <c r="CP123" s="1078" t="s">
        <v>491</v>
      </c>
      <c r="CQ123" s="1079"/>
      <c r="CR123" s="1079"/>
      <c r="CS123" s="1079"/>
      <c r="CT123" s="1079"/>
      <c r="CU123" s="1079"/>
      <c r="CV123" s="1079"/>
      <c r="CW123" s="1079"/>
      <c r="CX123" s="1079"/>
      <c r="CY123" s="1079"/>
      <c r="CZ123" s="1079"/>
      <c r="DA123" s="1079"/>
      <c r="DB123" s="1079"/>
      <c r="DC123" s="1079"/>
      <c r="DD123" s="1079"/>
      <c r="DE123" s="1079"/>
      <c r="DF123" s="1080"/>
      <c r="DG123" s="1016" t="s">
        <v>454</v>
      </c>
      <c r="DH123" s="1017"/>
      <c r="DI123" s="1017"/>
      <c r="DJ123" s="1017"/>
      <c r="DK123" s="1018"/>
      <c r="DL123" s="1019" t="s">
        <v>475</v>
      </c>
      <c r="DM123" s="1017"/>
      <c r="DN123" s="1017"/>
      <c r="DO123" s="1017"/>
      <c r="DP123" s="1018"/>
      <c r="DQ123" s="1019" t="s">
        <v>475</v>
      </c>
      <c r="DR123" s="1017"/>
      <c r="DS123" s="1017"/>
      <c r="DT123" s="1017"/>
      <c r="DU123" s="1018"/>
      <c r="DV123" s="1020" t="s">
        <v>475</v>
      </c>
      <c r="DW123" s="1021"/>
      <c r="DX123" s="1021"/>
      <c r="DY123" s="1021"/>
      <c r="DZ123" s="1022"/>
    </row>
    <row r="124" spans="1:130" s="248" customFormat="1" ht="26.25" customHeight="1" thickBot="1" x14ac:dyDescent="0.25">
      <c r="A124" s="1117"/>
      <c r="B124" s="1004"/>
      <c r="C124" s="974" t="s">
        <v>476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475</v>
      </c>
      <c r="AB124" s="1017"/>
      <c r="AC124" s="1017"/>
      <c r="AD124" s="1017"/>
      <c r="AE124" s="1018"/>
      <c r="AF124" s="1019" t="s">
        <v>475</v>
      </c>
      <c r="AG124" s="1017"/>
      <c r="AH124" s="1017"/>
      <c r="AI124" s="1017"/>
      <c r="AJ124" s="1018"/>
      <c r="AK124" s="1019" t="s">
        <v>475</v>
      </c>
      <c r="AL124" s="1017"/>
      <c r="AM124" s="1017"/>
      <c r="AN124" s="1017"/>
      <c r="AO124" s="1018"/>
      <c r="AP124" s="1020" t="s">
        <v>475</v>
      </c>
      <c r="AQ124" s="1021"/>
      <c r="AR124" s="1021"/>
      <c r="AS124" s="1021"/>
      <c r="AT124" s="1022"/>
      <c r="AU124" s="1119" t="s">
        <v>492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0.2</v>
      </c>
      <c r="BR124" s="1086"/>
      <c r="BS124" s="1086"/>
      <c r="BT124" s="1086"/>
      <c r="BU124" s="1086"/>
      <c r="BV124" s="1086" t="s">
        <v>451</v>
      </c>
      <c r="BW124" s="1086"/>
      <c r="BX124" s="1086"/>
      <c r="BY124" s="1086"/>
      <c r="BZ124" s="1086"/>
      <c r="CA124" s="1086" t="s">
        <v>451</v>
      </c>
      <c r="CB124" s="1086"/>
      <c r="CC124" s="1086"/>
      <c r="CD124" s="1086"/>
      <c r="CE124" s="1086"/>
      <c r="CF124" s="1087"/>
      <c r="CG124" s="1088"/>
      <c r="CH124" s="1088"/>
      <c r="CI124" s="1088"/>
      <c r="CJ124" s="1089"/>
      <c r="CK124" s="1071"/>
      <c r="CL124" s="1071"/>
      <c r="CM124" s="1071"/>
      <c r="CN124" s="1071"/>
      <c r="CO124" s="1072"/>
      <c r="CP124" s="1078" t="s">
        <v>493</v>
      </c>
      <c r="CQ124" s="1079"/>
      <c r="CR124" s="1079"/>
      <c r="CS124" s="1079"/>
      <c r="CT124" s="1079"/>
      <c r="CU124" s="1079"/>
      <c r="CV124" s="1079"/>
      <c r="CW124" s="1079"/>
      <c r="CX124" s="1079"/>
      <c r="CY124" s="1079"/>
      <c r="CZ124" s="1079"/>
      <c r="DA124" s="1079"/>
      <c r="DB124" s="1079"/>
      <c r="DC124" s="1079"/>
      <c r="DD124" s="1079"/>
      <c r="DE124" s="1079"/>
      <c r="DF124" s="1080"/>
      <c r="DG124" s="1063" t="s">
        <v>451</v>
      </c>
      <c r="DH124" s="1042"/>
      <c r="DI124" s="1042"/>
      <c r="DJ124" s="1042"/>
      <c r="DK124" s="1043"/>
      <c r="DL124" s="1041" t="s">
        <v>475</v>
      </c>
      <c r="DM124" s="1042"/>
      <c r="DN124" s="1042"/>
      <c r="DO124" s="1042"/>
      <c r="DP124" s="1043"/>
      <c r="DQ124" s="1041" t="s">
        <v>454</v>
      </c>
      <c r="DR124" s="1042"/>
      <c r="DS124" s="1042"/>
      <c r="DT124" s="1042"/>
      <c r="DU124" s="1043"/>
      <c r="DV124" s="1044" t="s">
        <v>477</v>
      </c>
      <c r="DW124" s="1045"/>
      <c r="DX124" s="1045"/>
      <c r="DY124" s="1045"/>
      <c r="DZ124" s="1046"/>
    </row>
    <row r="125" spans="1:130" s="248" customFormat="1" ht="26.25" customHeight="1" x14ac:dyDescent="0.2">
      <c r="A125" s="1117"/>
      <c r="B125" s="1004"/>
      <c r="C125" s="974" t="s">
        <v>479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v>1299</v>
      </c>
      <c r="AB125" s="1017"/>
      <c r="AC125" s="1017"/>
      <c r="AD125" s="1017"/>
      <c r="AE125" s="1018"/>
      <c r="AF125" s="1019">
        <v>1298</v>
      </c>
      <c r="AG125" s="1017"/>
      <c r="AH125" s="1017"/>
      <c r="AI125" s="1017"/>
      <c r="AJ125" s="1018"/>
      <c r="AK125" s="1019">
        <v>1298</v>
      </c>
      <c r="AL125" s="1017"/>
      <c r="AM125" s="1017"/>
      <c r="AN125" s="1017"/>
      <c r="AO125" s="1018"/>
      <c r="AP125" s="1020">
        <v>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494</v>
      </c>
      <c r="CL125" s="1066"/>
      <c r="CM125" s="1066"/>
      <c r="CN125" s="1066"/>
      <c r="CO125" s="1067"/>
      <c r="CP125" s="998" t="s">
        <v>495</v>
      </c>
      <c r="CQ125" s="947"/>
      <c r="CR125" s="947"/>
      <c r="CS125" s="947"/>
      <c r="CT125" s="947"/>
      <c r="CU125" s="947"/>
      <c r="CV125" s="947"/>
      <c r="CW125" s="947"/>
      <c r="CX125" s="947"/>
      <c r="CY125" s="947"/>
      <c r="CZ125" s="947"/>
      <c r="DA125" s="947"/>
      <c r="DB125" s="947"/>
      <c r="DC125" s="947"/>
      <c r="DD125" s="947"/>
      <c r="DE125" s="947"/>
      <c r="DF125" s="948"/>
      <c r="DG125" s="984" t="s">
        <v>475</v>
      </c>
      <c r="DH125" s="985"/>
      <c r="DI125" s="985"/>
      <c r="DJ125" s="985"/>
      <c r="DK125" s="985"/>
      <c r="DL125" s="985" t="s">
        <v>451</v>
      </c>
      <c r="DM125" s="985"/>
      <c r="DN125" s="985"/>
      <c r="DO125" s="985"/>
      <c r="DP125" s="985"/>
      <c r="DQ125" s="985" t="s">
        <v>475</v>
      </c>
      <c r="DR125" s="985"/>
      <c r="DS125" s="985"/>
      <c r="DT125" s="985"/>
      <c r="DU125" s="985"/>
      <c r="DV125" s="986" t="s">
        <v>496</v>
      </c>
      <c r="DW125" s="986"/>
      <c r="DX125" s="986"/>
      <c r="DY125" s="986"/>
      <c r="DZ125" s="987"/>
    </row>
    <row r="126" spans="1:130" s="248" customFormat="1" ht="26.25" customHeight="1" thickBot="1" x14ac:dyDescent="0.25">
      <c r="A126" s="1117"/>
      <c r="B126" s="1004"/>
      <c r="C126" s="974" t="s">
        <v>481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497</v>
      </c>
      <c r="AB126" s="1017"/>
      <c r="AC126" s="1017"/>
      <c r="AD126" s="1017"/>
      <c r="AE126" s="1018"/>
      <c r="AF126" s="1019" t="s">
        <v>475</v>
      </c>
      <c r="AG126" s="1017"/>
      <c r="AH126" s="1017"/>
      <c r="AI126" s="1017"/>
      <c r="AJ126" s="1018"/>
      <c r="AK126" s="1019" t="s">
        <v>475</v>
      </c>
      <c r="AL126" s="1017"/>
      <c r="AM126" s="1017"/>
      <c r="AN126" s="1017"/>
      <c r="AO126" s="1018"/>
      <c r="AP126" s="1020" t="s">
        <v>475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498</v>
      </c>
      <c r="CQ126" s="1008"/>
      <c r="CR126" s="1008"/>
      <c r="CS126" s="1008"/>
      <c r="CT126" s="1008"/>
      <c r="CU126" s="1008"/>
      <c r="CV126" s="1008"/>
      <c r="CW126" s="1008"/>
      <c r="CX126" s="1008"/>
      <c r="CY126" s="1008"/>
      <c r="CZ126" s="1008"/>
      <c r="DA126" s="1008"/>
      <c r="DB126" s="1008"/>
      <c r="DC126" s="1008"/>
      <c r="DD126" s="1008"/>
      <c r="DE126" s="1008"/>
      <c r="DF126" s="1009"/>
      <c r="DG126" s="977" t="s">
        <v>475</v>
      </c>
      <c r="DH126" s="978"/>
      <c r="DI126" s="978"/>
      <c r="DJ126" s="978"/>
      <c r="DK126" s="978"/>
      <c r="DL126" s="978" t="s">
        <v>475</v>
      </c>
      <c r="DM126" s="978"/>
      <c r="DN126" s="978"/>
      <c r="DO126" s="978"/>
      <c r="DP126" s="978"/>
      <c r="DQ126" s="978" t="s">
        <v>454</v>
      </c>
      <c r="DR126" s="978"/>
      <c r="DS126" s="978"/>
      <c r="DT126" s="978"/>
      <c r="DU126" s="978"/>
      <c r="DV126" s="979" t="s">
        <v>477</v>
      </c>
      <c r="DW126" s="979"/>
      <c r="DX126" s="979"/>
      <c r="DY126" s="979"/>
      <c r="DZ126" s="980"/>
    </row>
    <row r="127" spans="1:130" s="248" customFormat="1" ht="26.25" customHeight="1" x14ac:dyDescent="0.2">
      <c r="A127" s="1118"/>
      <c r="B127" s="1006"/>
      <c r="C127" s="1060" t="s">
        <v>499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475</v>
      </c>
      <c r="AB127" s="1017"/>
      <c r="AC127" s="1017"/>
      <c r="AD127" s="1017"/>
      <c r="AE127" s="1018"/>
      <c r="AF127" s="1019" t="s">
        <v>496</v>
      </c>
      <c r="AG127" s="1017"/>
      <c r="AH127" s="1017"/>
      <c r="AI127" s="1017"/>
      <c r="AJ127" s="1018"/>
      <c r="AK127" s="1019" t="s">
        <v>451</v>
      </c>
      <c r="AL127" s="1017"/>
      <c r="AM127" s="1017"/>
      <c r="AN127" s="1017"/>
      <c r="AO127" s="1018"/>
      <c r="AP127" s="1020" t="s">
        <v>477</v>
      </c>
      <c r="AQ127" s="1021"/>
      <c r="AR127" s="1021"/>
      <c r="AS127" s="1021"/>
      <c r="AT127" s="1022"/>
      <c r="AU127" s="284"/>
      <c r="AV127" s="284"/>
      <c r="AW127" s="284"/>
      <c r="AX127" s="1090" t="s">
        <v>500</v>
      </c>
      <c r="AY127" s="1091"/>
      <c r="AZ127" s="1091"/>
      <c r="BA127" s="1091"/>
      <c r="BB127" s="1091"/>
      <c r="BC127" s="1091"/>
      <c r="BD127" s="1091"/>
      <c r="BE127" s="1092"/>
      <c r="BF127" s="1093" t="s">
        <v>501</v>
      </c>
      <c r="BG127" s="1091"/>
      <c r="BH127" s="1091"/>
      <c r="BI127" s="1091"/>
      <c r="BJ127" s="1091"/>
      <c r="BK127" s="1091"/>
      <c r="BL127" s="1092"/>
      <c r="BM127" s="1093" t="s">
        <v>502</v>
      </c>
      <c r="BN127" s="1091"/>
      <c r="BO127" s="1091"/>
      <c r="BP127" s="1091"/>
      <c r="BQ127" s="1091"/>
      <c r="BR127" s="1091"/>
      <c r="BS127" s="1092"/>
      <c r="BT127" s="1093" t="s">
        <v>503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504</v>
      </c>
      <c r="CQ127" s="1008"/>
      <c r="CR127" s="1008"/>
      <c r="CS127" s="1008"/>
      <c r="CT127" s="1008"/>
      <c r="CU127" s="1008"/>
      <c r="CV127" s="1008"/>
      <c r="CW127" s="1008"/>
      <c r="CX127" s="1008"/>
      <c r="CY127" s="1008"/>
      <c r="CZ127" s="1008"/>
      <c r="DA127" s="1008"/>
      <c r="DB127" s="1008"/>
      <c r="DC127" s="1008"/>
      <c r="DD127" s="1008"/>
      <c r="DE127" s="1008"/>
      <c r="DF127" s="1009"/>
      <c r="DG127" s="977" t="s">
        <v>454</v>
      </c>
      <c r="DH127" s="978"/>
      <c r="DI127" s="978"/>
      <c r="DJ127" s="978"/>
      <c r="DK127" s="978"/>
      <c r="DL127" s="978" t="s">
        <v>477</v>
      </c>
      <c r="DM127" s="978"/>
      <c r="DN127" s="978"/>
      <c r="DO127" s="978"/>
      <c r="DP127" s="978"/>
      <c r="DQ127" s="978" t="s">
        <v>454</v>
      </c>
      <c r="DR127" s="978"/>
      <c r="DS127" s="978"/>
      <c r="DT127" s="978"/>
      <c r="DU127" s="978"/>
      <c r="DV127" s="979" t="s">
        <v>475</v>
      </c>
      <c r="DW127" s="979"/>
      <c r="DX127" s="979"/>
      <c r="DY127" s="979"/>
      <c r="DZ127" s="980"/>
    </row>
    <row r="128" spans="1:130" s="248" customFormat="1" ht="26.25" customHeight="1" thickBot="1" x14ac:dyDescent="0.25">
      <c r="A128" s="1101" t="s">
        <v>505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506</v>
      </c>
      <c r="X128" s="1103"/>
      <c r="Y128" s="1103"/>
      <c r="Z128" s="1104"/>
      <c r="AA128" s="1105">
        <v>19093</v>
      </c>
      <c r="AB128" s="1106"/>
      <c r="AC128" s="1106"/>
      <c r="AD128" s="1106"/>
      <c r="AE128" s="1107"/>
      <c r="AF128" s="1108">
        <v>18161</v>
      </c>
      <c r="AG128" s="1106"/>
      <c r="AH128" s="1106"/>
      <c r="AI128" s="1106"/>
      <c r="AJ128" s="1107"/>
      <c r="AK128" s="1108">
        <v>18176</v>
      </c>
      <c r="AL128" s="1106"/>
      <c r="AM128" s="1106"/>
      <c r="AN128" s="1106"/>
      <c r="AO128" s="1107"/>
      <c r="AP128" s="1109"/>
      <c r="AQ128" s="1110"/>
      <c r="AR128" s="1110"/>
      <c r="AS128" s="1110"/>
      <c r="AT128" s="1111"/>
      <c r="AU128" s="284"/>
      <c r="AV128" s="284"/>
      <c r="AW128" s="284"/>
      <c r="AX128" s="946" t="s">
        <v>507</v>
      </c>
      <c r="AY128" s="947"/>
      <c r="AZ128" s="947"/>
      <c r="BA128" s="947"/>
      <c r="BB128" s="947"/>
      <c r="BC128" s="947"/>
      <c r="BD128" s="947"/>
      <c r="BE128" s="948"/>
      <c r="BF128" s="1112" t="s">
        <v>475</v>
      </c>
      <c r="BG128" s="1113"/>
      <c r="BH128" s="1113"/>
      <c r="BI128" s="1113"/>
      <c r="BJ128" s="1113"/>
      <c r="BK128" s="1113"/>
      <c r="BL128" s="1114"/>
      <c r="BM128" s="1112">
        <v>13.41</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508</v>
      </c>
      <c r="CQ128" s="1095"/>
      <c r="CR128" s="1095"/>
      <c r="CS128" s="1095"/>
      <c r="CT128" s="1095"/>
      <c r="CU128" s="1095"/>
      <c r="CV128" s="1095"/>
      <c r="CW128" s="1095"/>
      <c r="CX128" s="1095"/>
      <c r="CY128" s="1095"/>
      <c r="CZ128" s="1095"/>
      <c r="DA128" s="1095"/>
      <c r="DB128" s="1095"/>
      <c r="DC128" s="1095"/>
      <c r="DD128" s="1095"/>
      <c r="DE128" s="1095"/>
      <c r="DF128" s="1096"/>
      <c r="DG128" s="1097">
        <v>233</v>
      </c>
      <c r="DH128" s="1098"/>
      <c r="DI128" s="1098"/>
      <c r="DJ128" s="1098"/>
      <c r="DK128" s="1098"/>
      <c r="DL128" s="1098">
        <v>200</v>
      </c>
      <c r="DM128" s="1098"/>
      <c r="DN128" s="1098"/>
      <c r="DO128" s="1098"/>
      <c r="DP128" s="1098"/>
      <c r="DQ128" s="1098">
        <v>179</v>
      </c>
      <c r="DR128" s="1098"/>
      <c r="DS128" s="1098"/>
      <c r="DT128" s="1098"/>
      <c r="DU128" s="1098"/>
      <c r="DV128" s="1099">
        <v>0</v>
      </c>
      <c r="DW128" s="1099"/>
      <c r="DX128" s="1099"/>
      <c r="DY128" s="1099"/>
      <c r="DZ128" s="1100"/>
    </row>
    <row r="129" spans="1:131" s="248" customFormat="1" ht="26.25" customHeight="1" x14ac:dyDescent="0.2">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509</v>
      </c>
      <c r="X129" s="1132"/>
      <c r="Y129" s="1132"/>
      <c r="Z129" s="1133"/>
      <c r="AA129" s="1016">
        <v>9489466</v>
      </c>
      <c r="AB129" s="1017"/>
      <c r="AC129" s="1017"/>
      <c r="AD129" s="1017"/>
      <c r="AE129" s="1018"/>
      <c r="AF129" s="1019">
        <v>9265242</v>
      </c>
      <c r="AG129" s="1017"/>
      <c r="AH129" s="1017"/>
      <c r="AI129" s="1017"/>
      <c r="AJ129" s="1018"/>
      <c r="AK129" s="1019">
        <v>9560372</v>
      </c>
      <c r="AL129" s="1017"/>
      <c r="AM129" s="1017"/>
      <c r="AN129" s="1017"/>
      <c r="AO129" s="1018"/>
      <c r="AP129" s="1134"/>
      <c r="AQ129" s="1135"/>
      <c r="AR129" s="1135"/>
      <c r="AS129" s="1135"/>
      <c r="AT129" s="1136"/>
      <c r="AU129" s="286"/>
      <c r="AV129" s="286"/>
      <c r="AW129" s="286"/>
      <c r="AX129" s="1125" t="s">
        <v>510</v>
      </c>
      <c r="AY129" s="1008"/>
      <c r="AZ129" s="1008"/>
      <c r="BA129" s="1008"/>
      <c r="BB129" s="1008"/>
      <c r="BC129" s="1008"/>
      <c r="BD129" s="1008"/>
      <c r="BE129" s="1009"/>
      <c r="BF129" s="1126" t="s">
        <v>451</v>
      </c>
      <c r="BG129" s="1127"/>
      <c r="BH129" s="1127"/>
      <c r="BI129" s="1127"/>
      <c r="BJ129" s="1127"/>
      <c r="BK129" s="1127"/>
      <c r="BL129" s="1128"/>
      <c r="BM129" s="1126">
        <v>18.41</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511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512</v>
      </c>
      <c r="X130" s="1132"/>
      <c r="Y130" s="1132"/>
      <c r="Z130" s="1133"/>
      <c r="AA130" s="1016">
        <v>1915428</v>
      </c>
      <c r="AB130" s="1017"/>
      <c r="AC130" s="1017"/>
      <c r="AD130" s="1017"/>
      <c r="AE130" s="1018"/>
      <c r="AF130" s="1019">
        <v>1879543</v>
      </c>
      <c r="AG130" s="1017"/>
      <c r="AH130" s="1017"/>
      <c r="AI130" s="1017"/>
      <c r="AJ130" s="1018"/>
      <c r="AK130" s="1019">
        <v>1987029</v>
      </c>
      <c r="AL130" s="1017"/>
      <c r="AM130" s="1017"/>
      <c r="AN130" s="1017"/>
      <c r="AO130" s="1018"/>
      <c r="AP130" s="1134"/>
      <c r="AQ130" s="1135"/>
      <c r="AR130" s="1135"/>
      <c r="AS130" s="1135"/>
      <c r="AT130" s="1136"/>
      <c r="AU130" s="286"/>
      <c r="AV130" s="286"/>
      <c r="AW130" s="286"/>
      <c r="AX130" s="1125" t="s">
        <v>513</v>
      </c>
      <c r="AY130" s="1008"/>
      <c r="AZ130" s="1008"/>
      <c r="BA130" s="1008"/>
      <c r="BB130" s="1008"/>
      <c r="BC130" s="1008"/>
      <c r="BD130" s="1008"/>
      <c r="BE130" s="1009"/>
      <c r="BF130" s="1162">
        <v>8.1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514</v>
      </c>
      <c r="X131" s="1170"/>
      <c r="Y131" s="1170"/>
      <c r="Z131" s="1171"/>
      <c r="AA131" s="1063">
        <v>7574038</v>
      </c>
      <c r="AB131" s="1042"/>
      <c r="AC131" s="1042"/>
      <c r="AD131" s="1042"/>
      <c r="AE131" s="1043"/>
      <c r="AF131" s="1041">
        <v>7385699</v>
      </c>
      <c r="AG131" s="1042"/>
      <c r="AH131" s="1042"/>
      <c r="AI131" s="1042"/>
      <c r="AJ131" s="1043"/>
      <c r="AK131" s="1041">
        <v>7573343</v>
      </c>
      <c r="AL131" s="1042"/>
      <c r="AM131" s="1042"/>
      <c r="AN131" s="1042"/>
      <c r="AO131" s="1043"/>
      <c r="AP131" s="1172"/>
      <c r="AQ131" s="1173"/>
      <c r="AR131" s="1173"/>
      <c r="AS131" s="1173"/>
      <c r="AT131" s="1174"/>
      <c r="AU131" s="286"/>
      <c r="AV131" s="286"/>
      <c r="AW131" s="286"/>
      <c r="AX131" s="1144" t="s">
        <v>515</v>
      </c>
      <c r="AY131" s="1095"/>
      <c r="AZ131" s="1095"/>
      <c r="BA131" s="1095"/>
      <c r="BB131" s="1095"/>
      <c r="BC131" s="1095"/>
      <c r="BD131" s="1095"/>
      <c r="BE131" s="1096"/>
      <c r="BF131" s="1145" t="s">
        <v>496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516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517</v>
      </c>
      <c r="W132" s="1155"/>
      <c r="X132" s="1155"/>
      <c r="Y132" s="1155"/>
      <c r="Z132" s="1156"/>
      <c r="AA132" s="1157">
        <v>6.4973135859999998</v>
      </c>
      <c r="AB132" s="1158"/>
      <c r="AC132" s="1158"/>
      <c r="AD132" s="1158"/>
      <c r="AE132" s="1159"/>
      <c r="AF132" s="1160">
        <v>8.6677239349999997</v>
      </c>
      <c r="AG132" s="1158"/>
      <c r="AH132" s="1158"/>
      <c r="AI132" s="1158"/>
      <c r="AJ132" s="1159"/>
      <c r="AK132" s="1160">
        <v>9.2233112909999999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518</v>
      </c>
      <c r="W133" s="1138"/>
      <c r="X133" s="1138"/>
      <c r="Y133" s="1138"/>
      <c r="Z133" s="1139"/>
      <c r="AA133" s="1140">
        <v>6.4</v>
      </c>
      <c r="AB133" s="1141"/>
      <c r="AC133" s="1141"/>
      <c r="AD133" s="1141"/>
      <c r="AE133" s="1142"/>
      <c r="AF133" s="1140">
        <v>7.2</v>
      </c>
      <c r="AG133" s="1141"/>
      <c r="AH133" s="1141"/>
      <c r="AI133" s="1141"/>
      <c r="AJ133" s="1142"/>
      <c r="AK133" s="1140">
        <v>8.1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5+gOtZNguhB16HQjQqbyprqnIfJZFN+HJMfgFe9xoh+mJD+m1SbgD2nNOc9+mNe/v2VCGIioCSh6puzOoYEXA==" saltValue="mp2FRvg/byflBQCnrgM+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Pvsd07yupy5H3CDz26XVbum9/CPcXjT+eFluxwNomnB42qThL3F2QyUDcADi0X8f/t2hMcXikus6rFO0Qv+1Ig==" saltValue="1ioiLA88Aq1bOAFRdZgr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EHPeG23P8NwD/4A1of3/LaW78l35H+3ARWD71loFCv6VWBIHr0rKh1SUiICP8FbQmzg6aTmlJG/RBEfrYVEWA==" saltValue="48OqwwlTUzWJYNDDsu8Di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522</v>
      </c>
      <c r="AP7" s="305"/>
      <c r="AQ7" s="306" t="s">
        <v>523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524</v>
      </c>
      <c r="AQ8" s="312" t="s">
        <v>525</v>
      </c>
      <c r="AR8" s="313" t="s">
        <v>526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527</v>
      </c>
      <c r="AL9" s="1178"/>
      <c r="AM9" s="1178"/>
      <c r="AN9" s="1179"/>
      <c r="AO9" s="314">
        <v>3268767</v>
      </c>
      <c r="AP9" s="314">
        <v>159491</v>
      </c>
      <c r="AQ9" s="315">
        <v>107987</v>
      </c>
      <c r="AR9" s="316">
        <v>47.7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528</v>
      </c>
      <c r="AL10" s="1178"/>
      <c r="AM10" s="1178"/>
      <c r="AN10" s="1179"/>
      <c r="AO10" s="317">
        <v>30591</v>
      </c>
      <c r="AP10" s="317">
        <v>1493</v>
      </c>
      <c r="AQ10" s="318">
        <v>13800</v>
      </c>
      <c r="AR10" s="319">
        <v>-89.2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529</v>
      </c>
      <c r="AL11" s="1178"/>
      <c r="AM11" s="1178"/>
      <c r="AN11" s="1179"/>
      <c r="AO11" s="317">
        <v>284289</v>
      </c>
      <c r="AP11" s="317">
        <v>13871</v>
      </c>
      <c r="AQ11" s="318">
        <v>2869</v>
      </c>
      <c r="AR11" s="319">
        <v>383.5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530</v>
      </c>
      <c r="AL12" s="1178"/>
      <c r="AM12" s="1178"/>
      <c r="AN12" s="1179"/>
      <c r="AO12" s="317" t="s">
        <v>531</v>
      </c>
      <c r="AP12" s="317" t="s">
        <v>531</v>
      </c>
      <c r="AQ12" s="318" t="s">
        <v>531</v>
      </c>
      <c r="AR12" s="319" t="s">
        <v>531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532</v>
      </c>
      <c r="AL13" s="1178"/>
      <c r="AM13" s="1178"/>
      <c r="AN13" s="1179"/>
      <c r="AO13" s="317">
        <v>125692</v>
      </c>
      <c r="AP13" s="317">
        <v>6133</v>
      </c>
      <c r="AQ13" s="318">
        <v>4570</v>
      </c>
      <c r="AR13" s="319">
        <v>34.200000000000003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533</v>
      </c>
      <c r="AL14" s="1178"/>
      <c r="AM14" s="1178"/>
      <c r="AN14" s="1179"/>
      <c r="AO14" s="317">
        <v>37538</v>
      </c>
      <c r="AP14" s="317">
        <v>1832</v>
      </c>
      <c r="AQ14" s="318">
        <v>2186</v>
      </c>
      <c r="AR14" s="319">
        <v>-16.2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534</v>
      </c>
      <c r="AL15" s="1184"/>
      <c r="AM15" s="1184"/>
      <c r="AN15" s="1185"/>
      <c r="AO15" s="317">
        <v>-295957</v>
      </c>
      <c r="AP15" s="317">
        <v>-14440</v>
      </c>
      <c r="AQ15" s="318">
        <v>-8782</v>
      </c>
      <c r="AR15" s="319">
        <v>64.400000000000006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3450920</v>
      </c>
      <c r="AP16" s="317">
        <v>168379</v>
      </c>
      <c r="AQ16" s="318">
        <v>122631</v>
      </c>
      <c r="AR16" s="319">
        <v>37.299999999999997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539</v>
      </c>
      <c r="AL21" s="1187"/>
      <c r="AM21" s="1187"/>
      <c r="AN21" s="1188"/>
      <c r="AO21" s="330">
        <v>16.93</v>
      </c>
      <c r="AP21" s="331">
        <v>11.26</v>
      </c>
      <c r="AQ21" s="332">
        <v>5.67</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540</v>
      </c>
      <c r="AL22" s="1187"/>
      <c r="AM22" s="1187"/>
      <c r="AN22" s="1188"/>
      <c r="AO22" s="335">
        <v>91.4</v>
      </c>
      <c r="AP22" s="336">
        <v>94.9</v>
      </c>
      <c r="AQ22" s="337">
        <v>-3.5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522</v>
      </c>
      <c r="AP30" s="305"/>
      <c r="AQ30" s="306" t="s">
        <v>523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524</v>
      </c>
      <c r="AQ31" s="312" t="s">
        <v>525</v>
      </c>
      <c r="AR31" s="313" t="s">
        <v>526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544</v>
      </c>
      <c r="AL32" s="1181"/>
      <c r="AM32" s="1181"/>
      <c r="AN32" s="1182"/>
      <c r="AO32" s="345">
        <v>2494391</v>
      </c>
      <c r="AP32" s="345">
        <v>121707</v>
      </c>
      <c r="AQ32" s="346">
        <v>75941</v>
      </c>
      <c r="AR32" s="347">
        <v>60.3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545</v>
      </c>
      <c r="AL33" s="1181"/>
      <c r="AM33" s="1181"/>
      <c r="AN33" s="1182"/>
      <c r="AO33" s="345" t="s">
        <v>531</v>
      </c>
      <c r="AP33" s="345" t="s">
        <v>531</v>
      </c>
      <c r="AQ33" s="346" t="s">
        <v>531</v>
      </c>
      <c r="AR33" s="347" t="s">
        <v>531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546</v>
      </c>
      <c r="AL34" s="1181"/>
      <c r="AM34" s="1181"/>
      <c r="AN34" s="1182"/>
      <c r="AO34" s="345" t="s">
        <v>531</v>
      </c>
      <c r="AP34" s="345" t="s">
        <v>531</v>
      </c>
      <c r="AQ34" s="346" t="s">
        <v>531</v>
      </c>
      <c r="AR34" s="347" t="s">
        <v>531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547</v>
      </c>
      <c r="AL35" s="1181"/>
      <c r="AM35" s="1181"/>
      <c r="AN35" s="1182"/>
      <c r="AO35" s="345">
        <v>185292</v>
      </c>
      <c r="AP35" s="345">
        <v>9041</v>
      </c>
      <c r="AQ35" s="346">
        <v>20191</v>
      </c>
      <c r="AR35" s="347">
        <v>-55.2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548</v>
      </c>
      <c r="AL36" s="1181"/>
      <c r="AM36" s="1181"/>
      <c r="AN36" s="1182"/>
      <c r="AO36" s="345">
        <v>18721</v>
      </c>
      <c r="AP36" s="345">
        <v>913</v>
      </c>
      <c r="AQ36" s="346">
        <v>1966</v>
      </c>
      <c r="AR36" s="347">
        <v>-53.6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549</v>
      </c>
      <c r="AL37" s="1181"/>
      <c r="AM37" s="1181"/>
      <c r="AN37" s="1182"/>
      <c r="AO37" s="345">
        <v>5224</v>
      </c>
      <c r="AP37" s="345">
        <v>255</v>
      </c>
      <c r="AQ37" s="346">
        <v>514</v>
      </c>
      <c r="AR37" s="347">
        <v>-50.4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550</v>
      </c>
      <c r="AL38" s="1190"/>
      <c r="AM38" s="1190"/>
      <c r="AN38" s="1191"/>
      <c r="AO38" s="348">
        <v>90</v>
      </c>
      <c r="AP38" s="348">
        <v>4</v>
      </c>
      <c r="AQ38" s="349">
        <v>1</v>
      </c>
      <c r="AR38" s="337">
        <v>300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551</v>
      </c>
      <c r="AL39" s="1190"/>
      <c r="AM39" s="1190"/>
      <c r="AN39" s="1191"/>
      <c r="AO39" s="345">
        <v>-18176</v>
      </c>
      <c r="AP39" s="345">
        <v>-887</v>
      </c>
      <c r="AQ39" s="346">
        <v>-2373</v>
      </c>
      <c r="AR39" s="347">
        <v>-62.6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552</v>
      </c>
      <c r="AL40" s="1181"/>
      <c r="AM40" s="1181"/>
      <c r="AN40" s="1182"/>
      <c r="AO40" s="345">
        <v>-1987029</v>
      </c>
      <c r="AP40" s="345">
        <v>-96952</v>
      </c>
      <c r="AQ40" s="346">
        <v>-67520</v>
      </c>
      <c r="AR40" s="347">
        <v>43.6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698513</v>
      </c>
      <c r="AP41" s="345">
        <v>34082</v>
      </c>
      <c r="AQ41" s="346">
        <v>28720</v>
      </c>
      <c r="AR41" s="347">
        <v>18.7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522</v>
      </c>
      <c r="AN49" s="1197" t="s">
        <v>556</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557</v>
      </c>
      <c r="AO50" s="362" t="s">
        <v>558</v>
      </c>
      <c r="AP50" s="363" t="s">
        <v>559</v>
      </c>
      <c r="AQ50" s="364" t="s">
        <v>560</v>
      </c>
      <c r="AR50" s="365" t="s">
        <v>561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2167440</v>
      </c>
      <c r="AN51" s="367">
        <v>96032</v>
      </c>
      <c r="AO51" s="368">
        <v>-33.5</v>
      </c>
      <c r="AP51" s="369">
        <v>85078</v>
      </c>
      <c r="AQ51" s="370">
        <v>-3.2</v>
      </c>
      <c r="AR51" s="371">
        <v>-30.3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1162401</v>
      </c>
      <c r="AN52" s="375">
        <v>51502</v>
      </c>
      <c r="AO52" s="376">
        <v>-56.7</v>
      </c>
      <c r="AP52" s="377">
        <v>45315</v>
      </c>
      <c r="AQ52" s="378">
        <v>4.2</v>
      </c>
      <c r="AR52" s="379">
        <v>-60.9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2091338</v>
      </c>
      <c r="AN53" s="367">
        <v>94979</v>
      </c>
      <c r="AO53" s="368">
        <v>-1.1000000000000001</v>
      </c>
      <c r="AP53" s="369">
        <v>65052</v>
      </c>
      <c r="AQ53" s="370">
        <v>-23.5</v>
      </c>
      <c r="AR53" s="371">
        <v>22.4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1385859</v>
      </c>
      <c r="AN54" s="375">
        <v>62939</v>
      </c>
      <c r="AO54" s="376">
        <v>22.2</v>
      </c>
      <c r="AP54" s="377">
        <v>37035</v>
      </c>
      <c r="AQ54" s="378">
        <v>-18.3</v>
      </c>
      <c r="AR54" s="379">
        <v>40.5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1673882</v>
      </c>
      <c r="AN55" s="367">
        <v>77909</v>
      </c>
      <c r="AO55" s="368">
        <v>-18</v>
      </c>
      <c r="AP55" s="369">
        <v>66364</v>
      </c>
      <c r="AQ55" s="370">
        <v>2</v>
      </c>
      <c r="AR55" s="371">
        <v>-20</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831465</v>
      </c>
      <c r="AN56" s="375">
        <v>38700</v>
      </c>
      <c r="AO56" s="376">
        <v>-38.5</v>
      </c>
      <c r="AP56" s="377">
        <v>24935</v>
      </c>
      <c r="AQ56" s="378">
        <v>-32.700000000000003</v>
      </c>
      <c r="AR56" s="379">
        <v>-5.8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1877058</v>
      </c>
      <c r="AN57" s="367">
        <v>89516</v>
      </c>
      <c r="AO57" s="368">
        <v>14.9</v>
      </c>
      <c r="AP57" s="369">
        <v>68548</v>
      </c>
      <c r="AQ57" s="370">
        <v>3.3</v>
      </c>
      <c r="AR57" s="371">
        <v>11.6</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938303</v>
      </c>
      <c r="AN58" s="375">
        <v>44747</v>
      </c>
      <c r="AO58" s="376">
        <v>15.6</v>
      </c>
      <c r="AP58" s="377">
        <v>31673</v>
      </c>
      <c r="AQ58" s="378">
        <v>27</v>
      </c>
      <c r="AR58" s="379">
        <v>-11.4</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1950867</v>
      </c>
      <c r="AN59" s="367">
        <v>95187</v>
      </c>
      <c r="AO59" s="368">
        <v>6.3</v>
      </c>
      <c r="AP59" s="369">
        <v>125418</v>
      </c>
      <c r="AQ59" s="370">
        <v>83</v>
      </c>
      <c r="AR59" s="371">
        <v>-76.7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863447</v>
      </c>
      <c r="AN60" s="375">
        <v>42130</v>
      </c>
      <c r="AO60" s="376">
        <v>-5.8</v>
      </c>
      <c r="AP60" s="377">
        <v>60445</v>
      </c>
      <c r="AQ60" s="378">
        <v>90.8</v>
      </c>
      <c r="AR60" s="379">
        <v>-96.6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1952117</v>
      </c>
      <c r="AN61" s="382">
        <v>90725</v>
      </c>
      <c r="AO61" s="383">
        <v>-6.3</v>
      </c>
      <c r="AP61" s="384">
        <v>82092</v>
      </c>
      <c r="AQ61" s="385">
        <v>12.3</v>
      </c>
      <c r="AR61" s="371">
        <v>-18.600000000000001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1036295</v>
      </c>
      <c r="AN62" s="375">
        <v>48004</v>
      </c>
      <c r="AO62" s="376">
        <v>-12.6</v>
      </c>
      <c r="AP62" s="377">
        <v>39881</v>
      </c>
      <c r="AQ62" s="378">
        <v>14.2</v>
      </c>
      <c r="AR62" s="379">
        <v>-26.8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Ew0uALFCfFh9Hp6wIYpdBvULNLh05r+5YXrRUhDUTOQ8uCCpK8FUJufcTkEW82iBON3iMjsfF0K3zIIe+jqAw==" saltValue="8ma9tyiki7BanVFHDMqkz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570</v>
      </c>
    </row>
    <row r="120" spans="125:125" ht="13.5" hidden="1" customHeight="1" x14ac:dyDescent="0.2"/>
    <row r="121" spans="125:125" ht="13.5" hidden="1" customHeight="1" x14ac:dyDescent="0.2">
      <c r="DU121" s="292"/>
    </row>
  </sheetData>
  <sheetProtection algorithmName="SHA-512" hashValue="lg4SddYMdpLU+eax6raWBWmmi2zZ2oWR0B3wU9i3QmKof4dQk+sQOoiZgh1N+gc18H7qSoC4UHYzzExWT6gQrQ==" saltValue="VIcTV4R0604xO0Brk7h3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571</v>
      </c>
    </row>
  </sheetData>
  <sheetProtection algorithmName="SHA-512" hashValue="IJzLe4r/JrQOzGJUI1LZsp9fmfcui+nxTab/jtys2bbLWZeAiLJlwXH8XdwMzwI//551yB+vkJNwSi1kZ5Zdiw==" saltValue="ekWWqd3cb14qBJjJKux7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2">
      <c r="B47" s="10"/>
      <c r="C47" s="1200" t="s">
        <v>3</v>
      </c>
      <c r="D47" s="1200"/>
      <c r="E47" s="1201"/>
      <c r="F47" s="11">
        <v>45.25</v>
      </c>
      <c r="G47" s="12">
        <v>46.47</v>
      </c>
      <c r="H47" s="12">
        <v>47.24</v>
      </c>
      <c r="I47" s="12">
        <v>48.46</v>
      </c>
      <c r="J47" s="13">
        <v>42.85</v>
      </c>
    </row>
    <row r="48" spans="2:10" ht="57.75" customHeight="1" x14ac:dyDescent="0.2">
      <c r="B48" s="14"/>
      <c r="C48" s="1202" t="s">
        <v>4</v>
      </c>
      <c r="D48" s="1202"/>
      <c r="E48" s="1203"/>
      <c r="F48" s="15">
        <v>8.19</v>
      </c>
      <c r="G48" s="16">
        <v>8.43</v>
      </c>
      <c r="H48" s="16">
        <v>7.53</v>
      </c>
      <c r="I48" s="16">
        <v>6.9</v>
      </c>
      <c r="J48" s="17">
        <v>6.68</v>
      </c>
    </row>
    <row r="49" spans="2:10" ht="57.75" customHeight="1" thickBot="1" x14ac:dyDescent="0.25">
      <c r="B49" s="18"/>
      <c r="C49" s="1204" t="s">
        <v>5</v>
      </c>
      <c r="D49" s="1204"/>
      <c r="E49" s="1205"/>
      <c r="F49" s="19">
        <v>4.83</v>
      </c>
      <c r="G49" s="20">
        <v>2.66</v>
      </c>
      <c r="H49" s="20" t="s">
        <v>577</v>
      </c>
      <c r="I49" s="20" t="s">
        <v>578</v>
      </c>
      <c r="J49" s="21" t="s">
        <v>579</v>
      </c>
    </row>
    <row r="50" spans="2:10" ht="13.5" customHeight="1" x14ac:dyDescent="0.2"/>
  </sheetData>
  <sheetProtection algorithmName="SHA-512" hashValue="Ya25m/Vxup9yMTyqgbQ/Zxqqhlm+xlD3L9aGz+GQrYwklBVEX9atMlQU1xmPmMIUgcbLkfEbSuIl/xp0xjS62g==" saltValue="DmHZjkLqLSllkHo/zoL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愛南町</cp:lastModifiedBy>
  <cp:lastPrinted>2022-03-01T05:13:33Z</cp:lastPrinted>
  <dcterms:created xsi:type="dcterms:W3CDTF">2022-02-02T06:49:34Z</dcterms:created>
  <dcterms:modified xsi:type="dcterms:W3CDTF">2022-09-12T02:48:05Z</dcterms:modified>
  <cp:category/>
</cp:coreProperties>
</file>