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幼稚園の状況" sheetId="1" r:id="rId1"/>
  </sheets>
  <definedNames>
    <definedName name="_xlnm.Print_Area" localSheetId="0">幼稚園の状況!$B$1:$O$41</definedName>
  </definedNames>
  <calcPr calcId="145621"/>
</workbook>
</file>

<file path=xl/calcChain.xml><?xml version="1.0" encoding="utf-8"?>
<calcChain xmlns="http://schemas.openxmlformats.org/spreadsheetml/2006/main">
  <c r="O39" i="1" l="1"/>
  <c r="N39" i="1"/>
  <c r="M39" i="1"/>
  <c r="L39" i="1"/>
  <c r="K39" i="1"/>
  <c r="J39" i="1"/>
  <c r="I39" i="1"/>
  <c r="H39" i="1"/>
  <c r="G39" i="1"/>
  <c r="F39" i="1"/>
  <c r="E39" i="1"/>
  <c r="D39" i="1"/>
  <c r="C39" i="1"/>
  <c r="G38" i="1"/>
  <c r="F38" i="1"/>
  <c r="E38" i="1" s="1"/>
  <c r="E36" i="1" s="1"/>
  <c r="G37" i="1"/>
  <c r="F37" i="1"/>
  <c r="E37" i="1"/>
  <c r="O36" i="1"/>
  <c r="N36" i="1"/>
  <c r="M36" i="1"/>
  <c r="L36" i="1"/>
  <c r="K36" i="1"/>
  <c r="J36" i="1"/>
  <c r="I36" i="1"/>
  <c r="H36" i="1"/>
  <c r="G36" i="1"/>
  <c r="F36" i="1"/>
  <c r="D36" i="1"/>
  <c r="C36" i="1"/>
  <c r="G35" i="1"/>
  <c r="F35" i="1"/>
  <c r="E35" i="1"/>
  <c r="E34" i="1" s="1"/>
  <c r="O34" i="1"/>
  <c r="N34" i="1"/>
  <c r="M34" i="1"/>
  <c r="L34" i="1"/>
  <c r="K34" i="1"/>
  <c r="J34" i="1"/>
  <c r="I34" i="1"/>
  <c r="H34" i="1"/>
  <c r="G34" i="1"/>
  <c r="F34" i="1"/>
  <c r="D34" i="1"/>
  <c r="C34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G26" i="1"/>
  <c r="F26" i="1"/>
  <c r="E26" i="1" s="1"/>
  <c r="E25" i="1" s="1"/>
  <c r="E12" i="1" s="1"/>
  <c r="O25" i="1"/>
  <c r="N25" i="1"/>
  <c r="M25" i="1"/>
  <c r="L25" i="1"/>
  <c r="K25" i="1"/>
  <c r="J25" i="1"/>
  <c r="I25" i="1"/>
  <c r="H25" i="1"/>
  <c r="G25" i="1"/>
  <c r="F25" i="1"/>
  <c r="D25" i="1"/>
  <c r="C25" i="1"/>
  <c r="O12" i="1"/>
  <c r="N12" i="1"/>
  <c r="M12" i="1"/>
  <c r="L12" i="1"/>
  <c r="K12" i="1"/>
  <c r="J12" i="1"/>
  <c r="I12" i="1"/>
  <c r="H12" i="1"/>
  <c r="G12" i="1"/>
  <c r="F12" i="1"/>
  <c r="D12" i="1"/>
  <c r="C12" i="1"/>
  <c r="O11" i="1"/>
  <c r="N11" i="1"/>
  <c r="N10" i="1" s="1"/>
  <c r="M11" i="1"/>
  <c r="L11" i="1"/>
  <c r="L10" i="1" s="1"/>
  <c r="K11" i="1"/>
  <c r="J11" i="1"/>
  <c r="J10" i="1" s="1"/>
  <c r="I11" i="1"/>
  <c r="H11" i="1"/>
  <c r="H10" i="1" s="1"/>
  <c r="F10" i="1" s="1"/>
  <c r="E10" i="1" s="1"/>
  <c r="G11" i="1"/>
  <c r="F11" i="1"/>
  <c r="E11" i="1" s="1"/>
  <c r="D11" i="1"/>
  <c r="D10" i="1" s="1"/>
  <c r="C11" i="1"/>
  <c r="O10" i="1"/>
  <c r="M10" i="1"/>
  <c r="K10" i="1"/>
  <c r="I10" i="1"/>
  <c r="G10" i="1"/>
  <c r="C10" i="1"/>
</calcChain>
</file>

<file path=xl/sharedStrings.xml><?xml version="1.0" encoding="utf-8"?>
<sst xmlns="http://schemas.openxmlformats.org/spreadsheetml/2006/main" count="63" uniqueCount="50">
  <si>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</si>
  <si>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</si>
  <si>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</si>
  <si>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園　　　　　児　　　　　数</t>
    <phoneticPr fontId="3"/>
  </si>
  <si>
    <t>教員数
（本務者）</t>
    <rPh sb="0" eb="3">
      <t>キョウインスウ</t>
    </rPh>
    <rPh sb="5" eb="7">
      <t>ホンム</t>
    </rPh>
    <rPh sb="7" eb="8">
      <t>シャ</t>
    </rPh>
    <phoneticPr fontId="3"/>
  </si>
  <si>
    <t>職員数
（本務者）</t>
    <rPh sb="0" eb="3">
      <t>ショクインスウ</t>
    </rPh>
    <rPh sb="5" eb="7">
      <t>ホンム</t>
    </rPh>
    <rPh sb="7" eb="8">
      <t>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</si>
  <si>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</si>
  <si>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</si>
  <si>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</si>
  <si>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</si>
  <si>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</si>
  <si>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3">
      <t>サイジ</t>
    </rPh>
    <phoneticPr fontId="3"/>
  </si>
  <si>
    <t>国          立</t>
    <rPh sb="0" eb="1">
      <t>クニ</t>
    </rPh>
    <rPh sb="11" eb="12">
      <t>リツ</t>
    </rPh>
    <phoneticPr fontId="3"/>
  </si>
  <si>
    <t>公          立</t>
    <rPh sb="0" eb="1">
      <t>コウ</t>
    </rPh>
    <rPh sb="11" eb="12">
      <t>リツ</t>
    </rPh>
    <phoneticPr fontId="3"/>
  </si>
  <si>
    <t>私          立</t>
    <rPh sb="0" eb="1">
      <t>シ</t>
    </rPh>
    <rPh sb="11" eb="12">
      <t>リツ</t>
    </rPh>
    <phoneticPr fontId="3"/>
  </si>
  <si>
    <t>県          計</t>
    <rPh sb="0" eb="1">
      <t>ケン</t>
    </rPh>
    <rPh sb="11" eb="12">
      <t>ケイ</t>
    </rPh>
    <phoneticPr fontId="3"/>
  </si>
  <si>
    <t>市          計</t>
    <rPh sb="0" eb="1">
      <t>シ</t>
    </rPh>
    <rPh sb="11" eb="12">
      <t>ケイ</t>
    </rPh>
    <phoneticPr fontId="3"/>
  </si>
  <si>
    <t>郡          計</t>
    <rPh sb="0" eb="1">
      <t>グン</t>
    </rPh>
    <rPh sb="11" eb="12">
      <t>ケイ</t>
    </rPh>
    <phoneticPr fontId="3"/>
  </si>
  <si>
    <t>松   山   市</t>
    <rPh sb="0" eb="9">
      <t>マツヤマシ</t>
    </rPh>
    <phoneticPr fontId="3"/>
  </si>
  <si>
    <t>今   治   市</t>
    <rPh sb="0" eb="9">
      <t>イマバリシ</t>
    </rPh>
    <phoneticPr fontId="3"/>
  </si>
  <si>
    <t>宇 和 島 市</t>
    <rPh sb="0" eb="7">
      <t>ウワジマシ</t>
    </rPh>
    <phoneticPr fontId="3"/>
  </si>
  <si>
    <t>八 幡 浜 市</t>
    <rPh sb="0" eb="7">
      <t>ヤワタハマシ</t>
    </rPh>
    <phoneticPr fontId="3"/>
  </si>
  <si>
    <t>新 居 浜 市</t>
    <rPh sb="0" eb="7">
      <t>ニイハマシ</t>
    </rPh>
    <phoneticPr fontId="3"/>
  </si>
  <si>
    <t>西   条   市</t>
    <rPh sb="0" eb="9">
      <t>サイジョウシ</t>
    </rPh>
    <phoneticPr fontId="3"/>
  </si>
  <si>
    <t>大   洲   市</t>
    <rPh sb="0" eb="9">
      <t>オオズシ</t>
    </rPh>
    <phoneticPr fontId="3"/>
  </si>
  <si>
    <t>伊   予   市</t>
    <rPh sb="0" eb="9">
      <t>イヨシ</t>
    </rPh>
    <phoneticPr fontId="3"/>
  </si>
  <si>
    <t>四国中央市</t>
    <rPh sb="0" eb="5">
      <t>シコクチュウオウシ</t>
    </rPh>
    <phoneticPr fontId="3"/>
  </si>
  <si>
    <t>西   予   市</t>
    <rPh sb="0" eb="1">
      <t>ニシ</t>
    </rPh>
    <rPh sb="4" eb="5">
      <t>ヨ</t>
    </rPh>
    <rPh sb="8" eb="9">
      <t>シ</t>
    </rPh>
    <phoneticPr fontId="3"/>
  </si>
  <si>
    <t>東   温   市</t>
    <rPh sb="0" eb="1">
      <t>トウ</t>
    </rPh>
    <rPh sb="4" eb="5">
      <t>オン</t>
    </rPh>
    <rPh sb="8" eb="9">
      <t>シ</t>
    </rPh>
    <phoneticPr fontId="3"/>
  </si>
  <si>
    <t>*</t>
    <phoneticPr fontId="3"/>
  </si>
  <si>
    <t>越   智   郡</t>
    <rPh sb="0" eb="9">
      <t>オチグン</t>
    </rPh>
    <phoneticPr fontId="3"/>
  </si>
  <si>
    <t>上   島   町</t>
    <rPh sb="0" eb="1">
      <t>ウエ</t>
    </rPh>
    <rPh sb="4" eb="5">
      <t>シマ</t>
    </rPh>
    <rPh sb="8" eb="9">
      <t>チョウ</t>
    </rPh>
    <phoneticPr fontId="3"/>
  </si>
  <si>
    <t>*</t>
    <phoneticPr fontId="3"/>
  </si>
  <si>
    <t>上 浮 穴 郡</t>
    <rPh sb="0" eb="7">
      <t>カミウケナグン</t>
    </rPh>
    <phoneticPr fontId="3"/>
  </si>
  <si>
    <t>久万高原町</t>
    <rPh sb="0" eb="2">
      <t>クマ</t>
    </rPh>
    <rPh sb="2" eb="4">
      <t>コウゲン</t>
    </rPh>
    <rPh sb="4" eb="5">
      <t>チョウ</t>
    </rPh>
    <phoneticPr fontId="3"/>
  </si>
  <si>
    <t>-</t>
  </si>
  <si>
    <t>伊   予   郡</t>
    <rPh sb="0" eb="9">
      <t>イヨグン</t>
    </rPh>
    <phoneticPr fontId="3"/>
  </si>
  <si>
    <t>松   前   町</t>
    <rPh sb="0" eb="9">
      <t>マサキチョウ</t>
    </rPh>
    <phoneticPr fontId="3"/>
  </si>
  <si>
    <t>砥   部   町</t>
    <rPh sb="0" eb="9">
      <t>トベチョウ</t>
    </rPh>
    <phoneticPr fontId="3"/>
  </si>
  <si>
    <t>喜   多   郡</t>
    <rPh sb="0" eb="9">
      <t>キタグン</t>
    </rPh>
    <phoneticPr fontId="3"/>
  </si>
  <si>
    <t>内   子   町</t>
    <rPh sb="0" eb="9">
      <t>ウチコチョウ</t>
    </rPh>
    <phoneticPr fontId="3"/>
  </si>
  <si>
    <t>西 宇 和 郡</t>
    <rPh sb="0" eb="7">
      <t>ニシウワグン</t>
    </rPh>
    <phoneticPr fontId="3"/>
  </si>
  <si>
    <t>伊   方   町</t>
    <rPh sb="0" eb="9">
      <t>イカタチョウ</t>
    </rPh>
    <phoneticPr fontId="3"/>
  </si>
  <si>
    <t>北 宇 和 郡</t>
    <rPh sb="0" eb="7">
      <t>キタウワグン</t>
    </rPh>
    <phoneticPr fontId="3"/>
  </si>
  <si>
    <t>松   野   町</t>
    <rPh sb="0" eb="9">
      <t>マツノチョウ</t>
    </rPh>
    <phoneticPr fontId="3"/>
  </si>
  <si>
    <t>鬼   北   町</t>
    <rPh sb="0" eb="1">
      <t>オニ</t>
    </rPh>
    <rPh sb="4" eb="5">
      <t>キタ</t>
    </rPh>
    <rPh sb="8" eb="9">
      <t>マチ</t>
    </rPh>
    <phoneticPr fontId="3"/>
  </si>
  <si>
    <t>南 宇 和 郡</t>
    <rPh sb="0" eb="7">
      <t>ミナミウワグン</t>
    </rPh>
    <phoneticPr fontId="3"/>
  </si>
  <si>
    <t>愛   南   町</t>
    <rPh sb="0" eb="1">
      <t>アイ</t>
    </rPh>
    <rPh sb="4" eb="5">
      <t>ミナミ</t>
    </rPh>
    <rPh sb="8" eb="9">
      <t>マチ</t>
    </rPh>
    <phoneticPr fontId="3"/>
  </si>
  <si>
    <t>　3歳児には、平成27年4月2日から平成27年5月1日生まれの満3歳の者を含む。</t>
    <rPh sb="2" eb="4">
      <t>サイジ</t>
    </rPh>
    <rPh sb="7" eb="9">
      <t>ヘイセイ</t>
    </rPh>
    <rPh sb="11" eb="12">
      <t>ネン</t>
    </rPh>
    <rPh sb="13" eb="14">
      <t>ガツ</t>
    </rPh>
    <rPh sb="15" eb="16">
      <t>ニチ</t>
    </rPh>
    <rPh sb="18" eb="20">
      <t>ヘイセイ</t>
    </rPh>
    <rPh sb="22" eb="23">
      <t>ネン</t>
    </rPh>
    <rPh sb="24" eb="25">
      <t>ガツ</t>
    </rPh>
    <rPh sb="26" eb="27">
      <t>ニチ</t>
    </rPh>
    <rPh sb="27" eb="28">
      <t>ウ</t>
    </rPh>
    <rPh sb="31" eb="32">
      <t>マン</t>
    </rPh>
    <rPh sb="33" eb="34">
      <t>サイ</t>
    </rPh>
    <rPh sb="35" eb="36">
      <t>モノ</t>
    </rPh>
    <rPh sb="37" eb="38">
      <t>フク</t>
    </rPh>
    <phoneticPr fontId="3"/>
  </si>
  <si>
    <t>幼稚園の状況</t>
    <rPh sb="0" eb="3">
      <t>ヨウチエン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</si>
</sst>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PｺﾞｼｯｸM"/>
      <family val="3"/>
      <charset val="128"/>
    </font>
    <font>
      <sz val="12"/>
      <color indexed="48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176" fontId="7" fillId="0" borderId="13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0" fontId="7" fillId="0" borderId="0" xfId="2" applyFont="1" applyAlignment="1">
      <alignment vertical="center" shrinkToFit="1"/>
    </xf>
    <xf numFmtId="0" fontId="7" fillId="0" borderId="0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38" fontId="2" fillId="0" borderId="0" xfId="1" applyFont="1" applyFill="1"/>
    <xf numFmtId="41" fontId="7" fillId="0" borderId="7" xfId="0" applyNumberFormat="1" applyFont="1" applyFill="1" applyBorder="1" applyAlignment="1">
      <alignment horizontal="right"/>
    </xf>
    <xf numFmtId="41" fontId="7" fillId="0" borderId="13" xfId="0" applyNumberFormat="1" applyFont="1" applyFill="1" applyBorder="1" applyAlignment="1">
      <alignment horizontal="right"/>
    </xf>
    <xf numFmtId="38" fontId="2" fillId="0" borderId="6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41" fontId="7" fillId="0" borderId="10" xfId="0" applyNumberFormat="1" applyFont="1" applyFill="1" applyBorder="1" applyAlignment="1">
      <alignment horizontal="right"/>
    </xf>
    <xf numFmtId="41" fontId="7" fillId="0" borderId="14" xfId="0" applyNumberFormat="1" applyFont="1" applyFill="1" applyBorder="1" applyAlignment="1">
      <alignment horizontal="right"/>
    </xf>
    <xf numFmtId="41" fontId="7" fillId="0" borderId="11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B1" zoomScale="75" zoomScaleNormal="75" zoomScaleSheetLayoutView="75" workbookViewId="0">
      <selection activeCell="B1" sqref="B1"/>
    </sheetView>
  </sheetViews>
  <sheetFormatPr defaultColWidth="6.125" defaultRowHeight="14.25" x14ac:dyDescent="0.15"/>
  <cols>
    <col min="1" max="1" width="3.625" style="1" customWidth="1"/>
    <col min="2" max="2" width="13.5" style="1" customWidth="1"/>
    <col min="3" max="15" width="11.125" style="1" customWidth="1"/>
    <col min="16" max="16" width="8.625" style="3" customWidth="1"/>
    <col min="17" max="30" width="8.625" style="1" customWidth="1"/>
    <col min="31" max="16384" width="6.125" style="1"/>
  </cols>
  <sheetData>
    <row r="1" spans="1:15" ht="22.5" customHeight="1" x14ac:dyDescent="0.15">
      <c r="B1" s="2" t="s">
        <v>49</v>
      </c>
    </row>
    <row r="2" spans="1:15" ht="17.45" customHeight="1" x14ac:dyDescent="0.15">
      <c r="B2" s="27" t="s">
        <v>0</v>
      </c>
      <c r="C2" s="30" t="s">
        <v>1</v>
      </c>
      <c r="D2" s="33" t="s">
        <v>2</v>
      </c>
      <c r="E2" s="36" t="s">
        <v>3</v>
      </c>
      <c r="F2" s="37"/>
      <c r="G2" s="37"/>
      <c r="H2" s="37"/>
      <c r="I2" s="37"/>
      <c r="J2" s="37"/>
      <c r="K2" s="37"/>
      <c r="L2" s="37"/>
      <c r="M2" s="38"/>
      <c r="N2" s="39" t="s">
        <v>4</v>
      </c>
      <c r="O2" s="39" t="s">
        <v>5</v>
      </c>
    </row>
    <row r="3" spans="1:15" ht="17.45" customHeight="1" x14ac:dyDescent="0.15">
      <c r="B3" s="28"/>
      <c r="C3" s="31"/>
      <c r="D3" s="34"/>
      <c r="E3" s="30" t="s">
        <v>6</v>
      </c>
      <c r="F3" s="33" t="s">
        <v>7</v>
      </c>
      <c r="G3" s="40" t="s">
        <v>8</v>
      </c>
      <c r="H3" s="25" t="s">
        <v>9</v>
      </c>
      <c r="I3" s="26"/>
      <c r="J3" s="25" t="s">
        <v>10</v>
      </c>
      <c r="K3" s="26"/>
      <c r="L3" s="25" t="s">
        <v>11</v>
      </c>
      <c r="M3" s="26"/>
      <c r="N3" s="34"/>
      <c r="O3" s="34"/>
    </row>
    <row r="4" spans="1:15" ht="17.45" customHeight="1" x14ac:dyDescent="0.15">
      <c r="B4" s="29"/>
      <c r="C4" s="32"/>
      <c r="D4" s="35"/>
      <c r="E4" s="32"/>
      <c r="F4" s="35"/>
      <c r="G4" s="41"/>
      <c r="H4" s="4" t="s">
        <v>7</v>
      </c>
      <c r="I4" s="4" t="s">
        <v>8</v>
      </c>
      <c r="J4" s="4" t="s">
        <v>7</v>
      </c>
      <c r="K4" s="4" t="s">
        <v>8</v>
      </c>
      <c r="L4" s="4" t="s">
        <v>7</v>
      </c>
      <c r="M4" s="4" t="s">
        <v>8</v>
      </c>
      <c r="N4" s="35"/>
      <c r="O4" s="35"/>
    </row>
    <row r="5" spans="1:15" ht="3" customHeight="1" x14ac:dyDescent="0.15"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" customHeight="1" x14ac:dyDescent="0.15">
      <c r="B6" s="5" t="s">
        <v>12</v>
      </c>
      <c r="C6" s="9">
        <v>1</v>
      </c>
      <c r="D6" s="10">
        <v>6</v>
      </c>
      <c r="E6" s="11">
        <v>130</v>
      </c>
      <c r="F6" s="11">
        <v>62</v>
      </c>
      <c r="G6" s="11">
        <v>68</v>
      </c>
      <c r="H6" s="10">
        <v>18</v>
      </c>
      <c r="I6" s="10">
        <v>24</v>
      </c>
      <c r="J6" s="10">
        <v>21</v>
      </c>
      <c r="K6" s="10">
        <v>19</v>
      </c>
      <c r="L6" s="10">
        <v>23</v>
      </c>
      <c r="M6" s="10">
        <v>25</v>
      </c>
      <c r="N6" s="10">
        <v>8</v>
      </c>
      <c r="O6" s="12">
        <v>1</v>
      </c>
    </row>
    <row r="7" spans="1:15" ht="18" customHeight="1" x14ac:dyDescent="0.15">
      <c r="B7" s="5" t="s">
        <v>13</v>
      </c>
      <c r="C7" s="9">
        <v>60</v>
      </c>
      <c r="D7" s="10">
        <v>170</v>
      </c>
      <c r="E7" s="11">
        <v>2179</v>
      </c>
      <c r="F7" s="11">
        <v>1145</v>
      </c>
      <c r="G7" s="11">
        <v>1034</v>
      </c>
      <c r="H7" s="10">
        <v>296</v>
      </c>
      <c r="I7" s="10">
        <v>269</v>
      </c>
      <c r="J7" s="10">
        <v>396</v>
      </c>
      <c r="K7" s="10">
        <v>371</v>
      </c>
      <c r="L7" s="10">
        <v>453</v>
      </c>
      <c r="M7" s="10">
        <v>394</v>
      </c>
      <c r="N7" s="10">
        <v>245</v>
      </c>
      <c r="O7" s="12">
        <v>17</v>
      </c>
    </row>
    <row r="8" spans="1:15" ht="18" customHeight="1" x14ac:dyDescent="0.15">
      <c r="B8" s="5" t="s">
        <v>14</v>
      </c>
      <c r="C8" s="9">
        <v>78</v>
      </c>
      <c r="D8" s="10">
        <v>453</v>
      </c>
      <c r="E8" s="11">
        <v>9570</v>
      </c>
      <c r="F8" s="11">
        <v>4846</v>
      </c>
      <c r="G8" s="11">
        <v>4724</v>
      </c>
      <c r="H8" s="10">
        <v>1569</v>
      </c>
      <c r="I8" s="10">
        <v>1469</v>
      </c>
      <c r="J8" s="10">
        <v>1651</v>
      </c>
      <c r="K8" s="10">
        <v>1594</v>
      </c>
      <c r="L8" s="10">
        <v>1626</v>
      </c>
      <c r="M8" s="10">
        <v>1661</v>
      </c>
      <c r="N8" s="10">
        <v>860</v>
      </c>
      <c r="O8" s="12">
        <v>216</v>
      </c>
    </row>
    <row r="9" spans="1:15" ht="3" customHeight="1" x14ac:dyDescent="0.15">
      <c r="B9" s="5"/>
      <c r="C9" s="9"/>
      <c r="D9" s="10"/>
      <c r="E9" s="11"/>
      <c r="F9" s="11"/>
      <c r="G9" s="11"/>
      <c r="H9" s="13"/>
      <c r="I9" s="13"/>
      <c r="J9" s="13"/>
      <c r="K9" s="13"/>
      <c r="L9" s="13"/>
      <c r="M9" s="13"/>
      <c r="N9" s="10"/>
      <c r="O9" s="12"/>
    </row>
    <row r="10" spans="1:15" ht="18" customHeight="1" x14ac:dyDescent="0.15">
      <c r="B10" s="5" t="s">
        <v>15</v>
      </c>
      <c r="C10" s="9">
        <f>C11+C12</f>
        <v>139</v>
      </c>
      <c r="D10" s="10">
        <f t="shared" ref="D10:O10" si="0">D11+D12</f>
        <v>629</v>
      </c>
      <c r="E10" s="11">
        <f>F10+G10</f>
        <v>11879</v>
      </c>
      <c r="F10" s="11">
        <f>SUM(H10,J10,L10)</f>
        <v>6053</v>
      </c>
      <c r="G10" s="11">
        <f>SUM(I10,K10,M10)</f>
        <v>5826</v>
      </c>
      <c r="H10" s="10">
        <f t="shared" si="0"/>
        <v>1883</v>
      </c>
      <c r="I10" s="10">
        <f t="shared" si="0"/>
        <v>1762</v>
      </c>
      <c r="J10" s="10">
        <f t="shared" si="0"/>
        <v>2068</v>
      </c>
      <c r="K10" s="10">
        <f t="shared" si="0"/>
        <v>1984</v>
      </c>
      <c r="L10" s="10">
        <f t="shared" si="0"/>
        <v>2102</v>
      </c>
      <c r="M10" s="10">
        <f t="shared" si="0"/>
        <v>2080</v>
      </c>
      <c r="N10" s="10">
        <f t="shared" si="0"/>
        <v>1113</v>
      </c>
      <c r="O10" s="12">
        <f t="shared" si="0"/>
        <v>234</v>
      </c>
    </row>
    <row r="11" spans="1:15" ht="18" customHeight="1" x14ac:dyDescent="0.15">
      <c r="B11" s="5" t="s">
        <v>16</v>
      </c>
      <c r="C11" s="9">
        <f>SUM(C14:C24)</f>
        <v>119</v>
      </c>
      <c r="D11" s="10">
        <f t="shared" ref="D11:O11" si="1">SUM(D14:D24)</f>
        <v>567</v>
      </c>
      <c r="E11" s="11">
        <f>F11+G11</f>
        <v>11253</v>
      </c>
      <c r="F11" s="11">
        <f>SUM(H11,J11,L11)</f>
        <v>5721</v>
      </c>
      <c r="G11" s="11">
        <f>SUM(I11,K11,M11)</f>
        <v>5532</v>
      </c>
      <c r="H11" s="10">
        <f t="shared" si="1"/>
        <v>1779</v>
      </c>
      <c r="I11" s="10">
        <f t="shared" si="1"/>
        <v>1678</v>
      </c>
      <c r="J11" s="10">
        <f t="shared" si="1"/>
        <v>1957</v>
      </c>
      <c r="K11" s="10">
        <f t="shared" si="1"/>
        <v>1886</v>
      </c>
      <c r="L11" s="10">
        <f t="shared" si="1"/>
        <v>1985</v>
      </c>
      <c r="M11" s="10">
        <f t="shared" si="1"/>
        <v>1968</v>
      </c>
      <c r="N11" s="10">
        <f t="shared" si="1"/>
        <v>1028</v>
      </c>
      <c r="O11" s="12">
        <f t="shared" si="1"/>
        <v>224</v>
      </c>
    </row>
    <row r="12" spans="1:15" ht="18" customHeight="1" x14ac:dyDescent="0.15">
      <c r="B12" s="5" t="s">
        <v>17</v>
      </c>
      <c r="C12" s="9">
        <f>SUM(C25,C27,C29,C32,C34,C36,C39)</f>
        <v>20</v>
      </c>
      <c r="D12" s="10">
        <f t="shared" ref="D12:O12" si="2">SUM(D25,D27,D29,D32,D34,D36,D39)</f>
        <v>62</v>
      </c>
      <c r="E12" s="10">
        <f t="shared" si="2"/>
        <v>626</v>
      </c>
      <c r="F12" s="10">
        <f t="shared" si="2"/>
        <v>332</v>
      </c>
      <c r="G12" s="10">
        <f t="shared" si="2"/>
        <v>294</v>
      </c>
      <c r="H12" s="10">
        <f t="shared" si="2"/>
        <v>104</v>
      </c>
      <c r="I12" s="10">
        <f t="shared" si="2"/>
        <v>84</v>
      </c>
      <c r="J12" s="10">
        <f t="shared" si="2"/>
        <v>111</v>
      </c>
      <c r="K12" s="10">
        <f t="shared" si="2"/>
        <v>98</v>
      </c>
      <c r="L12" s="10">
        <f t="shared" si="2"/>
        <v>117</v>
      </c>
      <c r="M12" s="10">
        <f t="shared" si="2"/>
        <v>112</v>
      </c>
      <c r="N12" s="10">
        <f t="shared" si="2"/>
        <v>85</v>
      </c>
      <c r="O12" s="12">
        <f t="shared" si="2"/>
        <v>10</v>
      </c>
    </row>
    <row r="13" spans="1:15" ht="3.75" customHeight="1" x14ac:dyDescent="0.15">
      <c r="B13" s="5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5" ht="18" customHeight="1" x14ac:dyDescent="0.15">
      <c r="A14" s="17"/>
      <c r="B14" s="5" t="s">
        <v>18</v>
      </c>
      <c r="C14" s="18">
        <v>41</v>
      </c>
      <c r="D14" s="11">
        <v>269</v>
      </c>
      <c r="E14" s="11">
        <v>6090</v>
      </c>
      <c r="F14" s="11">
        <v>3050</v>
      </c>
      <c r="G14" s="11">
        <v>3040</v>
      </c>
      <c r="H14" s="11">
        <v>1014</v>
      </c>
      <c r="I14" s="11">
        <v>917</v>
      </c>
      <c r="J14" s="11">
        <v>1035</v>
      </c>
      <c r="K14" s="11">
        <v>1036</v>
      </c>
      <c r="L14" s="11">
        <v>1001</v>
      </c>
      <c r="M14" s="11">
        <v>1087</v>
      </c>
      <c r="N14" s="11">
        <v>490</v>
      </c>
      <c r="O14" s="19">
        <v>124</v>
      </c>
    </row>
    <row r="15" spans="1:15" ht="18" customHeight="1" x14ac:dyDescent="0.15">
      <c r="A15" s="17"/>
      <c r="B15" s="5" t="s">
        <v>19</v>
      </c>
      <c r="C15" s="18">
        <v>10</v>
      </c>
      <c r="D15" s="11">
        <v>72</v>
      </c>
      <c r="E15" s="11">
        <v>1367</v>
      </c>
      <c r="F15" s="11">
        <v>703</v>
      </c>
      <c r="G15" s="11">
        <v>664</v>
      </c>
      <c r="H15" s="11">
        <v>215</v>
      </c>
      <c r="I15" s="11">
        <v>194</v>
      </c>
      <c r="J15" s="11">
        <v>226</v>
      </c>
      <c r="K15" s="11">
        <v>229</v>
      </c>
      <c r="L15" s="11">
        <v>262</v>
      </c>
      <c r="M15" s="11">
        <v>241</v>
      </c>
      <c r="N15" s="11">
        <v>147</v>
      </c>
      <c r="O15" s="19">
        <v>35</v>
      </c>
    </row>
    <row r="16" spans="1:15" ht="18" customHeight="1" x14ac:dyDescent="0.15">
      <c r="A16" s="17"/>
      <c r="B16" s="5" t="s">
        <v>20</v>
      </c>
      <c r="C16" s="18">
        <v>11</v>
      </c>
      <c r="D16" s="11">
        <v>28</v>
      </c>
      <c r="E16" s="11">
        <v>354</v>
      </c>
      <c r="F16" s="11">
        <v>182</v>
      </c>
      <c r="G16" s="11">
        <v>172</v>
      </c>
      <c r="H16" s="11">
        <v>54</v>
      </c>
      <c r="I16" s="11">
        <v>58</v>
      </c>
      <c r="J16" s="11">
        <v>64</v>
      </c>
      <c r="K16" s="11">
        <v>51</v>
      </c>
      <c r="L16" s="11">
        <v>64</v>
      </c>
      <c r="M16" s="11">
        <v>63</v>
      </c>
      <c r="N16" s="11">
        <v>55</v>
      </c>
      <c r="O16" s="19">
        <v>8</v>
      </c>
    </row>
    <row r="17" spans="1:15" ht="18" customHeight="1" x14ac:dyDescent="0.15">
      <c r="A17" s="17"/>
      <c r="B17" s="5" t="s">
        <v>21</v>
      </c>
      <c r="C17" s="18">
        <v>5</v>
      </c>
      <c r="D17" s="11">
        <v>13</v>
      </c>
      <c r="E17" s="11">
        <v>173</v>
      </c>
      <c r="F17" s="11">
        <v>98</v>
      </c>
      <c r="G17" s="11">
        <v>75</v>
      </c>
      <c r="H17" s="11">
        <v>23</v>
      </c>
      <c r="I17" s="11">
        <v>18</v>
      </c>
      <c r="J17" s="11">
        <v>39</v>
      </c>
      <c r="K17" s="11">
        <v>27</v>
      </c>
      <c r="L17" s="11">
        <v>36</v>
      </c>
      <c r="M17" s="11">
        <v>30</v>
      </c>
      <c r="N17" s="11">
        <v>21</v>
      </c>
      <c r="O17" s="19">
        <v>5</v>
      </c>
    </row>
    <row r="18" spans="1:15" ht="18" customHeight="1" x14ac:dyDescent="0.15">
      <c r="A18" s="17"/>
      <c r="B18" s="5" t="s">
        <v>22</v>
      </c>
      <c r="C18" s="18">
        <v>9</v>
      </c>
      <c r="D18" s="11">
        <v>50</v>
      </c>
      <c r="E18" s="11">
        <v>1178</v>
      </c>
      <c r="F18" s="11">
        <v>605</v>
      </c>
      <c r="G18" s="11">
        <v>573</v>
      </c>
      <c r="H18" s="11">
        <v>178</v>
      </c>
      <c r="I18" s="11">
        <v>173</v>
      </c>
      <c r="J18" s="11">
        <v>214</v>
      </c>
      <c r="K18" s="11">
        <v>200</v>
      </c>
      <c r="L18" s="11">
        <v>213</v>
      </c>
      <c r="M18" s="11">
        <v>200</v>
      </c>
      <c r="N18" s="11">
        <v>92</v>
      </c>
      <c r="O18" s="19">
        <v>20</v>
      </c>
    </row>
    <row r="19" spans="1:15" ht="18" customHeight="1" x14ac:dyDescent="0.15">
      <c r="A19" s="17"/>
      <c r="B19" s="5" t="s">
        <v>23</v>
      </c>
      <c r="C19" s="18">
        <v>14</v>
      </c>
      <c r="D19" s="11">
        <v>45</v>
      </c>
      <c r="E19" s="11">
        <v>795</v>
      </c>
      <c r="F19" s="11">
        <v>416</v>
      </c>
      <c r="G19" s="11">
        <v>379</v>
      </c>
      <c r="H19" s="11">
        <v>119</v>
      </c>
      <c r="I19" s="11">
        <v>124</v>
      </c>
      <c r="J19" s="11">
        <v>148</v>
      </c>
      <c r="K19" s="11">
        <v>141</v>
      </c>
      <c r="L19" s="11">
        <v>149</v>
      </c>
      <c r="M19" s="11">
        <v>114</v>
      </c>
      <c r="N19" s="11">
        <v>84</v>
      </c>
      <c r="O19" s="19">
        <v>12</v>
      </c>
    </row>
    <row r="20" spans="1:15" ht="18" customHeight="1" x14ac:dyDescent="0.15">
      <c r="A20" s="17"/>
      <c r="B20" s="5" t="s">
        <v>24</v>
      </c>
      <c r="C20" s="18">
        <v>8</v>
      </c>
      <c r="D20" s="11">
        <v>23</v>
      </c>
      <c r="E20" s="11">
        <v>295</v>
      </c>
      <c r="F20" s="11">
        <v>142</v>
      </c>
      <c r="G20" s="11">
        <v>153</v>
      </c>
      <c r="H20" s="11">
        <v>39</v>
      </c>
      <c r="I20" s="11">
        <v>43</v>
      </c>
      <c r="J20" s="11">
        <v>48</v>
      </c>
      <c r="K20" s="11">
        <v>47</v>
      </c>
      <c r="L20" s="11">
        <v>55</v>
      </c>
      <c r="M20" s="11">
        <v>63</v>
      </c>
      <c r="N20" s="11">
        <v>31</v>
      </c>
      <c r="O20" s="19">
        <v>7</v>
      </c>
    </row>
    <row r="21" spans="1:15" ht="18" customHeight="1" x14ac:dyDescent="0.15">
      <c r="A21" s="17"/>
      <c r="B21" s="5" t="s">
        <v>25</v>
      </c>
      <c r="C21" s="18">
        <v>5</v>
      </c>
      <c r="D21" s="11">
        <v>17</v>
      </c>
      <c r="E21" s="11">
        <v>308</v>
      </c>
      <c r="F21" s="11">
        <v>170</v>
      </c>
      <c r="G21" s="11">
        <v>138</v>
      </c>
      <c r="H21" s="11">
        <v>47</v>
      </c>
      <c r="I21" s="11">
        <v>49</v>
      </c>
      <c r="J21" s="11">
        <v>58</v>
      </c>
      <c r="K21" s="11">
        <v>49</v>
      </c>
      <c r="L21" s="11">
        <v>65</v>
      </c>
      <c r="M21" s="11">
        <v>40</v>
      </c>
      <c r="N21" s="11">
        <v>30</v>
      </c>
      <c r="O21" s="19">
        <v>3</v>
      </c>
    </row>
    <row r="22" spans="1:15" ht="18" customHeight="1" x14ac:dyDescent="0.15">
      <c r="A22" s="17"/>
      <c r="B22" s="5" t="s">
        <v>26</v>
      </c>
      <c r="C22" s="18">
        <v>7</v>
      </c>
      <c r="D22" s="11">
        <v>16</v>
      </c>
      <c r="E22" s="11">
        <v>269</v>
      </c>
      <c r="F22" s="11">
        <v>142</v>
      </c>
      <c r="G22" s="11">
        <v>127</v>
      </c>
      <c r="H22" s="11">
        <v>33</v>
      </c>
      <c r="I22" s="11">
        <v>33</v>
      </c>
      <c r="J22" s="11">
        <v>61</v>
      </c>
      <c r="K22" s="11">
        <v>32</v>
      </c>
      <c r="L22" s="11">
        <v>48</v>
      </c>
      <c r="M22" s="11">
        <v>62</v>
      </c>
      <c r="N22" s="11">
        <v>25</v>
      </c>
      <c r="O22" s="19">
        <v>4</v>
      </c>
    </row>
    <row r="23" spans="1:15" ht="18" customHeight="1" x14ac:dyDescent="0.15">
      <c r="A23" s="17"/>
      <c r="B23" s="5" t="s">
        <v>27</v>
      </c>
      <c r="C23" s="18">
        <v>4</v>
      </c>
      <c r="D23" s="11">
        <v>14</v>
      </c>
      <c r="E23" s="11">
        <v>130</v>
      </c>
      <c r="F23" s="11">
        <v>64</v>
      </c>
      <c r="G23" s="11">
        <v>66</v>
      </c>
      <c r="H23" s="11">
        <v>12</v>
      </c>
      <c r="I23" s="11">
        <v>18</v>
      </c>
      <c r="J23" s="11">
        <v>21</v>
      </c>
      <c r="K23" s="11">
        <v>26</v>
      </c>
      <c r="L23" s="11">
        <v>31</v>
      </c>
      <c r="M23" s="11">
        <v>22</v>
      </c>
      <c r="N23" s="11">
        <v>20</v>
      </c>
      <c r="O23" s="19">
        <v>3</v>
      </c>
    </row>
    <row r="24" spans="1:15" ht="18" customHeight="1" x14ac:dyDescent="0.15">
      <c r="A24" s="17"/>
      <c r="B24" s="5" t="s">
        <v>28</v>
      </c>
      <c r="C24" s="18">
        <v>5</v>
      </c>
      <c r="D24" s="11">
        <v>20</v>
      </c>
      <c r="E24" s="11">
        <v>294</v>
      </c>
      <c r="F24" s="11">
        <v>149</v>
      </c>
      <c r="G24" s="11">
        <v>145</v>
      </c>
      <c r="H24" s="11">
        <v>45</v>
      </c>
      <c r="I24" s="11">
        <v>51</v>
      </c>
      <c r="J24" s="11">
        <v>43</v>
      </c>
      <c r="K24" s="11">
        <v>48</v>
      </c>
      <c r="L24" s="11">
        <v>61</v>
      </c>
      <c r="M24" s="11">
        <v>46</v>
      </c>
      <c r="N24" s="11">
        <v>33</v>
      </c>
      <c r="O24" s="19">
        <v>3</v>
      </c>
    </row>
    <row r="25" spans="1:15" ht="18" customHeight="1" x14ac:dyDescent="0.15">
      <c r="A25" s="17" t="s">
        <v>29</v>
      </c>
      <c r="B25" s="5" t="s">
        <v>30</v>
      </c>
      <c r="C25" s="18">
        <f>C26</f>
        <v>0</v>
      </c>
      <c r="D25" s="11">
        <f t="shared" ref="D25:O25" si="3">D26</f>
        <v>0</v>
      </c>
      <c r="E25" s="11">
        <f t="shared" si="3"/>
        <v>0</v>
      </c>
      <c r="F25" s="11">
        <f t="shared" ref="F25:G27" si="4">SUM(H25,J25,L25)</f>
        <v>0</v>
      </c>
      <c r="G25" s="11">
        <f t="shared" si="4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  <c r="O25" s="19">
        <f t="shared" si="3"/>
        <v>0</v>
      </c>
    </row>
    <row r="26" spans="1:15" ht="18" customHeight="1" x14ac:dyDescent="0.15">
      <c r="A26" s="17"/>
      <c r="B26" s="20" t="s">
        <v>31</v>
      </c>
      <c r="C26" s="18">
        <v>0</v>
      </c>
      <c r="D26" s="11">
        <v>0</v>
      </c>
      <c r="E26" s="11">
        <f>F26+G26</f>
        <v>0</v>
      </c>
      <c r="F26" s="11">
        <f t="shared" si="4"/>
        <v>0</v>
      </c>
      <c r="G26" s="11">
        <f t="shared" si="4"/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9">
        <v>0</v>
      </c>
    </row>
    <row r="27" spans="1:15" ht="18" customHeight="1" x14ac:dyDescent="0.15">
      <c r="A27" s="17" t="s">
        <v>32</v>
      </c>
      <c r="B27" s="5" t="s">
        <v>33</v>
      </c>
      <c r="C27" s="18">
        <f>C28</f>
        <v>9</v>
      </c>
      <c r="D27" s="11">
        <f>D28</f>
        <v>27</v>
      </c>
      <c r="E27" s="11">
        <f>E28</f>
        <v>74</v>
      </c>
      <c r="F27" s="11">
        <f t="shared" si="4"/>
        <v>47</v>
      </c>
      <c r="G27" s="11">
        <f t="shared" si="4"/>
        <v>27</v>
      </c>
      <c r="H27" s="11">
        <f t="shared" ref="H27:O27" si="5">H28</f>
        <v>17</v>
      </c>
      <c r="I27" s="11">
        <f t="shared" si="5"/>
        <v>10</v>
      </c>
      <c r="J27" s="11">
        <f t="shared" si="5"/>
        <v>13</v>
      </c>
      <c r="K27" s="11">
        <f t="shared" si="5"/>
        <v>11</v>
      </c>
      <c r="L27" s="11">
        <f t="shared" si="5"/>
        <v>17</v>
      </c>
      <c r="M27" s="11">
        <f t="shared" si="5"/>
        <v>6</v>
      </c>
      <c r="N27" s="11">
        <f t="shared" si="5"/>
        <v>21</v>
      </c>
      <c r="O27" s="19" t="str">
        <f t="shared" si="5"/>
        <v>-</v>
      </c>
    </row>
    <row r="28" spans="1:15" ht="18" customHeight="1" x14ac:dyDescent="0.15">
      <c r="A28" s="17"/>
      <c r="B28" s="20" t="s">
        <v>34</v>
      </c>
      <c r="C28" s="18">
        <v>9</v>
      </c>
      <c r="D28" s="11">
        <v>27</v>
      </c>
      <c r="E28" s="11">
        <v>74</v>
      </c>
      <c r="F28" s="11">
        <v>47</v>
      </c>
      <c r="G28" s="11">
        <v>27</v>
      </c>
      <c r="H28" s="11">
        <v>17</v>
      </c>
      <c r="I28" s="11">
        <v>10</v>
      </c>
      <c r="J28" s="11">
        <v>13</v>
      </c>
      <c r="K28" s="11">
        <v>11</v>
      </c>
      <c r="L28" s="11">
        <v>17</v>
      </c>
      <c r="M28" s="11">
        <v>6</v>
      </c>
      <c r="N28" s="11">
        <v>21</v>
      </c>
      <c r="O28" s="19" t="s">
        <v>35</v>
      </c>
    </row>
    <row r="29" spans="1:15" ht="18" customHeight="1" x14ac:dyDescent="0.15">
      <c r="A29" s="17" t="s">
        <v>32</v>
      </c>
      <c r="B29" s="5" t="s">
        <v>36</v>
      </c>
      <c r="C29" s="18">
        <f>C30+C31</f>
        <v>6</v>
      </c>
      <c r="D29" s="11">
        <f t="shared" ref="D29:O29" si="6">D30+D31</f>
        <v>21</v>
      </c>
      <c r="E29" s="11">
        <f t="shared" si="6"/>
        <v>415</v>
      </c>
      <c r="F29" s="11">
        <f>SUM(H29,J29,L29)</f>
        <v>205</v>
      </c>
      <c r="G29" s="11">
        <f>SUM(I29,K29,M29)</f>
        <v>210</v>
      </c>
      <c r="H29" s="11">
        <f t="shared" si="6"/>
        <v>61</v>
      </c>
      <c r="I29" s="11">
        <f t="shared" si="6"/>
        <v>59</v>
      </c>
      <c r="J29" s="11">
        <f t="shared" si="6"/>
        <v>73</v>
      </c>
      <c r="K29" s="11">
        <f t="shared" si="6"/>
        <v>69</v>
      </c>
      <c r="L29" s="11">
        <f t="shared" si="6"/>
        <v>71</v>
      </c>
      <c r="M29" s="11">
        <f t="shared" si="6"/>
        <v>82</v>
      </c>
      <c r="N29" s="11">
        <f t="shared" si="6"/>
        <v>43</v>
      </c>
      <c r="O29" s="19">
        <f t="shared" si="6"/>
        <v>10</v>
      </c>
    </row>
    <row r="30" spans="1:15" ht="18" customHeight="1" x14ac:dyDescent="0.15">
      <c r="A30" s="17"/>
      <c r="B30" s="20" t="s">
        <v>37</v>
      </c>
      <c r="C30" s="18">
        <v>3</v>
      </c>
      <c r="D30" s="11">
        <v>12</v>
      </c>
      <c r="E30" s="11">
        <v>245</v>
      </c>
      <c r="F30" s="11">
        <v>111</v>
      </c>
      <c r="G30" s="11">
        <v>134</v>
      </c>
      <c r="H30" s="11">
        <v>37</v>
      </c>
      <c r="I30" s="11">
        <v>38</v>
      </c>
      <c r="J30" s="11">
        <v>32</v>
      </c>
      <c r="K30" s="11">
        <v>44</v>
      </c>
      <c r="L30" s="11">
        <v>42</v>
      </c>
      <c r="M30" s="11">
        <v>52</v>
      </c>
      <c r="N30" s="11">
        <v>22</v>
      </c>
      <c r="O30" s="19">
        <v>3</v>
      </c>
    </row>
    <row r="31" spans="1:15" ht="18" customHeight="1" x14ac:dyDescent="0.15">
      <c r="A31" s="17"/>
      <c r="B31" s="20" t="s">
        <v>38</v>
      </c>
      <c r="C31" s="18">
        <v>3</v>
      </c>
      <c r="D31" s="11">
        <v>9</v>
      </c>
      <c r="E31" s="11">
        <v>170</v>
      </c>
      <c r="F31" s="11">
        <v>94</v>
      </c>
      <c r="G31" s="11">
        <v>76</v>
      </c>
      <c r="H31" s="11">
        <v>24</v>
      </c>
      <c r="I31" s="11">
        <v>21</v>
      </c>
      <c r="J31" s="11">
        <v>41</v>
      </c>
      <c r="K31" s="11">
        <v>25</v>
      </c>
      <c r="L31" s="11">
        <v>29</v>
      </c>
      <c r="M31" s="11">
        <v>30</v>
      </c>
      <c r="N31" s="11">
        <v>21</v>
      </c>
      <c r="O31" s="19">
        <v>7</v>
      </c>
    </row>
    <row r="32" spans="1:15" ht="18" customHeight="1" x14ac:dyDescent="0.15">
      <c r="A32" s="17" t="s">
        <v>32</v>
      </c>
      <c r="B32" s="5" t="s">
        <v>39</v>
      </c>
      <c r="C32" s="18">
        <f>C33</f>
        <v>4</v>
      </c>
      <c r="D32" s="11">
        <f>D33</f>
        <v>11</v>
      </c>
      <c r="E32" s="11">
        <f>E33</f>
        <v>100</v>
      </c>
      <c r="F32" s="11">
        <f>SUM(H32,J32,L32)</f>
        <v>56</v>
      </c>
      <c r="G32" s="11">
        <f>SUM(I32,K32,M32)</f>
        <v>44</v>
      </c>
      <c r="H32" s="11">
        <f t="shared" ref="H32:O32" si="7">H33</f>
        <v>17</v>
      </c>
      <c r="I32" s="11">
        <f t="shared" si="7"/>
        <v>10</v>
      </c>
      <c r="J32" s="11">
        <f t="shared" si="7"/>
        <v>19</v>
      </c>
      <c r="K32" s="11">
        <f t="shared" si="7"/>
        <v>14</v>
      </c>
      <c r="L32" s="11">
        <f t="shared" si="7"/>
        <v>20</v>
      </c>
      <c r="M32" s="11">
        <f t="shared" si="7"/>
        <v>20</v>
      </c>
      <c r="N32" s="11">
        <f t="shared" si="7"/>
        <v>16</v>
      </c>
      <c r="O32" s="19" t="str">
        <f t="shared" si="7"/>
        <v>-</v>
      </c>
    </row>
    <row r="33" spans="1:15" ht="18" customHeight="1" x14ac:dyDescent="0.15">
      <c r="A33" s="17"/>
      <c r="B33" s="20" t="s">
        <v>40</v>
      </c>
      <c r="C33" s="18">
        <v>4</v>
      </c>
      <c r="D33" s="11">
        <v>11</v>
      </c>
      <c r="E33" s="11">
        <v>100</v>
      </c>
      <c r="F33" s="11">
        <v>56</v>
      </c>
      <c r="G33" s="11">
        <v>44</v>
      </c>
      <c r="H33" s="11">
        <v>17</v>
      </c>
      <c r="I33" s="11">
        <v>10</v>
      </c>
      <c r="J33" s="11">
        <v>19</v>
      </c>
      <c r="K33" s="11">
        <v>14</v>
      </c>
      <c r="L33" s="11">
        <v>20</v>
      </c>
      <c r="M33" s="11">
        <v>20</v>
      </c>
      <c r="N33" s="11">
        <v>16</v>
      </c>
      <c r="O33" s="19" t="s">
        <v>35</v>
      </c>
    </row>
    <row r="34" spans="1:15" ht="18" customHeight="1" x14ac:dyDescent="0.15">
      <c r="A34" s="17" t="s">
        <v>32</v>
      </c>
      <c r="B34" s="5" t="s">
        <v>41</v>
      </c>
      <c r="C34" s="18">
        <f>C35</f>
        <v>0</v>
      </c>
      <c r="D34" s="11">
        <f>D35</f>
        <v>0</v>
      </c>
      <c r="E34" s="11">
        <f>E35</f>
        <v>0</v>
      </c>
      <c r="F34" s="11">
        <f t="shared" ref="F34:G39" si="8">SUM(H34,J34,L34)</f>
        <v>0</v>
      </c>
      <c r="G34" s="11">
        <f t="shared" si="8"/>
        <v>0</v>
      </c>
      <c r="H34" s="11">
        <f t="shared" ref="H34:O34" si="9">H35</f>
        <v>0</v>
      </c>
      <c r="I34" s="11">
        <f t="shared" si="9"/>
        <v>0</v>
      </c>
      <c r="J34" s="11">
        <f t="shared" si="9"/>
        <v>0</v>
      </c>
      <c r="K34" s="11">
        <f t="shared" si="9"/>
        <v>0</v>
      </c>
      <c r="L34" s="11">
        <f t="shared" si="9"/>
        <v>0</v>
      </c>
      <c r="M34" s="11">
        <f t="shared" si="9"/>
        <v>0</v>
      </c>
      <c r="N34" s="11">
        <f t="shared" si="9"/>
        <v>0</v>
      </c>
      <c r="O34" s="19">
        <f t="shared" si="9"/>
        <v>0</v>
      </c>
    </row>
    <row r="35" spans="1:15" ht="18" customHeight="1" x14ac:dyDescent="0.15">
      <c r="A35" s="17"/>
      <c r="B35" s="20" t="s">
        <v>42</v>
      </c>
      <c r="C35" s="18">
        <v>0</v>
      </c>
      <c r="D35" s="11">
        <v>0</v>
      </c>
      <c r="E35" s="11">
        <f>F35+G35</f>
        <v>0</v>
      </c>
      <c r="F35" s="11">
        <f t="shared" si="8"/>
        <v>0</v>
      </c>
      <c r="G35" s="11">
        <f t="shared" si="8"/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9">
        <v>0</v>
      </c>
    </row>
    <row r="36" spans="1:15" ht="18" customHeight="1" x14ac:dyDescent="0.15">
      <c r="A36" s="17" t="s">
        <v>32</v>
      </c>
      <c r="B36" s="5" t="s">
        <v>43</v>
      </c>
      <c r="C36" s="18">
        <f>C37+C38</f>
        <v>0</v>
      </c>
      <c r="D36" s="11">
        <f>D37+D38</f>
        <v>0</v>
      </c>
      <c r="E36" s="11">
        <f>E37+E38</f>
        <v>0</v>
      </c>
      <c r="F36" s="11">
        <f t="shared" si="8"/>
        <v>0</v>
      </c>
      <c r="G36" s="11">
        <f t="shared" si="8"/>
        <v>0</v>
      </c>
      <c r="H36" s="11">
        <f t="shared" ref="H36:O36" si="10">H37+H38</f>
        <v>0</v>
      </c>
      <c r="I36" s="11">
        <f t="shared" si="10"/>
        <v>0</v>
      </c>
      <c r="J36" s="11">
        <f t="shared" si="10"/>
        <v>0</v>
      </c>
      <c r="K36" s="11">
        <f t="shared" si="10"/>
        <v>0</v>
      </c>
      <c r="L36" s="11">
        <f t="shared" si="10"/>
        <v>0</v>
      </c>
      <c r="M36" s="11">
        <f t="shared" si="10"/>
        <v>0</v>
      </c>
      <c r="N36" s="11">
        <f t="shared" si="10"/>
        <v>0</v>
      </c>
      <c r="O36" s="19">
        <f t="shared" si="10"/>
        <v>0</v>
      </c>
    </row>
    <row r="37" spans="1:15" ht="18" customHeight="1" x14ac:dyDescent="0.15">
      <c r="A37" s="17"/>
      <c r="B37" s="20" t="s">
        <v>44</v>
      </c>
      <c r="C37" s="18">
        <v>0</v>
      </c>
      <c r="D37" s="11">
        <v>0</v>
      </c>
      <c r="E37" s="11">
        <f>F37+G37</f>
        <v>0</v>
      </c>
      <c r="F37" s="11">
        <f t="shared" si="8"/>
        <v>0</v>
      </c>
      <c r="G37" s="11">
        <f t="shared" si="8"/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9">
        <v>0</v>
      </c>
    </row>
    <row r="38" spans="1:15" ht="18" customHeight="1" x14ac:dyDescent="0.15">
      <c r="A38" s="17"/>
      <c r="B38" s="20" t="s">
        <v>45</v>
      </c>
      <c r="C38" s="18">
        <v>0</v>
      </c>
      <c r="D38" s="11">
        <v>0</v>
      </c>
      <c r="E38" s="11">
        <f>F38+G38</f>
        <v>0</v>
      </c>
      <c r="F38" s="11">
        <f t="shared" si="8"/>
        <v>0</v>
      </c>
      <c r="G38" s="11">
        <f t="shared" si="8"/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9">
        <v>0</v>
      </c>
    </row>
    <row r="39" spans="1:15" ht="18" customHeight="1" x14ac:dyDescent="0.15">
      <c r="A39" s="17" t="s">
        <v>32</v>
      </c>
      <c r="B39" s="5" t="s">
        <v>46</v>
      </c>
      <c r="C39" s="18">
        <f>C40</f>
        <v>1</v>
      </c>
      <c r="D39" s="11">
        <f>D40</f>
        <v>3</v>
      </c>
      <c r="E39" s="11">
        <f>E40</f>
        <v>37</v>
      </c>
      <c r="F39" s="11">
        <f t="shared" si="8"/>
        <v>24</v>
      </c>
      <c r="G39" s="11">
        <f t="shared" si="8"/>
        <v>13</v>
      </c>
      <c r="H39" s="11">
        <f t="shared" ref="H39:O39" si="11">H40</f>
        <v>9</v>
      </c>
      <c r="I39" s="11">
        <f t="shared" si="11"/>
        <v>5</v>
      </c>
      <c r="J39" s="11">
        <f t="shared" si="11"/>
        <v>6</v>
      </c>
      <c r="K39" s="11">
        <f t="shared" si="11"/>
        <v>4</v>
      </c>
      <c r="L39" s="11">
        <f t="shared" si="11"/>
        <v>9</v>
      </c>
      <c r="M39" s="11">
        <f t="shared" si="11"/>
        <v>4</v>
      </c>
      <c r="N39" s="11">
        <f t="shared" si="11"/>
        <v>5</v>
      </c>
      <c r="O39" s="19" t="str">
        <f t="shared" si="11"/>
        <v>-</v>
      </c>
    </row>
    <row r="40" spans="1:15" ht="18" customHeight="1" x14ac:dyDescent="0.15">
      <c r="A40" s="17"/>
      <c r="B40" s="21" t="s">
        <v>47</v>
      </c>
      <c r="C40" s="22">
        <v>1</v>
      </c>
      <c r="D40" s="23">
        <v>3</v>
      </c>
      <c r="E40" s="23">
        <v>37</v>
      </c>
      <c r="F40" s="23">
        <v>24</v>
      </c>
      <c r="G40" s="23">
        <v>13</v>
      </c>
      <c r="H40" s="23">
        <v>9</v>
      </c>
      <c r="I40" s="23">
        <v>5</v>
      </c>
      <c r="J40" s="23">
        <v>6</v>
      </c>
      <c r="K40" s="23">
        <v>4</v>
      </c>
      <c r="L40" s="23">
        <v>9</v>
      </c>
      <c r="M40" s="23">
        <v>4</v>
      </c>
      <c r="N40" s="23">
        <v>5</v>
      </c>
      <c r="O40" s="24" t="s">
        <v>35</v>
      </c>
    </row>
    <row r="41" spans="1:15" ht="18" customHeight="1" x14ac:dyDescent="0.15">
      <c r="B41" s="1" t="s">
        <v>48</v>
      </c>
    </row>
    <row r="42" spans="1:15" ht="18" customHeight="1" x14ac:dyDescent="0.15"/>
    <row r="43" spans="1:15" ht="18" customHeight="1" x14ac:dyDescent="0.15"/>
    <row r="44" spans="1:15" ht="18" customHeight="1" x14ac:dyDescent="0.15"/>
    <row r="45" spans="1:15" ht="18" customHeight="1" x14ac:dyDescent="0.15"/>
    <row r="46" spans="1:15" ht="18" customHeight="1" x14ac:dyDescent="0.15"/>
    <row r="47" spans="1:15" ht="18" customHeight="1" x14ac:dyDescent="0.15"/>
    <row r="48" spans="1:15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</sheetData>
  <mergeCells count="12">
    <mergeCell ref="N2:N4"/>
    <mergeCell ref="O2:O4"/>
    <mergeCell ref="E3:E4"/>
    <mergeCell ref="F3:F4"/>
    <mergeCell ref="G3:G4"/>
    <mergeCell ref="H3:I3"/>
    <mergeCell ref="J3:K3"/>
    <mergeCell ref="L3:M3"/>
    <mergeCell ref="B2:B4"/>
    <mergeCell ref="C2:C4"/>
    <mergeCell ref="D2:D4"/>
    <mergeCell ref="E2:M2"/>
  </mergeCells>
  <phoneticPr fontId="3"/>
  <pageMargins left="0.82677165354330717" right="0.43307086614173229" top="0.47244094488188981" bottom="0.39370078740157483" header="0.47244094488188981" footer="0.59055118110236227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幼稚園の状況</vt:lpstr>
      <vt:lpstr>幼稚園の状況!Print_Area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2018-12-28T07:22:14Z</dcterms:created>
  <dcterms:modified xsi:type="dcterms:W3CDTF">2018-12-28T07:31:54Z</dcterms:modified>
</cp:coreProperties>
</file>