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2" r:id="rId2"/>
  </sheets>
  <definedNames>
    <definedName name="_xlnm._FilterDatabase" localSheetId="0" hidden="1">第１表!$A$4:$AB$4</definedName>
    <definedName name="_xlnm._FilterDatabase" localSheetId="1" hidden="1">第２表!$A$5:$WXT$5</definedName>
    <definedName name="_xlnm.Print_Area" localSheetId="0">第１表!$A$1:$AB$28</definedName>
    <definedName name="_xlnm.Print_Area" localSheetId="1">第２表!$A$1:$BK$29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A27" i="2" l="1"/>
  <c r="AZ27" i="2"/>
  <c r="AY27" i="2"/>
  <c r="AX27" i="2"/>
  <c r="AV27" i="2"/>
  <c r="AU27" i="2"/>
  <c r="AM27" i="2"/>
  <c r="AL27" i="2"/>
  <c r="AJ27" i="2"/>
  <c r="AI27" i="2"/>
  <c r="AG27" i="2"/>
  <c r="AF27" i="2"/>
  <c r="X27" i="2"/>
  <c r="W27" i="2"/>
  <c r="V27" i="2"/>
  <c r="U27" i="2"/>
  <c r="T27" i="2"/>
  <c r="R27" i="2"/>
  <c r="Q27" i="2"/>
  <c r="I27" i="2"/>
  <c r="H27" i="2"/>
  <c r="F27" i="2"/>
  <c r="E27" i="2"/>
  <c r="C27" i="2"/>
  <c r="B27" i="2"/>
  <c r="BD26" i="2"/>
  <c r="BC26" i="2"/>
  <c r="BE26" i="2" s="1"/>
  <c r="BB26" i="2"/>
  <c r="AW26" i="2"/>
  <c r="AP26" i="2"/>
  <c r="AS26" i="2" s="1"/>
  <c r="BG26" i="2" s="1"/>
  <c r="AO26" i="2"/>
  <c r="AN26" i="2"/>
  <c r="AK26" i="2"/>
  <c r="AH26" i="2"/>
  <c r="AA26" i="2"/>
  <c r="Z26" i="2"/>
  <c r="AB26" i="2" s="1"/>
  <c r="Y26" i="2"/>
  <c r="S26" i="2"/>
  <c r="L26" i="2"/>
  <c r="O26" i="2" s="1"/>
  <c r="AD26" i="2" s="1"/>
  <c r="K26" i="2"/>
  <c r="J26" i="2"/>
  <c r="G26" i="2"/>
  <c r="D26" i="2"/>
  <c r="BD25" i="2"/>
  <c r="BC25" i="2"/>
  <c r="BE25" i="2" s="1"/>
  <c r="BB25" i="2"/>
  <c r="AW25" i="2"/>
  <c r="AP25" i="2"/>
  <c r="AS25" i="2" s="1"/>
  <c r="BG25" i="2" s="1"/>
  <c r="AO25" i="2"/>
  <c r="AN25" i="2"/>
  <c r="AK25" i="2"/>
  <c r="AH25" i="2"/>
  <c r="AA25" i="2"/>
  <c r="Z25" i="2"/>
  <c r="AB25" i="2" s="1"/>
  <c r="Y25" i="2"/>
  <c r="S25" i="2"/>
  <c r="L25" i="2"/>
  <c r="O25" i="2" s="1"/>
  <c r="AD25" i="2" s="1"/>
  <c r="K25" i="2"/>
  <c r="J25" i="2"/>
  <c r="G25" i="2"/>
  <c r="D25" i="2"/>
  <c r="BD24" i="2"/>
  <c r="BC24" i="2"/>
  <c r="BE24" i="2" s="1"/>
  <c r="BB24" i="2"/>
  <c r="AW24" i="2"/>
  <c r="AP24" i="2"/>
  <c r="AS24" i="2" s="1"/>
  <c r="BG24" i="2" s="1"/>
  <c r="AO24" i="2"/>
  <c r="AN24" i="2"/>
  <c r="AK24" i="2"/>
  <c r="AH24" i="2"/>
  <c r="AA24" i="2"/>
  <c r="Z24" i="2"/>
  <c r="AB24" i="2" s="1"/>
  <c r="Y24" i="2"/>
  <c r="S24" i="2"/>
  <c r="L24" i="2"/>
  <c r="O24" i="2" s="1"/>
  <c r="AD24" i="2" s="1"/>
  <c r="K24" i="2"/>
  <c r="J24" i="2"/>
  <c r="G24" i="2"/>
  <c r="D24" i="2"/>
  <c r="BD23" i="2"/>
  <c r="BC23" i="2"/>
  <c r="BE23" i="2" s="1"/>
  <c r="BB23" i="2"/>
  <c r="AW23" i="2"/>
  <c r="AP23" i="2"/>
  <c r="AS23" i="2" s="1"/>
  <c r="BG23" i="2" s="1"/>
  <c r="AO23" i="2"/>
  <c r="AN23" i="2"/>
  <c r="AK23" i="2"/>
  <c r="AH23" i="2"/>
  <c r="AA23" i="2"/>
  <c r="Z23" i="2"/>
  <c r="AB23" i="2" s="1"/>
  <c r="Y23" i="2"/>
  <c r="S23" i="2"/>
  <c r="L23" i="2"/>
  <c r="O23" i="2" s="1"/>
  <c r="AD23" i="2" s="1"/>
  <c r="K23" i="2"/>
  <c r="J23" i="2"/>
  <c r="G23" i="2"/>
  <c r="D23" i="2"/>
  <c r="BD22" i="2"/>
  <c r="BC22" i="2"/>
  <c r="BE22" i="2" s="1"/>
  <c r="BB22" i="2"/>
  <c r="AW22" i="2"/>
  <c r="AP22" i="2"/>
  <c r="AS22" i="2" s="1"/>
  <c r="BG22" i="2" s="1"/>
  <c r="AO22" i="2"/>
  <c r="AN22" i="2"/>
  <c r="AK22" i="2"/>
  <c r="AH22" i="2"/>
  <c r="AA22" i="2"/>
  <c r="Z22" i="2"/>
  <c r="AB22" i="2" s="1"/>
  <c r="Y22" i="2"/>
  <c r="S22" i="2"/>
  <c r="L22" i="2"/>
  <c r="O22" i="2" s="1"/>
  <c r="AD22" i="2" s="1"/>
  <c r="K22" i="2"/>
  <c r="J22" i="2"/>
  <c r="G22" i="2"/>
  <c r="D22" i="2"/>
  <c r="BD21" i="2"/>
  <c r="BC21" i="2"/>
  <c r="BE21" i="2" s="1"/>
  <c r="BB21" i="2"/>
  <c r="AW21" i="2"/>
  <c r="AP21" i="2"/>
  <c r="AS21" i="2" s="1"/>
  <c r="BG21" i="2" s="1"/>
  <c r="AO21" i="2"/>
  <c r="AN21" i="2"/>
  <c r="AK21" i="2"/>
  <c r="AH21" i="2"/>
  <c r="AA21" i="2"/>
  <c r="Z21" i="2"/>
  <c r="AB21" i="2" s="1"/>
  <c r="Y21" i="2"/>
  <c r="S21" i="2"/>
  <c r="L21" i="2"/>
  <c r="O21" i="2" s="1"/>
  <c r="AD21" i="2" s="1"/>
  <c r="BJ21" i="2" s="1"/>
  <c r="K21" i="2"/>
  <c r="J21" i="2"/>
  <c r="G21" i="2"/>
  <c r="D21" i="2"/>
  <c r="BD20" i="2"/>
  <c r="BC20" i="2"/>
  <c r="BE20" i="2" s="1"/>
  <c r="BB20" i="2"/>
  <c r="AW20" i="2"/>
  <c r="AP20" i="2"/>
  <c r="AS20" i="2" s="1"/>
  <c r="BG20" i="2" s="1"/>
  <c r="AO20" i="2"/>
  <c r="AN20" i="2"/>
  <c r="AK20" i="2"/>
  <c r="AH20" i="2"/>
  <c r="AA20" i="2"/>
  <c r="Z20" i="2"/>
  <c r="AB20" i="2" s="1"/>
  <c r="Y20" i="2"/>
  <c r="S20" i="2"/>
  <c r="L20" i="2"/>
  <c r="O20" i="2" s="1"/>
  <c r="AD20" i="2" s="1"/>
  <c r="K20" i="2"/>
  <c r="J20" i="2"/>
  <c r="G20" i="2"/>
  <c r="D20" i="2"/>
  <c r="BD19" i="2"/>
  <c r="BC19" i="2"/>
  <c r="BE19" i="2" s="1"/>
  <c r="BB19" i="2"/>
  <c r="AW19" i="2"/>
  <c r="AP19" i="2"/>
  <c r="AS19" i="2" s="1"/>
  <c r="BG19" i="2" s="1"/>
  <c r="AO19" i="2"/>
  <c r="AN19" i="2"/>
  <c r="AK19" i="2"/>
  <c r="AH19" i="2"/>
  <c r="AA19" i="2"/>
  <c r="Z19" i="2"/>
  <c r="AB19" i="2" s="1"/>
  <c r="Y19" i="2"/>
  <c r="S19" i="2"/>
  <c r="L19" i="2"/>
  <c r="O19" i="2" s="1"/>
  <c r="AD19" i="2" s="1"/>
  <c r="K19" i="2"/>
  <c r="J19" i="2"/>
  <c r="G19" i="2"/>
  <c r="D19" i="2"/>
  <c r="BD18" i="2"/>
  <c r="BD27" i="2" s="1"/>
  <c r="BC18" i="2"/>
  <c r="BC27" i="2" s="1"/>
  <c r="BB18" i="2"/>
  <c r="BB27" i="2" s="1"/>
  <c r="AW18" i="2"/>
  <c r="AW27" i="2" s="1"/>
  <c r="AP18" i="2"/>
  <c r="AP27" i="2" s="1"/>
  <c r="AO18" i="2"/>
  <c r="AO27" i="2" s="1"/>
  <c r="AN18" i="2"/>
  <c r="AN27" i="2" s="1"/>
  <c r="AK18" i="2"/>
  <c r="AK27" i="2" s="1"/>
  <c r="AH18" i="2"/>
  <c r="AH27" i="2" s="1"/>
  <c r="AA18" i="2"/>
  <c r="AA27" i="2" s="1"/>
  <c r="Z18" i="2"/>
  <c r="Z27" i="2" s="1"/>
  <c r="Y18" i="2"/>
  <c r="Y27" i="2" s="1"/>
  <c r="S18" i="2"/>
  <c r="S27" i="2" s="1"/>
  <c r="L18" i="2"/>
  <c r="L27" i="2" s="1"/>
  <c r="K18" i="2"/>
  <c r="K27" i="2" s="1"/>
  <c r="J18" i="2"/>
  <c r="J27" i="2" s="1"/>
  <c r="G18" i="2"/>
  <c r="G27" i="2" s="1"/>
  <c r="D18" i="2"/>
  <c r="D27" i="2" s="1"/>
  <c r="BA17" i="2"/>
  <c r="AZ17" i="2"/>
  <c r="AY17" i="2"/>
  <c r="AX17" i="2"/>
  <c r="AV17" i="2"/>
  <c r="AU17" i="2"/>
  <c r="AM17" i="2"/>
  <c r="AL17" i="2"/>
  <c r="AJ17" i="2"/>
  <c r="AI17" i="2"/>
  <c r="AG17" i="2"/>
  <c r="AF17" i="2"/>
  <c r="X17" i="2"/>
  <c r="W17" i="2"/>
  <c r="V17" i="2"/>
  <c r="U17" i="2"/>
  <c r="T17" i="2"/>
  <c r="R17" i="2"/>
  <c r="Q17" i="2"/>
  <c r="I17" i="2"/>
  <c r="H17" i="2"/>
  <c r="F17" i="2"/>
  <c r="E17" i="2"/>
  <c r="C17" i="2"/>
  <c r="B17" i="2"/>
  <c r="BD16" i="2"/>
  <c r="BC16" i="2"/>
  <c r="BB16" i="2"/>
  <c r="AW16" i="2"/>
  <c r="AS16" i="2"/>
  <c r="BG16" i="2" s="1"/>
  <c r="AP16" i="2"/>
  <c r="AO16" i="2"/>
  <c r="AQ16" i="2" s="1"/>
  <c r="AN16" i="2"/>
  <c r="AK16" i="2"/>
  <c r="AH16" i="2"/>
  <c r="AA16" i="2"/>
  <c r="Z16" i="2"/>
  <c r="Y16" i="2"/>
  <c r="S16" i="2"/>
  <c r="L16" i="2"/>
  <c r="O16" i="2" s="1"/>
  <c r="K16" i="2"/>
  <c r="M16" i="2" s="1"/>
  <c r="J16" i="2"/>
  <c r="G16" i="2"/>
  <c r="D16" i="2"/>
  <c r="BD15" i="2"/>
  <c r="BC15" i="2"/>
  <c r="BB15" i="2"/>
  <c r="AW15" i="2"/>
  <c r="AP15" i="2"/>
  <c r="AS15" i="2" s="1"/>
  <c r="AO15" i="2"/>
  <c r="AQ15" i="2" s="1"/>
  <c r="AN15" i="2"/>
  <c r="AK15" i="2"/>
  <c r="AH15" i="2"/>
  <c r="AA15" i="2"/>
  <c r="Z15" i="2"/>
  <c r="Y15" i="2"/>
  <c r="S15" i="2"/>
  <c r="O15" i="2"/>
  <c r="AD15" i="2" s="1"/>
  <c r="L15" i="2"/>
  <c r="K15" i="2"/>
  <c r="M15" i="2" s="1"/>
  <c r="J15" i="2"/>
  <c r="G15" i="2"/>
  <c r="D15" i="2"/>
  <c r="BD14" i="2"/>
  <c r="BC14" i="2"/>
  <c r="BB14" i="2"/>
  <c r="AW14" i="2"/>
  <c r="AS14" i="2"/>
  <c r="BG14" i="2" s="1"/>
  <c r="AP14" i="2"/>
  <c r="AO14" i="2"/>
  <c r="AQ14" i="2" s="1"/>
  <c r="AN14" i="2"/>
  <c r="AK14" i="2"/>
  <c r="AH14" i="2"/>
  <c r="AA14" i="2"/>
  <c r="Z14" i="2"/>
  <c r="Y14" i="2"/>
  <c r="S14" i="2"/>
  <c r="L14" i="2"/>
  <c r="O14" i="2" s="1"/>
  <c r="K14" i="2"/>
  <c r="M14" i="2" s="1"/>
  <c r="J14" i="2"/>
  <c r="G14" i="2"/>
  <c r="D14" i="2"/>
  <c r="BD13" i="2"/>
  <c r="BC13" i="2"/>
  <c r="BB13" i="2"/>
  <c r="AW13" i="2"/>
  <c r="AP13" i="2"/>
  <c r="AS13" i="2" s="1"/>
  <c r="AO13" i="2"/>
  <c r="AQ13" i="2" s="1"/>
  <c r="AN13" i="2"/>
  <c r="AK13" i="2"/>
  <c r="AH13" i="2"/>
  <c r="AA13" i="2"/>
  <c r="Z13" i="2"/>
  <c r="Y13" i="2"/>
  <c r="S13" i="2"/>
  <c r="O13" i="2"/>
  <c r="AD13" i="2" s="1"/>
  <c r="L13" i="2"/>
  <c r="K13" i="2"/>
  <c r="M13" i="2" s="1"/>
  <c r="J13" i="2"/>
  <c r="G13" i="2"/>
  <c r="D13" i="2"/>
  <c r="BD12" i="2"/>
  <c r="BC12" i="2"/>
  <c r="BB12" i="2"/>
  <c r="AW12" i="2"/>
  <c r="AS12" i="2"/>
  <c r="BG12" i="2" s="1"/>
  <c r="AP12" i="2"/>
  <c r="AO12" i="2"/>
  <c r="AQ12" i="2" s="1"/>
  <c r="AN12" i="2"/>
  <c r="AK12" i="2"/>
  <c r="AH12" i="2"/>
  <c r="AA12" i="2"/>
  <c r="Z12" i="2"/>
  <c r="Y12" i="2"/>
  <c r="S12" i="2"/>
  <c r="L12" i="2"/>
  <c r="O12" i="2" s="1"/>
  <c r="K12" i="2"/>
  <c r="M12" i="2" s="1"/>
  <c r="J12" i="2"/>
  <c r="G12" i="2"/>
  <c r="D12" i="2"/>
  <c r="BD11" i="2"/>
  <c r="BC11" i="2"/>
  <c r="BB11" i="2"/>
  <c r="AW11" i="2"/>
  <c r="AP11" i="2"/>
  <c r="AS11" i="2" s="1"/>
  <c r="AO11" i="2"/>
  <c r="AQ11" i="2" s="1"/>
  <c r="AN11" i="2"/>
  <c r="AK11" i="2"/>
  <c r="AH11" i="2"/>
  <c r="AA11" i="2"/>
  <c r="Z11" i="2"/>
  <c r="Y11" i="2"/>
  <c r="S11" i="2"/>
  <c r="O11" i="2"/>
  <c r="AD11" i="2" s="1"/>
  <c r="L11" i="2"/>
  <c r="K11" i="2"/>
  <c r="M11" i="2" s="1"/>
  <c r="J11" i="2"/>
  <c r="G11" i="2"/>
  <c r="D11" i="2"/>
  <c r="BD10" i="2"/>
  <c r="BC10" i="2"/>
  <c r="BB10" i="2"/>
  <c r="AW10" i="2"/>
  <c r="AS10" i="2"/>
  <c r="BG10" i="2" s="1"/>
  <c r="AP10" i="2"/>
  <c r="AO10" i="2"/>
  <c r="AQ10" i="2" s="1"/>
  <c r="AN10" i="2"/>
  <c r="AK10" i="2"/>
  <c r="AH10" i="2"/>
  <c r="AA10" i="2"/>
  <c r="Z10" i="2"/>
  <c r="Y10" i="2"/>
  <c r="S10" i="2"/>
  <c r="L10" i="2"/>
  <c r="O10" i="2" s="1"/>
  <c r="K10" i="2"/>
  <c r="M10" i="2" s="1"/>
  <c r="J10" i="2"/>
  <c r="G10" i="2"/>
  <c r="D10" i="2"/>
  <c r="BD9" i="2"/>
  <c r="BC9" i="2"/>
  <c r="BB9" i="2"/>
  <c r="AW9" i="2"/>
  <c r="AP9" i="2"/>
  <c r="AS9" i="2" s="1"/>
  <c r="AO9" i="2"/>
  <c r="AQ9" i="2" s="1"/>
  <c r="AN9" i="2"/>
  <c r="AK9" i="2"/>
  <c r="AH9" i="2"/>
  <c r="AA9" i="2"/>
  <c r="Z9" i="2"/>
  <c r="Y9" i="2"/>
  <c r="S9" i="2"/>
  <c r="O9" i="2"/>
  <c r="AD9" i="2" s="1"/>
  <c r="L9" i="2"/>
  <c r="K9" i="2"/>
  <c r="M9" i="2" s="1"/>
  <c r="J9" i="2"/>
  <c r="G9" i="2"/>
  <c r="D9" i="2"/>
  <c r="BD8" i="2"/>
  <c r="BC8" i="2"/>
  <c r="BB8" i="2"/>
  <c r="AW8" i="2"/>
  <c r="AS8" i="2"/>
  <c r="BG8" i="2" s="1"/>
  <c r="AP8" i="2"/>
  <c r="AO8" i="2"/>
  <c r="AQ8" i="2" s="1"/>
  <c r="AN8" i="2"/>
  <c r="AK8" i="2"/>
  <c r="AH8" i="2"/>
  <c r="AA8" i="2"/>
  <c r="Z8" i="2"/>
  <c r="Y8" i="2"/>
  <c r="S8" i="2"/>
  <c r="L8" i="2"/>
  <c r="O8" i="2" s="1"/>
  <c r="K8" i="2"/>
  <c r="M8" i="2" s="1"/>
  <c r="J8" i="2"/>
  <c r="G8" i="2"/>
  <c r="D8" i="2"/>
  <c r="BD7" i="2"/>
  <c r="BC7" i="2"/>
  <c r="BB7" i="2"/>
  <c r="AW7" i="2"/>
  <c r="AS7" i="2"/>
  <c r="BG7" i="2" s="1"/>
  <c r="AP7" i="2"/>
  <c r="AO7" i="2"/>
  <c r="AQ7" i="2" s="1"/>
  <c r="AN7" i="2"/>
  <c r="AK7" i="2"/>
  <c r="AH7" i="2"/>
  <c r="AA7" i="2"/>
  <c r="Z7" i="2"/>
  <c r="Y7" i="2"/>
  <c r="S7" i="2"/>
  <c r="L7" i="2"/>
  <c r="O7" i="2" s="1"/>
  <c r="K7" i="2"/>
  <c r="M7" i="2" s="1"/>
  <c r="J7" i="2"/>
  <c r="G7" i="2"/>
  <c r="D7" i="2"/>
  <c r="BD6" i="2"/>
  <c r="BD17" i="2" s="1"/>
  <c r="BC6" i="2"/>
  <c r="BB6" i="2"/>
  <c r="BB17" i="2" s="1"/>
  <c r="AW6" i="2"/>
  <c r="AP6" i="2"/>
  <c r="AP17" i="2" s="1"/>
  <c r="AO6" i="2"/>
  <c r="AR6" i="2" s="1"/>
  <c r="AN6" i="2"/>
  <c r="AN17" i="2" s="1"/>
  <c r="AK6" i="2"/>
  <c r="AH6" i="2"/>
  <c r="AH17" i="2" s="1"/>
  <c r="AA6" i="2"/>
  <c r="Z6" i="2"/>
  <c r="Z17" i="2" s="1"/>
  <c r="Y6" i="2"/>
  <c r="S6" i="2"/>
  <c r="S17" i="2" s="1"/>
  <c r="O6" i="2"/>
  <c r="L6" i="2"/>
  <c r="K6" i="2"/>
  <c r="K17" i="2" s="1"/>
  <c r="J6" i="2"/>
  <c r="G6" i="2"/>
  <c r="G17" i="2" s="1"/>
  <c r="D6" i="2"/>
  <c r="AD7" i="2" l="1"/>
  <c r="AB7" i="2"/>
  <c r="BE7" i="2"/>
  <c r="AD8" i="2"/>
  <c r="AB8" i="2"/>
  <c r="BE8" i="2"/>
  <c r="AB9" i="2"/>
  <c r="BG9" i="2"/>
  <c r="BE9" i="2"/>
  <c r="AD10" i="2"/>
  <c r="AB10" i="2"/>
  <c r="BE10" i="2"/>
  <c r="AB11" i="2"/>
  <c r="BG11" i="2"/>
  <c r="BE11" i="2"/>
  <c r="AD12" i="2"/>
  <c r="AB12" i="2"/>
  <c r="BE12" i="2"/>
  <c r="AB13" i="2"/>
  <c r="BG13" i="2"/>
  <c r="BE13" i="2"/>
  <c r="AD14" i="2"/>
  <c r="AB14" i="2"/>
  <c r="BE14" i="2"/>
  <c r="AB15" i="2"/>
  <c r="BG15" i="2"/>
  <c r="BE15" i="2"/>
  <c r="AD16" i="2"/>
  <c r="AB16" i="2"/>
  <c r="BE16" i="2"/>
  <c r="O18" i="2"/>
  <c r="AR18" i="2"/>
  <c r="M19" i="2"/>
  <c r="N19" i="2"/>
  <c r="AC19" i="2" s="1"/>
  <c r="AQ19" i="2"/>
  <c r="M20" i="2"/>
  <c r="AQ20" i="2"/>
  <c r="AR20" i="2"/>
  <c r="BF20" i="2" s="1"/>
  <c r="M21" i="2"/>
  <c r="N21" i="2"/>
  <c r="AC21" i="2" s="1"/>
  <c r="AQ21" i="2"/>
  <c r="AR21" i="2"/>
  <c r="BF21" i="2" s="1"/>
  <c r="M22" i="2"/>
  <c r="N22" i="2"/>
  <c r="AC22" i="2" s="1"/>
  <c r="M23" i="2"/>
  <c r="AQ23" i="2"/>
  <c r="AR23" i="2"/>
  <c r="BF23" i="2" s="1"/>
  <c r="M24" i="2"/>
  <c r="N24" i="2"/>
  <c r="AC24" i="2" s="1"/>
  <c r="AQ24" i="2"/>
  <c r="M25" i="2"/>
  <c r="AQ25" i="2"/>
  <c r="AR25" i="2"/>
  <c r="BF25" i="2" s="1"/>
  <c r="M26" i="2"/>
  <c r="N26" i="2"/>
  <c r="AC26" i="2" s="1"/>
  <c r="AQ26" i="2"/>
  <c r="N7" i="2"/>
  <c r="AC7" i="2" s="1"/>
  <c r="N8" i="2"/>
  <c r="AC8" i="2" s="1"/>
  <c r="BJ9" i="2"/>
  <c r="AR9" i="2"/>
  <c r="BF9" i="2" s="1"/>
  <c r="BH9" i="2" s="1"/>
  <c r="N10" i="2"/>
  <c r="AC10" i="2" s="1"/>
  <c r="BJ11" i="2"/>
  <c r="AR11" i="2"/>
  <c r="BF11" i="2" s="1"/>
  <c r="BH11" i="2" s="1"/>
  <c r="N12" i="2"/>
  <c r="AC12" i="2" s="1"/>
  <c r="BJ13" i="2"/>
  <c r="AR13" i="2"/>
  <c r="BF13" i="2" s="1"/>
  <c r="BH13" i="2" s="1"/>
  <c r="N14" i="2"/>
  <c r="AC14" i="2" s="1"/>
  <c r="BJ15" i="2"/>
  <c r="AR15" i="2"/>
  <c r="BF15" i="2" s="1"/>
  <c r="BH15" i="2" s="1"/>
  <c r="N16" i="2"/>
  <c r="AC16" i="2" s="1"/>
  <c r="BJ19" i="2"/>
  <c r="BJ22" i="2"/>
  <c r="BJ24" i="2"/>
  <c r="BJ26" i="2"/>
  <c r="BJ7" i="2"/>
  <c r="BH21" i="2"/>
  <c r="AE7" i="2"/>
  <c r="D17" i="2"/>
  <c r="J17" i="2"/>
  <c r="L17" i="2"/>
  <c r="N6" i="2"/>
  <c r="Y17" i="2"/>
  <c r="AA17" i="2"/>
  <c r="AK17" i="2"/>
  <c r="AO17" i="2"/>
  <c r="AQ6" i="2"/>
  <c r="AQ17" i="2" s="1"/>
  <c r="AS6" i="2"/>
  <c r="AW17" i="2"/>
  <c r="BC17" i="2"/>
  <c r="BE6" i="2"/>
  <c r="BE17" i="2" s="1"/>
  <c r="AR7" i="2"/>
  <c r="BJ8" i="2"/>
  <c r="BJ10" i="2"/>
  <c r="BJ12" i="2"/>
  <c r="BJ14" i="2"/>
  <c r="BJ16" i="2"/>
  <c r="AE19" i="2"/>
  <c r="BJ20" i="2"/>
  <c r="BH20" i="2"/>
  <c r="BI21" i="2"/>
  <c r="BK21" i="2" s="1"/>
  <c r="AE21" i="2"/>
  <c r="AE22" i="2"/>
  <c r="M6" i="2"/>
  <c r="M17" i="2" s="1"/>
  <c r="O17" i="2"/>
  <c r="AB6" i="2"/>
  <c r="AB17" i="2" s="1"/>
  <c r="AD6" i="2"/>
  <c r="AT6" i="2"/>
  <c r="BF6" i="2"/>
  <c r="P7" i="2"/>
  <c r="AE8" i="2"/>
  <c r="AE10" i="2"/>
  <c r="AE12" i="2"/>
  <c r="AE14" i="2"/>
  <c r="AE16" i="2"/>
  <c r="AR8" i="2"/>
  <c r="N9" i="2"/>
  <c r="AR10" i="2"/>
  <c r="N11" i="2"/>
  <c r="AR12" i="2"/>
  <c r="N13" i="2"/>
  <c r="AR14" i="2"/>
  <c r="N15" i="2"/>
  <c r="AR16" i="2"/>
  <c r="D28" i="2"/>
  <c r="J28" i="2"/>
  <c r="L28" i="2"/>
  <c r="N18" i="2"/>
  <c r="Y28" i="2"/>
  <c r="AA28" i="2"/>
  <c r="AK28" i="2"/>
  <c r="AO28" i="2"/>
  <c r="AQ18" i="2"/>
  <c r="AS18" i="2"/>
  <c r="AW28" i="2"/>
  <c r="BC28" i="2"/>
  <c r="BE18" i="2"/>
  <c r="BE27" i="2" s="1"/>
  <c r="BE28" i="2" s="1"/>
  <c r="AR19" i="2"/>
  <c r="N20" i="2"/>
  <c r="AT21" i="2"/>
  <c r="P22" i="2"/>
  <c r="AQ22" i="2"/>
  <c r="AR22" i="2"/>
  <c r="BJ23" i="2"/>
  <c r="BH23" i="2"/>
  <c r="AE24" i="2"/>
  <c r="BJ25" i="2"/>
  <c r="BH25" i="2"/>
  <c r="AE26" i="2"/>
  <c r="C28" i="2"/>
  <c r="F28" i="2"/>
  <c r="I28" i="2"/>
  <c r="R28" i="2"/>
  <c r="U28" i="2"/>
  <c r="W28" i="2"/>
  <c r="AF28" i="2"/>
  <c r="AI28" i="2"/>
  <c r="AL28" i="2"/>
  <c r="AU28" i="2"/>
  <c r="AX28" i="2"/>
  <c r="AZ28" i="2"/>
  <c r="P8" i="2"/>
  <c r="AT9" i="2"/>
  <c r="P10" i="2"/>
  <c r="AT11" i="2"/>
  <c r="P12" i="2"/>
  <c r="AT13" i="2"/>
  <c r="P14" i="2"/>
  <c r="AT15" i="2"/>
  <c r="P16" i="2"/>
  <c r="G28" i="2"/>
  <c r="K28" i="2"/>
  <c r="M18" i="2"/>
  <c r="M27" i="2" s="1"/>
  <c r="M28" i="2" s="1"/>
  <c r="O27" i="2"/>
  <c r="O28" i="2" s="1"/>
  <c r="S28" i="2"/>
  <c r="Z28" i="2"/>
  <c r="AB18" i="2"/>
  <c r="AB27" i="2" s="1"/>
  <c r="AB28" i="2" s="1"/>
  <c r="AD18" i="2"/>
  <c r="AH28" i="2"/>
  <c r="AN28" i="2"/>
  <c r="AP28" i="2"/>
  <c r="AT18" i="2"/>
  <c r="BB28" i="2"/>
  <c r="BD28" i="2"/>
  <c r="BF18" i="2"/>
  <c r="P19" i="2"/>
  <c r="AT20" i="2"/>
  <c r="P21" i="2"/>
  <c r="B28" i="2"/>
  <c r="E28" i="2"/>
  <c r="H28" i="2"/>
  <c r="Q28" i="2"/>
  <c r="T28" i="2"/>
  <c r="V28" i="2"/>
  <c r="X28" i="2"/>
  <c r="AG28" i="2"/>
  <c r="AJ28" i="2"/>
  <c r="AM28" i="2"/>
  <c r="AV28" i="2"/>
  <c r="AY28" i="2"/>
  <c r="BA28" i="2"/>
  <c r="N23" i="2"/>
  <c r="AR24" i="2"/>
  <c r="N25" i="2"/>
  <c r="AR26" i="2"/>
  <c r="AT23" i="2"/>
  <c r="P24" i="2"/>
  <c r="AT25" i="2"/>
  <c r="P26" i="2"/>
  <c r="S20" i="1"/>
  <c r="T20" i="1"/>
  <c r="S21" i="1"/>
  <c r="T21" i="1"/>
  <c r="S22" i="1"/>
  <c r="T22" i="1"/>
  <c r="S23" i="1"/>
  <c r="T23" i="1"/>
  <c r="S24" i="1"/>
  <c r="T24" i="1"/>
  <c r="S25" i="1"/>
  <c r="T25" i="1"/>
  <c r="T19" i="1"/>
  <c r="S19" i="1"/>
  <c r="T18" i="1"/>
  <c r="S18" i="1"/>
  <c r="T17" i="1"/>
  <c r="S17" i="1"/>
  <c r="Q19" i="1"/>
  <c r="Q20" i="1"/>
  <c r="Q21" i="1"/>
  <c r="Q22" i="1"/>
  <c r="Q23" i="1"/>
  <c r="Q24" i="1"/>
  <c r="Q25" i="1"/>
  <c r="Q18" i="1"/>
  <c r="Q17" i="1"/>
  <c r="O18" i="1"/>
  <c r="O19" i="1"/>
  <c r="O20" i="1"/>
  <c r="O21" i="1"/>
  <c r="O22" i="1"/>
  <c r="O23" i="1"/>
  <c r="O24" i="1"/>
  <c r="O25" i="1"/>
  <c r="O17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Q6" i="1"/>
  <c r="Q7" i="1"/>
  <c r="Q8" i="1"/>
  <c r="Q9" i="1"/>
  <c r="Q10" i="1"/>
  <c r="Q11" i="1"/>
  <c r="Q12" i="1"/>
  <c r="Q13" i="1"/>
  <c r="Q14" i="1"/>
  <c r="Q15" i="1"/>
  <c r="O6" i="1"/>
  <c r="O7" i="1"/>
  <c r="O8" i="1"/>
  <c r="O9" i="1"/>
  <c r="O10" i="1"/>
  <c r="O11" i="1"/>
  <c r="O12" i="1"/>
  <c r="O13" i="1"/>
  <c r="O14" i="1"/>
  <c r="O15" i="1"/>
  <c r="T5" i="1"/>
  <c r="S5" i="1"/>
  <c r="Q5" i="1"/>
  <c r="O5" i="1"/>
  <c r="G19" i="1"/>
  <c r="H19" i="1"/>
  <c r="I19" i="1"/>
  <c r="J19" i="1"/>
  <c r="K19" i="1"/>
  <c r="L19" i="1"/>
  <c r="G20" i="1"/>
  <c r="H20" i="1"/>
  <c r="I20" i="1" s="1"/>
  <c r="J20" i="1"/>
  <c r="K20" i="1" s="1"/>
  <c r="L20" i="1"/>
  <c r="G21" i="1"/>
  <c r="H21" i="1"/>
  <c r="I21" i="1"/>
  <c r="J21" i="1"/>
  <c r="K21" i="1"/>
  <c r="L21" i="1"/>
  <c r="G22" i="1"/>
  <c r="H22" i="1"/>
  <c r="I22" i="1" s="1"/>
  <c r="J22" i="1"/>
  <c r="K22" i="1" s="1"/>
  <c r="L22" i="1"/>
  <c r="G23" i="1"/>
  <c r="H23" i="1"/>
  <c r="I23" i="1"/>
  <c r="J23" i="1"/>
  <c r="K23" i="1"/>
  <c r="L23" i="1"/>
  <c r="G24" i="1"/>
  <c r="H24" i="1"/>
  <c r="I24" i="1" s="1"/>
  <c r="J24" i="1"/>
  <c r="K24" i="1" s="1"/>
  <c r="L24" i="1"/>
  <c r="G25" i="1"/>
  <c r="H25" i="1"/>
  <c r="I25" i="1"/>
  <c r="J25" i="1"/>
  <c r="K25" i="1"/>
  <c r="L25" i="1"/>
  <c r="H17" i="1"/>
  <c r="J18" i="1"/>
  <c r="K18" i="1" s="1"/>
  <c r="H18" i="1"/>
  <c r="I18" i="1" s="1"/>
  <c r="J17" i="1"/>
  <c r="K17" i="1" s="1"/>
  <c r="I17" i="1"/>
  <c r="H6" i="1"/>
  <c r="I6" i="1" s="1"/>
  <c r="J6" i="1"/>
  <c r="K6" i="1" s="1"/>
  <c r="L6" i="1"/>
  <c r="H7" i="1"/>
  <c r="I7" i="1" s="1"/>
  <c r="J7" i="1"/>
  <c r="K7" i="1" s="1"/>
  <c r="L7" i="1"/>
  <c r="H8" i="1"/>
  <c r="I8" i="1" s="1"/>
  <c r="J8" i="1"/>
  <c r="K8" i="1" s="1"/>
  <c r="L8" i="1"/>
  <c r="H9" i="1"/>
  <c r="L9" i="1" s="1"/>
  <c r="J9" i="1"/>
  <c r="K9" i="1" s="1"/>
  <c r="H10" i="1"/>
  <c r="I10" i="1" s="1"/>
  <c r="J10" i="1"/>
  <c r="K10" i="1" s="1"/>
  <c r="L10" i="1"/>
  <c r="H11" i="1"/>
  <c r="I11" i="1" s="1"/>
  <c r="J11" i="1"/>
  <c r="K11" i="1" s="1"/>
  <c r="L11" i="1"/>
  <c r="H12" i="1"/>
  <c r="I12" i="1" s="1"/>
  <c r="J12" i="1"/>
  <c r="K12" i="1" s="1"/>
  <c r="L12" i="1"/>
  <c r="H13" i="1"/>
  <c r="I13" i="1" s="1"/>
  <c r="J13" i="1"/>
  <c r="L13" i="1" s="1"/>
  <c r="H14" i="1"/>
  <c r="I14" i="1" s="1"/>
  <c r="J14" i="1"/>
  <c r="K14" i="1" s="1"/>
  <c r="L14" i="1"/>
  <c r="H15" i="1"/>
  <c r="I15" i="1" s="1"/>
  <c r="J15" i="1"/>
  <c r="K15" i="1" s="1"/>
  <c r="L15" i="1"/>
  <c r="L5" i="1"/>
  <c r="K5" i="1"/>
  <c r="J5" i="1"/>
  <c r="I5" i="1"/>
  <c r="H5" i="1"/>
  <c r="G18" i="1"/>
  <c r="G17" i="1"/>
  <c r="G6" i="1"/>
  <c r="G7" i="1"/>
  <c r="G8" i="1"/>
  <c r="G9" i="1"/>
  <c r="G10" i="1"/>
  <c r="G16" i="1" s="1"/>
  <c r="G11" i="1"/>
  <c r="G12" i="1"/>
  <c r="G13" i="1"/>
  <c r="G14" i="1"/>
  <c r="G15" i="1"/>
  <c r="G5" i="1"/>
  <c r="C26" i="1"/>
  <c r="E26" i="1"/>
  <c r="E27" i="1" s="1"/>
  <c r="F26" i="1"/>
  <c r="G26" i="1"/>
  <c r="H26" i="1"/>
  <c r="J26" i="1"/>
  <c r="N26" i="1"/>
  <c r="O26" i="1"/>
  <c r="P26" i="1"/>
  <c r="Q26" i="1"/>
  <c r="R26" i="1"/>
  <c r="S26" i="1"/>
  <c r="V26" i="1"/>
  <c r="W26" i="1"/>
  <c r="Y26" i="1"/>
  <c r="Z26" i="1"/>
  <c r="AA26" i="1"/>
  <c r="C27" i="1"/>
  <c r="F27" i="1"/>
  <c r="N27" i="1"/>
  <c r="P27" i="1"/>
  <c r="R27" i="1"/>
  <c r="V27" i="1"/>
  <c r="W27" i="1"/>
  <c r="Y27" i="1"/>
  <c r="Z27" i="1"/>
  <c r="AA27" i="1"/>
  <c r="B27" i="1"/>
  <c r="B26" i="1"/>
  <c r="D18" i="1"/>
  <c r="D19" i="1"/>
  <c r="D20" i="1"/>
  <c r="D21" i="1"/>
  <c r="D22" i="1"/>
  <c r="D23" i="1"/>
  <c r="D26" i="1" s="1"/>
  <c r="D24" i="1"/>
  <c r="D25" i="1"/>
  <c r="D17" i="1"/>
  <c r="C16" i="1"/>
  <c r="D16" i="1"/>
  <c r="E16" i="1"/>
  <c r="F16" i="1"/>
  <c r="N16" i="1"/>
  <c r="O16" i="1"/>
  <c r="P16" i="1"/>
  <c r="Q16" i="1"/>
  <c r="R16" i="1"/>
  <c r="S16" i="1"/>
  <c r="T16" i="1"/>
  <c r="V16" i="1"/>
  <c r="W16" i="1"/>
  <c r="Y16" i="1"/>
  <c r="Z16" i="1"/>
  <c r="AA16" i="1"/>
  <c r="B16" i="1"/>
  <c r="D6" i="1"/>
  <c r="D7" i="1"/>
  <c r="D8" i="1"/>
  <c r="D9" i="1"/>
  <c r="D10" i="1"/>
  <c r="D11" i="1"/>
  <c r="D12" i="1"/>
  <c r="D13" i="1"/>
  <c r="D14" i="1"/>
  <c r="D15" i="1"/>
  <c r="D5" i="1"/>
  <c r="D27" i="1" l="1"/>
  <c r="AR27" i="2"/>
  <c r="AQ27" i="2"/>
  <c r="AQ28" i="2" s="1"/>
  <c r="AC25" i="2"/>
  <c r="P25" i="2"/>
  <c r="BF26" i="2"/>
  <c r="AT26" i="2"/>
  <c r="BF24" i="2"/>
  <c r="AT24" i="2"/>
  <c r="AD27" i="2"/>
  <c r="BF19" i="2"/>
  <c r="AT19" i="2"/>
  <c r="AS27" i="2"/>
  <c r="BG18" i="2"/>
  <c r="BG27" i="2" s="1"/>
  <c r="N27" i="2"/>
  <c r="AC18" i="2"/>
  <c r="P18" i="2"/>
  <c r="BF16" i="2"/>
  <c r="AT16" i="2"/>
  <c r="BF14" i="2"/>
  <c r="AT14" i="2"/>
  <c r="BF12" i="2"/>
  <c r="AT12" i="2"/>
  <c r="BF10" i="2"/>
  <c r="AT10" i="2"/>
  <c r="BF8" i="2"/>
  <c r="AT8" i="2"/>
  <c r="BH6" i="2"/>
  <c r="AR17" i="2"/>
  <c r="BF7" i="2"/>
  <c r="BF17" i="2" s="1"/>
  <c r="AT7" i="2"/>
  <c r="AS17" i="2"/>
  <c r="BG6" i="2"/>
  <c r="BG17" i="2" s="1"/>
  <c r="N17" i="2"/>
  <c r="AC6" i="2"/>
  <c r="P6" i="2"/>
  <c r="AC23" i="2"/>
  <c r="P23" i="2"/>
  <c r="BF22" i="2"/>
  <c r="AT22" i="2"/>
  <c r="AC20" i="2"/>
  <c r="P20" i="2"/>
  <c r="AC15" i="2"/>
  <c r="P15" i="2"/>
  <c r="AC13" i="2"/>
  <c r="P13" i="2"/>
  <c r="AC11" i="2"/>
  <c r="P11" i="2"/>
  <c r="AC9" i="2"/>
  <c r="P9" i="2"/>
  <c r="AT17" i="2"/>
  <c r="AD17" i="2"/>
  <c r="BJ6" i="2"/>
  <c r="BJ17" i="2" s="1"/>
  <c r="Q27" i="1"/>
  <c r="O27" i="1"/>
  <c r="U18" i="1"/>
  <c r="S27" i="1"/>
  <c r="T26" i="1"/>
  <c r="T27" i="1" s="1"/>
  <c r="I26" i="1"/>
  <c r="K26" i="1"/>
  <c r="L17" i="1"/>
  <c r="L18" i="1"/>
  <c r="J16" i="1"/>
  <c r="J27" i="1" s="1"/>
  <c r="H16" i="1"/>
  <c r="H27" i="1" s="1"/>
  <c r="L16" i="1"/>
  <c r="K13" i="1"/>
  <c r="K16" i="1" s="1"/>
  <c r="K27" i="1" s="1"/>
  <c r="I9" i="1"/>
  <c r="I16" i="1" s="1"/>
  <c r="G27" i="1"/>
  <c r="AB18" i="1"/>
  <c r="AB19" i="1"/>
  <c r="U19" i="1" s="1"/>
  <c r="AB20" i="1"/>
  <c r="U20" i="1" s="1"/>
  <c r="AB21" i="1"/>
  <c r="U21" i="1" s="1"/>
  <c r="AB22" i="1"/>
  <c r="U22" i="1" s="1"/>
  <c r="AB23" i="1"/>
  <c r="U23" i="1" s="1"/>
  <c r="AB24" i="1"/>
  <c r="U24" i="1" s="1"/>
  <c r="AB25" i="1"/>
  <c r="U25" i="1" s="1"/>
  <c r="AB17" i="1"/>
  <c r="X23" i="1"/>
  <c r="M23" i="1" s="1"/>
  <c r="X24" i="1"/>
  <c r="M24" i="1" s="1"/>
  <c r="X25" i="1"/>
  <c r="M25" i="1" s="1"/>
  <c r="X20" i="1"/>
  <c r="M20" i="1" s="1"/>
  <c r="X21" i="1"/>
  <c r="M21" i="1" s="1"/>
  <c r="X22" i="1"/>
  <c r="M22" i="1" s="1"/>
  <c r="X18" i="1"/>
  <c r="X19" i="1"/>
  <c r="M19" i="1" s="1"/>
  <c r="X17" i="1"/>
  <c r="X26" i="1" s="1"/>
  <c r="AB6" i="1"/>
  <c r="U6" i="1" s="1"/>
  <c r="AB7" i="1"/>
  <c r="U7" i="1" s="1"/>
  <c r="AB8" i="1"/>
  <c r="U8" i="1" s="1"/>
  <c r="AB9" i="1"/>
  <c r="U9" i="1" s="1"/>
  <c r="AB10" i="1"/>
  <c r="U10" i="1" s="1"/>
  <c r="AB11" i="1"/>
  <c r="U11" i="1" s="1"/>
  <c r="AB12" i="1"/>
  <c r="U12" i="1" s="1"/>
  <c r="AB13" i="1"/>
  <c r="U13" i="1" s="1"/>
  <c r="AB14" i="1"/>
  <c r="U14" i="1" s="1"/>
  <c r="AB15" i="1"/>
  <c r="U15" i="1" s="1"/>
  <c r="AB5" i="1"/>
  <c r="X15" i="1"/>
  <c r="M15" i="1" s="1"/>
  <c r="X14" i="1"/>
  <c r="M14" i="1" s="1"/>
  <c r="X13" i="1"/>
  <c r="M13" i="1" s="1"/>
  <c r="X12" i="1"/>
  <c r="M12" i="1" s="1"/>
  <c r="X11" i="1"/>
  <c r="M11" i="1" s="1"/>
  <c r="X10" i="1"/>
  <c r="M10" i="1" s="1"/>
  <c r="X9" i="1"/>
  <c r="M9" i="1" s="1"/>
  <c r="X8" i="1"/>
  <c r="M8" i="1" s="1"/>
  <c r="X7" i="1"/>
  <c r="M7" i="1" s="1"/>
  <c r="X6" i="1"/>
  <c r="M6" i="1" s="1"/>
  <c r="X5" i="1"/>
  <c r="AR28" i="2" l="1"/>
  <c r="AT27" i="2"/>
  <c r="AT28" i="2" s="1"/>
  <c r="BI9" i="2"/>
  <c r="BK9" i="2" s="1"/>
  <c r="AE9" i="2"/>
  <c r="BI11" i="2"/>
  <c r="BK11" i="2" s="1"/>
  <c r="AE11" i="2"/>
  <c r="BI13" i="2"/>
  <c r="BK13" i="2" s="1"/>
  <c r="AE13" i="2"/>
  <c r="BI15" i="2"/>
  <c r="BK15" i="2" s="1"/>
  <c r="AE15" i="2"/>
  <c r="BI20" i="2"/>
  <c r="BK20" i="2" s="1"/>
  <c r="AE20" i="2"/>
  <c r="BH22" i="2"/>
  <c r="BI22" i="2"/>
  <c r="BK22" i="2" s="1"/>
  <c r="BI23" i="2"/>
  <c r="BK23" i="2" s="1"/>
  <c r="AE23" i="2"/>
  <c r="AC17" i="2"/>
  <c r="BI6" i="2"/>
  <c r="AE6" i="2"/>
  <c r="BH8" i="2"/>
  <c r="BI8" i="2"/>
  <c r="BK8" i="2" s="1"/>
  <c r="BH10" i="2"/>
  <c r="BI10" i="2"/>
  <c r="BK10" i="2" s="1"/>
  <c r="BH12" i="2"/>
  <c r="BI12" i="2"/>
  <c r="BK12" i="2" s="1"/>
  <c r="BH14" i="2"/>
  <c r="BI14" i="2"/>
  <c r="BK14" i="2" s="1"/>
  <c r="BH16" i="2"/>
  <c r="BI16" i="2"/>
  <c r="BK16" i="2" s="1"/>
  <c r="AC27" i="2"/>
  <c r="BI18" i="2"/>
  <c r="AE18" i="2"/>
  <c r="BG28" i="2"/>
  <c r="BJ18" i="2"/>
  <c r="BJ27" i="2" s="1"/>
  <c r="BJ28" i="2" s="1"/>
  <c r="BH18" i="2"/>
  <c r="BI25" i="2"/>
  <c r="BK25" i="2" s="1"/>
  <c r="AE25" i="2"/>
  <c r="P17" i="2"/>
  <c r="BH7" i="2"/>
  <c r="BI7" i="2"/>
  <c r="BK7" i="2" s="1"/>
  <c r="P27" i="2"/>
  <c r="P28" i="2" s="1"/>
  <c r="N28" i="2"/>
  <c r="AS28" i="2"/>
  <c r="BH19" i="2"/>
  <c r="BI19" i="2"/>
  <c r="BK19" i="2" s="1"/>
  <c r="AD28" i="2"/>
  <c r="BF27" i="2"/>
  <c r="BF28" i="2" s="1"/>
  <c r="BH24" i="2"/>
  <c r="BI24" i="2"/>
  <c r="BK24" i="2" s="1"/>
  <c r="BH26" i="2"/>
  <c r="BI26" i="2"/>
  <c r="BK26" i="2" s="1"/>
  <c r="M5" i="1"/>
  <c r="M16" i="1" s="1"/>
  <c r="X16" i="1"/>
  <c r="U5" i="1"/>
  <c r="U16" i="1" s="1"/>
  <c r="AB16" i="1"/>
  <c r="AB26" i="1"/>
  <c r="AB27" i="1" s="1"/>
  <c r="M18" i="1"/>
  <c r="U17" i="1"/>
  <c r="U26" i="1" s="1"/>
  <c r="X27" i="1"/>
  <c r="U27" i="1"/>
  <c r="I27" i="1"/>
  <c r="M17" i="1"/>
  <c r="M26" i="1" s="1"/>
  <c r="M27" i="1" s="1"/>
  <c r="L26" i="1"/>
  <c r="L27" i="1" s="1"/>
  <c r="BH17" i="2" l="1"/>
  <c r="AE17" i="2"/>
  <c r="BH27" i="2"/>
  <c r="BH28" i="2" s="1"/>
  <c r="BI27" i="2"/>
  <c r="BK18" i="2"/>
  <c r="BK27" i="2" s="1"/>
  <c r="AE27" i="2"/>
  <c r="AE28" i="2" s="1"/>
  <c r="AC28" i="2"/>
  <c r="BI17" i="2"/>
  <c r="BK6" i="2"/>
  <c r="BK17" i="2" s="1"/>
  <c r="BK28" i="2" l="1"/>
  <c r="BI28" i="2"/>
</calcChain>
</file>

<file path=xl/sharedStrings.xml><?xml version="1.0" encoding="utf-8"?>
<sst xmlns="http://schemas.openxmlformats.org/spreadsheetml/2006/main" count="178" uniqueCount="63">
  <si>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</si>
  <si>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</si>
  <si>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</si>
  <si>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</si>
  <si>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</si>
  <si>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</si>
  <si>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</si>
  <si>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</si>
  <si>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</si>
  <si>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</si>
  <si>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</si>
  <si>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</si>
  <si>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</si>
  <si>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</si>
  <si>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</si>
  <si>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</si>
  <si>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</si>
  <si>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</si>
  <si>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</si>
  <si>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</si>
  <si>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</si>
  <si>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</si>
  <si>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</si>
  <si>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</si>
  <si>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</si>
  <si>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</si>
  <si>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</si>
  <si>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</si>
  <si>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</si>
  <si>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</si>
  <si>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</si>
  <si>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</si>
  <si>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</si>
  <si>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</si>
  <si>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</si>
  <si>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</si>
  <si>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</si>
  <si>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</si>
  <si>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</si>
  <si>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</si>
  <si>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</si>
  <si>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</si>
  <si>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市町名</t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</si>
  <si>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</si>
  <si>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</si>
  <si>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</si>
  <si>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</si>
  <si>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</si>
  <si>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</si>
  <si>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</si>
  <si>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</si>
  <si>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</si>
  <si>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</si>
  <si>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</si>
  <si>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</si>
  <si>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</si>
  <si>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</si>
  <si>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</si>
  <si>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</si>
  <si>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</si>
  <si>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</si>
  <si>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</si>
  <si>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※　赤字部分が訂正箇所</t>
    <rPh sb="2" eb="4">
      <t>アカジ</t>
    </rPh>
    <rPh sb="4" eb="6">
      <t>ブブン</t>
    </rPh>
    <rPh sb="7" eb="9">
      <t>テイセイ</t>
    </rPh>
    <rPh sb="9" eb="11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</si>
</sst>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3" fontId="1" fillId="0" borderId="0" xfId="1" applyNumberFormat="1" applyFont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vertical="center"/>
    </xf>
    <xf numFmtId="3" fontId="3" fillId="2" borderId="11" xfId="1" applyNumberFormat="1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1" xfId="1" applyNumberFormat="1" applyFont="1" applyFill="1" applyBorder="1" applyAlignment="1">
      <alignment vertical="center"/>
    </xf>
    <xf numFmtId="3" fontId="1" fillId="0" borderId="11" xfId="1" applyNumberFormat="1" applyFont="1" applyBorder="1" applyAlignment="1">
      <alignment horizontal="center" vertical="center"/>
    </xf>
    <xf numFmtId="3" fontId="1" fillId="2" borderId="11" xfId="1" applyNumberFormat="1" applyFont="1" applyFill="1" applyBorder="1" applyAlignment="1">
      <alignment horizontal="center" vertical="center"/>
    </xf>
    <xf numFmtId="3" fontId="1" fillId="5" borderId="11" xfId="1" applyNumberFormat="1" applyFont="1" applyFill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 shrinkToFit="1"/>
    </xf>
    <xf numFmtId="3" fontId="3" fillId="0" borderId="11" xfId="1" applyNumberFormat="1" applyFont="1" applyBorder="1" applyAlignment="1">
      <alignment vertical="center" shrinkToFit="1"/>
    </xf>
    <xf numFmtId="3" fontId="3" fillId="2" borderId="11" xfId="1" applyNumberFormat="1" applyFont="1" applyFill="1" applyBorder="1" applyAlignment="1">
      <alignment vertical="center" shrinkToFit="1"/>
    </xf>
    <xf numFmtId="3" fontId="1" fillId="3" borderId="11" xfId="1" applyNumberFormat="1" applyFont="1" applyFill="1" applyBorder="1" applyAlignment="1">
      <alignment horizontal="center" vertical="center" shrinkToFit="1"/>
    </xf>
    <xf numFmtId="3" fontId="3" fillId="3" borderId="11" xfId="1" applyNumberFormat="1" applyFont="1" applyFill="1" applyBorder="1" applyAlignment="1">
      <alignment vertical="center" shrinkToFit="1"/>
    </xf>
    <xf numFmtId="3" fontId="3" fillId="0" borderId="11" xfId="1" applyNumberFormat="1" applyFont="1" applyFill="1" applyBorder="1" applyAlignment="1">
      <alignment vertical="center" shrinkToFit="1"/>
    </xf>
    <xf numFmtId="3" fontId="1" fillId="4" borderId="11" xfId="1" applyNumberFormat="1" applyFont="1" applyFill="1" applyBorder="1" applyAlignment="1">
      <alignment horizontal="center" vertical="center" shrinkToFit="1"/>
    </xf>
    <xf numFmtId="3" fontId="3" fillId="4" borderId="11" xfId="1" applyNumberFormat="1" applyFont="1" applyFill="1" applyBorder="1" applyAlignment="1">
      <alignment vertical="center" shrinkToFit="1"/>
    </xf>
    <xf numFmtId="3" fontId="6" fillId="0" borderId="11" xfId="1" applyNumberFormat="1" applyFont="1" applyBorder="1" applyAlignment="1">
      <alignment vertical="center"/>
    </xf>
    <xf numFmtId="3" fontId="6" fillId="2" borderId="11" xfId="1" applyNumberFormat="1" applyFont="1" applyFill="1" applyBorder="1" applyAlignment="1">
      <alignment vertical="center"/>
    </xf>
    <xf numFmtId="3" fontId="6" fillId="3" borderId="11" xfId="1" applyNumberFormat="1" applyFont="1" applyFill="1" applyBorder="1" applyAlignment="1">
      <alignment vertical="center"/>
    </xf>
    <xf numFmtId="3" fontId="6" fillId="4" borderId="11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vertical="center" shrinkToFit="1"/>
    </xf>
    <xf numFmtId="3" fontId="6" fillId="2" borderId="11" xfId="1" applyNumberFormat="1" applyFont="1" applyFill="1" applyBorder="1" applyAlignment="1">
      <alignment vertical="center" shrinkToFit="1"/>
    </xf>
    <xf numFmtId="3" fontId="6" fillId="3" borderId="11" xfId="1" applyNumberFormat="1" applyFont="1" applyFill="1" applyBorder="1" applyAlignment="1">
      <alignment vertical="center" shrinkToFit="1"/>
    </xf>
    <xf numFmtId="3" fontId="6" fillId="4" borderId="11" xfId="1" applyNumberFormat="1" applyFont="1" applyFill="1" applyBorder="1" applyAlignment="1">
      <alignment vertical="center" shrinkToFit="1"/>
    </xf>
    <xf numFmtId="3" fontId="7" fillId="0" borderId="0" xfId="1" applyNumberFormat="1" applyFont="1" applyAlignment="1">
      <alignment vertical="center"/>
    </xf>
    <xf numFmtId="3" fontId="8" fillId="4" borderId="11" xfId="1" applyNumberFormat="1" applyFont="1" applyFill="1" applyBorder="1" applyAlignment="1">
      <alignment vertical="center" shrinkToFit="1"/>
    </xf>
    <xf numFmtId="3" fontId="3" fillId="2" borderId="11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0" fillId="0" borderId="11" xfId="1" applyNumberFormat="1" applyFont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center" vertical="center" wrapText="1"/>
    </xf>
    <xf numFmtId="3" fontId="1" fillId="5" borderId="11" xfId="1" applyNumberFormat="1" applyFont="1" applyFill="1" applyBorder="1" applyAlignment="1">
      <alignment horizontal="center" vertical="center"/>
    </xf>
    <xf numFmtId="3" fontId="0" fillId="0" borderId="11" xfId="1" applyNumberFormat="1" applyFont="1" applyBorder="1" applyAlignment="1">
      <alignment horizontal="center" vertical="center" wrapText="1" shrinkToFit="1"/>
    </xf>
    <xf numFmtId="3" fontId="1" fillId="0" borderId="11" xfId="1" applyNumberFormat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18" sqref="A18"/>
    </sheetView>
  </sheetViews>
  <sheetFormatPr defaultRowHeight="20.100000000000001" customHeight="1"/>
  <cols>
    <col min="1" max="1" width="12.625" style="1" customWidth="1"/>
    <col min="2" max="28" width="9.625" style="7" customWidth="1"/>
    <col min="29" max="16384" width="9" style="7"/>
  </cols>
  <sheetData>
    <row r="1" spans="1:28" s="1" customFormat="1" ht="20.100000000000001" customHeight="1">
      <c r="A1" s="44" t="s">
        <v>34</v>
      </c>
      <c r="B1" s="38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6" t="s">
        <v>39</v>
      </c>
      <c r="O1" s="47"/>
      <c r="P1" s="47"/>
      <c r="Q1" s="47"/>
      <c r="R1" s="47"/>
      <c r="S1" s="47"/>
      <c r="T1" s="47"/>
      <c r="U1" s="47"/>
      <c r="V1" s="37" t="s">
        <v>33</v>
      </c>
      <c r="W1" s="37"/>
      <c r="X1" s="37"/>
      <c r="Y1" s="37"/>
      <c r="Z1" s="37"/>
      <c r="AA1" s="37"/>
      <c r="AB1" s="37"/>
    </row>
    <row r="2" spans="1:28" s="1" customFormat="1" ht="20.100000000000001" customHeight="1">
      <c r="A2" s="54"/>
      <c r="B2" s="38" t="s">
        <v>0</v>
      </c>
      <c r="C2" s="39"/>
      <c r="D2" s="39"/>
      <c r="E2" s="38" t="s">
        <v>1</v>
      </c>
      <c r="F2" s="39"/>
      <c r="G2" s="40"/>
      <c r="H2" s="52" t="s">
        <v>2</v>
      </c>
      <c r="I2" s="52"/>
      <c r="J2" s="52"/>
      <c r="K2" s="52"/>
      <c r="L2" s="52"/>
      <c r="M2" s="53"/>
      <c r="N2" s="48"/>
      <c r="O2" s="49"/>
      <c r="P2" s="49"/>
      <c r="Q2" s="49"/>
      <c r="R2" s="49"/>
      <c r="S2" s="49"/>
      <c r="T2" s="49"/>
      <c r="U2" s="49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41</v>
      </c>
      <c r="AB2" s="35" t="s">
        <v>8</v>
      </c>
    </row>
    <row r="3" spans="1:28" s="1" customFormat="1" ht="20.100000000000001" customHeight="1">
      <c r="A3" s="54"/>
      <c r="B3" s="44" t="s">
        <v>9</v>
      </c>
      <c r="C3" s="44" t="s">
        <v>10</v>
      </c>
      <c r="D3" s="41" t="s">
        <v>11</v>
      </c>
      <c r="E3" s="44" t="s">
        <v>9</v>
      </c>
      <c r="F3" s="44" t="s">
        <v>10</v>
      </c>
      <c r="G3" s="41" t="s">
        <v>11</v>
      </c>
      <c r="H3" s="41" t="s">
        <v>9</v>
      </c>
      <c r="I3" s="43" t="s">
        <v>12</v>
      </c>
      <c r="J3" s="41" t="s">
        <v>10</v>
      </c>
      <c r="K3" s="43" t="s">
        <v>12</v>
      </c>
      <c r="L3" s="41" t="s">
        <v>2</v>
      </c>
      <c r="M3" s="43" t="s">
        <v>12</v>
      </c>
      <c r="N3" s="44" t="s">
        <v>9</v>
      </c>
      <c r="O3" s="43" t="s">
        <v>12</v>
      </c>
      <c r="P3" s="44" t="s">
        <v>10</v>
      </c>
      <c r="Q3" s="43" t="s">
        <v>12</v>
      </c>
      <c r="R3" s="55" t="s">
        <v>40</v>
      </c>
      <c r="S3" s="43" t="s">
        <v>12</v>
      </c>
      <c r="T3" s="41" t="s">
        <v>2</v>
      </c>
      <c r="U3" s="50" t="s">
        <v>12</v>
      </c>
      <c r="V3" s="36"/>
      <c r="W3" s="36"/>
      <c r="X3" s="36"/>
      <c r="Y3" s="36"/>
      <c r="Z3" s="36"/>
      <c r="AA3" s="36"/>
      <c r="AB3" s="36"/>
    </row>
    <row r="4" spans="1:28" s="1" customFormat="1" ht="20.100000000000001" customHeight="1">
      <c r="A4" s="45"/>
      <c r="B4" s="45"/>
      <c r="C4" s="45"/>
      <c r="D4" s="42"/>
      <c r="E4" s="45"/>
      <c r="F4" s="45"/>
      <c r="G4" s="42"/>
      <c r="H4" s="42"/>
      <c r="I4" s="42"/>
      <c r="J4" s="42"/>
      <c r="K4" s="42"/>
      <c r="L4" s="42"/>
      <c r="M4" s="42"/>
      <c r="N4" s="45"/>
      <c r="O4" s="42"/>
      <c r="P4" s="45"/>
      <c r="Q4" s="42"/>
      <c r="R4" s="45"/>
      <c r="S4" s="42"/>
      <c r="T4" s="42"/>
      <c r="U4" s="51"/>
      <c r="V4" s="36"/>
      <c r="W4" s="36"/>
      <c r="X4" s="36"/>
      <c r="Y4" s="36"/>
      <c r="Z4" s="36"/>
      <c r="AA4" s="36"/>
      <c r="AB4" s="36"/>
    </row>
    <row r="5" spans="1:28" ht="20.100000000000001" customHeight="1">
      <c r="A5" s="2" t="s">
        <v>13</v>
      </c>
      <c r="B5" s="3">
        <v>242086</v>
      </c>
      <c r="C5" s="3">
        <v>1090</v>
      </c>
      <c r="D5" s="4">
        <f>SUM(B5:C5)</f>
        <v>243176</v>
      </c>
      <c r="E5" s="3">
        <v>272540</v>
      </c>
      <c r="F5" s="3">
        <v>1561</v>
      </c>
      <c r="G5" s="4">
        <f>SUM(E5:F5)</f>
        <v>274101</v>
      </c>
      <c r="H5" s="4">
        <f>SUM(B5,E5)</f>
        <v>514626</v>
      </c>
      <c r="I5" s="4">
        <f>H5-V5</f>
        <v>-614</v>
      </c>
      <c r="J5" s="4">
        <f>SUM(C5,F5)</f>
        <v>2651</v>
      </c>
      <c r="K5" s="4">
        <f>J5-W5</f>
        <v>15</v>
      </c>
      <c r="L5" s="4">
        <f>SUM(H5,J5)</f>
        <v>517277</v>
      </c>
      <c r="M5" s="4">
        <f>L5-X5</f>
        <v>-599</v>
      </c>
      <c r="N5" s="5">
        <v>239161</v>
      </c>
      <c r="O5" s="4">
        <f>N5-Y5</f>
        <v>426</v>
      </c>
      <c r="P5" s="5">
        <v>1423</v>
      </c>
      <c r="Q5" s="4">
        <f>P5-Z5</f>
        <v>29</v>
      </c>
      <c r="R5" s="5">
        <v>612</v>
      </c>
      <c r="S5" s="4">
        <f>R5-AA5</f>
        <v>-4</v>
      </c>
      <c r="T5" s="4">
        <f>SUM(N5,P5,R5)</f>
        <v>241196</v>
      </c>
      <c r="U5" s="6">
        <f>T5-AB5</f>
        <v>451</v>
      </c>
      <c r="V5" s="5">
        <v>515240</v>
      </c>
      <c r="W5" s="3">
        <v>2636</v>
      </c>
      <c r="X5" s="4">
        <f>SUM(V5:W5)</f>
        <v>517876</v>
      </c>
      <c r="Y5" s="5">
        <v>238735</v>
      </c>
      <c r="Z5" s="5">
        <v>1394</v>
      </c>
      <c r="AA5" s="5">
        <v>616</v>
      </c>
      <c r="AB5" s="4">
        <f>SUM(Y5:AA5)</f>
        <v>240745</v>
      </c>
    </row>
    <row r="6" spans="1:28" ht="20.100000000000001" customHeight="1">
      <c r="A6" s="2" t="s">
        <v>14</v>
      </c>
      <c r="B6" s="3">
        <v>77551</v>
      </c>
      <c r="C6" s="3">
        <v>1014</v>
      </c>
      <c r="D6" s="4">
        <f t="shared" ref="D6:D15" si="0">SUM(B6:C6)</f>
        <v>78565</v>
      </c>
      <c r="E6" s="3">
        <v>87189</v>
      </c>
      <c r="F6" s="3">
        <v>902</v>
      </c>
      <c r="G6" s="4">
        <f t="shared" ref="G6:G15" si="1">SUM(E6:F6)</f>
        <v>88091</v>
      </c>
      <c r="H6" s="4">
        <f t="shared" ref="H6:H15" si="2">SUM(B6,E6)</f>
        <v>164740</v>
      </c>
      <c r="I6" s="4">
        <f t="shared" ref="I6:I15" si="3">H6-V6</f>
        <v>-842</v>
      </c>
      <c r="J6" s="4">
        <f t="shared" ref="J6:J15" si="4">SUM(C6,F6)</f>
        <v>1916</v>
      </c>
      <c r="K6" s="4">
        <f t="shared" ref="K6:K15" si="5">J6-W6</f>
        <v>-10</v>
      </c>
      <c r="L6" s="4">
        <f t="shared" ref="L6:L15" si="6">SUM(H6,J6)</f>
        <v>166656</v>
      </c>
      <c r="M6" s="4">
        <f t="shared" ref="M6:M15" si="7">L6-X6</f>
        <v>-852</v>
      </c>
      <c r="N6" s="5">
        <v>73469</v>
      </c>
      <c r="O6" s="4">
        <f t="shared" ref="O6:O15" si="8">N6-Y6</f>
        <v>-62</v>
      </c>
      <c r="P6" s="5">
        <v>1542</v>
      </c>
      <c r="Q6" s="4">
        <f t="shared" ref="Q6:Q25" si="9">P6-Z6</f>
        <v>-6</v>
      </c>
      <c r="R6" s="5">
        <v>177</v>
      </c>
      <c r="S6" s="4">
        <f t="shared" ref="S6:S15" si="10">R6-AA6</f>
        <v>-1</v>
      </c>
      <c r="T6" s="4">
        <f t="shared" ref="T6:T15" si="11">SUM(N6,P6,R6)</f>
        <v>75188</v>
      </c>
      <c r="U6" s="6">
        <f t="shared" ref="U6:U15" si="12">T6-AB6</f>
        <v>-69</v>
      </c>
      <c r="V6" s="5">
        <v>165582</v>
      </c>
      <c r="W6" s="3">
        <v>1926</v>
      </c>
      <c r="X6" s="4">
        <f t="shared" ref="X6:X15" si="13">SUM(V6:W6)</f>
        <v>167508</v>
      </c>
      <c r="Y6" s="5">
        <v>73531</v>
      </c>
      <c r="Z6" s="5">
        <v>1548</v>
      </c>
      <c r="AA6" s="5">
        <v>178</v>
      </c>
      <c r="AB6" s="4">
        <f t="shared" ref="AB6:AB15" si="14">SUM(Y6:AA6)</f>
        <v>75257</v>
      </c>
    </row>
    <row r="7" spans="1:28" ht="20.100000000000001" customHeight="1">
      <c r="A7" s="2" t="s">
        <v>15</v>
      </c>
      <c r="B7" s="3">
        <v>38311</v>
      </c>
      <c r="C7" s="3">
        <v>60</v>
      </c>
      <c r="D7" s="4">
        <f t="shared" si="0"/>
        <v>38371</v>
      </c>
      <c r="E7" s="3">
        <v>43523</v>
      </c>
      <c r="F7" s="3">
        <v>260</v>
      </c>
      <c r="G7" s="4">
        <f t="shared" si="1"/>
        <v>43783</v>
      </c>
      <c r="H7" s="4">
        <f t="shared" si="2"/>
        <v>81834</v>
      </c>
      <c r="I7" s="4">
        <f t="shared" si="3"/>
        <v>-676</v>
      </c>
      <c r="J7" s="4">
        <f t="shared" si="4"/>
        <v>320</v>
      </c>
      <c r="K7" s="4">
        <f t="shared" si="5"/>
        <v>-13</v>
      </c>
      <c r="L7" s="4">
        <f t="shared" si="6"/>
        <v>82154</v>
      </c>
      <c r="M7" s="4">
        <f t="shared" si="7"/>
        <v>-689</v>
      </c>
      <c r="N7" s="5">
        <v>36598</v>
      </c>
      <c r="O7" s="4">
        <f t="shared" si="8"/>
        <v>-152</v>
      </c>
      <c r="P7" s="5">
        <v>185</v>
      </c>
      <c r="Q7" s="4">
        <f t="shared" si="9"/>
        <v>-7</v>
      </c>
      <c r="R7" s="5">
        <v>107</v>
      </c>
      <c r="S7" s="4">
        <f t="shared" si="10"/>
        <v>-2</v>
      </c>
      <c r="T7" s="4">
        <f t="shared" si="11"/>
        <v>36890</v>
      </c>
      <c r="U7" s="6">
        <f t="shared" si="12"/>
        <v>-161</v>
      </c>
      <c r="V7" s="5">
        <v>82510</v>
      </c>
      <c r="W7" s="3">
        <v>333</v>
      </c>
      <c r="X7" s="4">
        <f t="shared" si="13"/>
        <v>82843</v>
      </c>
      <c r="Y7" s="5">
        <v>36750</v>
      </c>
      <c r="Z7" s="5">
        <v>192</v>
      </c>
      <c r="AA7" s="5">
        <v>109</v>
      </c>
      <c r="AB7" s="4">
        <f t="shared" si="14"/>
        <v>37051</v>
      </c>
    </row>
    <row r="8" spans="1:28" ht="20.100000000000001" customHeight="1">
      <c r="A8" s="2" t="s">
        <v>16</v>
      </c>
      <c r="B8" s="3">
        <v>17217</v>
      </c>
      <c r="C8" s="3">
        <v>45</v>
      </c>
      <c r="D8" s="4">
        <f t="shared" si="0"/>
        <v>17262</v>
      </c>
      <c r="E8" s="3">
        <v>19677</v>
      </c>
      <c r="F8" s="3">
        <v>107</v>
      </c>
      <c r="G8" s="4">
        <f t="shared" si="1"/>
        <v>19784</v>
      </c>
      <c r="H8" s="4">
        <f t="shared" si="2"/>
        <v>36894</v>
      </c>
      <c r="I8" s="4">
        <f t="shared" si="3"/>
        <v>-217</v>
      </c>
      <c r="J8" s="4">
        <f t="shared" si="4"/>
        <v>152</v>
      </c>
      <c r="K8" s="4">
        <f t="shared" si="5"/>
        <v>0</v>
      </c>
      <c r="L8" s="4">
        <f t="shared" si="6"/>
        <v>37046</v>
      </c>
      <c r="M8" s="4">
        <f t="shared" si="7"/>
        <v>-217</v>
      </c>
      <c r="N8" s="5">
        <v>16716</v>
      </c>
      <c r="O8" s="4">
        <f t="shared" si="8"/>
        <v>-3</v>
      </c>
      <c r="P8" s="5">
        <v>106</v>
      </c>
      <c r="Q8" s="4">
        <f t="shared" si="9"/>
        <v>1</v>
      </c>
      <c r="R8" s="5">
        <v>34</v>
      </c>
      <c r="S8" s="4">
        <f t="shared" si="10"/>
        <v>-1</v>
      </c>
      <c r="T8" s="4">
        <f t="shared" si="11"/>
        <v>16856</v>
      </c>
      <c r="U8" s="6">
        <f t="shared" si="12"/>
        <v>-3</v>
      </c>
      <c r="V8" s="5">
        <v>37111</v>
      </c>
      <c r="W8" s="3">
        <v>152</v>
      </c>
      <c r="X8" s="4">
        <f t="shared" si="13"/>
        <v>37263</v>
      </c>
      <c r="Y8" s="5">
        <v>16719</v>
      </c>
      <c r="Z8" s="5">
        <v>105</v>
      </c>
      <c r="AA8" s="5">
        <v>35</v>
      </c>
      <c r="AB8" s="4">
        <f t="shared" si="14"/>
        <v>16859</v>
      </c>
    </row>
    <row r="9" spans="1:28" ht="20.100000000000001" customHeight="1">
      <c r="A9" s="2" t="s">
        <v>17</v>
      </c>
      <c r="B9" s="3">
        <v>58814</v>
      </c>
      <c r="C9" s="3">
        <v>381</v>
      </c>
      <c r="D9" s="4">
        <f t="shared" si="0"/>
        <v>59195</v>
      </c>
      <c r="E9" s="3">
        <v>64092</v>
      </c>
      <c r="F9" s="3">
        <v>409</v>
      </c>
      <c r="G9" s="4">
        <f t="shared" si="1"/>
        <v>64501</v>
      </c>
      <c r="H9" s="4">
        <f t="shared" si="2"/>
        <v>122906</v>
      </c>
      <c r="I9" s="4">
        <f t="shared" si="3"/>
        <v>-333</v>
      </c>
      <c r="J9" s="4">
        <f t="shared" si="4"/>
        <v>790</v>
      </c>
      <c r="K9" s="4">
        <f t="shared" si="5"/>
        <v>2</v>
      </c>
      <c r="L9" s="4">
        <f t="shared" si="6"/>
        <v>123696</v>
      </c>
      <c r="M9" s="4">
        <f t="shared" si="7"/>
        <v>-331</v>
      </c>
      <c r="N9" s="5">
        <v>56432</v>
      </c>
      <c r="O9" s="4">
        <f t="shared" si="8"/>
        <v>-43</v>
      </c>
      <c r="P9" s="5">
        <v>446</v>
      </c>
      <c r="Q9" s="4">
        <f t="shared" si="9"/>
        <v>10</v>
      </c>
      <c r="R9" s="5">
        <v>177</v>
      </c>
      <c r="S9" s="4">
        <f t="shared" si="10"/>
        <v>-2</v>
      </c>
      <c r="T9" s="4">
        <f t="shared" si="11"/>
        <v>57055</v>
      </c>
      <c r="U9" s="6">
        <f t="shared" si="12"/>
        <v>-35</v>
      </c>
      <c r="V9" s="5">
        <v>123239</v>
      </c>
      <c r="W9" s="3">
        <v>788</v>
      </c>
      <c r="X9" s="4">
        <f t="shared" si="13"/>
        <v>124027</v>
      </c>
      <c r="Y9" s="5">
        <v>56475</v>
      </c>
      <c r="Z9" s="5">
        <v>436</v>
      </c>
      <c r="AA9" s="5">
        <v>179</v>
      </c>
      <c r="AB9" s="4">
        <f t="shared" si="14"/>
        <v>57090</v>
      </c>
    </row>
    <row r="10" spans="1:28" ht="20.100000000000001" customHeight="1">
      <c r="A10" s="2" t="s">
        <v>18</v>
      </c>
      <c r="B10" s="3">
        <v>53813</v>
      </c>
      <c r="C10" s="3">
        <v>504</v>
      </c>
      <c r="D10" s="4">
        <f t="shared" si="0"/>
        <v>54317</v>
      </c>
      <c r="E10" s="3">
        <v>58476</v>
      </c>
      <c r="F10" s="3">
        <v>334</v>
      </c>
      <c r="G10" s="4">
        <f t="shared" si="1"/>
        <v>58810</v>
      </c>
      <c r="H10" s="4">
        <f t="shared" si="2"/>
        <v>112289</v>
      </c>
      <c r="I10" s="4">
        <f t="shared" si="3"/>
        <v>-536</v>
      </c>
      <c r="J10" s="4">
        <f t="shared" si="4"/>
        <v>838</v>
      </c>
      <c r="K10" s="4">
        <f t="shared" si="5"/>
        <v>26</v>
      </c>
      <c r="L10" s="4">
        <f t="shared" si="6"/>
        <v>113127</v>
      </c>
      <c r="M10" s="4">
        <f t="shared" si="7"/>
        <v>-510</v>
      </c>
      <c r="N10" s="5">
        <v>48702</v>
      </c>
      <c r="O10" s="4">
        <f t="shared" si="8"/>
        <v>-66</v>
      </c>
      <c r="P10" s="5">
        <v>672</v>
      </c>
      <c r="Q10" s="4">
        <f t="shared" si="9"/>
        <v>25</v>
      </c>
      <c r="R10" s="5">
        <v>90</v>
      </c>
      <c r="S10" s="4">
        <f t="shared" si="10"/>
        <v>-2</v>
      </c>
      <c r="T10" s="4">
        <f t="shared" si="11"/>
        <v>49464</v>
      </c>
      <c r="U10" s="6">
        <f t="shared" si="12"/>
        <v>-43</v>
      </c>
      <c r="V10" s="5">
        <v>112825</v>
      </c>
      <c r="W10" s="3">
        <v>812</v>
      </c>
      <c r="X10" s="4">
        <f t="shared" si="13"/>
        <v>113637</v>
      </c>
      <c r="Y10" s="5">
        <v>48768</v>
      </c>
      <c r="Z10" s="5">
        <v>647</v>
      </c>
      <c r="AA10" s="5">
        <v>92</v>
      </c>
      <c r="AB10" s="4">
        <f t="shared" si="14"/>
        <v>49507</v>
      </c>
    </row>
    <row r="11" spans="1:28" ht="20.100000000000001" customHeight="1">
      <c r="A11" s="2" t="s">
        <v>19</v>
      </c>
      <c r="B11" s="3">
        <v>22184</v>
      </c>
      <c r="C11" s="3">
        <v>24</v>
      </c>
      <c r="D11" s="4">
        <f t="shared" si="0"/>
        <v>22208</v>
      </c>
      <c r="E11" s="3">
        <v>24359</v>
      </c>
      <c r="F11" s="3">
        <v>105</v>
      </c>
      <c r="G11" s="4">
        <f t="shared" si="1"/>
        <v>24464</v>
      </c>
      <c r="H11" s="4">
        <f t="shared" si="2"/>
        <v>46543</v>
      </c>
      <c r="I11" s="4">
        <f t="shared" si="3"/>
        <v>-181</v>
      </c>
      <c r="J11" s="4">
        <f t="shared" si="4"/>
        <v>129</v>
      </c>
      <c r="K11" s="4">
        <f t="shared" si="5"/>
        <v>0</v>
      </c>
      <c r="L11" s="4">
        <f t="shared" si="6"/>
        <v>46672</v>
      </c>
      <c r="M11" s="4">
        <f t="shared" si="7"/>
        <v>-181</v>
      </c>
      <c r="N11" s="5">
        <v>20138</v>
      </c>
      <c r="O11" s="4">
        <f t="shared" si="8"/>
        <v>-1</v>
      </c>
      <c r="P11" s="5">
        <v>84</v>
      </c>
      <c r="Q11" s="4">
        <f t="shared" si="9"/>
        <v>0</v>
      </c>
      <c r="R11" s="5">
        <v>38</v>
      </c>
      <c r="S11" s="4">
        <f t="shared" si="10"/>
        <v>0</v>
      </c>
      <c r="T11" s="4">
        <f t="shared" si="11"/>
        <v>20260</v>
      </c>
      <c r="U11" s="6">
        <f t="shared" si="12"/>
        <v>-1</v>
      </c>
      <c r="V11" s="5">
        <v>46724</v>
      </c>
      <c r="W11" s="3">
        <v>129</v>
      </c>
      <c r="X11" s="4">
        <f t="shared" si="13"/>
        <v>46853</v>
      </c>
      <c r="Y11" s="5">
        <v>20139</v>
      </c>
      <c r="Z11" s="5">
        <v>84</v>
      </c>
      <c r="AA11" s="5">
        <v>38</v>
      </c>
      <c r="AB11" s="4">
        <f t="shared" si="14"/>
        <v>20261</v>
      </c>
    </row>
    <row r="12" spans="1:28" ht="20.100000000000001" customHeight="1">
      <c r="A12" s="2" t="s">
        <v>20</v>
      </c>
      <c r="B12" s="3">
        <v>18107</v>
      </c>
      <c r="C12" s="3">
        <v>44</v>
      </c>
      <c r="D12" s="4">
        <f t="shared" si="0"/>
        <v>18151</v>
      </c>
      <c r="E12" s="3">
        <v>20424</v>
      </c>
      <c r="F12" s="3">
        <v>160</v>
      </c>
      <c r="G12" s="4">
        <f t="shared" si="1"/>
        <v>20584</v>
      </c>
      <c r="H12" s="4">
        <f t="shared" si="2"/>
        <v>38531</v>
      </c>
      <c r="I12" s="4">
        <f t="shared" si="3"/>
        <v>-74</v>
      </c>
      <c r="J12" s="4">
        <f t="shared" si="4"/>
        <v>204</v>
      </c>
      <c r="K12" s="4">
        <f t="shared" si="5"/>
        <v>9</v>
      </c>
      <c r="L12" s="4">
        <f t="shared" si="6"/>
        <v>38735</v>
      </c>
      <c r="M12" s="4">
        <f t="shared" si="7"/>
        <v>-65</v>
      </c>
      <c r="N12" s="5">
        <v>15602</v>
      </c>
      <c r="O12" s="4">
        <f t="shared" si="8"/>
        <v>21</v>
      </c>
      <c r="P12" s="5">
        <v>146</v>
      </c>
      <c r="Q12" s="4">
        <f t="shared" si="9"/>
        <v>6</v>
      </c>
      <c r="R12" s="5">
        <v>34</v>
      </c>
      <c r="S12" s="4">
        <f t="shared" si="10"/>
        <v>0</v>
      </c>
      <c r="T12" s="4">
        <f t="shared" si="11"/>
        <v>15782</v>
      </c>
      <c r="U12" s="6">
        <f t="shared" si="12"/>
        <v>27</v>
      </c>
      <c r="V12" s="5">
        <v>38605</v>
      </c>
      <c r="W12" s="3">
        <v>195</v>
      </c>
      <c r="X12" s="4">
        <f t="shared" si="13"/>
        <v>38800</v>
      </c>
      <c r="Y12" s="5">
        <v>15581</v>
      </c>
      <c r="Z12" s="5">
        <v>140</v>
      </c>
      <c r="AA12" s="5">
        <v>34</v>
      </c>
      <c r="AB12" s="4">
        <f t="shared" si="14"/>
        <v>15755</v>
      </c>
    </row>
    <row r="13" spans="1:28" ht="20.100000000000001" customHeight="1">
      <c r="A13" s="2" t="s">
        <v>21</v>
      </c>
      <c r="B13" s="3">
        <v>44161</v>
      </c>
      <c r="C13" s="3">
        <v>157</v>
      </c>
      <c r="D13" s="4">
        <f t="shared" si="0"/>
        <v>44318</v>
      </c>
      <c r="E13" s="3">
        <v>46484</v>
      </c>
      <c r="F13" s="3">
        <v>420</v>
      </c>
      <c r="G13" s="4">
        <f t="shared" si="1"/>
        <v>46904</v>
      </c>
      <c r="H13" s="4">
        <f t="shared" si="2"/>
        <v>90645</v>
      </c>
      <c r="I13" s="4">
        <f t="shared" si="3"/>
        <v>-306</v>
      </c>
      <c r="J13" s="4">
        <f t="shared" si="4"/>
        <v>577</v>
      </c>
      <c r="K13" s="4">
        <f t="shared" si="5"/>
        <v>13</v>
      </c>
      <c r="L13" s="4">
        <f t="shared" si="6"/>
        <v>91222</v>
      </c>
      <c r="M13" s="4">
        <f t="shared" si="7"/>
        <v>-293</v>
      </c>
      <c r="N13" s="5">
        <v>37762</v>
      </c>
      <c r="O13" s="4">
        <f t="shared" si="8"/>
        <v>8</v>
      </c>
      <c r="P13" s="5">
        <v>428</v>
      </c>
      <c r="Q13" s="4">
        <f t="shared" si="9"/>
        <v>11</v>
      </c>
      <c r="R13" s="5">
        <v>94</v>
      </c>
      <c r="S13" s="4">
        <f t="shared" si="10"/>
        <v>2</v>
      </c>
      <c r="T13" s="4">
        <f t="shared" si="11"/>
        <v>38284</v>
      </c>
      <c r="U13" s="6">
        <f t="shared" si="12"/>
        <v>21</v>
      </c>
      <c r="V13" s="5">
        <v>90951</v>
      </c>
      <c r="W13" s="3">
        <v>564</v>
      </c>
      <c r="X13" s="4">
        <f t="shared" si="13"/>
        <v>91515</v>
      </c>
      <c r="Y13" s="5">
        <v>37754</v>
      </c>
      <c r="Z13" s="5">
        <v>417</v>
      </c>
      <c r="AA13" s="5">
        <v>92</v>
      </c>
      <c r="AB13" s="4">
        <f t="shared" si="14"/>
        <v>38263</v>
      </c>
    </row>
    <row r="14" spans="1:28" ht="20.100000000000001" customHeight="1">
      <c r="A14" s="2" t="s">
        <v>22</v>
      </c>
      <c r="B14" s="3">
        <v>19430</v>
      </c>
      <c r="C14" s="3">
        <v>34</v>
      </c>
      <c r="D14" s="4">
        <f t="shared" si="0"/>
        <v>19464</v>
      </c>
      <c r="E14" s="3">
        <v>21743</v>
      </c>
      <c r="F14" s="3">
        <v>200</v>
      </c>
      <c r="G14" s="4">
        <f t="shared" si="1"/>
        <v>21943</v>
      </c>
      <c r="H14" s="4">
        <f t="shared" si="2"/>
        <v>41173</v>
      </c>
      <c r="I14" s="4">
        <f t="shared" si="3"/>
        <v>-300</v>
      </c>
      <c r="J14" s="4">
        <f t="shared" si="4"/>
        <v>234</v>
      </c>
      <c r="K14" s="4">
        <f t="shared" si="5"/>
        <v>-6</v>
      </c>
      <c r="L14" s="4">
        <f t="shared" si="6"/>
        <v>41407</v>
      </c>
      <c r="M14" s="4">
        <f t="shared" si="7"/>
        <v>-306</v>
      </c>
      <c r="N14" s="5">
        <v>18389</v>
      </c>
      <c r="O14" s="4">
        <f t="shared" si="8"/>
        <v>-59</v>
      </c>
      <c r="P14" s="5">
        <v>190</v>
      </c>
      <c r="Q14" s="4">
        <f t="shared" si="9"/>
        <v>-6</v>
      </c>
      <c r="R14" s="5">
        <v>40</v>
      </c>
      <c r="S14" s="4">
        <f t="shared" si="10"/>
        <v>0</v>
      </c>
      <c r="T14" s="4">
        <f t="shared" si="11"/>
        <v>18619</v>
      </c>
      <c r="U14" s="6">
        <f t="shared" si="12"/>
        <v>-65</v>
      </c>
      <c r="V14" s="5">
        <v>41473</v>
      </c>
      <c r="W14" s="3">
        <v>240</v>
      </c>
      <c r="X14" s="4">
        <f t="shared" si="13"/>
        <v>41713</v>
      </c>
      <c r="Y14" s="5">
        <v>18448</v>
      </c>
      <c r="Z14" s="5">
        <v>196</v>
      </c>
      <c r="AA14" s="5">
        <v>40</v>
      </c>
      <c r="AB14" s="4">
        <f t="shared" si="14"/>
        <v>18684</v>
      </c>
    </row>
    <row r="15" spans="1:28" ht="20.100000000000001" customHeight="1">
      <c r="A15" s="2" t="s">
        <v>23</v>
      </c>
      <c r="B15" s="3">
        <v>16127</v>
      </c>
      <c r="C15" s="3">
        <v>76</v>
      </c>
      <c r="D15" s="4">
        <f t="shared" si="0"/>
        <v>16203</v>
      </c>
      <c r="E15" s="3">
        <v>17797</v>
      </c>
      <c r="F15" s="3">
        <v>76</v>
      </c>
      <c r="G15" s="4">
        <f t="shared" si="1"/>
        <v>17873</v>
      </c>
      <c r="H15" s="4">
        <f t="shared" si="2"/>
        <v>33924</v>
      </c>
      <c r="I15" s="4">
        <f t="shared" si="3"/>
        <v>-32</v>
      </c>
      <c r="J15" s="4">
        <f t="shared" si="4"/>
        <v>152</v>
      </c>
      <c r="K15" s="4">
        <f t="shared" si="5"/>
        <v>1</v>
      </c>
      <c r="L15" s="4">
        <f t="shared" si="6"/>
        <v>34076</v>
      </c>
      <c r="M15" s="4">
        <f t="shared" si="7"/>
        <v>-31</v>
      </c>
      <c r="N15" s="5">
        <v>14355</v>
      </c>
      <c r="O15" s="4">
        <f t="shared" si="8"/>
        <v>64</v>
      </c>
      <c r="P15" s="5">
        <v>105</v>
      </c>
      <c r="Q15" s="4">
        <f t="shared" si="9"/>
        <v>5</v>
      </c>
      <c r="R15" s="5">
        <v>22</v>
      </c>
      <c r="S15" s="4">
        <f t="shared" si="10"/>
        <v>0</v>
      </c>
      <c r="T15" s="4">
        <f t="shared" si="11"/>
        <v>14482</v>
      </c>
      <c r="U15" s="6">
        <f t="shared" si="12"/>
        <v>69</v>
      </c>
      <c r="V15" s="5">
        <v>33956</v>
      </c>
      <c r="W15" s="3">
        <v>151</v>
      </c>
      <c r="X15" s="4">
        <f t="shared" si="13"/>
        <v>34107</v>
      </c>
      <c r="Y15" s="5">
        <v>14291</v>
      </c>
      <c r="Z15" s="5">
        <v>100</v>
      </c>
      <c r="AA15" s="5">
        <v>22</v>
      </c>
      <c r="AB15" s="4">
        <f t="shared" si="14"/>
        <v>14413</v>
      </c>
    </row>
    <row r="16" spans="1:28" s="10" customFormat="1" ht="20.100000000000001" customHeight="1">
      <c r="A16" s="8" t="s">
        <v>35</v>
      </c>
      <c r="B16" s="9">
        <f>SUM(B5:B15)</f>
        <v>607801</v>
      </c>
      <c r="C16" s="9">
        <f t="shared" ref="C16:AB16" si="15">SUM(C5:C15)</f>
        <v>3429</v>
      </c>
      <c r="D16" s="9">
        <f t="shared" si="15"/>
        <v>611230</v>
      </c>
      <c r="E16" s="9">
        <f t="shared" si="15"/>
        <v>676304</v>
      </c>
      <c r="F16" s="9">
        <f t="shared" si="15"/>
        <v>4534</v>
      </c>
      <c r="G16" s="9">
        <f t="shared" si="15"/>
        <v>680838</v>
      </c>
      <c r="H16" s="9">
        <f t="shared" si="15"/>
        <v>1284105</v>
      </c>
      <c r="I16" s="9">
        <f t="shared" si="15"/>
        <v>-4111</v>
      </c>
      <c r="J16" s="9">
        <f t="shared" si="15"/>
        <v>7963</v>
      </c>
      <c r="K16" s="9">
        <f t="shared" si="15"/>
        <v>37</v>
      </c>
      <c r="L16" s="9">
        <f t="shared" si="15"/>
        <v>1292068</v>
      </c>
      <c r="M16" s="9">
        <f t="shared" si="15"/>
        <v>-4074</v>
      </c>
      <c r="N16" s="9">
        <f t="shared" si="15"/>
        <v>577324</v>
      </c>
      <c r="O16" s="9">
        <f t="shared" si="15"/>
        <v>133</v>
      </c>
      <c r="P16" s="9">
        <f t="shared" si="15"/>
        <v>5327</v>
      </c>
      <c r="Q16" s="9">
        <f t="shared" si="15"/>
        <v>68</v>
      </c>
      <c r="R16" s="9">
        <f t="shared" si="15"/>
        <v>1425</v>
      </c>
      <c r="S16" s="9">
        <f t="shared" si="15"/>
        <v>-10</v>
      </c>
      <c r="T16" s="9">
        <f t="shared" si="15"/>
        <v>584076</v>
      </c>
      <c r="U16" s="9">
        <f t="shared" si="15"/>
        <v>191</v>
      </c>
      <c r="V16" s="9">
        <f t="shared" si="15"/>
        <v>1288216</v>
      </c>
      <c r="W16" s="9">
        <f t="shared" si="15"/>
        <v>7926</v>
      </c>
      <c r="X16" s="9">
        <f t="shared" si="15"/>
        <v>1296142</v>
      </c>
      <c r="Y16" s="9">
        <f t="shared" si="15"/>
        <v>577191</v>
      </c>
      <c r="Z16" s="9">
        <f t="shared" si="15"/>
        <v>5259</v>
      </c>
      <c r="AA16" s="9">
        <f t="shared" si="15"/>
        <v>1435</v>
      </c>
      <c r="AB16" s="9">
        <f t="shared" si="15"/>
        <v>583885</v>
      </c>
    </row>
    <row r="17" spans="1:28" ht="20.100000000000001" customHeight="1">
      <c r="A17" s="2" t="s">
        <v>24</v>
      </c>
      <c r="B17" s="3">
        <v>3413</v>
      </c>
      <c r="C17" s="3">
        <v>238</v>
      </c>
      <c r="D17" s="4">
        <f>SUM(B17:C17)</f>
        <v>3651</v>
      </c>
      <c r="E17" s="3">
        <v>3668</v>
      </c>
      <c r="F17" s="3">
        <v>20</v>
      </c>
      <c r="G17" s="4">
        <f>SUM(E17:F17)</f>
        <v>3688</v>
      </c>
      <c r="H17" s="4">
        <f>SUM(B17,E17)</f>
        <v>7081</v>
      </c>
      <c r="I17" s="4">
        <f t="shared" ref="I17:I18" si="16">H17-V17</f>
        <v>-90</v>
      </c>
      <c r="J17" s="4">
        <f t="shared" ref="J17:J18" si="17">SUM(C17,F17)</f>
        <v>258</v>
      </c>
      <c r="K17" s="4">
        <f t="shared" ref="K17:K18" si="18">J17-W17</f>
        <v>12</v>
      </c>
      <c r="L17" s="4">
        <f t="shared" ref="L17:L18" si="19">SUM(H17,J17)</f>
        <v>7339</v>
      </c>
      <c r="M17" s="4">
        <f t="shared" ref="M17:M18" si="20">L17-X17</f>
        <v>-78</v>
      </c>
      <c r="N17" s="5">
        <v>3706</v>
      </c>
      <c r="O17" s="4">
        <f>N17-Y17</f>
        <v>-47</v>
      </c>
      <c r="P17" s="5">
        <v>236</v>
      </c>
      <c r="Q17" s="4">
        <f t="shared" si="9"/>
        <v>12</v>
      </c>
      <c r="R17" s="5">
        <v>13</v>
      </c>
      <c r="S17" s="4">
        <f t="shared" ref="S17:S19" si="21">R17-AA17</f>
        <v>0</v>
      </c>
      <c r="T17" s="4">
        <f t="shared" ref="T17:T19" si="22">SUM(N17,P17,R17)</f>
        <v>3955</v>
      </c>
      <c r="U17" s="6">
        <f t="shared" ref="U17:U19" si="23">T17-AB17</f>
        <v>-35</v>
      </c>
      <c r="V17" s="5">
        <v>7171</v>
      </c>
      <c r="W17" s="3">
        <v>246</v>
      </c>
      <c r="X17" s="4">
        <f>SUM(V17:W17)</f>
        <v>7417</v>
      </c>
      <c r="Y17" s="5">
        <v>3753</v>
      </c>
      <c r="Z17" s="5">
        <v>224</v>
      </c>
      <c r="AA17" s="5">
        <v>13</v>
      </c>
      <c r="AB17" s="4">
        <f>SUM(Y17:AA17)</f>
        <v>3990</v>
      </c>
    </row>
    <row r="18" spans="1:28" ht="20.100000000000001" customHeight="1">
      <c r="A18" s="2" t="s">
        <v>25</v>
      </c>
      <c r="B18" s="3">
        <v>4410</v>
      </c>
      <c r="C18" s="3">
        <v>9</v>
      </c>
      <c r="D18" s="4">
        <f t="shared" ref="D18:D25" si="24">SUM(B18:C18)</f>
        <v>4419</v>
      </c>
      <c r="E18" s="3">
        <v>4990</v>
      </c>
      <c r="F18" s="3">
        <v>31</v>
      </c>
      <c r="G18" s="4">
        <f t="shared" ref="G18:G19" si="25">SUM(E18:F18)</f>
        <v>5021</v>
      </c>
      <c r="H18" s="4">
        <f t="shared" ref="H18:H19" si="26">SUM(B18,E18)</f>
        <v>9400</v>
      </c>
      <c r="I18" s="4">
        <f t="shared" si="16"/>
        <v>-78</v>
      </c>
      <c r="J18" s="4">
        <f t="shared" si="17"/>
        <v>40</v>
      </c>
      <c r="K18" s="4">
        <f t="shared" si="18"/>
        <v>-1</v>
      </c>
      <c r="L18" s="4">
        <f t="shared" si="19"/>
        <v>9440</v>
      </c>
      <c r="M18" s="4">
        <f t="shared" si="20"/>
        <v>-79</v>
      </c>
      <c r="N18" s="5">
        <v>4746</v>
      </c>
      <c r="O18" s="4">
        <f t="shared" ref="O18:O25" si="27">N18-Y18</f>
        <v>-23</v>
      </c>
      <c r="P18" s="5">
        <v>29</v>
      </c>
      <c r="Q18" s="4">
        <f t="shared" si="9"/>
        <v>-1</v>
      </c>
      <c r="R18" s="5">
        <v>6</v>
      </c>
      <c r="S18" s="4">
        <f t="shared" si="21"/>
        <v>0</v>
      </c>
      <c r="T18" s="4">
        <f t="shared" si="22"/>
        <v>4781</v>
      </c>
      <c r="U18" s="6">
        <f t="shared" si="23"/>
        <v>-24</v>
      </c>
      <c r="V18" s="5">
        <v>9478</v>
      </c>
      <c r="W18" s="3">
        <v>41</v>
      </c>
      <c r="X18" s="4">
        <f t="shared" ref="X18:X25" si="28">SUM(V18:W18)</f>
        <v>9519</v>
      </c>
      <c r="Y18" s="5">
        <v>4769</v>
      </c>
      <c r="Z18" s="5">
        <v>30</v>
      </c>
      <c r="AA18" s="5">
        <v>6</v>
      </c>
      <c r="AB18" s="4">
        <f t="shared" ref="AB18:AB25" si="29">SUM(Y18:AA18)</f>
        <v>4805</v>
      </c>
    </row>
    <row r="19" spans="1:28" ht="20.100000000000001" customHeight="1">
      <c r="A19" s="2" t="s">
        <v>26</v>
      </c>
      <c r="B19" s="3">
        <v>14646</v>
      </c>
      <c r="C19" s="3">
        <v>28</v>
      </c>
      <c r="D19" s="4">
        <f t="shared" si="24"/>
        <v>14674</v>
      </c>
      <c r="E19" s="3">
        <v>16249</v>
      </c>
      <c r="F19" s="3">
        <v>79</v>
      </c>
      <c r="G19" s="4">
        <f t="shared" si="25"/>
        <v>16328</v>
      </c>
      <c r="H19" s="4">
        <f t="shared" si="26"/>
        <v>30895</v>
      </c>
      <c r="I19" s="4">
        <f t="shared" ref="I19:I25" si="30">H19-V19</f>
        <v>-87</v>
      </c>
      <c r="J19" s="4">
        <f t="shared" ref="J19:J25" si="31">SUM(C19,F19)</f>
        <v>107</v>
      </c>
      <c r="K19" s="4">
        <f t="shared" ref="K19:K25" si="32">J19-W19</f>
        <v>-12</v>
      </c>
      <c r="L19" s="4">
        <f t="shared" ref="L19:L25" si="33">SUM(H19,J19)</f>
        <v>31002</v>
      </c>
      <c r="M19" s="4">
        <f t="shared" ref="M19:M25" si="34">L19-X19</f>
        <v>-99</v>
      </c>
      <c r="N19" s="5">
        <v>12869</v>
      </c>
      <c r="O19" s="4">
        <f t="shared" si="27"/>
        <v>-19</v>
      </c>
      <c r="P19" s="5">
        <v>64</v>
      </c>
      <c r="Q19" s="4">
        <f t="shared" si="9"/>
        <v>-11</v>
      </c>
      <c r="R19" s="5">
        <v>22</v>
      </c>
      <c r="S19" s="4">
        <f t="shared" si="21"/>
        <v>-1</v>
      </c>
      <c r="T19" s="4">
        <f t="shared" si="22"/>
        <v>12955</v>
      </c>
      <c r="U19" s="6">
        <f t="shared" si="23"/>
        <v>-31</v>
      </c>
      <c r="V19" s="5">
        <v>30982</v>
      </c>
      <c r="W19" s="3">
        <v>119</v>
      </c>
      <c r="X19" s="4">
        <f t="shared" si="28"/>
        <v>31101</v>
      </c>
      <c r="Y19" s="5">
        <v>12888</v>
      </c>
      <c r="Z19" s="5">
        <v>75</v>
      </c>
      <c r="AA19" s="5">
        <v>23</v>
      </c>
      <c r="AB19" s="4">
        <f t="shared" si="29"/>
        <v>12986</v>
      </c>
    </row>
    <row r="20" spans="1:28" ht="20.100000000000001" customHeight="1">
      <c r="A20" s="2" t="s">
        <v>27</v>
      </c>
      <c r="B20" s="3">
        <v>10492</v>
      </c>
      <c r="C20" s="3">
        <v>16</v>
      </c>
      <c r="D20" s="4">
        <f t="shared" si="24"/>
        <v>10508</v>
      </c>
      <c r="E20" s="3">
        <v>11421</v>
      </c>
      <c r="F20" s="3">
        <v>31</v>
      </c>
      <c r="G20" s="4">
        <f t="shared" ref="G20:G25" si="35">SUM(E20:F20)</f>
        <v>11452</v>
      </c>
      <c r="H20" s="4">
        <f t="shared" ref="H20:H25" si="36">SUM(B20,E20)</f>
        <v>21913</v>
      </c>
      <c r="I20" s="4">
        <f t="shared" si="30"/>
        <v>-54</v>
      </c>
      <c r="J20" s="4">
        <f t="shared" si="31"/>
        <v>47</v>
      </c>
      <c r="K20" s="4">
        <f t="shared" si="32"/>
        <v>-3</v>
      </c>
      <c r="L20" s="4">
        <f t="shared" si="33"/>
        <v>21960</v>
      </c>
      <c r="M20" s="4">
        <f t="shared" si="34"/>
        <v>-57</v>
      </c>
      <c r="N20" s="5">
        <v>9087</v>
      </c>
      <c r="O20" s="4">
        <f t="shared" si="27"/>
        <v>-2</v>
      </c>
      <c r="P20" s="5">
        <v>24</v>
      </c>
      <c r="Q20" s="4">
        <f t="shared" si="9"/>
        <v>-3</v>
      </c>
      <c r="R20" s="5">
        <v>21</v>
      </c>
      <c r="S20" s="4">
        <f t="shared" ref="S20:S25" si="37">R20-AA20</f>
        <v>0</v>
      </c>
      <c r="T20" s="4">
        <f t="shared" ref="T20:T25" si="38">SUM(N20,P20,R20)</f>
        <v>9132</v>
      </c>
      <c r="U20" s="6">
        <f t="shared" ref="U20:U25" si="39">T20-AB20</f>
        <v>-5</v>
      </c>
      <c r="V20" s="5">
        <v>21967</v>
      </c>
      <c r="W20" s="3">
        <v>50</v>
      </c>
      <c r="X20" s="4">
        <f>SUM(V20:W20)</f>
        <v>22017</v>
      </c>
      <c r="Y20" s="5">
        <v>9089</v>
      </c>
      <c r="Z20" s="5">
        <v>27</v>
      </c>
      <c r="AA20" s="5">
        <v>21</v>
      </c>
      <c r="AB20" s="4">
        <f t="shared" si="29"/>
        <v>9137</v>
      </c>
    </row>
    <row r="21" spans="1:28" ht="20.100000000000001" customHeight="1">
      <c r="A21" s="2" t="s">
        <v>28</v>
      </c>
      <c r="B21" s="3">
        <v>8518</v>
      </c>
      <c r="C21" s="3">
        <v>5</v>
      </c>
      <c r="D21" s="4">
        <f t="shared" si="24"/>
        <v>8523</v>
      </c>
      <c r="E21" s="3">
        <v>9350</v>
      </c>
      <c r="F21" s="3">
        <v>21</v>
      </c>
      <c r="G21" s="4">
        <f t="shared" si="35"/>
        <v>9371</v>
      </c>
      <c r="H21" s="4">
        <f t="shared" si="36"/>
        <v>17868</v>
      </c>
      <c r="I21" s="4">
        <f t="shared" si="30"/>
        <v>-94</v>
      </c>
      <c r="J21" s="4">
        <f t="shared" si="31"/>
        <v>26</v>
      </c>
      <c r="K21" s="4">
        <f t="shared" si="32"/>
        <v>-1</v>
      </c>
      <c r="L21" s="4">
        <f t="shared" si="33"/>
        <v>17894</v>
      </c>
      <c r="M21" s="4">
        <f t="shared" si="34"/>
        <v>-95</v>
      </c>
      <c r="N21" s="5">
        <v>7244</v>
      </c>
      <c r="O21" s="4">
        <f t="shared" si="27"/>
        <v>-12</v>
      </c>
      <c r="P21" s="5">
        <v>18</v>
      </c>
      <c r="Q21" s="4">
        <f t="shared" si="9"/>
        <v>-1</v>
      </c>
      <c r="R21" s="5">
        <v>6</v>
      </c>
      <c r="S21" s="4">
        <f t="shared" si="37"/>
        <v>0</v>
      </c>
      <c r="T21" s="4">
        <f t="shared" si="38"/>
        <v>7268</v>
      </c>
      <c r="U21" s="6">
        <f t="shared" si="39"/>
        <v>-13</v>
      </c>
      <c r="V21" s="5">
        <v>17962</v>
      </c>
      <c r="W21" s="3">
        <v>27</v>
      </c>
      <c r="X21" s="4">
        <f t="shared" si="28"/>
        <v>17989</v>
      </c>
      <c r="Y21" s="5">
        <v>7256</v>
      </c>
      <c r="Z21" s="5">
        <v>19</v>
      </c>
      <c r="AA21" s="5">
        <v>6</v>
      </c>
      <c r="AB21" s="4">
        <f t="shared" si="29"/>
        <v>7281</v>
      </c>
    </row>
    <row r="22" spans="1:28" ht="20.100000000000001" customHeight="1">
      <c r="A22" s="2" t="s">
        <v>29</v>
      </c>
      <c r="B22" s="3">
        <v>5057</v>
      </c>
      <c r="C22" s="5">
        <v>14</v>
      </c>
      <c r="D22" s="4">
        <f t="shared" si="24"/>
        <v>5071</v>
      </c>
      <c r="E22" s="3">
        <v>5509</v>
      </c>
      <c r="F22" s="3">
        <v>57</v>
      </c>
      <c r="G22" s="4">
        <f t="shared" si="35"/>
        <v>5566</v>
      </c>
      <c r="H22" s="4">
        <f t="shared" si="36"/>
        <v>10566</v>
      </c>
      <c r="I22" s="4">
        <f t="shared" si="30"/>
        <v>-91</v>
      </c>
      <c r="J22" s="4">
        <f t="shared" si="31"/>
        <v>71</v>
      </c>
      <c r="K22" s="4">
        <f t="shared" si="32"/>
        <v>0</v>
      </c>
      <c r="L22" s="4">
        <f t="shared" si="33"/>
        <v>10637</v>
      </c>
      <c r="M22" s="4">
        <f t="shared" si="34"/>
        <v>-91</v>
      </c>
      <c r="N22" s="5">
        <v>4842</v>
      </c>
      <c r="O22" s="4">
        <f t="shared" si="27"/>
        <v>-22</v>
      </c>
      <c r="P22" s="5">
        <v>59</v>
      </c>
      <c r="Q22" s="4">
        <f t="shared" si="9"/>
        <v>0</v>
      </c>
      <c r="R22" s="5">
        <v>10</v>
      </c>
      <c r="S22" s="4">
        <f t="shared" si="37"/>
        <v>0</v>
      </c>
      <c r="T22" s="4">
        <f t="shared" si="38"/>
        <v>4911</v>
      </c>
      <c r="U22" s="6">
        <f t="shared" si="39"/>
        <v>-22</v>
      </c>
      <c r="V22" s="5">
        <v>10657</v>
      </c>
      <c r="W22" s="5">
        <v>71</v>
      </c>
      <c r="X22" s="4">
        <f t="shared" si="28"/>
        <v>10728</v>
      </c>
      <c r="Y22" s="5">
        <v>4864</v>
      </c>
      <c r="Z22" s="5">
        <v>59</v>
      </c>
      <c r="AA22" s="5">
        <v>10</v>
      </c>
      <c r="AB22" s="4">
        <f t="shared" si="29"/>
        <v>4933</v>
      </c>
    </row>
    <row r="23" spans="1:28" ht="20.100000000000001" customHeight="1">
      <c r="A23" s="2" t="s">
        <v>30</v>
      </c>
      <c r="B23" s="25">
        <v>2024</v>
      </c>
      <c r="C23" s="3">
        <v>2</v>
      </c>
      <c r="D23" s="26">
        <f t="shared" si="24"/>
        <v>2026</v>
      </c>
      <c r="E23" s="25">
        <v>2253</v>
      </c>
      <c r="F23" s="3">
        <v>22</v>
      </c>
      <c r="G23" s="26">
        <f t="shared" si="35"/>
        <v>2275</v>
      </c>
      <c r="H23" s="26">
        <f t="shared" si="36"/>
        <v>4277</v>
      </c>
      <c r="I23" s="26">
        <f t="shared" si="30"/>
        <v>-15</v>
      </c>
      <c r="J23" s="4">
        <f t="shared" si="31"/>
        <v>24</v>
      </c>
      <c r="K23" s="4">
        <f t="shared" si="32"/>
        <v>3</v>
      </c>
      <c r="L23" s="26">
        <f t="shared" si="33"/>
        <v>4301</v>
      </c>
      <c r="M23" s="26">
        <f t="shared" si="34"/>
        <v>-12</v>
      </c>
      <c r="N23" s="5">
        <v>2019</v>
      </c>
      <c r="O23" s="4">
        <f t="shared" si="27"/>
        <v>2</v>
      </c>
      <c r="P23" s="5">
        <v>20</v>
      </c>
      <c r="Q23" s="4">
        <f t="shared" si="9"/>
        <v>3</v>
      </c>
      <c r="R23" s="5">
        <v>3</v>
      </c>
      <c r="S23" s="4">
        <f t="shared" si="37"/>
        <v>0</v>
      </c>
      <c r="T23" s="4">
        <f t="shared" si="38"/>
        <v>2042</v>
      </c>
      <c r="U23" s="6">
        <f t="shared" si="39"/>
        <v>5</v>
      </c>
      <c r="V23" s="5">
        <v>4292</v>
      </c>
      <c r="W23" s="3">
        <v>21</v>
      </c>
      <c r="X23" s="4">
        <f>SUM(V23:W23)</f>
        <v>4313</v>
      </c>
      <c r="Y23" s="5">
        <v>2017</v>
      </c>
      <c r="Z23" s="5">
        <v>17</v>
      </c>
      <c r="AA23" s="5">
        <v>3</v>
      </c>
      <c r="AB23" s="4">
        <f t="shared" si="29"/>
        <v>2037</v>
      </c>
    </row>
    <row r="24" spans="1:28" ht="20.100000000000001" customHeight="1">
      <c r="A24" s="2" t="s">
        <v>31</v>
      </c>
      <c r="B24" s="3">
        <v>5274</v>
      </c>
      <c r="C24" s="3">
        <v>3</v>
      </c>
      <c r="D24" s="4">
        <f t="shared" si="24"/>
        <v>5277</v>
      </c>
      <c r="E24" s="3">
        <v>5954</v>
      </c>
      <c r="F24" s="3">
        <v>68</v>
      </c>
      <c r="G24" s="4">
        <f t="shared" si="35"/>
        <v>6022</v>
      </c>
      <c r="H24" s="4">
        <f t="shared" si="36"/>
        <v>11228</v>
      </c>
      <c r="I24" s="4">
        <f t="shared" si="30"/>
        <v>-55</v>
      </c>
      <c r="J24" s="4">
        <f t="shared" si="31"/>
        <v>71</v>
      </c>
      <c r="K24" s="4">
        <f t="shared" si="32"/>
        <v>0</v>
      </c>
      <c r="L24" s="4">
        <f t="shared" si="33"/>
        <v>11299</v>
      </c>
      <c r="M24" s="4">
        <f t="shared" si="34"/>
        <v>-55</v>
      </c>
      <c r="N24" s="5">
        <v>5076</v>
      </c>
      <c r="O24" s="4">
        <f t="shared" si="27"/>
        <v>-5</v>
      </c>
      <c r="P24" s="5">
        <v>64</v>
      </c>
      <c r="Q24" s="4">
        <f t="shared" si="9"/>
        <v>0</v>
      </c>
      <c r="R24" s="5">
        <v>7</v>
      </c>
      <c r="S24" s="4">
        <f t="shared" si="37"/>
        <v>0</v>
      </c>
      <c r="T24" s="4">
        <f t="shared" si="38"/>
        <v>5147</v>
      </c>
      <c r="U24" s="6">
        <f t="shared" si="39"/>
        <v>-5</v>
      </c>
      <c r="V24" s="5">
        <v>11283</v>
      </c>
      <c r="W24" s="3">
        <v>71</v>
      </c>
      <c r="X24" s="4">
        <f t="shared" si="28"/>
        <v>11354</v>
      </c>
      <c r="Y24" s="5">
        <v>5081</v>
      </c>
      <c r="Z24" s="5">
        <v>64</v>
      </c>
      <c r="AA24" s="5">
        <v>7</v>
      </c>
      <c r="AB24" s="4">
        <f t="shared" si="29"/>
        <v>5152</v>
      </c>
    </row>
    <row r="25" spans="1:28" ht="20.100000000000001" customHeight="1">
      <c r="A25" s="2" t="s">
        <v>32</v>
      </c>
      <c r="B25" s="3">
        <v>11130</v>
      </c>
      <c r="C25" s="3">
        <v>16</v>
      </c>
      <c r="D25" s="4">
        <f t="shared" si="24"/>
        <v>11146</v>
      </c>
      <c r="E25" s="3">
        <v>12574</v>
      </c>
      <c r="F25" s="3">
        <v>37</v>
      </c>
      <c r="G25" s="4">
        <f t="shared" si="35"/>
        <v>12611</v>
      </c>
      <c r="H25" s="4">
        <f t="shared" si="36"/>
        <v>23704</v>
      </c>
      <c r="I25" s="4">
        <f t="shared" si="30"/>
        <v>-196</v>
      </c>
      <c r="J25" s="4">
        <f t="shared" si="31"/>
        <v>53</v>
      </c>
      <c r="K25" s="4">
        <f t="shared" si="32"/>
        <v>-1</v>
      </c>
      <c r="L25" s="4">
        <f t="shared" si="33"/>
        <v>23757</v>
      </c>
      <c r="M25" s="4">
        <f t="shared" si="34"/>
        <v>-197</v>
      </c>
      <c r="N25" s="5">
        <v>10698</v>
      </c>
      <c r="O25" s="4">
        <f t="shared" si="27"/>
        <v>-41</v>
      </c>
      <c r="P25" s="5">
        <v>20</v>
      </c>
      <c r="Q25" s="4">
        <f t="shared" si="9"/>
        <v>0</v>
      </c>
      <c r="R25" s="5">
        <v>28</v>
      </c>
      <c r="S25" s="4">
        <f t="shared" si="37"/>
        <v>-1</v>
      </c>
      <c r="T25" s="4">
        <f t="shared" si="38"/>
        <v>10746</v>
      </c>
      <c r="U25" s="6">
        <f t="shared" si="39"/>
        <v>-42</v>
      </c>
      <c r="V25" s="5">
        <v>23900</v>
      </c>
      <c r="W25" s="3">
        <v>54</v>
      </c>
      <c r="X25" s="4">
        <f t="shared" si="28"/>
        <v>23954</v>
      </c>
      <c r="Y25" s="5">
        <v>10739</v>
      </c>
      <c r="Z25" s="5">
        <v>20</v>
      </c>
      <c r="AA25" s="5">
        <v>29</v>
      </c>
      <c r="AB25" s="4">
        <f t="shared" si="29"/>
        <v>10788</v>
      </c>
    </row>
    <row r="26" spans="1:28" s="10" customFormat="1" ht="20.100000000000001" customHeight="1">
      <c r="A26" s="8" t="s">
        <v>36</v>
      </c>
      <c r="B26" s="27">
        <f>SUM(B17:B25)</f>
        <v>64964</v>
      </c>
      <c r="C26" s="9">
        <f t="shared" ref="C26:AB26" si="40">SUM(C17:C25)</f>
        <v>331</v>
      </c>
      <c r="D26" s="27">
        <f t="shared" si="40"/>
        <v>65295</v>
      </c>
      <c r="E26" s="27">
        <f t="shared" si="40"/>
        <v>71968</v>
      </c>
      <c r="F26" s="9">
        <f t="shared" si="40"/>
        <v>366</v>
      </c>
      <c r="G26" s="27">
        <f t="shared" si="40"/>
        <v>72334</v>
      </c>
      <c r="H26" s="27">
        <f t="shared" si="40"/>
        <v>136932</v>
      </c>
      <c r="I26" s="27">
        <f t="shared" si="40"/>
        <v>-760</v>
      </c>
      <c r="J26" s="9">
        <f t="shared" si="40"/>
        <v>697</v>
      </c>
      <c r="K26" s="9">
        <f t="shared" si="40"/>
        <v>-3</v>
      </c>
      <c r="L26" s="27">
        <f t="shared" si="40"/>
        <v>137629</v>
      </c>
      <c r="M26" s="27">
        <f t="shared" si="40"/>
        <v>-763</v>
      </c>
      <c r="N26" s="9">
        <f t="shared" si="40"/>
        <v>60287</v>
      </c>
      <c r="O26" s="9">
        <f t="shared" si="40"/>
        <v>-169</v>
      </c>
      <c r="P26" s="9">
        <f t="shared" si="40"/>
        <v>534</v>
      </c>
      <c r="Q26" s="9">
        <f t="shared" si="40"/>
        <v>-1</v>
      </c>
      <c r="R26" s="9">
        <f t="shared" si="40"/>
        <v>116</v>
      </c>
      <c r="S26" s="9">
        <f t="shared" si="40"/>
        <v>-2</v>
      </c>
      <c r="T26" s="9">
        <f t="shared" si="40"/>
        <v>60937</v>
      </c>
      <c r="U26" s="9">
        <f t="shared" si="40"/>
        <v>-172</v>
      </c>
      <c r="V26" s="9">
        <f t="shared" si="40"/>
        <v>137692</v>
      </c>
      <c r="W26" s="9">
        <f t="shared" si="40"/>
        <v>700</v>
      </c>
      <c r="X26" s="9">
        <f t="shared" si="40"/>
        <v>138392</v>
      </c>
      <c r="Y26" s="9">
        <f t="shared" si="40"/>
        <v>60456</v>
      </c>
      <c r="Z26" s="9">
        <f t="shared" si="40"/>
        <v>535</v>
      </c>
      <c r="AA26" s="9">
        <f t="shared" si="40"/>
        <v>118</v>
      </c>
      <c r="AB26" s="9">
        <f t="shared" si="40"/>
        <v>61109</v>
      </c>
    </row>
    <row r="27" spans="1:28" s="10" customFormat="1" ht="20.100000000000001" customHeight="1">
      <c r="A27" s="11" t="s">
        <v>37</v>
      </c>
      <c r="B27" s="28">
        <f>SUM(B26,B16)</f>
        <v>672765</v>
      </c>
      <c r="C27" s="12">
        <f t="shared" ref="C27:AB27" si="41">SUM(C26,C16)</f>
        <v>3760</v>
      </c>
      <c r="D27" s="28">
        <f t="shared" si="41"/>
        <v>676525</v>
      </c>
      <c r="E27" s="28">
        <f t="shared" si="41"/>
        <v>748272</v>
      </c>
      <c r="F27" s="12">
        <f t="shared" si="41"/>
        <v>4900</v>
      </c>
      <c r="G27" s="28">
        <f t="shared" si="41"/>
        <v>753172</v>
      </c>
      <c r="H27" s="28">
        <f t="shared" si="41"/>
        <v>1421037</v>
      </c>
      <c r="I27" s="28">
        <f t="shared" si="41"/>
        <v>-4871</v>
      </c>
      <c r="J27" s="12">
        <f t="shared" si="41"/>
        <v>8660</v>
      </c>
      <c r="K27" s="12">
        <f t="shared" si="41"/>
        <v>34</v>
      </c>
      <c r="L27" s="28">
        <f t="shared" si="41"/>
        <v>1429697</v>
      </c>
      <c r="M27" s="28">
        <f t="shared" si="41"/>
        <v>-4837</v>
      </c>
      <c r="N27" s="12">
        <f t="shared" si="41"/>
        <v>637611</v>
      </c>
      <c r="O27" s="12">
        <f t="shared" si="41"/>
        <v>-36</v>
      </c>
      <c r="P27" s="12">
        <f t="shared" si="41"/>
        <v>5861</v>
      </c>
      <c r="Q27" s="12">
        <f t="shared" si="41"/>
        <v>67</v>
      </c>
      <c r="R27" s="12">
        <f t="shared" si="41"/>
        <v>1541</v>
      </c>
      <c r="S27" s="12">
        <f t="shared" si="41"/>
        <v>-12</v>
      </c>
      <c r="T27" s="12">
        <f t="shared" si="41"/>
        <v>645013</v>
      </c>
      <c r="U27" s="12">
        <f t="shared" si="41"/>
        <v>19</v>
      </c>
      <c r="V27" s="12">
        <f t="shared" si="41"/>
        <v>1425908</v>
      </c>
      <c r="W27" s="12">
        <f t="shared" si="41"/>
        <v>8626</v>
      </c>
      <c r="X27" s="12">
        <f t="shared" si="41"/>
        <v>1434534</v>
      </c>
      <c r="Y27" s="12">
        <f t="shared" si="41"/>
        <v>637647</v>
      </c>
      <c r="Z27" s="12">
        <f t="shared" si="41"/>
        <v>5794</v>
      </c>
      <c r="AA27" s="12">
        <f t="shared" si="41"/>
        <v>1553</v>
      </c>
      <c r="AB27" s="12">
        <f t="shared" si="41"/>
        <v>644994</v>
      </c>
    </row>
    <row r="28" spans="1:28" ht="20.100000000000001" customHeight="1">
      <c r="B28" s="33" t="s">
        <v>62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&amp;L&amp;"-,太字"&amp;20〇住民基本台帳月報（第１表）人口・世帯数【平成26年3月末】</oddHeader>
    <oddFooter>&amp;C&amp;"-,太字"&amp;14&amp;P/&amp;N&amp;R&amp;"-,太字"&amp;14【Ｈ26.9.19訂正版】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view="pageBreakPreview" zoomScaleNormal="100" zoomScaleSheetLayoutView="100" workbookViewId="0">
      <pane xSplit="1" ySplit="5" topLeftCell="B21" activePane="bottomRight" state="frozen"/>
      <selection activeCell="A18" sqref="A18"/>
      <selection pane="topRight" activeCell="A18" sqref="A18"/>
      <selection pane="bottomLeft" activeCell="A18" sqref="A18"/>
      <selection pane="bottomRight" activeCell="A18" sqref="A18"/>
    </sheetView>
  </sheetViews>
  <sheetFormatPr defaultRowHeight="24.95" customHeight="1"/>
  <cols>
    <col min="1" max="1" width="10.625" style="1" customWidth="1"/>
    <col min="2" max="18" width="7.625" style="7" customWidth="1"/>
    <col min="19" max="63" width="6.625" style="7" customWidth="1"/>
    <col min="64" max="64" width="9" style="7" customWidth="1"/>
    <col min="65" max="255" width="9" style="7"/>
    <col min="256" max="256" width="10.625" style="7" customWidth="1"/>
    <col min="257" max="273" width="7.625" style="7" customWidth="1"/>
    <col min="274" max="318" width="6.625" style="7" customWidth="1"/>
    <col min="319" max="319" width="8.625" style="7" customWidth="1"/>
    <col min="320" max="320" width="9" style="7" customWidth="1"/>
    <col min="321" max="511" width="9" style="7"/>
    <col min="512" max="512" width="10.625" style="7" customWidth="1"/>
    <col min="513" max="529" width="7.625" style="7" customWidth="1"/>
    <col min="530" max="574" width="6.625" style="7" customWidth="1"/>
    <col min="575" max="575" width="8.625" style="7" customWidth="1"/>
    <col min="576" max="576" width="9" style="7" customWidth="1"/>
    <col min="577" max="767" width="9" style="7"/>
    <col min="768" max="768" width="10.625" style="7" customWidth="1"/>
    <col min="769" max="785" width="7.625" style="7" customWidth="1"/>
    <col min="786" max="830" width="6.625" style="7" customWidth="1"/>
    <col min="831" max="831" width="8.625" style="7" customWidth="1"/>
    <col min="832" max="832" width="9" style="7" customWidth="1"/>
    <col min="833" max="1023" width="9" style="7"/>
    <col min="1024" max="1024" width="10.625" style="7" customWidth="1"/>
    <col min="1025" max="1041" width="7.625" style="7" customWidth="1"/>
    <col min="1042" max="1086" width="6.625" style="7" customWidth="1"/>
    <col min="1087" max="1087" width="8.625" style="7" customWidth="1"/>
    <col min="1088" max="1088" width="9" style="7" customWidth="1"/>
    <col min="1089" max="1279" width="9" style="7"/>
    <col min="1280" max="1280" width="10.625" style="7" customWidth="1"/>
    <col min="1281" max="1297" width="7.625" style="7" customWidth="1"/>
    <col min="1298" max="1342" width="6.625" style="7" customWidth="1"/>
    <col min="1343" max="1343" width="8.625" style="7" customWidth="1"/>
    <col min="1344" max="1344" width="9" style="7" customWidth="1"/>
    <col min="1345" max="1535" width="9" style="7"/>
    <col min="1536" max="1536" width="10.625" style="7" customWidth="1"/>
    <col min="1537" max="1553" width="7.625" style="7" customWidth="1"/>
    <col min="1554" max="1598" width="6.625" style="7" customWidth="1"/>
    <col min="1599" max="1599" width="8.625" style="7" customWidth="1"/>
    <col min="1600" max="1600" width="9" style="7" customWidth="1"/>
    <col min="1601" max="1791" width="9" style="7"/>
    <col min="1792" max="1792" width="10.625" style="7" customWidth="1"/>
    <col min="1793" max="1809" width="7.625" style="7" customWidth="1"/>
    <col min="1810" max="1854" width="6.625" style="7" customWidth="1"/>
    <col min="1855" max="1855" width="8.625" style="7" customWidth="1"/>
    <col min="1856" max="1856" width="9" style="7" customWidth="1"/>
    <col min="1857" max="2047" width="9" style="7"/>
    <col min="2048" max="2048" width="10.625" style="7" customWidth="1"/>
    <col min="2049" max="2065" width="7.625" style="7" customWidth="1"/>
    <col min="2066" max="2110" width="6.625" style="7" customWidth="1"/>
    <col min="2111" max="2111" width="8.625" style="7" customWidth="1"/>
    <col min="2112" max="2112" width="9" style="7" customWidth="1"/>
    <col min="2113" max="2303" width="9" style="7"/>
    <col min="2304" max="2304" width="10.625" style="7" customWidth="1"/>
    <col min="2305" max="2321" width="7.625" style="7" customWidth="1"/>
    <col min="2322" max="2366" width="6.625" style="7" customWidth="1"/>
    <col min="2367" max="2367" width="8.625" style="7" customWidth="1"/>
    <col min="2368" max="2368" width="9" style="7" customWidth="1"/>
    <col min="2369" max="2559" width="9" style="7"/>
    <col min="2560" max="2560" width="10.625" style="7" customWidth="1"/>
    <col min="2561" max="2577" width="7.625" style="7" customWidth="1"/>
    <col min="2578" max="2622" width="6.625" style="7" customWidth="1"/>
    <col min="2623" max="2623" width="8.625" style="7" customWidth="1"/>
    <col min="2624" max="2624" width="9" style="7" customWidth="1"/>
    <col min="2625" max="2815" width="9" style="7"/>
    <col min="2816" max="2816" width="10.625" style="7" customWidth="1"/>
    <col min="2817" max="2833" width="7.625" style="7" customWidth="1"/>
    <col min="2834" max="2878" width="6.625" style="7" customWidth="1"/>
    <col min="2879" max="2879" width="8.625" style="7" customWidth="1"/>
    <col min="2880" max="2880" width="9" style="7" customWidth="1"/>
    <col min="2881" max="3071" width="9" style="7"/>
    <col min="3072" max="3072" width="10.625" style="7" customWidth="1"/>
    <col min="3073" max="3089" width="7.625" style="7" customWidth="1"/>
    <col min="3090" max="3134" width="6.625" style="7" customWidth="1"/>
    <col min="3135" max="3135" width="8.625" style="7" customWidth="1"/>
    <col min="3136" max="3136" width="9" style="7" customWidth="1"/>
    <col min="3137" max="3327" width="9" style="7"/>
    <col min="3328" max="3328" width="10.625" style="7" customWidth="1"/>
    <col min="3329" max="3345" width="7.625" style="7" customWidth="1"/>
    <col min="3346" max="3390" width="6.625" style="7" customWidth="1"/>
    <col min="3391" max="3391" width="8.625" style="7" customWidth="1"/>
    <col min="3392" max="3392" width="9" style="7" customWidth="1"/>
    <col min="3393" max="3583" width="9" style="7"/>
    <col min="3584" max="3584" width="10.625" style="7" customWidth="1"/>
    <col min="3585" max="3601" width="7.625" style="7" customWidth="1"/>
    <col min="3602" max="3646" width="6.625" style="7" customWidth="1"/>
    <col min="3647" max="3647" width="8.625" style="7" customWidth="1"/>
    <col min="3648" max="3648" width="9" style="7" customWidth="1"/>
    <col min="3649" max="3839" width="9" style="7"/>
    <col min="3840" max="3840" width="10.625" style="7" customWidth="1"/>
    <col min="3841" max="3857" width="7.625" style="7" customWidth="1"/>
    <col min="3858" max="3902" width="6.625" style="7" customWidth="1"/>
    <col min="3903" max="3903" width="8.625" style="7" customWidth="1"/>
    <col min="3904" max="3904" width="9" style="7" customWidth="1"/>
    <col min="3905" max="4095" width="9" style="7"/>
    <col min="4096" max="4096" width="10.625" style="7" customWidth="1"/>
    <col min="4097" max="4113" width="7.625" style="7" customWidth="1"/>
    <col min="4114" max="4158" width="6.625" style="7" customWidth="1"/>
    <col min="4159" max="4159" width="8.625" style="7" customWidth="1"/>
    <col min="4160" max="4160" width="9" style="7" customWidth="1"/>
    <col min="4161" max="4351" width="9" style="7"/>
    <col min="4352" max="4352" width="10.625" style="7" customWidth="1"/>
    <col min="4353" max="4369" width="7.625" style="7" customWidth="1"/>
    <col min="4370" max="4414" width="6.625" style="7" customWidth="1"/>
    <col min="4415" max="4415" width="8.625" style="7" customWidth="1"/>
    <col min="4416" max="4416" width="9" style="7" customWidth="1"/>
    <col min="4417" max="4607" width="9" style="7"/>
    <col min="4608" max="4608" width="10.625" style="7" customWidth="1"/>
    <col min="4609" max="4625" width="7.625" style="7" customWidth="1"/>
    <col min="4626" max="4670" width="6.625" style="7" customWidth="1"/>
    <col min="4671" max="4671" width="8.625" style="7" customWidth="1"/>
    <col min="4672" max="4672" width="9" style="7" customWidth="1"/>
    <col min="4673" max="4863" width="9" style="7"/>
    <col min="4864" max="4864" width="10.625" style="7" customWidth="1"/>
    <col min="4865" max="4881" width="7.625" style="7" customWidth="1"/>
    <col min="4882" max="4926" width="6.625" style="7" customWidth="1"/>
    <col min="4927" max="4927" width="8.625" style="7" customWidth="1"/>
    <col min="4928" max="4928" width="9" style="7" customWidth="1"/>
    <col min="4929" max="5119" width="9" style="7"/>
    <col min="5120" max="5120" width="10.625" style="7" customWidth="1"/>
    <col min="5121" max="5137" width="7.625" style="7" customWidth="1"/>
    <col min="5138" max="5182" width="6.625" style="7" customWidth="1"/>
    <col min="5183" max="5183" width="8.625" style="7" customWidth="1"/>
    <col min="5184" max="5184" width="9" style="7" customWidth="1"/>
    <col min="5185" max="5375" width="9" style="7"/>
    <col min="5376" max="5376" width="10.625" style="7" customWidth="1"/>
    <col min="5377" max="5393" width="7.625" style="7" customWidth="1"/>
    <col min="5394" max="5438" width="6.625" style="7" customWidth="1"/>
    <col min="5439" max="5439" width="8.625" style="7" customWidth="1"/>
    <col min="5440" max="5440" width="9" style="7" customWidth="1"/>
    <col min="5441" max="5631" width="9" style="7"/>
    <col min="5632" max="5632" width="10.625" style="7" customWidth="1"/>
    <col min="5633" max="5649" width="7.625" style="7" customWidth="1"/>
    <col min="5650" max="5694" width="6.625" style="7" customWidth="1"/>
    <col min="5695" max="5695" width="8.625" style="7" customWidth="1"/>
    <col min="5696" max="5696" width="9" style="7" customWidth="1"/>
    <col min="5697" max="5887" width="9" style="7"/>
    <col min="5888" max="5888" width="10.625" style="7" customWidth="1"/>
    <col min="5889" max="5905" width="7.625" style="7" customWidth="1"/>
    <col min="5906" max="5950" width="6.625" style="7" customWidth="1"/>
    <col min="5951" max="5951" width="8.625" style="7" customWidth="1"/>
    <col min="5952" max="5952" width="9" style="7" customWidth="1"/>
    <col min="5953" max="6143" width="9" style="7"/>
    <col min="6144" max="6144" width="10.625" style="7" customWidth="1"/>
    <col min="6145" max="6161" width="7.625" style="7" customWidth="1"/>
    <col min="6162" max="6206" width="6.625" style="7" customWidth="1"/>
    <col min="6207" max="6207" width="8.625" style="7" customWidth="1"/>
    <col min="6208" max="6208" width="9" style="7" customWidth="1"/>
    <col min="6209" max="6399" width="9" style="7"/>
    <col min="6400" max="6400" width="10.625" style="7" customWidth="1"/>
    <col min="6401" max="6417" width="7.625" style="7" customWidth="1"/>
    <col min="6418" max="6462" width="6.625" style="7" customWidth="1"/>
    <col min="6463" max="6463" width="8.625" style="7" customWidth="1"/>
    <col min="6464" max="6464" width="9" style="7" customWidth="1"/>
    <col min="6465" max="6655" width="9" style="7"/>
    <col min="6656" max="6656" width="10.625" style="7" customWidth="1"/>
    <col min="6657" max="6673" width="7.625" style="7" customWidth="1"/>
    <col min="6674" max="6718" width="6.625" style="7" customWidth="1"/>
    <col min="6719" max="6719" width="8.625" style="7" customWidth="1"/>
    <col min="6720" max="6720" width="9" style="7" customWidth="1"/>
    <col min="6721" max="6911" width="9" style="7"/>
    <col min="6912" max="6912" width="10.625" style="7" customWidth="1"/>
    <col min="6913" max="6929" width="7.625" style="7" customWidth="1"/>
    <col min="6930" max="6974" width="6.625" style="7" customWidth="1"/>
    <col min="6975" max="6975" width="8.625" style="7" customWidth="1"/>
    <col min="6976" max="6976" width="9" style="7" customWidth="1"/>
    <col min="6977" max="7167" width="9" style="7"/>
    <col min="7168" max="7168" width="10.625" style="7" customWidth="1"/>
    <col min="7169" max="7185" width="7.625" style="7" customWidth="1"/>
    <col min="7186" max="7230" width="6.625" style="7" customWidth="1"/>
    <col min="7231" max="7231" width="8.625" style="7" customWidth="1"/>
    <col min="7232" max="7232" width="9" style="7" customWidth="1"/>
    <col min="7233" max="7423" width="9" style="7"/>
    <col min="7424" max="7424" width="10.625" style="7" customWidth="1"/>
    <col min="7425" max="7441" width="7.625" style="7" customWidth="1"/>
    <col min="7442" max="7486" width="6.625" style="7" customWidth="1"/>
    <col min="7487" max="7487" width="8.625" style="7" customWidth="1"/>
    <col min="7488" max="7488" width="9" style="7" customWidth="1"/>
    <col min="7489" max="7679" width="9" style="7"/>
    <col min="7680" max="7680" width="10.625" style="7" customWidth="1"/>
    <col min="7681" max="7697" width="7.625" style="7" customWidth="1"/>
    <col min="7698" max="7742" width="6.625" style="7" customWidth="1"/>
    <col min="7743" max="7743" width="8.625" style="7" customWidth="1"/>
    <col min="7744" max="7744" width="9" style="7" customWidth="1"/>
    <col min="7745" max="7935" width="9" style="7"/>
    <col min="7936" max="7936" width="10.625" style="7" customWidth="1"/>
    <col min="7937" max="7953" width="7.625" style="7" customWidth="1"/>
    <col min="7954" max="7998" width="6.625" style="7" customWidth="1"/>
    <col min="7999" max="7999" width="8.625" style="7" customWidth="1"/>
    <col min="8000" max="8000" width="9" style="7" customWidth="1"/>
    <col min="8001" max="8191" width="9" style="7"/>
    <col min="8192" max="8192" width="10.625" style="7" customWidth="1"/>
    <col min="8193" max="8209" width="7.625" style="7" customWidth="1"/>
    <col min="8210" max="8254" width="6.625" style="7" customWidth="1"/>
    <col min="8255" max="8255" width="8.625" style="7" customWidth="1"/>
    <col min="8256" max="8256" width="9" style="7" customWidth="1"/>
    <col min="8257" max="8447" width="9" style="7"/>
    <col min="8448" max="8448" width="10.625" style="7" customWidth="1"/>
    <col min="8449" max="8465" width="7.625" style="7" customWidth="1"/>
    <col min="8466" max="8510" width="6.625" style="7" customWidth="1"/>
    <col min="8511" max="8511" width="8.625" style="7" customWidth="1"/>
    <col min="8512" max="8512" width="9" style="7" customWidth="1"/>
    <col min="8513" max="8703" width="9" style="7"/>
    <col min="8704" max="8704" width="10.625" style="7" customWidth="1"/>
    <col min="8705" max="8721" width="7.625" style="7" customWidth="1"/>
    <col min="8722" max="8766" width="6.625" style="7" customWidth="1"/>
    <col min="8767" max="8767" width="8.625" style="7" customWidth="1"/>
    <col min="8768" max="8768" width="9" style="7" customWidth="1"/>
    <col min="8769" max="8959" width="9" style="7"/>
    <col min="8960" max="8960" width="10.625" style="7" customWidth="1"/>
    <col min="8961" max="8977" width="7.625" style="7" customWidth="1"/>
    <col min="8978" max="9022" width="6.625" style="7" customWidth="1"/>
    <col min="9023" max="9023" width="8.625" style="7" customWidth="1"/>
    <col min="9024" max="9024" width="9" style="7" customWidth="1"/>
    <col min="9025" max="9215" width="9" style="7"/>
    <col min="9216" max="9216" width="10.625" style="7" customWidth="1"/>
    <col min="9217" max="9233" width="7.625" style="7" customWidth="1"/>
    <col min="9234" max="9278" width="6.625" style="7" customWidth="1"/>
    <col min="9279" max="9279" width="8.625" style="7" customWidth="1"/>
    <col min="9280" max="9280" width="9" style="7" customWidth="1"/>
    <col min="9281" max="9471" width="9" style="7"/>
    <col min="9472" max="9472" width="10.625" style="7" customWidth="1"/>
    <col min="9473" max="9489" width="7.625" style="7" customWidth="1"/>
    <col min="9490" max="9534" width="6.625" style="7" customWidth="1"/>
    <col min="9535" max="9535" width="8.625" style="7" customWidth="1"/>
    <col min="9536" max="9536" width="9" style="7" customWidth="1"/>
    <col min="9537" max="9727" width="9" style="7"/>
    <col min="9728" max="9728" width="10.625" style="7" customWidth="1"/>
    <col min="9729" max="9745" width="7.625" style="7" customWidth="1"/>
    <col min="9746" max="9790" width="6.625" style="7" customWidth="1"/>
    <col min="9791" max="9791" width="8.625" style="7" customWidth="1"/>
    <col min="9792" max="9792" width="9" style="7" customWidth="1"/>
    <col min="9793" max="9983" width="9" style="7"/>
    <col min="9984" max="9984" width="10.625" style="7" customWidth="1"/>
    <col min="9985" max="10001" width="7.625" style="7" customWidth="1"/>
    <col min="10002" max="10046" width="6.625" style="7" customWidth="1"/>
    <col min="10047" max="10047" width="8.625" style="7" customWidth="1"/>
    <col min="10048" max="10048" width="9" style="7" customWidth="1"/>
    <col min="10049" max="10239" width="9" style="7"/>
    <col min="10240" max="10240" width="10.625" style="7" customWidth="1"/>
    <col min="10241" max="10257" width="7.625" style="7" customWidth="1"/>
    <col min="10258" max="10302" width="6.625" style="7" customWidth="1"/>
    <col min="10303" max="10303" width="8.625" style="7" customWidth="1"/>
    <col min="10304" max="10304" width="9" style="7" customWidth="1"/>
    <col min="10305" max="10495" width="9" style="7"/>
    <col min="10496" max="10496" width="10.625" style="7" customWidth="1"/>
    <col min="10497" max="10513" width="7.625" style="7" customWidth="1"/>
    <col min="10514" max="10558" width="6.625" style="7" customWidth="1"/>
    <col min="10559" max="10559" width="8.625" style="7" customWidth="1"/>
    <col min="10560" max="10560" width="9" style="7" customWidth="1"/>
    <col min="10561" max="10751" width="9" style="7"/>
    <col min="10752" max="10752" width="10.625" style="7" customWidth="1"/>
    <col min="10753" max="10769" width="7.625" style="7" customWidth="1"/>
    <col min="10770" max="10814" width="6.625" style="7" customWidth="1"/>
    <col min="10815" max="10815" width="8.625" style="7" customWidth="1"/>
    <col min="10816" max="10816" width="9" style="7" customWidth="1"/>
    <col min="10817" max="11007" width="9" style="7"/>
    <col min="11008" max="11008" width="10.625" style="7" customWidth="1"/>
    <col min="11009" max="11025" width="7.625" style="7" customWidth="1"/>
    <col min="11026" max="11070" width="6.625" style="7" customWidth="1"/>
    <col min="11071" max="11071" width="8.625" style="7" customWidth="1"/>
    <col min="11072" max="11072" width="9" style="7" customWidth="1"/>
    <col min="11073" max="11263" width="9" style="7"/>
    <col min="11264" max="11264" width="10.625" style="7" customWidth="1"/>
    <col min="11265" max="11281" width="7.625" style="7" customWidth="1"/>
    <col min="11282" max="11326" width="6.625" style="7" customWidth="1"/>
    <col min="11327" max="11327" width="8.625" style="7" customWidth="1"/>
    <col min="11328" max="11328" width="9" style="7" customWidth="1"/>
    <col min="11329" max="11519" width="9" style="7"/>
    <col min="11520" max="11520" width="10.625" style="7" customWidth="1"/>
    <col min="11521" max="11537" width="7.625" style="7" customWidth="1"/>
    <col min="11538" max="11582" width="6.625" style="7" customWidth="1"/>
    <col min="11583" max="11583" width="8.625" style="7" customWidth="1"/>
    <col min="11584" max="11584" width="9" style="7" customWidth="1"/>
    <col min="11585" max="11775" width="9" style="7"/>
    <col min="11776" max="11776" width="10.625" style="7" customWidth="1"/>
    <col min="11777" max="11793" width="7.625" style="7" customWidth="1"/>
    <col min="11794" max="11838" width="6.625" style="7" customWidth="1"/>
    <col min="11839" max="11839" width="8.625" style="7" customWidth="1"/>
    <col min="11840" max="11840" width="9" style="7" customWidth="1"/>
    <col min="11841" max="12031" width="9" style="7"/>
    <col min="12032" max="12032" width="10.625" style="7" customWidth="1"/>
    <col min="12033" max="12049" width="7.625" style="7" customWidth="1"/>
    <col min="12050" max="12094" width="6.625" style="7" customWidth="1"/>
    <col min="12095" max="12095" width="8.625" style="7" customWidth="1"/>
    <col min="12096" max="12096" width="9" style="7" customWidth="1"/>
    <col min="12097" max="12287" width="9" style="7"/>
    <col min="12288" max="12288" width="10.625" style="7" customWidth="1"/>
    <col min="12289" max="12305" width="7.625" style="7" customWidth="1"/>
    <col min="12306" max="12350" width="6.625" style="7" customWidth="1"/>
    <col min="12351" max="12351" width="8.625" style="7" customWidth="1"/>
    <col min="12352" max="12352" width="9" style="7" customWidth="1"/>
    <col min="12353" max="12543" width="9" style="7"/>
    <col min="12544" max="12544" width="10.625" style="7" customWidth="1"/>
    <col min="12545" max="12561" width="7.625" style="7" customWidth="1"/>
    <col min="12562" max="12606" width="6.625" style="7" customWidth="1"/>
    <col min="12607" max="12607" width="8.625" style="7" customWidth="1"/>
    <col min="12608" max="12608" width="9" style="7" customWidth="1"/>
    <col min="12609" max="12799" width="9" style="7"/>
    <col min="12800" max="12800" width="10.625" style="7" customWidth="1"/>
    <col min="12801" max="12817" width="7.625" style="7" customWidth="1"/>
    <col min="12818" max="12862" width="6.625" style="7" customWidth="1"/>
    <col min="12863" max="12863" width="8.625" style="7" customWidth="1"/>
    <col min="12864" max="12864" width="9" style="7" customWidth="1"/>
    <col min="12865" max="13055" width="9" style="7"/>
    <col min="13056" max="13056" width="10.625" style="7" customWidth="1"/>
    <col min="13057" max="13073" width="7.625" style="7" customWidth="1"/>
    <col min="13074" max="13118" width="6.625" style="7" customWidth="1"/>
    <col min="13119" max="13119" width="8.625" style="7" customWidth="1"/>
    <col min="13120" max="13120" width="9" style="7" customWidth="1"/>
    <col min="13121" max="13311" width="9" style="7"/>
    <col min="13312" max="13312" width="10.625" style="7" customWidth="1"/>
    <col min="13313" max="13329" width="7.625" style="7" customWidth="1"/>
    <col min="13330" max="13374" width="6.625" style="7" customWidth="1"/>
    <col min="13375" max="13375" width="8.625" style="7" customWidth="1"/>
    <col min="13376" max="13376" width="9" style="7" customWidth="1"/>
    <col min="13377" max="13567" width="9" style="7"/>
    <col min="13568" max="13568" width="10.625" style="7" customWidth="1"/>
    <col min="13569" max="13585" width="7.625" style="7" customWidth="1"/>
    <col min="13586" max="13630" width="6.625" style="7" customWidth="1"/>
    <col min="13631" max="13631" width="8.625" style="7" customWidth="1"/>
    <col min="13632" max="13632" width="9" style="7" customWidth="1"/>
    <col min="13633" max="13823" width="9" style="7"/>
    <col min="13824" max="13824" width="10.625" style="7" customWidth="1"/>
    <col min="13825" max="13841" width="7.625" style="7" customWidth="1"/>
    <col min="13842" max="13886" width="6.625" style="7" customWidth="1"/>
    <col min="13887" max="13887" width="8.625" style="7" customWidth="1"/>
    <col min="13888" max="13888" width="9" style="7" customWidth="1"/>
    <col min="13889" max="14079" width="9" style="7"/>
    <col min="14080" max="14080" width="10.625" style="7" customWidth="1"/>
    <col min="14081" max="14097" width="7.625" style="7" customWidth="1"/>
    <col min="14098" max="14142" width="6.625" style="7" customWidth="1"/>
    <col min="14143" max="14143" width="8.625" style="7" customWidth="1"/>
    <col min="14144" max="14144" width="9" style="7" customWidth="1"/>
    <col min="14145" max="14335" width="9" style="7"/>
    <col min="14336" max="14336" width="10.625" style="7" customWidth="1"/>
    <col min="14337" max="14353" width="7.625" style="7" customWidth="1"/>
    <col min="14354" max="14398" width="6.625" style="7" customWidth="1"/>
    <col min="14399" max="14399" width="8.625" style="7" customWidth="1"/>
    <col min="14400" max="14400" width="9" style="7" customWidth="1"/>
    <col min="14401" max="14591" width="9" style="7"/>
    <col min="14592" max="14592" width="10.625" style="7" customWidth="1"/>
    <col min="14593" max="14609" width="7.625" style="7" customWidth="1"/>
    <col min="14610" max="14654" width="6.625" style="7" customWidth="1"/>
    <col min="14655" max="14655" width="8.625" style="7" customWidth="1"/>
    <col min="14656" max="14656" width="9" style="7" customWidth="1"/>
    <col min="14657" max="14847" width="9" style="7"/>
    <col min="14848" max="14848" width="10.625" style="7" customWidth="1"/>
    <col min="14849" max="14865" width="7.625" style="7" customWidth="1"/>
    <col min="14866" max="14910" width="6.625" style="7" customWidth="1"/>
    <col min="14911" max="14911" width="8.625" style="7" customWidth="1"/>
    <col min="14912" max="14912" width="9" style="7" customWidth="1"/>
    <col min="14913" max="15103" width="9" style="7"/>
    <col min="15104" max="15104" width="10.625" style="7" customWidth="1"/>
    <col min="15105" max="15121" width="7.625" style="7" customWidth="1"/>
    <col min="15122" max="15166" width="6.625" style="7" customWidth="1"/>
    <col min="15167" max="15167" width="8.625" style="7" customWidth="1"/>
    <col min="15168" max="15168" width="9" style="7" customWidth="1"/>
    <col min="15169" max="15359" width="9" style="7"/>
    <col min="15360" max="15360" width="10.625" style="7" customWidth="1"/>
    <col min="15361" max="15377" width="7.625" style="7" customWidth="1"/>
    <col min="15378" max="15422" width="6.625" style="7" customWidth="1"/>
    <col min="15423" max="15423" width="8.625" style="7" customWidth="1"/>
    <col min="15424" max="15424" width="9" style="7" customWidth="1"/>
    <col min="15425" max="15615" width="9" style="7"/>
    <col min="15616" max="15616" width="10.625" style="7" customWidth="1"/>
    <col min="15617" max="15633" width="7.625" style="7" customWidth="1"/>
    <col min="15634" max="15678" width="6.625" style="7" customWidth="1"/>
    <col min="15679" max="15679" width="8.625" style="7" customWidth="1"/>
    <col min="15680" max="15680" width="9" style="7" customWidth="1"/>
    <col min="15681" max="15871" width="9" style="7"/>
    <col min="15872" max="15872" width="10.625" style="7" customWidth="1"/>
    <col min="15873" max="15889" width="7.625" style="7" customWidth="1"/>
    <col min="15890" max="15934" width="6.625" style="7" customWidth="1"/>
    <col min="15935" max="15935" width="8.625" style="7" customWidth="1"/>
    <col min="15936" max="15936" width="9" style="7" customWidth="1"/>
    <col min="15937" max="16127" width="9" style="7"/>
    <col min="16128" max="16128" width="10.625" style="7" customWidth="1"/>
    <col min="16129" max="16145" width="7.625" style="7" customWidth="1"/>
    <col min="16146" max="16190" width="6.625" style="7" customWidth="1"/>
    <col min="16191" max="16191" width="8.625" style="7" customWidth="1"/>
    <col min="16192" max="16192" width="9" style="7" customWidth="1"/>
    <col min="16193" max="16384" width="9" style="7"/>
  </cols>
  <sheetData>
    <row r="1" spans="1:64" s="1" customFormat="1" ht="24.95" customHeight="1">
      <c r="A1" s="56" t="s">
        <v>42</v>
      </c>
      <c r="B1" s="56" t="s">
        <v>43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 t="s">
        <v>44</v>
      </c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60" t="s">
        <v>45</v>
      </c>
      <c r="BJ1" s="60"/>
      <c r="BK1" s="60"/>
    </row>
    <row r="2" spans="1:64" s="1" customFormat="1" ht="24.95" customHeight="1">
      <c r="A2" s="56"/>
      <c r="B2" s="56" t="s">
        <v>46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 t="s">
        <v>47</v>
      </c>
      <c r="R2" s="56"/>
      <c r="S2" s="56"/>
      <c r="T2" s="56" t="s">
        <v>48</v>
      </c>
      <c r="U2" s="56"/>
      <c r="V2" s="56"/>
      <c r="W2" s="56"/>
      <c r="X2" s="56"/>
      <c r="Y2" s="56"/>
      <c r="Z2" s="56"/>
      <c r="AA2" s="56"/>
      <c r="AB2" s="56"/>
      <c r="AC2" s="60" t="s">
        <v>11</v>
      </c>
      <c r="AD2" s="60"/>
      <c r="AE2" s="60"/>
      <c r="AF2" s="56" t="s">
        <v>49</v>
      </c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 t="s">
        <v>50</v>
      </c>
      <c r="AV2" s="56"/>
      <c r="AW2" s="56"/>
      <c r="AX2" s="56" t="s">
        <v>48</v>
      </c>
      <c r="AY2" s="56"/>
      <c r="AZ2" s="56"/>
      <c r="BA2" s="56"/>
      <c r="BB2" s="56"/>
      <c r="BC2" s="56"/>
      <c r="BD2" s="56"/>
      <c r="BE2" s="56"/>
      <c r="BF2" s="60" t="s">
        <v>11</v>
      </c>
      <c r="BG2" s="60"/>
      <c r="BH2" s="60"/>
      <c r="BI2" s="60"/>
      <c r="BJ2" s="60"/>
      <c r="BK2" s="60"/>
    </row>
    <row r="3" spans="1:64" s="1" customFormat="1" ht="24.95" customHeight="1">
      <c r="A3" s="56"/>
      <c r="B3" s="56" t="s">
        <v>51</v>
      </c>
      <c r="C3" s="56"/>
      <c r="D3" s="56"/>
      <c r="E3" s="56" t="s">
        <v>52</v>
      </c>
      <c r="F3" s="56"/>
      <c r="G3" s="56"/>
      <c r="H3" s="56"/>
      <c r="I3" s="56"/>
      <c r="J3" s="56"/>
      <c r="K3" s="56"/>
      <c r="L3" s="56"/>
      <c r="M3" s="56"/>
      <c r="N3" s="57" t="s">
        <v>2</v>
      </c>
      <c r="O3" s="57"/>
      <c r="P3" s="57"/>
      <c r="Q3" s="56"/>
      <c r="R3" s="56"/>
      <c r="S3" s="56"/>
      <c r="T3" s="61" t="s">
        <v>53</v>
      </c>
      <c r="U3" s="58" t="s">
        <v>54</v>
      </c>
      <c r="V3" s="58" t="s">
        <v>55</v>
      </c>
      <c r="W3" s="56" t="s">
        <v>56</v>
      </c>
      <c r="X3" s="56"/>
      <c r="Y3" s="56"/>
      <c r="Z3" s="56" t="s">
        <v>2</v>
      </c>
      <c r="AA3" s="56"/>
      <c r="AB3" s="56"/>
      <c r="AC3" s="60"/>
      <c r="AD3" s="60"/>
      <c r="AE3" s="60"/>
      <c r="AF3" s="56" t="s">
        <v>51</v>
      </c>
      <c r="AG3" s="56"/>
      <c r="AH3" s="56"/>
      <c r="AI3" s="56" t="s">
        <v>52</v>
      </c>
      <c r="AJ3" s="56"/>
      <c r="AK3" s="56"/>
      <c r="AL3" s="56"/>
      <c r="AM3" s="56"/>
      <c r="AN3" s="56"/>
      <c r="AO3" s="56"/>
      <c r="AP3" s="56"/>
      <c r="AQ3" s="56"/>
      <c r="AR3" s="57" t="s">
        <v>2</v>
      </c>
      <c r="AS3" s="57"/>
      <c r="AT3" s="57"/>
      <c r="AU3" s="56"/>
      <c r="AV3" s="56"/>
      <c r="AW3" s="56"/>
      <c r="AX3" s="59" t="s">
        <v>57</v>
      </c>
      <c r="AY3" s="58" t="s">
        <v>55</v>
      </c>
      <c r="AZ3" s="56" t="s">
        <v>56</v>
      </c>
      <c r="BA3" s="56"/>
      <c r="BB3" s="56"/>
      <c r="BC3" s="56" t="s">
        <v>2</v>
      </c>
      <c r="BD3" s="56"/>
      <c r="BE3" s="56"/>
      <c r="BF3" s="60"/>
      <c r="BG3" s="60"/>
      <c r="BH3" s="60"/>
      <c r="BI3" s="60"/>
      <c r="BJ3" s="60"/>
      <c r="BK3" s="60"/>
    </row>
    <row r="4" spans="1:64" s="1" customFormat="1" ht="24.95" customHeight="1">
      <c r="A4" s="56"/>
      <c r="B4" s="56"/>
      <c r="C4" s="56"/>
      <c r="D4" s="56"/>
      <c r="E4" s="56" t="s">
        <v>58</v>
      </c>
      <c r="F4" s="56"/>
      <c r="G4" s="56"/>
      <c r="H4" s="56" t="s">
        <v>59</v>
      </c>
      <c r="I4" s="56"/>
      <c r="J4" s="56"/>
      <c r="K4" s="57" t="s">
        <v>2</v>
      </c>
      <c r="L4" s="57"/>
      <c r="M4" s="57"/>
      <c r="N4" s="57"/>
      <c r="O4" s="57"/>
      <c r="P4" s="57"/>
      <c r="Q4" s="56"/>
      <c r="R4" s="56"/>
      <c r="S4" s="56"/>
      <c r="T4" s="62"/>
      <c r="U4" s="59"/>
      <c r="V4" s="59"/>
      <c r="W4" s="56"/>
      <c r="X4" s="56"/>
      <c r="Y4" s="56"/>
      <c r="Z4" s="56"/>
      <c r="AA4" s="56"/>
      <c r="AB4" s="56"/>
      <c r="AC4" s="60"/>
      <c r="AD4" s="60"/>
      <c r="AE4" s="60"/>
      <c r="AF4" s="56"/>
      <c r="AG4" s="56"/>
      <c r="AH4" s="56"/>
      <c r="AI4" s="56" t="s">
        <v>58</v>
      </c>
      <c r="AJ4" s="56"/>
      <c r="AK4" s="56"/>
      <c r="AL4" s="56" t="s">
        <v>59</v>
      </c>
      <c r="AM4" s="56"/>
      <c r="AN4" s="56"/>
      <c r="AO4" s="56" t="s">
        <v>2</v>
      </c>
      <c r="AP4" s="56"/>
      <c r="AQ4" s="56"/>
      <c r="AR4" s="57"/>
      <c r="AS4" s="57"/>
      <c r="AT4" s="57"/>
      <c r="AU4" s="56"/>
      <c r="AV4" s="56"/>
      <c r="AW4" s="56"/>
      <c r="AX4" s="59"/>
      <c r="AY4" s="59"/>
      <c r="AZ4" s="56"/>
      <c r="BA4" s="56"/>
      <c r="BB4" s="56"/>
      <c r="BC4" s="56"/>
      <c r="BD4" s="56"/>
      <c r="BE4" s="56"/>
      <c r="BF4" s="60"/>
      <c r="BG4" s="60"/>
      <c r="BH4" s="60"/>
      <c r="BI4" s="60"/>
      <c r="BJ4" s="60"/>
      <c r="BK4" s="60"/>
    </row>
    <row r="5" spans="1:64" s="1" customFormat="1" ht="24.95" customHeight="1">
      <c r="A5" s="56"/>
      <c r="B5" s="13" t="s">
        <v>9</v>
      </c>
      <c r="C5" s="13" t="s">
        <v>10</v>
      </c>
      <c r="D5" s="14" t="s">
        <v>2</v>
      </c>
      <c r="E5" s="13" t="s">
        <v>9</v>
      </c>
      <c r="F5" s="13" t="s">
        <v>10</v>
      </c>
      <c r="G5" s="14" t="s">
        <v>2</v>
      </c>
      <c r="H5" s="13" t="s">
        <v>9</v>
      </c>
      <c r="I5" s="13" t="s">
        <v>10</v>
      </c>
      <c r="J5" s="14" t="s">
        <v>2</v>
      </c>
      <c r="K5" s="14" t="s">
        <v>9</v>
      </c>
      <c r="L5" s="14" t="s">
        <v>10</v>
      </c>
      <c r="M5" s="14" t="s">
        <v>2</v>
      </c>
      <c r="N5" s="14" t="s">
        <v>9</v>
      </c>
      <c r="O5" s="14" t="s">
        <v>10</v>
      </c>
      <c r="P5" s="14" t="s">
        <v>2</v>
      </c>
      <c r="Q5" s="13" t="s">
        <v>9</v>
      </c>
      <c r="R5" s="13" t="s">
        <v>10</v>
      </c>
      <c r="S5" s="14" t="s">
        <v>2</v>
      </c>
      <c r="T5" s="13" t="s">
        <v>10</v>
      </c>
      <c r="U5" s="13" t="s">
        <v>9</v>
      </c>
      <c r="V5" s="13" t="s">
        <v>10</v>
      </c>
      <c r="W5" s="13" t="s">
        <v>9</v>
      </c>
      <c r="X5" s="13" t="s">
        <v>10</v>
      </c>
      <c r="Y5" s="14" t="s">
        <v>2</v>
      </c>
      <c r="Z5" s="14" t="s">
        <v>9</v>
      </c>
      <c r="AA5" s="14" t="s">
        <v>10</v>
      </c>
      <c r="AB5" s="14" t="s">
        <v>2</v>
      </c>
      <c r="AC5" s="14" t="s">
        <v>60</v>
      </c>
      <c r="AD5" s="14" t="s">
        <v>61</v>
      </c>
      <c r="AE5" s="14" t="s">
        <v>11</v>
      </c>
      <c r="AF5" s="13" t="s">
        <v>9</v>
      </c>
      <c r="AG5" s="13" t="s">
        <v>10</v>
      </c>
      <c r="AH5" s="14" t="s">
        <v>2</v>
      </c>
      <c r="AI5" s="13" t="s">
        <v>9</v>
      </c>
      <c r="AJ5" s="13" t="s">
        <v>10</v>
      </c>
      <c r="AK5" s="14" t="s">
        <v>2</v>
      </c>
      <c r="AL5" s="13" t="s">
        <v>9</v>
      </c>
      <c r="AM5" s="13" t="s">
        <v>10</v>
      </c>
      <c r="AN5" s="14" t="s">
        <v>2</v>
      </c>
      <c r="AO5" s="14" t="s">
        <v>9</v>
      </c>
      <c r="AP5" s="14" t="s">
        <v>10</v>
      </c>
      <c r="AQ5" s="14" t="s">
        <v>2</v>
      </c>
      <c r="AR5" s="14" t="s">
        <v>9</v>
      </c>
      <c r="AS5" s="14" t="s">
        <v>10</v>
      </c>
      <c r="AT5" s="14" t="s">
        <v>2</v>
      </c>
      <c r="AU5" s="13" t="s">
        <v>9</v>
      </c>
      <c r="AV5" s="13" t="s">
        <v>10</v>
      </c>
      <c r="AW5" s="14" t="s">
        <v>2</v>
      </c>
      <c r="AX5" s="13" t="s">
        <v>10</v>
      </c>
      <c r="AY5" s="13" t="s">
        <v>9</v>
      </c>
      <c r="AZ5" s="13" t="s">
        <v>9</v>
      </c>
      <c r="BA5" s="13" t="s">
        <v>10</v>
      </c>
      <c r="BB5" s="14" t="s">
        <v>2</v>
      </c>
      <c r="BC5" s="15" t="s">
        <v>9</v>
      </c>
      <c r="BD5" s="15" t="s">
        <v>10</v>
      </c>
      <c r="BE5" s="15" t="s">
        <v>2</v>
      </c>
      <c r="BF5" s="14" t="s">
        <v>60</v>
      </c>
      <c r="BG5" s="14" t="s">
        <v>61</v>
      </c>
      <c r="BH5" s="14" t="s">
        <v>11</v>
      </c>
      <c r="BI5" s="14" t="s">
        <v>60</v>
      </c>
      <c r="BJ5" s="14" t="s">
        <v>61</v>
      </c>
      <c r="BK5" s="14" t="s">
        <v>11</v>
      </c>
      <c r="BL5" s="16"/>
    </row>
    <row r="6" spans="1:64" ht="24.95" customHeight="1">
      <c r="A6" s="17" t="s">
        <v>13</v>
      </c>
      <c r="B6" s="18">
        <v>1256</v>
      </c>
      <c r="C6" s="18">
        <v>2</v>
      </c>
      <c r="D6" s="19">
        <f>SUM(B6:C6)</f>
        <v>1258</v>
      </c>
      <c r="E6" s="18">
        <v>1857</v>
      </c>
      <c r="F6" s="18">
        <v>18</v>
      </c>
      <c r="G6" s="19">
        <f>SUM(E6:F6)</f>
        <v>1875</v>
      </c>
      <c r="H6" s="18">
        <v>33</v>
      </c>
      <c r="I6" s="18">
        <v>4</v>
      </c>
      <c r="J6" s="19">
        <f>SUM(H6:I6)</f>
        <v>37</v>
      </c>
      <c r="K6" s="19">
        <f>SUM(E6,H6)</f>
        <v>1890</v>
      </c>
      <c r="L6" s="19">
        <f>SUM(F6,I6)</f>
        <v>22</v>
      </c>
      <c r="M6" s="19">
        <f>SUM(K6:L6)</f>
        <v>1912</v>
      </c>
      <c r="N6" s="19">
        <f>SUM(B6,K6)</f>
        <v>3146</v>
      </c>
      <c r="O6" s="19">
        <f>SUM(C6,L6)</f>
        <v>24</v>
      </c>
      <c r="P6" s="19">
        <f>SUM(N6:O6)</f>
        <v>3170</v>
      </c>
      <c r="Q6" s="18">
        <v>365</v>
      </c>
      <c r="R6" s="18">
        <v>3</v>
      </c>
      <c r="S6" s="19">
        <f>SUM(Q6:R6)</f>
        <v>368</v>
      </c>
      <c r="T6" s="18">
        <v>79</v>
      </c>
      <c r="U6" s="18">
        <v>2</v>
      </c>
      <c r="V6" s="18">
        <v>0</v>
      </c>
      <c r="W6" s="18">
        <v>36</v>
      </c>
      <c r="X6" s="18">
        <v>0</v>
      </c>
      <c r="Y6" s="19">
        <f>SUM(W6:X6)</f>
        <v>36</v>
      </c>
      <c r="Z6" s="19">
        <f>SUM(U6,W6)</f>
        <v>38</v>
      </c>
      <c r="AA6" s="19">
        <f>SUM(T6,V6,X6)</f>
        <v>79</v>
      </c>
      <c r="AB6" s="19">
        <f>SUM(Z6:AA6)</f>
        <v>117</v>
      </c>
      <c r="AC6" s="19">
        <f>SUM(N6,Q6,Z6)</f>
        <v>3549</v>
      </c>
      <c r="AD6" s="19">
        <f>SUM(O6,R6,AA6)</f>
        <v>106</v>
      </c>
      <c r="AE6" s="19">
        <f>SUM(AC6:AD6)</f>
        <v>3655</v>
      </c>
      <c r="AF6" s="18">
        <v>1071</v>
      </c>
      <c r="AG6" s="18">
        <v>10</v>
      </c>
      <c r="AH6" s="19">
        <f>SUM(AF6:AG6)</f>
        <v>1081</v>
      </c>
      <c r="AI6" s="18">
        <v>2595</v>
      </c>
      <c r="AJ6" s="18">
        <v>20</v>
      </c>
      <c r="AK6" s="19">
        <f>SUM(AI6:AJ6)</f>
        <v>2615</v>
      </c>
      <c r="AL6" s="18">
        <v>25</v>
      </c>
      <c r="AM6" s="18">
        <v>31</v>
      </c>
      <c r="AN6" s="19">
        <f>SUM(AL6:AM6)</f>
        <v>56</v>
      </c>
      <c r="AO6" s="19">
        <f>SUM(AI6,AL6)</f>
        <v>2620</v>
      </c>
      <c r="AP6" s="19">
        <f>SUM(AJ6,AM6)</f>
        <v>51</v>
      </c>
      <c r="AQ6" s="19">
        <f>SUM(AO6:AP6)</f>
        <v>2671</v>
      </c>
      <c r="AR6" s="19">
        <f>SUM(AF6,AO6)</f>
        <v>3691</v>
      </c>
      <c r="AS6" s="19">
        <f>SUM(AG6,AP6)</f>
        <v>61</v>
      </c>
      <c r="AT6" s="19">
        <f>SUM(AR6:AS6)</f>
        <v>3752</v>
      </c>
      <c r="AU6" s="18">
        <v>471</v>
      </c>
      <c r="AV6" s="18">
        <v>0</v>
      </c>
      <c r="AW6" s="19">
        <f>SUM(AU6:AV6)</f>
        <v>471</v>
      </c>
      <c r="AX6" s="18">
        <v>2</v>
      </c>
      <c r="AY6" s="18">
        <v>0</v>
      </c>
      <c r="AZ6" s="18">
        <v>1</v>
      </c>
      <c r="BA6" s="18">
        <v>28</v>
      </c>
      <c r="BB6" s="19">
        <f>SUM(AZ6:BA6)</f>
        <v>29</v>
      </c>
      <c r="BC6" s="19">
        <f>SUM(AY6,AZ6)</f>
        <v>1</v>
      </c>
      <c r="BD6" s="19">
        <f>SUM(AX6,BA6)</f>
        <v>30</v>
      </c>
      <c r="BE6" s="19">
        <f>SUM(BC6:BD6)</f>
        <v>31</v>
      </c>
      <c r="BF6" s="19">
        <f>SUM(AR6,AU6,BC6)</f>
        <v>4163</v>
      </c>
      <c r="BG6" s="19">
        <f>SUM(AS6,AV6,BD6)</f>
        <v>91</v>
      </c>
      <c r="BH6" s="19">
        <f>SUM(BF6:BG6)</f>
        <v>4254</v>
      </c>
      <c r="BI6" s="19">
        <f>AC6-BF6</f>
        <v>-614</v>
      </c>
      <c r="BJ6" s="19">
        <f>AD6-BG6</f>
        <v>15</v>
      </c>
      <c r="BK6" s="19">
        <f>SUM(BI6:BJ6)</f>
        <v>-599</v>
      </c>
    </row>
    <row r="7" spans="1:64" ht="24.95" customHeight="1">
      <c r="A7" s="17" t="s">
        <v>14</v>
      </c>
      <c r="B7" s="18">
        <v>268</v>
      </c>
      <c r="C7" s="18">
        <v>7</v>
      </c>
      <c r="D7" s="19">
        <f t="shared" ref="D7:D16" si="0">SUM(B7:C7)</f>
        <v>275</v>
      </c>
      <c r="E7" s="18">
        <v>349</v>
      </c>
      <c r="F7" s="18">
        <v>7</v>
      </c>
      <c r="G7" s="19">
        <f t="shared" ref="G7:G16" si="1">SUM(E7:F7)</f>
        <v>356</v>
      </c>
      <c r="H7" s="18">
        <v>13</v>
      </c>
      <c r="I7" s="18">
        <v>61</v>
      </c>
      <c r="J7" s="19">
        <f t="shared" ref="J7:J16" si="2">SUM(H7:I7)</f>
        <v>74</v>
      </c>
      <c r="K7" s="19">
        <f t="shared" ref="K7:L16" si="3">SUM(E7,H7)</f>
        <v>362</v>
      </c>
      <c r="L7" s="19">
        <f t="shared" si="3"/>
        <v>68</v>
      </c>
      <c r="M7" s="19">
        <f t="shared" ref="M7:M16" si="4">SUM(K7:L7)</f>
        <v>430</v>
      </c>
      <c r="N7" s="19">
        <f t="shared" ref="N7:O16" si="5">SUM(B7,K7)</f>
        <v>630</v>
      </c>
      <c r="O7" s="19">
        <f t="shared" si="5"/>
        <v>75</v>
      </c>
      <c r="P7" s="19">
        <f t="shared" ref="P7:P16" si="6">SUM(N7:O7)</f>
        <v>705</v>
      </c>
      <c r="Q7" s="18">
        <v>92</v>
      </c>
      <c r="R7" s="18">
        <v>1</v>
      </c>
      <c r="S7" s="19">
        <f t="shared" ref="S7:S16" si="7">SUM(Q7:R7)</f>
        <v>93</v>
      </c>
      <c r="T7" s="18">
        <v>0</v>
      </c>
      <c r="U7" s="18">
        <v>0</v>
      </c>
      <c r="V7" s="18">
        <v>0</v>
      </c>
      <c r="W7" s="18">
        <v>3</v>
      </c>
      <c r="X7" s="18">
        <v>1</v>
      </c>
      <c r="Y7" s="19">
        <f t="shared" ref="Y7:Y16" si="8">SUM(W7:X7)</f>
        <v>4</v>
      </c>
      <c r="Z7" s="19">
        <f t="shared" ref="Z7:Z16" si="9">SUM(U7,W7)</f>
        <v>3</v>
      </c>
      <c r="AA7" s="19">
        <f t="shared" ref="AA7:AA16" si="10">SUM(T7,V7,X7)</f>
        <v>1</v>
      </c>
      <c r="AB7" s="19">
        <f t="shared" ref="AB7:AB16" si="11">SUM(Z7:AA7)</f>
        <v>4</v>
      </c>
      <c r="AC7" s="19">
        <f t="shared" ref="AC7:AD16" si="12">SUM(N7,Q7,Z7)</f>
        <v>725</v>
      </c>
      <c r="AD7" s="19">
        <f t="shared" si="12"/>
        <v>77</v>
      </c>
      <c r="AE7" s="19">
        <f t="shared" ref="AE7:AE16" si="13">SUM(AC7:AD7)</f>
        <v>802</v>
      </c>
      <c r="AF7" s="18">
        <v>562</v>
      </c>
      <c r="AG7" s="18">
        <v>6</v>
      </c>
      <c r="AH7" s="19">
        <f t="shared" ref="AH7:AH16" si="14">SUM(AF7:AG7)</f>
        <v>568</v>
      </c>
      <c r="AI7" s="18">
        <v>782</v>
      </c>
      <c r="AJ7" s="18">
        <v>22</v>
      </c>
      <c r="AK7" s="19">
        <f t="shared" ref="AK7:AK16" si="15">SUM(AI7:AJ7)</f>
        <v>804</v>
      </c>
      <c r="AL7" s="18">
        <v>12</v>
      </c>
      <c r="AM7" s="18">
        <v>59</v>
      </c>
      <c r="AN7" s="19">
        <f t="shared" ref="AN7:AN16" si="16">SUM(AL7:AM7)</f>
        <v>71</v>
      </c>
      <c r="AO7" s="19">
        <f t="shared" ref="AO7:AP15" si="17">SUM(AI7,AL7)</f>
        <v>794</v>
      </c>
      <c r="AP7" s="19">
        <f t="shared" si="17"/>
        <v>81</v>
      </c>
      <c r="AQ7" s="19">
        <f t="shared" ref="AQ7:AQ16" si="18">SUM(AO7:AP7)</f>
        <v>875</v>
      </c>
      <c r="AR7" s="19">
        <f t="shared" ref="AR7:AS16" si="19">SUM(AF7,AO7)</f>
        <v>1356</v>
      </c>
      <c r="AS7" s="19">
        <f t="shared" si="19"/>
        <v>87</v>
      </c>
      <c r="AT7" s="19">
        <f t="shared" ref="AT7:AT16" si="20">SUM(AR7:AS7)</f>
        <v>1443</v>
      </c>
      <c r="AU7" s="18">
        <v>197</v>
      </c>
      <c r="AV7" s="18">
        <v>0</v>
      </c>
      <c r="AW7" s="19">
        <f t="shared" ref="AW7:AW16" si="21">SUM(AU7:AV7)</f>
        <v>197</v>
      </c>
      <c r="AX7" s="18">
        <v>0</v>
      </c>
      <c r="AY7" s="18">
        <v>0</v>
      </c>
      <c r="AZ7" s="18">
        <v>14</v>
      </c>
      <c r="BA7" s="18">
        <v>0</v>
      </c>
      <c r="BB7" s="19">
        <f t="shared" ref="BB7:BB15" si="22">SUM(AZ7:BA7)</f>
        <v>14</v>
      </c>
      <c r="BC7" s="19">
        <f t="shared" ref="BC7:BC15" si="23">SUM(AY7,AZ7)</f>
        <v>14</v>
      </c>
      <c r="BD7" s="19">
        <f t="shared" ref="BD7:BD16" si="24">SUM(AX7,BA7)</f>
        <v>0</v>
      </c>
      <c r="BE7" s="19">
        <f t="shared" ref="BE7:BE16" si="25">SUM(BC7:BD7)</f>
        <v>14</v>
      </c>
      <c r="BF7" s="19">
        <f t="shared" ref="BF7:BG16" si="26">SUM(AR7,AU7,BC7)</f>
        <v>1567</v>
      </c>
      <c r="BG7" s="19">
        <f t="shared" si="26"/>
        <v>87</v>
      </c>
      <c r="BH7" s="19">
        <f t="shared" ref="BH7:BH16" si="27">SUM(BF7:BG7)</f>
        <v>1654</v>
      </c>
      <c r="BI7" s="19">
        <f t="shared" ref="BI7:BJ16" si="28">AC7-BF7</f>
        <v>-842</v>
      </c>
      <c r="BJ7" s="19">
        <f t="shared" si="28"/>
        <v>-10</v>
      </c>
      <c r="BK7" s="19">
        <f t="shared" ref="BK7:BK16" si="29">SUM(BI7:BJ7)</f>
        <v>-852</v>
      </c>
    </row>
    <row r="8" spans="1:64" ht="24.95" customHeight="1">
      <c r="A8" s="17" t="s">
        <v>15</v>
      </c>
      <c r="B8" s="18">
        <v>142</v>
      </c>
      <c r="C8" s="18">
        <v>0</v>
      </c>
      <c r="D8" s="19">
        <f t="shared" si="0"/>
        <v>142</v>
      </c>
      <c r="E8" s="18">
        <v>162</v>
      </c>
      <c r="F8" s="18">
        <v>1</v>
      </c>
      <c r="G8" s="19">
        <f t="shared" si="1"/>
        <v>163</v>
      </c>
      <c r="H8" s="18">
        <v>2</v>
      </c>
      <c r="I8" s="18">
        <v>2</v>
      </c>
      <c r="J8" s="19">
        <f t="shared" si="2"/>
        <v>4</v>
      </c>
      <c r="K8" s="19">
        <f>SUM(E8,H8)</f>
        <v>164</v>
      </c>
      <c r="L8" s="19">
        <f>SUM(F8,I8)</f>
        <v>3</v>
      </c>
      <c r="M8" s="19">
        <f t="shared" si="4"/>
        <v>167</v>
      </c>
      <c r="N8" s="19">
        <f t="shared" si="5"/>
        <v>306</v>
      </c>
      <c r="O8" s="19">
        <f t="shared" si="5"/>
        <v>3</v>
      </c>
      <c r="P8" s="19">
        <f t="shared" si="6"/>
        <v>309</v>
      </c>
      <c r="Q8" s="18">
        <v>36</v>
      </c>
      <c r="R8" s="18">
        <v>0</v>
      </c>
      <c r="S8" s="19">
        <f t="shared" si="7"/>
        <v>36</v>
      </c>
      <c r="T8" s="18">
        <v>0</v>
      </c>
      <c r="U8" s="18">
        <v>1</v>
      </c>
      <c r="V8" s="18">
        <v>0</v>
      </c>
      <c r="W8" s="18">
        <v>5</v>
      </c>
      <c r="X8" s="18">
        <v>0</v>
      </c>
      <c r="Y8" s="19">
        <f t="shared" si="8"/>
        <v>5</v>
      </c>
      <c r="Z8" s="19">
        <f>SUM(U8,W8)</f>
        <v>6</v>
      </c>
      <c r="AA8" s="19">
        <f>SUM(T8,V8,X8)</f>
        <v>0</v>
      </c>
      <c r="AB8" s="19">
        <f t="shared" si="11"/>
        <v>6</v>
      </c>
      <c r="AC8" s="19">
        <f t="shared" si="12"/>
        <v>348</v>
      </c>
      <c r="AD8" s="19">
        <f t="shared" si="12"/>
        <v>3</v>
      </c>
      <c r="AE8" s="19">
        <f t="shared" si="13"/>
        <v>351</v>
      </c>
      <c r="AF8" s="18">
        <v>477</v>
      </c>
      <c r="AG8" s="18">
        <v>0</v>
      </c>
      <c r="AH8" s="19">
        <f t="shared" si="14"/>
        <v>477</v>
      </c>
      <c r="AI8" s="18">
        <v>401</v>
      </c>
      <c r="AJ8" s="18">
        <v>8</v>
      </c>
      <c r="AK8" s="19">
        <f t="shared" si="15"/>
        <v>409</v>
      </c>
      <c r="AL8" s="18">
        <v>3</v>
      </c>
      <c r="AM8" s="18">
        <v>4</v>
      </c>
      <c r="AN8" s="19">
        <f t="shared" si="16"/>
        <v>7</v>
      </c>
      <c r="AO8" s="19">
        <f>SUM(AI8,AL8)</f>
        <v>404</v>
      </c>
      <c r="AP8" s="19">
        <f>SUM(AJ8,AM8)</f>
        <v>12</v>
      </c>
      <c r="AQ8" s="19">
        <f t="shared" si="18"/>
        <v>416</v>
      </c>
      <c r="AR8" s="19">
        <f t="shared" si="19"/>
        <v>881</v>
      </c>
      <c r="AS8" s="19">
        <f t="shared" si="19"/>
        <v>12</v>
      </c>
      <c r="AT8" s="19">
        <f t="shared" si="20"/>
        <v>893</v>
      </c>
      <c r="AU8" s="18">
        <v>141</v>
      </c>
      <c r="AV8" s="18">
        <v>0</v>
      </c>
      <c r="AW8" s="19">
        <f t="shared" si="21"/>
        <v>141</v>
      </c>
      <c r="AX8" s="18">
        <v>1</v>
      </c>
      <c r="AY8" s="18">
        <v>0</v>
      </c>
      <c r="AZ8" s="18">
        <v>2</v>
      </c>
      <c r="BA8" s="18">
        <v>3</v>
      </c>
      <c r="BB8" s="19">
        <f t="shared" si="22"/>
        <v>5</v>
      </c>
      <c r="BC8" s="19">
        <f>SUM(AY8,AZ8)</f>
        <v>2</v>
      </c>
      <c r="BD8" s="19">
        <f>SUM(AX8,BA8)</f>
        <v>4</v>
      </c>
      <c r="BE8" s="19">
        <f t="shared" si="25"/>
        <v>6</v>
      </c>
      <c r="BF8" s="19">
        <f t="shared" si="26"/>
        <v>1024</v>
      </c>
      <c r="BG8" s="19">
        <f t="shared" si="26"/>
        <v>16</v>
      </c>
      <c r="BH8" s="19">
        <f t="shared" si="27"/>
        <v>1040</v>
      </c>
      <c r="BI8" s="19">
        <f t="shared" si="28"/>
        <v>-676</v>
      </c>
      <c r="BJ8" s="19">
        <f t="shared" si="28"/>
        <v>-13</v>
      </c>
      <c r="BK8" s="19">
        <f t="shared" si="29"/>
        <v>-689</v>
      </c>
    </row>
    <row r="9" spans="1:64" ht="24.95" customHeight="1">
      <c r="A9" s="17" t="s">
        <v>16</v>
      </c>
      <c r="B9" s="18">
        <v>109</v>
      </c>
      <c r="C9" s="18">
        <v>1</v>
      </c>
      <c r="D9" s="19">
        <f t="shared" si="0"/>
        <v>110</v>
      </c>
      <c r="E9" s="18">
        <v>67</v>
      </c>
      <c r="F9" s="18">
        <v>0</v>
      </c>
      <c r="G9" s="19">
        <f t="shared" si="1"/>
        <v>67</v>
      </c>
      <c r="H9" s="18">
        <v>1</v>
      </c>
      <c r="I9" s="18">
        <v>0</v>
      </c>
      <c r="J9" s="19">
        <f t="shared" si="2"/>
        <v>1</v>
      </c>
      <c r="K9" s="19">
        <f t="shared" si="3"/>
        <v>68</v>
      </c>
      <c r="L9" s="19">
        <f t="shared" si="3"/>
        <v>0</v>
      </c>
      <c r="M9" s="19">
        <f t="shared" si="4"/>
        <v>68</v>
      </c>
      <c r="N9" s="19">
        <f t="shared" si="5"/>
        <v>177</v>
      </c>
      <c r="O9" s="19">
        <f t="shared" si="5"/>
        <v>1</v>
      </c>
      <c r="P9" s="19">
        <f t="shared" si="6"/>
        <v>178</v>
      </c>
      <c r="Q9" s="18">
        <v>18</v>
      </c>
      <c r="R9" s="18">
        <v>0</v>
      </c>
      <c r="S9" s="19">
        <f t="shared" si="7"/>
        <v>18</v>
      </c>
      <c r="T9" s="18">
        <v>0</v>
      </c>
      <c r="U9" s="18">
        <v>0</v>
      </c>
      <c r="V9" s="18">
        <v>0</v>
      </c>
      <c r="W9" s="18">
        <v>1</v>
      </c>
      <c r="X9" s="18">
        <v>0</v>
      </c>
      <c r="Y9" s="19">
        <f t="shared" si="8"/>
        <v>1</v>
      </c>
      <c r="Z9" s="19">
        <f t="shared" si="9"/>
        <v>1</v>
      </c>
      <c r="AA9" s="19">
        <f t="shared" si="10"/>
        <v>0</v>
      </c>
      <c r="AB9" s="19">
        <f t="shared" si="11"/>
        <v>1</v>
      </c>
      <c r="AC9" s="19">
        <f t="shared" si="12"/>
        <v>196</v>
      </c>
      <c r="AD9" s="19">
        <f t="shared" si="12"/>
        <v>1</v>
      </c>
      <c r="AE9" s="19">
        <f t="shared" si="13"/>
        <v>197</v>
      </c>
      <c r="AF9" s="18">
        <v>221</v>
      </c>
      <c r="AG9" s="18">
        <v>0</v>
      </c>
      <c r="AH9" s="19">
        <f t="shared" si="14"/>
        <v>221</v>
      </c>
      <c r="AI9" s="18">
        <v>141</v>
      </c>
      <c r="AJ9" s="18">
        <v>1</v>
      </c>
      <c r="AK9" s="19">
        <f t="shared" si="15"/>
        <v>142</v>
      </c>
      <c r="AL9" s="18">
        <v>1</v>
      </c>
      <c r="AM9" s="18">
        <v>0</v>
      </c>
      <c r="AN9" s="19">
        <f t="shared" si="16"/>
        <v>1</v>
      </c>
      <c r="AO9" s="19">
        <f t="shared" si="17"/>
        <v>142</v>
      </c>
      <c r="AP9" s="19">
        <f t="shared" si="17"/>
        <v>1</v>
      </c>
      <c r="AQ9" s="19">
        <f t="shared" si="18"/>
        <v>143</v>
      </c>
      <c r="AR9" s="19">
        <f t="shared" si="19"/>
        <v>363</v>
      </c>
      <c r="AS9" s="19">
        <f t="shared" si="19"/>
        <v>1</v>
      </c>
      <c r="AT9" s="19">
        <f t="shared" si="20"/>
        <v>364</v>
      </c>
      <c r="AU9" s="18">
        <v>50</v>
      </c>
      <c r="AV9" s="18">
        <v>0</v>
      </c>
      <c r="AW9" s="19">
        <f>SUM(AU9:AV9)</f>
        <v>50</v>
      </c>
      <c r="AX9" s="18">
        <v>0</v>
      </c>
      <c r="AY9" s="18">
        <v>0</v>
      </c>
      <c r="AZ9" s="18">
        <v>0</v>
      </c>
      <c r="BA9" s="18">
        <v>0</v>
      </c>
      <c r="BB9" s="19">
        <f t="shared" si="22"/>
        <v>0</v>
      </c>
      <c r="BC9" s="19">
        <f t="shared" si="23"/>
        <v>0</v>
      </c>
      <c r="BD9" s="19">
        <f t="shared" si="24"/>
        <v>0</v>
      </c>
      <c r="BE9" s="19">
        <f t="shared" si="25"/>
        <v>0</v>
      </c>
      <c r="BF9" s="19">
        <f t="shared" si="26"/>
        <v>413</v>
      </c>
      <c r="BG9" s="19">
        <f t="shared" si="26"/>
        <v>1</v>
      </c>
      <c r="BH9" s="19">
        <f t="shared" si="27"/>
        <v>414</v>
      </c>
      <c r="BI9" s="19">
        <f t="shared" si="28"/>
        <v>-217</v>
      </c>
      <c r="BJ9" s="19">
        <f t="shared" si="28"/>
        <v>0</v>
      </c>
      <c r="BK9" s="19">
        <f t="shared" si="29"/>
        <v>-217</v>
      </c>
    </row>
    <row r="10" spans="1:64" ht="24.95" customHeight="1">
      <c r="A10" s="17" t="s">
        <v>17</v>
      </c>
      <c r="B10" s="18">
        <v>257</v>
      </c>
      <c r="C10" s="18">
        <v>0</v>
      </c>
      <c r="D10" s="19">
        <f t="shared" si="0"/>
        <v>257</v>
      </c>
      <c r="E10" s="18">
        <v>309</v>
      </c>
      <c r="F10" s="18">
        <v>15</v>
      </c>
      <c r="G10" s="19">
        <f t="shared" si="1"/>
        <v>324</v>
      </c>
      <c r="H10" s="18">
        <v>12</v>
      </c>
      <c r="I10" s="18">
        <v>9</v>
      </c>
      <c r="J10" s="19">
        <f t="shared" si="2"/>
        <v>21</v>
      </c>
      <c r="K10" s="19">
        <f t="shared" si="3"/>
        <v>321</v>
      </c>
      <c r="L10" s="19">
        <f t="shared" si="3"/>
        <v>24</v>
      </c>
      <c r="M10" s="19">
        <f t="shared" si="4"/>
        <v>345</v>
      </c>
      <c r="N10" s="19">
        <f t="shared" si="5"/>
        <v>578</v>
      </c>
      <c r="O10" s="19">
        <f t="shared" si="5"/>
        <v>24</v>
      </c>
      <c r="P10" s="19">
        <f t="shared" si="6"/>
        <v>602</v>
      </c>
      <c r="Q10" s="18">
        <v>93</v>
      </c>
      <c r="R10" s="18">
        <v>0</v>
      </c>
      <c r="S10" s="19">
        <f t="shared" si="7"/>
        <v>93</v>
      </c>
      <c r="T10" s="18">
        <v>1</v>
      </c>
      <c r="U10" s="18">
        <v>0</v>
      </c>
      <c r="V10" s="18">
        <v>0</v>
      </c>
      <c r="W10" s="18">
        <v>8</v>
      </c>
      <c r="X10" s="18">
        <v>0</v>
      </c>
      <c r="Y10" s="19">
        <f t="shared" si="8"/>
        <v>8</v>
      </c>
      <c r="Z10" s="19">
        <f t="shared" si="9"/>
        <v>8</v>
      </c>
      <c r="AA10" s="19">
        <f t="shared" si="10"/>
        <v>1</v>
      </c>
      <c r="AB10" s="19">
        <f t="shared" si="11"/>
        <v>9</v>
      </c>
      <c r="AC10" s="19">
        <f t="shared" si="12"/>
        <v>679</v>
      </c>
      <c r="AD10" s="19">
        <f t="shared" si="12"/>
        <v>25</v>
      </c>
      <c r="AE10" s="19">
        <f t="shared" si="13"/>
        <v>704</v>
      </c>
      <c r="AF10" s="18">
        <v>330</v>
      </c>
      <c r="AG10" s="18">
        <v>1</v>
      </c>
      <c r="AH10" s="19">
        <f t="shared" si="14"/>
        <v>331</v>
      </c>
      <c r="AI10" s="18">
        <v>537</v>
      </c>
      <c r="AJ10" s="18">
        <v>10</v>
      </c>
      <c r="AK10" s="19">
        <f t="shared" si="15"/>
        <v>547</v>
      </c>
      <c r="AL10" s="18">
        <v>9</v>
      </c>
      <c r="AM10" s="18">
        <v>12</v>
      </c>
      <c r="AN10" s="19">
        <f t="shared" si="16"/>
        <v>21</v>
      </c>
      <c r="AO10" s="19">
        <f t="shared" si="17"/>
        <v>546</v>
      </c>
      <c r="AP10" s="19">
        <f t="shared" si="17"/>
        <v>22</v>
      </c>
      <c r="AQ10" s="19">
        <f t="shared" si="18"/>
        <v>568</v>
      </c>
      <c r="AR10" s="19">
        <f t="shared" si="19"/>
        <v>876</v>
      </c>
      <c r="AS10" s="19">
        <f t="shared" si="19"/>
        <v>23</v>
      </c>
      <c r="AT10" s="19">
        <f t="shared" si="20"/>
        <v>899</v>
      </c>
      <c r="AU10" s="18">
        <v>136</v>
      </c>
      <c r="AV10" s="18">
        <v>0</v>
      </c>
      <c r="AW10" s="19">
        <f t="shared" si="21"/>
        <v>136</v>
      </c>
      <c r="AX10" s="18">
        <v>0</v>
      </c>
      <c r="AY10" s="18">
        <v>0</v>
      </c>
      <c r="AZ10" s="18">
        <v>0</v>
      </c>
      <c r="BA10" s="18">
        <v>0</v>
      </c>
      <c r="BB10" s="19">
        <f t="shared" si="22"/>
        <v>0</v>
      </c>
      <c r="BC10" s="19">
        <f t="shared" si="23"/>
        <v>0</v>
      </c>
      <c r="BD10" s="19">
        <f t="shared" si="24"/>
        <v>0</v>
      </c>
      <c r="BE10" s="19">
        <f t="shared" si="25"/>
        <v>0</v>
      </c>
      <c r="BF10" s="19">
        <f t="shared" si="26"/>
        <v>1012</v>
      </c>
      <c r="BG10" s="19">
        <f t="shared" si="26"/>
        <v>23</v>
      </c>
      <c r="BH10" s="19">
        <f t="shared" si="27"/>
        <v>1035</v>
      </c>
      <c r="BI10" s="19">
        <f t="shared" si="28"/>
        <v>-333</v>
      </c>
      <c r="BJ10" s="19">
        <f t="shared" si="28"/>
        <v>2</v>
      </c>
      <c r="BK10" s="19">
        <f t="shared" si="29"/>
        <v>-331</v>
      </c>
    </row>
    <row r="11" spans="1:64" ht="24.95" customHeight="1">
      <c r="A11" s="17" t="s">
        <v>18</v>
      </c>
      <c r="B11" s="18">
        <v>279</v>
      </c>
      <c r="C11" s="18">
        <v>0</v>
      </c>
      <c r="D11" s="19">
        <f t="shared" si="0"/>
        <v>279</v>
      </c>
      <c r="E11" s="18">
        <v>224</v>
      </c>
      <c r="F11" s="18">
        <v>17</v>
      </c>
      <c r="G11" s="19">
        <f t="shared" si="1"/>
        <v>241</v>
      </c>
      <c r="H11" s="18">
        <v>5</v>
      </c>
      <c r="I11" s="18">
        <v>26</v>
      </c>
      <c r="J11" s="19">
        <f t="shared" si="2"/>
        <v>31</v>
      </c>
      <c r="K11" s="19">
        <f t="shared" si="3"/>
        <v>229</v>
      </c>
      <c r="L11" s="19">
        <f t="shared" si="3"/>
        <v>43</v>
      </c>
      <c r="M11" s="19">
        <f t="shared" si="4"/>
        <v>272</v>
      </c>
      <c r="N11" s="19">
        <f t="shared" si="5"/>
        <v>508</v>
      </c>
      <c r="O11" s="19">
        <f t="shared" si="5"/>
        <v>43</v>
      </c>
      <c r="P11" s="19">
        <f t="shared" si="6"/>
        <v>551</v>
      </c>
      <c r="Q11" s="18">
        <v>76</v>
      </c>
      <c r="R11" s="18">
        <v>0</v>
      </c>
      <c r="S11" s="19">
        <f t="shared" si="7"/>
        <v>76</v>
      </c>
      <c r="T11" s="18">
        <v>2</v>
      </c>
      <c r="U11" s="18">
        <v>0</v>
      </c>
      <c r="V11" s="18">
        <v>0</v>
      </c>
      <c r="W11" s="18">
        <v>3</v>
      </c>
      <c r="X11" s="18">
        <v>1</v>
      </c>
      <c r="Y11" s="19">
        <f t="shared" si="8"/>
        <v>4</v>
      </c>
      <c r="Z11" s="19">
        <f t="shared" si="9"/>
        <v>3</v>
      </c>
      <c r="AA11" s="19">
        <f t="shared" si="10"/>
        <v>3</v>
      </c>
      <c r="AB11" s="19">
        <f t="shared" si="11"/>
        <v>6</v>
      </c>
      <c r="AC11" s="19">
        <f t="shared" si="12"/>
        <v>587</v>
      </c>
      <c r="AD11" s="19">
        <f t="shared" si="12"/>
        <v>46</v>
      </c>
      <c r="AE11" s="19">
        <f t="shared" si="13"/>
        <v>633</v>
      </c>
      <c r="AF11" s="18">
        <v>468</v>
      </c>
      <c r="AG11" s="18">
        <v>0</v>
      </c>
      <c r="AH11" s="19">
        <f t="shared" si="14"/>
        <v>468</v>
      </c>
      <c r="AI11" s="18">
        <v>511</v>
      </c>
      <c r="AJ11" s="18">
        <v>10</v>
      </c>
      <c r="AK11" s="19">
        <f t="shared" si="15"/>
        <v>521</v>
      </c>
      <c r="AL11" s="18">
        <v>5</v>
      </c>
      <c r="AM11" s="18">
        <v>4</v>
      </c>
      <c r="AN11" s="19">
        <f t="shared" si="16"/>
        <v>9</v>
      </c>
      <c r="AO11" s="19">
        <f t="shared" si="17"/>
        <v>516</v>
      </c>
      <c r="AP11" s="19">
        <f t="shared" si="17"/>
        <v>14</v>
      </c>
      <c r="AQ11" s="19">
        <f t="shared" si="18"/>
        <v>530</v>
      </c>
      <c r="AR11" s="19">
        <f t="shared" si="19"/>
        <v>984</v>
      </c>
      <c r="AS11" s="19">
        <f t="shared" si="19"/>
        <v>14</v>
      </c>
      <c r="AT11" s="19">
        <f t="shared" si="20"/>
        <v>998</v>
      </c>
      <c r="AU11" s="18">
        <v>139</v>
      </c>
      <c r="AV11" s="18">
        <v>0</v>
      </c>
      <c r="AW11" s="19">
        <f t="shared" si="21"/>
        <v>139</v>
      </c>
      <c r="AX11" s="18">
        <v>0</v>
      </c>
      <c r="AY11" s="18">
        <v>0</v>
      </c>
      <c r="AZ11" s="18">
        <v>0</v>
      </c>
      <c r="BA11" s="18">
        <v>6</v>
      </c>
      <c r="BB11" s="19">
        <f t="shared" si="22"/>
        <v>6</v>
      </c>
      <c r="BC11" s="19">
        <f t="shared" si="23"/>
        <v>0</v>
      </c>
      <c r="BD11" s="19">
        <f t="shared" si="24"/>
        <v>6</v>
      </c>
      <c r="BE11" s="19">
        <f t="shared" si="25"/>
        <v>6</v>
      </c>
      <c r="BF11" s="19">
        <f>SUM(AR11,AU11,BC11)</f>
        <v>1123</v>
      </c>
      <c r="BG11" s="19">
        <f t="shared" si="26"/>
        <v>20</v>
      </c>
      <c r="BH11" s="19">
        <f t="shared" si="27"/>
        <v>1143</v>
      </c>
      <c r="BI11" s="19">
        <f t="shared" si="28"/>
        <v>-536</v>
      </c>
      <c r="BJ11" s="19">
        <f t="shared" si="28"/>
        <v>26</v>
      </c>
      <c r="BK11" s="19">
        <f t="shared" si="29"/>
        <v>-510</v>
      </c>
    </row>
    <row r="12" spans="1:64" ht="24.95" customHeight="1">
      <c r="A12" s="17" t="s">
        <v>19</v>
      </c>
      <c r="B12" s="18">
        <v>102</v>
      </c>
      <c r="C12" s="18">
        <v>0</v>
      </c>
      <c r="D12" s="19">
        <f t="shared" si="0"/>
        <v>102</v>
      </c>
      <c r="E12" s="18">
        <v>59</v>
      </c>
      <c r="F12" s="18">
        <v>0</v>
      </c>
      <c r="G12" s="19">
        <f t="shared" si="1"/>
        <v>59</v>
      </c>
      <c r="H12" s="18">
        <v>3</v>
      </c>
      <c r="I12" s="18">
        <v>1</v>
      </c>
      <c r="J12" s="19">
        <f t="shared" si="2"/>
        <v>4</v>
      </c>
      <c r="K12" s="19">
        <f t="shared" si="3"/>
        <v>62</v>
      </c>
      <c r="L12" s="19">
        <f t="shared" si="3"/>
        <v>1</v>
      </c>
      <c r="M12" s="19">
        <f t="shared" si="4"/>
        <v>63</v>
      </c>
      <c r="N12" s="19">
        <f t="shared" si="5"/>
        <v>164</v>
      </c>
      <c r="O12" s="19">
        <f t="shared" si="5"/>
        <v>1</v>
      </c>
      <c r="P12" s="19">
        <f t="shared" si="6"/>
        <v>165</v>
      </c>
      <c r="Q12" s="18">
        <v>25</v>
      </c>
      <c r="R12" s="18">
        <v>0</v>
      </c>
      <c r="S12" s="19">
        <f t="shared" si="7"/>
        <v>25</v>
      </c>
      <c r="T12" s="18">
        <v>0</v>
      </c>
      <c r="U12" s="18">
        <v>0</v>
      </c>
      <c r="V12" s="18">
        <v>0</v>
      </c>
      <c r="W12" s="18">
        <v>2</v>
      </c>
      <c r="X12" s="18">
        <v>0</v>
      </c>
      <c r="Y12" s="19">
        <f t="shared" si="8"/>
        <v>2</v>
      </c>
      <c r="Z12" s="19">
        <f t="shared" si="9"/>
        <v>2</v>
      </c>
      <c r="AA12" s="19">
        <f t="shared" si="10"/>
        <v>0</v>
      </c>
      <c r="AB12" s="19">
        <f t="shared" si="11"/>
        <v>2</v>
      </c>
      <c r="AC12" s="19">
        <f t="shared" si="12"/>
        <v>191</v>
      </c>
      <c r="AD12" s="19">
        <f t="shared" si="12"/>
        <v>1</v>
      </c>
      <c r="AE12" s="19">
        <f t="shared" si="13"/>
        <v>192</v>
      </c>
      <c r="AF12" s="18">
        <v>214</v>
      </c>
      <c r="AG12" s="18">
        <v>0</v>
      </c>
      <c r="AH12" s="19">
        <f>SUM(AF12:AG12)</f>
        <v>214</v>
      </c>
      <c r="AI12" s="18">
        <v>104</v>
      </c>
      <c r="AJ12" s="18">
        <v>0</v>
      </c>
      <c r="AK12" s="19">
        <f t="shared" si="15"/>
        <v>104</v>
      </c>
      <c r="AL12" s="18">
        <v>4</v>
      </c>
      <c r="AM12" s="18">
        <v>1</v>
      </c>
      <c r="AN12" s="19">
        <f t="shared" si="16"/>
        <v>5</v>
      </c>
      <c r="AO12" s="19">
        <f t="shared" si="17"/>
        <v>108</v>
      </c>
      <c r="AP12" s="19">
        <f t="shared" si="17"/>
        <v>1</v>
      </c>
      <c r="AQ12" s="19">
        <f t="shared" si="18"/>
        <v>109</v>
      </c>
      <c r="AR12" s="19">
        <f t="shared" si="19"/>
        <v>322</v>
      </c>
      <c r="AS12" s="19">
        <f t="shared" si="19"/>
        <v>1</v>
      </c>
      <c r="AT12" s="19">
        <f t="shared" si="20"/>
        <v>323</v>
      </c>
      <c r="AU12" s="18">
        <v>50</v>
      </c>
      <c r="AV12" s="18">
        <v>0</v>
      </c>
      <c r="AW12" s="19">
        <f t="shared" si="21"/>
        <v>50</v>
      </c>
      <c r="AX12" s="18">
        <v>0</v>
      </c>
      <c r="AY12" s="18">
        <v>0</v>
      </c>
      <c r="AZ12" s="18">
        <v>0</v>
      </c>
      <c r="BA12" s="18">
        <v>0</v>
      </c>
      <c r="BB12" s="19">
        <f t="shared" si="22"/>
        <v>0</v>
      </c>
      <c r="BC12" s="19">
        <f t="shared" si="23"/>
        <v>0</v>
      </c>
      <c r="BD12" s="19">
        <f t="shared" si="24"/>
        <v>0</v>
      </c>
      <c r="BE12" s="19">
        <f t="shared" si="25"/>
        <v>0</v>
      </c>
      <c r="BF12" s="19">
        <f t="shared" si="26"/>
        <v>372</v>
      </c>
      <c r="BG12" s="19">
        <f t="shared" si="26"/>
        <v>1</v>
      </c>
      <c r="BH12" s="19">
        <f t="shared" si="27"/>
        <v>373</v>
      </c>
      <c r="BI12" s="19">
        <f t="shared" si="28"/>
        <v>-181</v>
      </c>
      <c r="BJ12" s="19">
        <f t="shared" si="28"/>
        <v>0</v>
      </c>
      <c r="BK12" s="19">
        <f t="shared" si="29"/>
        <v>-181</v>
      </c>
    </row>
    <row r="13" spans="1:64" ht="24.95" customHeight="1">
      <c r="A13" s="17" t="s">
        <v>20</v>
      </c>
      <c r="B13" s="18">
        <v>147</v>
      </c>
      <c r="C13" s="18">
        <v>0</v>
      </c>
      <c r="D13" s="19">
        <f t="shared" si="0"/>
        <v>147</v>
      </c>
      <c r="E13" s="18">
        <v>52</v>
      </c>
      <c r="F13" s="18">
        <v>2</v>
      </c>
      <c r="G13" s="19">
        <f t="shared" si="1"/>
        <v>54</v>
      </c>
      <c r="H13" s="18">
        <v>0</v>
      </c>
      <c r="I13" s="18">
        <v>7</v>
      </c>
      <c r="J13" s="19">
        <f t="shared" si="2"/>
        <v>7</v>
      </c>
      <c r="K13" s="19">
        <f t="shared" si="3"/>
        <v>52</v>
      </c>
      <c r="L13" s="19">
        <f t="shared" si="3"/>
        <v>9</v>
      </c>
      <c r="M13" s="19">
        <f t="shared" si="4"/>
        <v>61</v>
      </c>
      <c r="N13" s="19">
        <f t="shared" si="5"/>
        <v>199</v>
      </c>
      <c r="O13" s="19">
        <f t="shared" si="5"/>
        <v>9</v>
      </c>
      <c r="P13" s="19">
        <f t="shared" si="6"/>
        <v>208</v>
      </c>
      <c r="Q13" s="18">
        <v>24</v>
      </c>
      <c r="R13" s="18">
        <v>0</v>
      </c>
      <c r="S13" s="19">
        <f t="shared" si="7"/>
        <v>24</v>
      </c>
      <c r="T13" s="18">
        <v>1</v>
      </c>
      <c r="U13" s="18">
        <v>0</v>
      </c>
      <c r="V13" s="18">
        <v>0</v>
      </c>
      <c r="W13" s="18">
        <v>0</v>
      </c>
      <c r="X13" s="18">
        <v>0</v>
      </c>
      <c r="Y13" s="19">
        <f t="shared" si="8"/>
        <v>0</v>
      </c>
      <c r="Z13" s="19">
        <f t="shared" si="9"/>
        <v>0</v>
      </c>
      <c r="AA13" s="19">
        <f t="shared" si="10"/>
        <v>1</v>
      </c>
      <c r="AB13" s="19">
        <f t="shared" si="11"/>
        <v>1</v>
      </c>
      <c r="AC13" s="19">
        <f t="shared" si="12"/>
        <v>223</v>
      </c>
      <c r="AD13" s="19">
        <f t="shared" si="12"/>
        <v>10</v>
      </c>
      <c r="AE13" s="19">
        <f t="shared" si="13"/>
        <v>233</v>
      </c>
      <c r="AF13" s="18">
        <v>124</v>
      </c>
      <c r="AG13" s="18">
        <v>0</v>
      </c>
      <c r="AH13" s="19">
        <f t="shared" si="14"/>
        <v>124</v>
      </c>
      <c r="AI13" s="18">
        <v>127</v>
      </c>
      <c r="AJ13" s="18">
        <v>0</v>
      </c>
      <c r="AK13" s="19">
        <f t="shared" si="15"/>
        <v>127</v>
      </c>
      <c r="AL13" s="18">
        <v>1</v>
      </c>
      <c r="AM13" s="18">
        <v>0</v>
      </c>
      <c r="AN13" s="19">
        <f t="shared" si="16"/>
        <v>1</v>
      </c>
      <c r="AO13" s="19">
        <f t="shared" si="17"/>
        <v>128</v>
      </c>
      <c r="AP13" s="19">
        <f t="shared" si="17"/>
        <v>0</v>
      </c>
      <c r="AQ13" s="19">
        <f t="shared" si="18"/>
        <v>128</v>
      </c>
      <c r="AR13" s="19">
        <f t="shared" si="19"/>
        <v>252</v>
      </c>
      <c r="AS13" s="19">
        <f t="shared" si="19"/>
        <v>0</v>
      </c>
      <c r="AT13" s="19">
        <f t="shared" si="20"/>
        <v>252</v>
      </c>
      <c r="AU13" s="18">
        <v>45</v>
      </c>
      <c r="AV13" s="18">
        <v>0</v>
      </c>
      <c r="AW13" s="19">
        <f t="shared" si="21"/>
        <v>45</v>
      </c>
      <c r="AX13" s="18">
        <v>0</v>
      </c>
      <c r="AY13" s="18">
        <v>0</v>
      </c>
      <c r="AZ13" s="18">
        <v>0</v>
      </c>
      <c r="BA13" s="18">
        <v>1</v>
      </c>
      <c r="BB13" s="19">
        <f t="shared" si="22"/>
        <v>1</v>
      </c>
      <c r="BC13" s="19">
        <f t="shared" si="23"/>
        <v>0</v>
      </c>
      <c r="BD13" s="19">
        <f t="shared" si="24"/>
        <v>1</v>
      </c>
      <c r="BE13" s="19">
        <f t="shared" si="25"/>
        <v>1</v>
      </c>
      <c r="BF13" s="19">
        <f>SUM(AR13,AU13,BC13)</f>
        <v>297</v>
      </c>
      <c r="BG13" s="19">
        <f t="shared" si="26"/>
        <v>1</v>
      </c>
      <c r="BH13" s="19">
        <f t="shared" si="27"/>
        <v>298</v>
      </c>
      <c r="BI13" s="19">
        <f t="shared" si="28"/>
        <v>-74</v>
      </c>
      <c r="BJ13" s="19">
        <f t="shared" si="28"/>
        <v>9</v>
      </c>
      <c r="BK13" s="19">
        <f t="shared" si="29"/>
        <v>-65</v>
      </c>
    </row>
    <row r="14" spans="1:64" ht="24.95" customHeight="1">
      <c r="A14" s="17" t="s">
        <v>21</v>
      </c>
      <c r="B14" s="18">
        <v>112</v>
      </c>
      <c r="C14" s="18">
        <v>1</v>
      </c>
      <c r="D14" s="19">
        <f t="shared" si="0"/>
        <v>113</v>
      </c>
      <c r="E14" s="18">
        <v>240</v>
      </c>
      <c r="F14" s="18">
        <v>6</v>
      </c>
      <c r="G14" s="19">
        <f t="shared" si="1"/>
        <v>246</v>
      </c>
      <c r="H14" s="18">
        <v>9</v>
      </c>
      <c r="I14" s="18">
        <v>7</v>
      </c>
      <c r="J14" s="19">
        <f t="shared" si="2"/>
        <v>16</v>
      </c>
      <c r="K14" s="19">
        <f>SUM(E14,H14)</f>
        <v>249</v>
      </c>
      <c r="L14" s="19">
        <f>SUM(F14,I14)</f>
        <v>13</v>
      </c>
      <c r="M14" s="19">
        <f t="shared" si="4"/>
        <v>262</v>
      </c>
      <c r="N14" s="19">
        <f t="shared" si="5"/>
        <v>361</v>
      </c>
      <c r="O14" s="19">
        <f t="shared" si="5"/>
        <v>14</v>
      </c>
      <c r="P14" s="19">
        <f t="shared" si="6"/>
        <v>375</v>
      </c>
      <c r="Q14" s="18">
        <v>64</v>
      </c>
      <c r="R14" s="18">
        <v>0</v>
      </c>
      <c r="S14" s="19">
        <f t="shared" si="7"/>
        <v>64</v>
      </c>
      <c r="T14" s="18">
        <v>0</v>
      </c>
      <c r="U14" s="18">
        <v>0</v>
      </c>
      <c r="V14" s="18">
        <v>0</v>
      </c>
      <c r="W14" s="18">
        <v>3</v>
      </c>
      <c r="X14" s="18">
        <v>0</v>
      </c>
      <c r="Y14" s="19">
        <f t="shared" si="8"/>
        <v>3</v>
      </c>
      <c r="Z14" s="19">
        <f>SUM(U14,W14)</f>
        <v>3</v>
      </c>
      <c r="AA14" s="19">
        <f>SUM(T14,V14,X14)</f>
        <v>0</v>
      </c>
      <c r="AB14" s="19">
        <f t="shared" si="11"/>
        <v>3</v>
      </c>
      <c r="AC14" s="19">
        <f>SUM(N14,Q14,Z14)</f>
        <v>428</v>
      </c>
      <c r="AD14" s="19">
        <f t="shared" si="12"/>
        <v>14</v>
      </c>
      <c r="AE14" s="19">
        <f t="shared" si="13"/>
        <v>442</v>
      </c>
      <c r="AF14" s="18">
        <v>250</v>
      </c>
      <c r="AG14" s="18">
        <v>0</v>
      </c>
      <c r="AH14" s="19">
        <f t="shared" si="14"/>
        <v>250</v>
      </c>
      <c r="AI14" s="18">
        <v>395</v>
      </c>
      <c r="AJ14" s="18">
        <v>0</v>
      </c>
      <c r="AK14" s="19">
        <f t="shared" si="15"/>
        <v>395</v>
      </c>
      <c r="AL14" s="18">
        <v>3</v>
      </c>
      <c r="AM14" s="18">
        <v>0</v>
      </c>
      <c r="AN14" s="19">
        <f t="shared" si="16"/>
        <v>3</v>
      </c>
      <c r="AO14" s="19">
        <f>SUM(AI14,AL14)</f>
        <v>398</v>
      </c>
      <c r="AP14" s="19">
        <f>SUM(AJ14,AM14)</f>
        <v>0</v>
      </c>
      <c r="AQ14" s="19">
        <f t="shared" si="18"/>
        <v>398</v>
      </c>
      <c r="AR14" s="19">
        <f t="shared" si="19"/>
        <v>648</v>
      </c>
      <c r="AS14" s="19">
        <f t="shared" si="19"/>
        <v>0</v>
      </c>
      <c r="AT14" s="19">
        <f t="shared" si="20"/>
        <v>648</v>
      </c>
      <c r="AU14" s="18">
        <v>81</v>
      </c>
      <c r="AV14" s="18">
        <v>0</v>
      </c>
      <c r="AW14" s="19">
        <f t="shared" si="21"/>
        <v>81</v>
      </c>
      <c r="AX14" s="18">
        <v>0</v>
      </c>
      <c r="AY14" s="18">
        <v>0</v>
      </c>
      <c r="AZ14" s="18">
        <v>5</v>
      </c>
      <c r="BA14" s="18">
        <v>1</v>
      </c>
      <c r="BB14" s="19">
        <f t="shared" si="22"/>
        <v>6</v>
      </c>
      <c r="BC14" s="19">
        <f>SUM(AY14,AZ14)</f>
        <v>5</v>
      </c>
      <c r="BD14" s="19">
        <f>SUM(AX14,BA14)</f>
        <v>1</v>
      </c>
      <c r="BE14" s="19">
        <f t="shared" si="25"/>
        <v>6</v>
      </c>
      <c r="BF14" s="19">
        <f>SUM(AR14,AU14,BC14)</f>
        <v>734</v>
      </c>
      <c r="BG14" s="19">
        <f>SUM(AS14,AV14,BD14)</f>
        <v>1</v>
      </c>
      <c r="BH14" s="19">
        <f t="shared" si="27"/>
        <v>735</v>
      </c>
      <c r="BI14" s="19">
        <f t="shared" si="28"/>
        <v>-306</v>
      </c>
      <c r="BJ14" s="19">
        <f t="shared" si="28"/>
        <v>13</v>
      </c>
      <c r="BK14" s="19">
        <f t="shared" si="29"/>
        <v>-293</v>
      </c>
    </row>
    <row r="15" spans="1:64" ht="24.95" customHeight="1">
      <c r="A15" s="17" t="s">
        <v>22</v>
      </c>
      <c r="B15" s="18">
        <v>107</v>
      </c>
      <c r="C15" s="18">
        <v>0</v>
      </c>
      <c r="D15" s="19">
        <f t="shared" si="0"/>
        <v>107</v>
      </c>
      <c r="E15" s="18">
        <v>47</v>
      </c>
      <c r="F15" s="18">
        <v>3</v>
      </c>
      <c r="G15" s="19">
        <f t="shared" si="1"/>
        <v>50</v>
      </c>
      <c r="H15" s="18">
        <v>0</v>
      </c>
      <c r="I15" s="18">
        <v>0</v>
      </c>
      <c r="J15" s="19">
        <f t="shared" si="2"/>
        <v>0</v>
      </c>
      <c r="K15" s="19">
        <f t="shared" si="3"/>
        <v>47</v>
      </c>
      <c r="L15" s="19">
        <f t="shared" si="3"/>
        <v>3</v>
      </c>
      <c r="M15" s="19">
        <f t="shared" si="4"/>
        <v>50</v>
      </c>
      <c r="N15" s="19">
        <f t="shared" si="5"/>
        <v>154</v>
      </c>
      <c r="O15" s="19">
        <f t="shared" si="5"/>
        <v>3</v>
      </c>
      <c r="P15" s="19">
        <f t="shared" si="6"/>
        <v>157</v>
      </c>
      <c r="Q15" s="18">
        <v>19</v>
      </c>
      <c r="R15" s="18">
        <v>0</v>
      </c>
      <c r="S15" s="19">
        <f t="shared" si="7"/>
        <v>19</v>
      </c>
      <c r="T15" s="18">
        <v>0</v>
      </c>
      <c r="U15" s="18">
        <v>0</v>
      </c>
      <c r="V15" s="18">
        <v>0</v>
      </c>
      <c r="W15" s="18">
        <v>1</v>
      </c>
      <c r="X15" s="18">
        <v>0</v>
      </c>
      <c r="Y15" s="19">
        <f t="shared" si="8"/>
        <v>1</v>
      </c>
      <c r="Z15" s="19">
        <f t="shared" si="9"/>
        <v>1</v>
      </c>
      <c r="AA15" s="19">
        <f t="shared" si="10"/>
        <v>0</v>
      </c>
      <c r="AB15" s="19">
        <f t="shared" si="11"/>
        <v>1</v>
      </c>
      <c r="AC15" s="19">
        <f t="shared" si="12"/>
        <v>174</v>
      </c>
      <c r="AD15" s="19">
        <f t="shared" si="12"/>
        <v>3</v>
      </c>
      <c r="AE15" s="19">
        <f t="shared" si="13"/>
        <v>177</v>
      </c>
      <c r="AF15" s="18">
        <v>254</v>
      </c>
      <c r="AG15" s="18">
        <v>0</v>
      </c>
      <c r="AH15" s="19">
        <f t="shared" si="14"/>
        <v>254</v>
      </c>
      <c r="AI15" s="18">
        <v>130</v>
      </c>
      <c r="AJ15" s="18">
        <v>2</v>
      </c>
      <c r="AK15" s="19">
        <f t="shared" si="15"/>
        <v>132</v>
      </c>
      <c r="AL15" s="18">
        <v>2</v>
      </c>
      <c r="AM15" s="18">
        <v>1</v>
      </c>
      <c r="AN15" s="19">
        <f t="shared" si="16"/>
        <v>3</v>
      </c>
      <c r="AO15" s="19">
        <f t="shared" si="17"/>
        <v>132</v>
      </c>
      <c r="AP15" s="19">
        <f t="shared" si="17"/>
        <v>3</v>
      </c>
      <c r="AQ15" s="19">
        <f t="shared" si="18"/>
        <v>135</v>
      </c>
      <c r="AR15" s="19">
        <f t="shared" si="19"/>
        <v>386</v>
      </c>
      <c r="AS15" s="19">
        <f t="shared" si="19"/>
        <v>3</v>
      </c>
      <c r="AT15" s="19">
        <f t="shared" si="20"/>
        <v>389</v>
      </c>
      <c r="AU15" s="18">
        <v>88</v>
      </c>
      <c r="AV15" s="18">
        <v>0</v>
      </c>
      <c r="AW15" s="19">
        <f t="shared" si="21"/>
        <v>88</v>
      </c>
      <c r="AX15" s="18">
        <v>0</v>
      </c>
      <c r="AY15" s="18">
        <v>0</v>
      </c>
      <c r="AZ15" s="18">
        <v>0</v>
      </c>
      <c r="BA15" s="18">
        <v>6</v>
      </c>
      <c r="BB15" s="19">
        <f t="shared" si="22"/>
        <v>6</v>
      </c>
      <c r="BC15" s="19">
        <f t="shared" si="23"/>
        <v>0</v>
      </c>
      <c r="BD15" s="19">
        <f t="shared" si="24"/>
        <v>6</v>
      </c>
      <c r="BE15" s="19">
        <f t="shared" si="25"/>
        <v>6</v>
      </c>
      <c r="BF15" s="19">
        <f t="shared" si="26"/>
        <v>474</v>
      </c>
      <c r="BG15" s="19">
        <f t="shared" si="26"/>
        <v>9</v>
      </c>
      <c r="BH15" s="19">
        <f t="shared" si="27"/>
        <v>483</v>
      </c>
      <c r="BI15" s="19">
        <f t="shared" si="28"/>
        <v>-300</v>
      </c>
      <c r="BJ15" s="19">
        <f>AD15-BG15</f>
        <v>-6</v>
      </c>
      <c r="BK15" s="19">
        <f t="shared" si="29"/>
        <v>-306</v>
      </c>
    </row>
    <row r="16" spans="1:64" ht="24.95" customHeight="1">
      <c r="A16" s="17" t="s">
        <v>23</v>
      </c>
      <c r="B16" s="18">
        <v>242</v>
      </c>
      <c r="C16" s="18">
        <v>0</v>
      </c>
      <c r="D16" s="19">
        <f t="shared" si="0"/>
        <v>242</v>
      </c>
      <c r="E16" s="18">
        <v>107</v>
      </c>
      <c r="F16" s="18">
        <v>3</v>
      </c>
      <c r="G16" s="19">
        <f t="shared" si="1"/>
        <v>110</v>
      </c>
      <c r="H16" s="18">
        <v>1</v>
      </c>
      <c r="I16" s="18">
        <v>7</v>
      </c>
      <c r="J16" s="19">
        <f t="shared" si="2"/>
        <v>8</v>
      </c>
      <c r="K16" s="19">
        <f t="shared" si="3"/>
        <v>108</v>
      </c>
      <c r="L16" s="19">
        <f t="shared" si="3"/>
        <v>10</v>
      </c>
      <c r="M16" s="19">
        <f t="shared" si="4"/>
        <v>118</v>
      </c>
      <c r="N16" s="19">
        <f t="shared" si="5"/>
        <v>350</v>
      </c>
      <c r="O16" s="19">
        <f t="shared" si="5"/>
        <v>10</v>
      </c>
      <c r="P16" s="19">
        <f t="shared" si="6"/>
        <v>360</v>
      </c>
      <c r="Q16" s="18">
        <v>18</v>
      </c>
      <c r="R16" s="18">
        <v>0</v>
      </c>
      <c r="S16" s="19">
        <f t="shared" si="7"/>
        <v>18</v>
      </c>
      <c r="T16" s="18">
        <v>0</v>
      </c>
      <c r="U16" s="18">
        <v>1</v>
      </c>
      <c r="V16" s="18">
        <v>0</v>
      </c>
      <c r="W16" s="18">
        <v>4</v>
      </c>
      <c r="X16" s="18">
        <v>0</v>
      </c>
      <c r="Y16" s="19">
        <f t="shared" si="8"/>
        <v>4</v>
      </c>
      <c r="Z16" s="19">
        <f t="shared" si="9"/>
        <v>5</v>
      </c>
      <c r="AA16" s="19">
        <f t="shared" si="10"/>
        <v>0</v>
      </c>
      <c r="AB16" s="19">
        <f t="shared" si="11"/>
        <v>5</v>
      </c>
      <c r="AC16" s="19">
        <f t="shared" si="12"/>
        <v>373</v>
      </c>
      <c r="AD16" s="19">
        <f t="shared" si="12"/>
        <v>10</v>
      </c>
      <c r="AE16" s="19">
        <f t="shared" si="13"/>
        <v>383</v>
      </c>
      <c r="AF16" s="18">
        <v>206</v>
      </c>
      <c r="AG16" s="18">
        <v>0</v>
      </c>
      <c r="AH16" s="19">
        <f t="shared" si="14"/>
        <v>206</v>
      </c>
      <c r="AI16" s="18">
        <v>164</v>
      </c>
      <c r="AJ16" s="18">
        <v>7</v>
      </c>
      <c r="AK16" s="19">
        <f t="shared" si="15"/>
        <v>171</v>
      </c>
      <c r="AL16" s="18">
        <v>1</v>
      </c>
      <c r="AM16" s="18">
        <v>1</v>
      </c>
      <c r="AN16" s="19">
        <f t="shared" si="16"/>
        <v>2</v>
      </c>
      <c r="AO16" s="19">
        <f>SUM(AI16,AL16)</f>
        <v>165</v>
      </c>
      <c r="AP16" s="19">
        <f>SUM(AJ16,AM16)</f>
        <v>8</v>
      </c>
      <c r="AQ16" s="19">
        <f t="shared" si="18"/>
        <v>173</v>
      </c>
      <c r="AR16" s="19">
        <f t="shared" si="19"/>
        <v>371</v>
      </c>
      <c r="AS16" s="19">
        <f t="shared" si="19"/>
        <v>8</v>
      </c>
      <c r="AT16" s="19">
        <f t="shared" si="20"/>
        <v>379</v>
      </c>
      <c r="AU16" s="18">
        <v>31</v>
      </c>
      <c r="AV16" s="18">
        <v>0</v>
      </c>
      <c r="AW16" s="19">
        <f t="shared" si="21"/>
        <v>31</v>
      </c>
      <c r="AX16" s="18">
        <v>1</v>
      </c>
      <c r="AY16" s="18">
        <v>0</v>
      </c>
      <c r="AZ16" s="18">
        <v>3</v>
      </c>
      <c r="BA16" s="18">
        <v>0</v>
      </c>
      <c r="BB16" s="19">
        <f>SUM(AZ16:BA16)</f>
        <v>3</v>
      </c>
      <c r="BC16" s="19">
        <f>SUM(AY16,AZ16)</f>
        <v>3</v>
      </c>
      <c r="BD16" s="19">
        <f t="shared" si="24"/>
        <v>1</v>
      </c>
      <c r="BE16" s="19">
        <f t="shared" si="25"/>
        <v>4</v>
      </c>
      <c r="BF16" s="19">
        <f t="shared" si="26"/>
        <v>405</v>
      </c>
      <c r="BG16" s="19">
        <f t="shared" si="26"/>
        <v>9</v>
      </c>
      <c r="BH16" s="19">
        <f t="shared" si="27"/>
        <v>414</v>
      </c>
      <c r="BI16" s="19">
        <f t="shared" si="28"/>
        <v>-32</v>
      </c>
      <c r="BJ16" s="19">
        <f t="shared" si="28"/>
        <v>1</v>
      </c>
      <c r="BK16" s="19">
        <f t="shared" si="29"/>
        <v>-31</v>
      </c>
    </row>
    <row r="17" spans="1:64" s="10" customFormat="1" ht="24.95" customHeight="1">
      <c r="A17" s="20" t="s">
        <v>35</v>
      </c>
      <c r="B17" s="21">
        <f>SUM(B6:B16)</f>
        <v>3021</v>
      </c>
      <c r="C17" s="21">
        <f>SUM(C6:C16)</f>
        <v>11</v>
      </c>
      <c r="D17" s="21">
        <f>SUM(D6:D16)</f>
        <v>3032</v>
      </c>
      <c r="E17" s="21">
        <f t="shared" ref="E17:AE17" si="30">SUM(E6:E16)</f>
        <v>3473</v>
      </c>
      <c r="F17" s="21">
        <f t="shared" si="30"/>
        <v>72</v>
      </c>
      <c r="G17" s="21">
        <f t="shared" si="30"/>
        <v>3545</v>
      </c>
      <c r="H17" s="21">
        <f t="shared" si="30"/>
        <v>79</v>
      </c>
      <c r="I17" s="21">
        <f t="shared" si="30"/>
        <v>124</v>
      </c>
      <c r="J17" s="21">
        <f t="shared" si="30"/>
        <v>203</v>
      </c>
      <c r="K17" s="21">
        <f t="shared" si="30"/>
        <v>3552</v>
      </c>
      <c r="L17" s="21">
        <f t="shared" si="30"/>
        <v>196</v>
      </c>
      <c r="M17" s="21">
        <f t="shared" si="30"/>
        <v>3748</v>
      </c>
      <c r="N17" s="21">
        <f t="shared" si="30"/>
        <v>6573</v>
      </c>
      <c r="O17" s="21">
        <f t="shared" si="30"/>
        <v>207</v>
      </c>
      <c r="P17" s="21">
        <f t="shared" si="30"/>
        <v>6780</v>
      </c>
      <c r="Q17" s="21">
        <f t="shared" si="30"/>
        <v>830</v>
      </c>
      <c r="R17" s="21">
        <f t="shared" si="30"/>
        <v>4</v>
      </c>
      <c r="S17" s="21">
        <f t="shared" si="30"/>
        <v>834</v>
      </c>
      <c r="T17" s="21">
        <f t="shared" si="30"/>
        <v>83</v>
      </c>
      <c r="U17" s="21">
        <f t="shared" si="30"/>
        <v>4</v>
      </c>
      <c r="V17" s="21">
        <f t="shared" si="30"/>
        <v>0</v>
      </c>
      <c r="W17" s="21">
        <f t="shared" si="30"/>
        <v>66</v>
      </c>
      <c r="X17" s="21">
        <f t="shared" si="30"/>
        <v>2</v>
      </c>
      <c r="Y17" s="21">
        <f t="shared" si="30"/>
        <v>68</v>
      </c>
      <c r="Z17" s="21">
        <f t="shared" si="30"/>
        <v>70</v>
      </c>
      <c r="AA17" s="21">
        <f t="shared" si="30"/>
        <v>85</v>
      </c>
      <c r="AB17" s="21">
        <f t="shared" si="30"/>
        <v>155</v>
      </c>
      <c r="AC17" s="21">
        <f t="shared" si="30"/>
        <v>7473</v>
      </c>
      <c r="AD17" s="21">
        <f t="shared" si="30"/>
        <v>296</v>
      </c>
      <c r="AE17" s="21">
        <f t="shared" si="30"/>
        <v>7769</v>
      </c>
      <c r="AF17" s="21">
        <f>SUM(AF6:AF16)</f>
        <v>4177</v>
      </c>
      <c r="AG17" s="21">
        <f>SUM(AG6:AG16)</f>
        <v>17</v>
      </c>
      <c r="AH17" s="21">
        <f>SUM(AH6:AH16)</f>
        <v>4194</v>
      </c>
      <c r="AI17" s="21">
        <f t="shared" ref="AI17:BK17" si="31">SUM(AI6:AI16)</f>
        <v>5887</v>
      </c>
      <c r="AJ17" s="21">
        <f t="shared" si="31"/>
        <v>80</v>
      </c>
      <c r="AK17" s="21">
        <f t="shared" si="31"/>
        <v>5967</v>
      </c>
      <c r="AL17" s="21">
        <f t="shared" si="31"/>
        <v>66</v>
      </c>
      <c r="AM17" s="21">
        <f t="shared" si="31"/>
        <v>113</v>
      </c>
      <c r="AN17" s="21">
        <f t="shared" si="31"/>
        <v>179</v>
      </c>
      <c r="AO17" s="21">
        <f t="shared" si="31"/>
        <v>5953</v>
      </c>
      <c r="AP17" s="21">
        <f t="shared" si="31"/>
        <v>193</v>
      </c>
      <c r="AQ17" s="21">
        <f t="shared" si="31"/>
        <v>6146</v>
      </c>
      <c r="AR17" s="21">
        <f t="shared" si="31"/>
        <v>10130</v>
      </c>
      <c r="AS17" s="21">
        <f t="shared" si="31"/>
        <v>210</v>
      </c>
      <c r="AT17" s="21">
        <f t="shared" si="31"/>
        <v>10340</v>
      </c>
      <c r="AU17" s="21">
        <f t="shared" si="31"/>
        <v>1429</v>
      </c>
      <c r="AV17" s="21">
        <f t="shared" si="31"/>
        <v>0</v>
      </c>
      <c r="AW17" s="21">
        <f t="shared" si="31"/>
        <v>1429</v>
      </c>
      <c r="AX17" s="21">
        <f t="shared" si="31"/>
        <v>4</v>
      </c>
      <c r="AY17" s="21">
        <f t="shared" si="31"/>
        <v>0</v>
      </c>
      <c r="AZ17" s="21">
        <f t="shared" si="31"/>
        <v>25</v>
      </c>
      <c r="BA17" s="21">
        <f t="shared" si="31"/>
        <v>45</v>
      </c>
      <c r="BB17" s="21">
        <f t="shared" si="31"/>
        <v>70</v>
      </c>
      <c r="BC17" s="21">
        <f t="shared" si="31"/>
        <v>25</v>
      </c>
      <c r="BD17" s="21">
        <f t="shared" si="31"/>
        <v>49</v>
      </c>
      <c r="BE17" s="21">
        <f t="shared" si="31"/>
        <v>74</v>
      </c>
      <c r="BF17" s="21">
        <f t="shared" si="31"/>
        <v>11584</v>
      </c>
      <c r="BG17" s="21">
        <f t="shared" si="31"/>
        <v>259</v>
      </c>
      <c r="BH17" s="21">
        <f t="shared" si="31"/>
        <v>11843</v>
      </c>
      <c r="BI17" s="21">
        <f t="shared" si="31"/>
        <v>-4111</v>
      </c>
      <c r="BJ17" s="21">
        <f t="shared" si="31"/>
        <v>37</v>
      </c>
      <c r="BK17" s="21">
        <f t="shared" si="31"/>
        <v>-4074</v>
      </c>
      <c r="BL17" s="7"/>
    </row>
    <row r="18" spans="1:64" ht="24.95" customHeight="1">
      <c r="A18" s="17" t="s">
        <v>24</v>
      </c>
      <c r="B18" s="18">
        <v>8</v>
      </c>
      <c r="C18" s="18">
        <v>2</v>
      </c>
      <c r="D18" s="19">
        <f>SUM(B18:C18)</f>
        <v>10</v>
      </c>
      <c r="E18" s="18">
        <v>23</v>
      </c>
      <c r="F18" s="18">
        <v>8</v>
      </c>
      <c r="G18" s="19">
        <f>SUM(E18:F18)</f>
        <v>31</v>
      </c>
      <c r="H18" s="18">
        <v>0</v>
      </c>
      <c r="I18" s="18">
        <v>10</v>
      </c>
      <c r="J18" s="19">
        <f>SUM(H18:I18)</f>
        <v>10</v>
      </c>
      <c r="K18" s="19">
        <f>SUM(E18,H18)</f>
        <v>23</v>
      </c>
      <c r="L18" s="19">
        <f>SUM(F18,I18)</f>
        <v>18</v>
      </c>
      <c r="M18" s="19">
        <f>SUM(K18:L18)</f>
        <v>41</v>
      </c>
      <c r="N18" s="19">
        <f>SUM(B18,K18)</f>
        <v>31</v>
      </c>
      <c r="O18" s="19">
        <f>SUM(C18,L18)</f>
        <v>20</v>
      </c>
      <c r="P18" s="19">
        <f>SUM(N18:O18)</f>
        <v>51</v>
      </c>
      <c r="Q18" s="18">
        <v>3</v>
      </c>
      <c r="R18" s="18">
        <v>0</v>
      </c>
      <c r="S18" s="19">
        <f>SUM(Q18:R18)</f>
        <v>3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9">
        <f>SUM(W18:X18)</f>
        <v>0</v>
      </c>
      <c r="Z18" s="19">
        <f>SUM(U18,W18)</f>
        <v>0</v>
      </c>
      <c r="AA18" s="19">
        <f>SUM(T18,V18,X18)</f>
        <v>0</v>
      </c>
      <c r="AB18" s="19">
        <f>SUM(Z18:AA18)</f>
        <v>0</v>
      </c>
      <c r="AC18" s="19">
        <f>SUM(N18,Q18,Z18)</f>
        <v>34</v>
      </c>
      <c r="AD18" s="19">
        <f>SUM(O18,R18,AA18)</f>
        <v>20</v>
      </c>
      <c r="AE18" s="19">
        <f>SUM(AC18:AD18)</f>
        <v>54</v>
      </c>
      <c r="AF18" s="18">
        <v>38</v>
      </c>
      <c r="AG18" s="18">
        <v>0</v>
      </c>
      <c r="AH18" s="19">
        <f>SUM(AF18:AG18)</f>
        <v>38</v>
      </c>
      <c r="AI18" s="18">
        <v>65</v>
      </c>
      <c r="AJ18" s="18">
        <v>0</v>
      </c>
      <c r="AK18" s="19">
        <f>SUM(AI18:AJ18)</f>
        <v>65</v>
      </c>
      <c r="AL18" s="18">
        <v>1</v>
      </c>
      <c r="AM18" s="18">
        <v>8</v>
      </c>
      <c r="AN18" s="19">
        <f>SUM(AL18:AM18)</f>
        <v>9</v>
      </c>
      <c r="AO18" s="19">
        <f>SUM(AI18,AL18)</f>
        <v>66</v>
      </c>
      <c r="AP18" s="19">
        <f>SUM(AJ18,AM18)</f>
        <v>8</v>
      </c>
      <c r="AQ18" s="19">
        <f>SUM(AO18:AP18)</f>
        <v>74</v>
      </c>
      <c r="AR18" s="19">
        <f>SUM(AF18,AO18)</f>
        <v>104</v>
      </c>
      <c r="AS18" s="19">
        <f>SUM(AG18,AP18)</f>
        <v>8</v>
      </c>
      <c r="AT18" s="19">
        <f>SUM(AR18:AS18)</f>
        <v>112</v>
      </c>
      <c r="AU18" s="18">
        <v>20</v>
      </c>
      <c r="AV18" s="18">
        <v>0</v>
      </c>
      <c r="AW18" s="19">
        <f>SUM(AU18:AV18)</f>
        <v>20</v>
      </c>
      <c r="AX18" s="18">
        <v>0</v>
      </c>
      <c r="AY18" s="18">
        <v>0</v>
      </c>
      <c r="AZ18" s="18">
        <v>0</v>
      </c>
      <c r="BA18" s="18">
        <v>0</v>
      </c>
      <c r="BB18" s="19">
        <f>SUM(AZ18:BA18)</f>
        <v>0</v>
      </c>
      <c r="BC18" s="19">
        <f>SUM(AY18,AZ18)</f>
        <v>0</v>
      </c>
      <c r="BD18" s="19">
        <f>SUM(AX18,BA18)</f>
        <v>0</v>
      </c>
      <c r="BE18" s="19">
        <f>SUM(BC18:BD18)</f>
        <v>0</v>
      </c>
      <c r="BF18" s="19">
        <f>SUM(AR18,AU18,BC18)</f>
        <v>124</v>
      </c>
      <c r="BG18" s="19">
        <f>SUM(AS18,AV18,BD18)</f>
        <v>8</v>
      </c>
      <c r="BH18" s="19">
        <f>SUM(BF18:BG18)</f>
        <v>132</v>
      </c>
      <c r="BI18" s="19">
        <f>AC18-BF18</f>
        <v>-90</v>
      </c>
      <c r="BJ18" s="19">
        <f>AD18-BG18</f>
        <v>12</v>
      </c>
      <c r="BK18" s="19">
        <f>SUM(BI18:BJ18)</f>
        <v>-78</v>
      </c>
    </row>
    <row r="19" spans="1:64" ht="24.95" customHeight="1">
      <c r="A19" s="17" t="s">
        <v>25</v>
      </c>
      <c r="B19" s="18">
        <v>29</v>
      </c>
      <c r="C19" s="18">
        <v>0</v>
      </c>
      <c r="D19" s="19">
        <f t="shared" ref="D19:D26" si="32">SUM(B19:C19)</f>
        <v>29</v>
      </c>
      <c r="E19" s="18">
        <v>5</v>
      </c>
      <c r="F19" s="18">
        <v>0</v>
      </c>
      <c r="G19" s="19">
        <f t="shared" ref="G19:G26" si="33">SUM(E19:F19)</f>
        <v>5</v>
      </c>
      <c r="H19" s="18">
        <v>0</v>
      </c>
      <c r="I19" s="18">
        <v>0</v>
      </c>
      <c r="J19" s="19">
        <f t="shared" ref="J19:J26" si="34">SUM(H19:I19)</f>
        <v>0</v>
      </c>
      <c r="K19" s="19">
        <f>SUM(E19,H19)</f>
        <v>5</v>
      </c>
      <c r="L19" s="19">
        <f>SUM(F19,I19)</f>
        <v>0</v>
      </c>
      <c r="M19" s="19">
        <f t="shared" ref="M19:M26" si="35">SUM(K19:L19)</f>
        <v>5</v>
      </c>
      <c r="N19" s="19">
        <f t="shared" ref="N19:O26" si="36">SUM(B19,K19)</f>
        <v>34</v>
      </c>
      <c r="O19" s="19">
        <f t="shared" si="36"/>
        <v>0</v>
      </c>
      <c r="P19" s="19">
        <f t="shared" ref="P19:P26" si="37">SUM(N19:O19)</f>
        <v>34</v>
      </c>
      <c r="Q19" s="18">
        <v>3</v>
      </c>
      <c r="R19" s="18">
        <v>0</v>
      </c>
      <c r="S19" s="19">
        <f t="shared" ref="S19:S26" si="38">SUM(Q19:R19)</f>
        <v>3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9">
        <f t="shared" ref="Y19:Y26" si="39">SUM(W19:X19)</f>
        <v>0</v>
      </c>
      <c r="Z19" s="19">
        <f>SUM(U19,W19)</f>
        <v>0</v>
      </c>
      <c r="AA19" s="19">
        <f>SUM(T19,V19,X19)</f>
        <v>0</v>
      </c>
      <c r="AB19" s="19">
        <f t="shared" ref="AB19:AB26" si="40">SUM(Z19:AA19)</f>
        <v>0</v>
      </c>
      <c r="AC19" s="19">
        <f t="shared" ref="AC19:AD26" si="41">SUM(N19,Q19,Z19)</f>
        <v>37</v>
      </c>
      <c r="AD19" s="19">
        <f t="shared" si="41"/>
        <v>0</v>
      </c>
      <c r="AE19" s="19">
        <f t="shared" ref="AE19:AE26" si="42">SUM(AC19:AD19)</f>
        <v>37</v>
      </c>
      <c r="AF19" s="18">
        <v>75</v>
      </c>
      <c r="AG19" s="18">
        <v>0</v>
      </c>
      <c r="AH19" s="19">
        <f>SUM(AF19:AG19)</f>
        <v>75</v>
      </c>
      <c r="AI19" s="18">
        <v>19</v>
      </c>
      <c r="AJ19" s="18">
        <v>0</v>
      </c>
      <c r="AK19" s="19">
        <f t="shared" ref="AK19:AK26" si="43">SUM(AI19:AJ19)</f>
        <v>19</v>
      </c>
      <c r="AL19" s="18">
        <v>0</v>
      </c>
      <c r="AM19" s="18">
        <v>1</v>
      </c>
      <c r="AN19" s="19">
        <f t="shared" ref="AN19:AN26" si="44">SUM(AL19:AM19)</f>
        <v>1</v>
      </c>
      <c r="AO19" s="19">
        <f>SUM(AI19,AL19)</f>
        <v>19</v>
      </c>
      <c r="AP19" s="19">
        <f>SUM(AJ19,AM19)</f>
        <v>1</v>
      </c>
      <c r="AQ19" s="19">
        <f t="shared" ref="AQ19:AQ26" si="45">SUM(AO19:AP19)</f>
        <v>20</v>
      </c>
      <c r="AR19" s="19">
        <f t="shared" ref="AR19:AS26" si="46">SUM(AF19,AO19)</f>
        <v>94</v>
      </c>
      <c r="AS19" s="19">
        <f t="shared" si="46"/>
        <v>1</v>
      </c>
      <c r="AT19" s="19">
        <f t="shared" ref="AT19:AT26" si="47">SUM(AR19:AS19)</f>
        <v>95</v>
      </c>
      <c r="AU19" s="18">
        <v>21</v>
      </c>
      <c r="AV19" s="18">
        <v>0</v>
      </c>
      <c r="AW19" s="19">
        <f t="shared" ref="AW19:AW26" si="48">SUM(AU19:AV19)</f>
        <v>21</v>
      </c>
      <c r="AX19" s="18">
        <v>0</v>
      </c>
      <c r="AY19" s="18">
        <v>0</v>
      </c>
      <c r="AZ19" s="18">
        <v>0</v>
      </c>
      <c r="BA19" s="18">
        <v>0</v>
      </c>
      <c r="BB19" s="19">
        <f t="shared" ref="BB19:BB26" si="49">SUM(AZ19:BA19)</f>
        <v>0</v>
      </c>
      <c r="BC19" s="19">
        <f>SUM(AY19,AZ19)</f>
        <v>0</v>
      </c>
      <c r="BD19" s="19">
        <f>SUM(AX19,BA19)</f>
        <v>0</v>
      </c>
      <c r="BE19" s="19">
        <f t="shared" ref="BE19:BE26" si="50">SUM(BC19:BD19)</f>
        <v>0</v>
      </c>
      <c r="BF19" s="19">
        <f t="shared" ref="BF19:BG26" si="51">SUM(AR19,AU19,BC19)</f>
        <v>115</v>
      </c>
      <c r="BG19" s="19">
        <f t="shared" si="51"/>
        <v>1</v>
      </c>
      <c r="BH19" s="19">
        <f t="shared" ref="BH19:BH26" si="52">SUM(BF19:BG19)</f>
        <v>116</v>
      </c>
      <c r="BI19" s="19">
        <f t="shared" ref="BI19:BJ26" si="53">AC19-BF19</f>
        <v>-78</v>
      </c>
      <c r="BJ19" s="19">
        <f t="shared" si="53"/>
        <v>-1</v>
      </c>
      <c r="BK19" s="19">
        <f>SUM(BI19:BJ19)</f>
        <v>-79</v>
      </c>
    </row>
    <row r="20" spans="1:64" ht="24.95" customHeight="1">
      <c r="A20" s="17" t="s">
        <v>26</v>
      </c>
      <c r="B20" s="18">
        <v>114</v>
      </c>
      <c r="C20" s="18">
        <v>0</v>
      </c>
      <c r="D20" s="19">
        <f t="shared" si="32"/>
        <v>114</v>
      </c>
      <c r="E20" s="18">
        <v>50</v>
      </c>
      <c r="F20" s="18">
        <v>0</v>
      </c>
      <c r="G20" s="19">
        <f t="shared" si="33"/>
        <v>50</v>
      </c>
      <c r="H20" s="18">
        <v>0</v>
      </c>
      <c r="I20" s="18">
        <v>0</v>
      </c>
      <c r="J20" s="19">
        <f t="shared" si="34"/>
        <v>0</v>
      </c>
      <c r="K20" s="19">
        <f t="shared" ref="K20:L26" si="54">SUM(E20,H20)</f>
        <v>50</v>
      </c>
      <c r="L20" s="19">
        <f t="shared" si="54"/>
        <v>0</v>
      </c>
      <c r="M20" s="19">
        <f t="shared" si="35"/>
        <v>50</v>
      </c>
      <c r="N20" s="19">
        <f t="shared" si="36"/>
        <v>164</v>
      </c>
      <c r="O20" s="19">
        <f t="shared" si="36"/>
        <v>0</v>
      </c>
      <c r="P20" s="19">
        <f t="shared" si="37"/>
        <v>164</v>
      </c>
      <c r="Q20" s="18">
        <v>23</v>
      </c>
      <c r="R20" s="18">
        <v>0</v>
      </c>
      <c r="S20" s="19">
        <f t="shared" si="38"/>
        <v>23</v>
      </c>
      <c r="T20" s="18">
        <v>0</v>
      </c>
      <c r="U20" s="18">
        <v>0</v>
      </c>
      <c r="V20" s="18">
        <v>0</v>
      </c>
      <c r="W20" s="18">
        <v>1</v>
      </c>
      <c r="X20" s="18">
        <v>0</v>
      </c>
      <c r="Y20" s="19">
        <f t="shared" si="39"/>
        <v>1</v>
      </c>
      <c r="Z20" s="19">
        <f t="shared" ref="Z20:Z26" si="55">SUM(U20,W20)</f>
        <v>1</v>
      </c>
      <c r="AA20" s="19">
        <f t="shared" ref="AA20:AA26" si="56">SUM(T20,V20,X20)</f>
        <v>0</v>
      </c>
      <c r="AB20" s="19">
        <f t="shared" si="40"/>
        <v>1</v>
      </c>
      <c r="AC20" s="19">
        <f t="shared" si="41"/>
        <v>188</v>
      </c>
      <c r="AD20" s="19">
        <f t="shared" si="41"/>
        <v>0</v>
      </c>
      <c r="AE20" s="19">
        <f t="shared" si="42"/>
        <v>188</v>
      </c>
      <c r="AF20" s="18">
        <v>123</v>
      </c>
      <c r="AG20" s="18">
        <v>0</v>
      </c>
      <c r="AH20" s="19">
        <f t="shared" ref="AH20:AH26" si="57">SUM(AF20:AG20)</f>
        <v>123</v>
      </c>
      <c r="AI20" s="18">
        <v>123</v>
      </c>
      <c r="AJ20" s="18">
        <v>2</v>
      </c>
      <c r="AK20" s="19">
        <f t="shared" si="43"/>
        <v>125</v>
      </c>
      <c r="AL20" s="18">
        <v>1</v>
      </c>
      <c r="AM20" s="18">
        <v>0</v>
      </c>
      <c r="AN20" s="19">
        <f t="shared" si="44"/>
        <v>1</v>
      </c>
      <c r="AO20" s="19">
        <f t="shared" ref="AO20:AP26" si="58">SUM(AI20,AL20)</f>
        <v>124</v>
      </c>
      <c r="AP20" s="19">
        <f t="shared" si="58"/>
        <v>2</v>
      </c>
      <c r="AQ20" s="19">
        <f t="shared" si="45"/>
        <v>126</v>
      </c>
      <c r="AR20" s="19">
        <f t="shared" si="46"/>
        <v>247</v>
      </c>
      <c r="AS20" s="19">
        <f t="shared" si="46"/>
        <v>2</v>
      </c>
      <c r="AT20" s="19">
        <f t="shared" si="47"/>
        <v>249</v>
      </c>
      <c r="AU20" s="18">
        <v>28</v>
      </c>
      <c r="AV20" s="18">
        <v>0</v>
      </c>
      <c r="AW20" s="19">
        <f t="shared" si="48"/>
        <v>28</v>
      </c>
      <c r="AX20" s="18">
        <v>0</v>
      </c>
      <c r="AY20" s="18">
        <v>0</v>
      </c>
      <c r="AZ20" s="18">
        <v>0</v>
      </c>
      <c r="BA20" s="18">
        <v>10</v>
      </c>
      <c r="BB20" s="19">
        <f t="shared" si="49"/>
        <v>10</v>
      </c>
      <c r="BC20" s="19">
        <f t="shared" ref="BC20:BC26" si="59">SUM(AY20,AZ20)</f>
        <v>0</v>
      </c>
      <c r="BD20" s="19">
        <f t="shared" ref="BD20:BD26" si="60">SUM(AX20,BA20)</f>
        <v>10</v>
      </c>
      <c r="BE20" s="19">
        <f t="shared" si="50"/>
        <v>10</v>
      </c>
      <c r="BF20" s="19">
        <f>SUM(AR20,AU20,BC20)</f>
        <v>275</v>
      </c>
      <c r="BG20" s="19">
        <f>SUM(AS20,AV20,BD20)</f>
        <v>12</v>
      </c>
      <c r="BH20" s="19">
        <f t="shared" si="52"/>
        <v>287</v>
      </c>
      <c r="BI20" s="19">
        <f t="shared" si="53"/>
        <v>-87</v>
      </c>
      <c r="BJ20" s="19">
        <f t="shared" si="53"/>
        <v>-12</v>
      </c>
      <c r="BK20" s="19">
        <f t="shared" ref="BK20:BK26" si="61">SUM(BI20:BJ20)</f>
        <v>-99</v>
      </c>
    </row>
    <row r="21" spans="1:64" ht="24.95" customHeight="1">
      <c r="A21" s="17" t="s">
        <v>27</v>
      </c>
      <c r="B21" s="18">
        <v>66</v>
      </c>
      <c r="C21" s="18">
        <v>0</v>
      </c>
      <c r="D21" s="19">
        <f t="shared" si="32"/>
        <v>66</v>
      </c>
      <c r="E21" s="18">
        <v>34</v>
      </c>
      <c r="F21" s="18">
        <v>0</v>
      </c>
      <c r="G21" s="19">
        <f t="shared" si="33"/>
        <v>34</v>
      </c>
      <c r="H21" s="18">
        <v>4</v>
      </c>
      <c r="I21" s="18">
        <v>0</v>
      </c>
      <c r="J21" s="19">
        <f t="shared" si="34"/>
        <v>4</v>
      </c>
      <c r="K21" s="19">
        <f t="shared" si="54"/>
        <v>38</v>
      </c>
      <c r="L21" s="19">
        <f t="shared" si="54"/>
        <v>0</v>
      </c>
      <c r="M21" s="19">
        <f t="shared" si="35"/>
        <v>38</v>
      </c>
      <c r="N21" s="19">
        <f t="shared" si="36"/>
        <v>104</v>
      </c>
      <c r="O21" s="19">
        <f t="shared" si="36"/>
        <v>0</v>
      </c>
      <c r="P21" s="19">
        <f t="shared" si="37"/>
        <v>104</v>
      </c>
      <c r="Q21" s="18">
        <v>17</v>
      </c>
      <c r="R21" s="18">
        <v>0</v>
      </c>
      <c r="S21" s="19">
        <f t="shared" si="38"/>
        <v>17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9">
        <f t="shared" si="39"/>
        <v>0</v>
      </c>
      <c r="Z21" s="19">
        <f t="shared" si="55"/>
        <v>0</v>
      </c>
      <c r="AA21" s="19">
        <f t="shared" si="56"/>
        <v>0</v>
      </c>
      <c r="AB21" s="19">
        <f t="shared" si="40"/>
        <v>0</v>
      </c>
      <c r="AC21" s="19">
        <f t="shared" si="41"/>
        <v>121</v>
      </c>
      <c r="AD21" s="19">
        <f t="shared" si="41"/>
        <v>0</v>
      </c>
      <c r="AE21" s="19">
        <f t="shared" si="42"/>
        <v>121</v>
      </c>
      <c r="AF21" s="18">
        <v>99</v>
      </c>
      <c r="AG21" s="18">
        <v>0</v>
      </c>
      <c r="AH21" s="19">
        <f t="shared" si="57"/>
        <v>99</v>
      </c>
      <c r="AI21" s="18">
        <v>54</v>
      </c>
      <c r="AJ21" s="18">
        <v>0</v>
      </c>
      <c r="AK21" s="19">
        <f t="shared" si="43"/>
        <v>54</v>
      </c>
      <c r="AL21" s="18">
        <v>0</v>
      </c>
      <c r="AM21" s="18">
        <v>0</v>
      </c>
      <c r="AN21" s="19">
        <f t="shared" si="44"/>
        <v>0</v>
      </c>
      <c r="AO21" s="19">
        <f t="shared" si="58"/>
        <v>54</v>
      </c>
      <c r="AP21" s="19">
        <f t="shared" si="58"/>
        <v>0</v>
      </c>
      <c r="AQ21" s="19">
        <f t="shared" si="45"/>
        <v>54</v>
      </c>
      <c r="AR21" s="19">
        <f t="shared" si="46"/>
        <v>153</v>
      </c>
      <c r="AS21" s="19">
        <f t="shared" si="46"/>
        <v>0</v>
      </c>
      <c r="AT21" s="19">
        <f t="shared" si="47"/>
        <v>153</v>
      </c>
      <c r="AU21" s="18">
        <v>22</v>
      </c>
      <c r="AV21" s="18">
        <v>0</v>
      </c>
      <c r="AW21" s="19">
        <f t="shared" si="48"/>
        <v>22</v>
      </c>
      <c r="AX21" s="18">
        <v>0</v>
      </c>
      <c r="AY21" s="18">
        <v>0</v>
      </c>
      <c r="AZ21" s="18">
        <v>0</v>
      </c>
      <c r="BA21" s="18">
        <v>3</v>
      </c>
      <c r="BB21" s="19">
        <f t="shared" si="49"/>
        <v>3</v>
      </c>
      <c r="BC21" s="19">
        <f t="shared" si="59"/>
        <v>0</v>
      </c>
      <c r="BD21" s="19">
        <f t="shared" si="60"/>
        <v>3</v>
      </c>
      <c r="BE21" s="19">
        <f t="shared" si="50"/>
        <v>3</v>
      </c>
      <c r="BF21" s="19">
        <f t="shared" si="51"/>
        <v>175</v>
      </c>
      <c r="BG21" s="19">
        <f t="shared" si="51"/>
        <v>3</v>
      </c>
      <c r="BH21" s="19">
        <f t="shared" si="52"/>
        <v>178</v>
      </c>
      <c r="BI21" s="19">
        <f t="shared" si="53"/>
        <v>-54</v>
      </c>
      <c r="BJ21" s="19">
        <f t="shared" si="53"/>
        <v>-3</v>
      </c>
      <c r="BK21" s="19">
        <f t="shared" si="61"/>
        <v>-57</v>
      </c>
    </row>
    <row r="22" spans="1:64" ht="24.95" customHeight="1">
      <c r="A22" s="17" t="s">
        <v>28</v>
      </c>
      <c r="B22" s="18">
        <v>30</v>
      </c>
      <c r="C22" s="18">
        <v>0</v>
      </c>
      <c r="D22" s="19">
        <f t="shared" si="32"/>
        <v>30</v>
      </c>
      <c r="E22" s="18">
        <v>19</v>
      </c>
      <c r="F22" s="18">
        <v>0</v>
      </c>
      <c r="G22" s="19">
        <f t="shared" si="33"/>
        <v>19</v>
      </c>
      <c r="H22" s="18">
        <v>0</v>
      </c>
      <c r="I22" s="18">
        <v>0</v>
      </c>
      <c r="J22" s="19">
        <f t="shared" si="34"/>
        <v>0</v>
      </c>
      <c r="K22" s="19">
        <f t="shared" si="54"/>
        <v>19</v>
      </c>
      <c r="L22" s="19">
        <f t="shared" si="54"/>
        <v>0</v>
      </c>
      <c r="M22" s="19">
        <f t="shared" si="35"/>
        <v>19</v>
      </c>
      <c r="N22" s="19">
        <f t="shared" si="36"/>
        <v>49</v>
      </c>
      <c r="O22" s="19">
        <f t="shared" si="36"/>
        <v>0</v>
      </c>
      <c r="P22" s="19">
        <f t="shared" si="37"/>
        <v>49</v>
      </c>
      <c r="Q22" s="18">
        <v>7</v>
      </c>
      <c r="R22" s="18">
        <v>0</v>
      </c>
      <c r="S22" s="19">
        <f t="shared" si="38"/>
        <v>7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9">
        <f t="shared" si="39"/>
        <v>0</v>
      </c>
      <c r="Z22" s="19">
        <f t="shared" si="55"/>
        <v>0</v>
      </c>
      <c r="AA22" s="19">
        <f t="shared" si="56"/>
        <v>0</v>
      </c>
      <c r="AB22" s="19">
        <f t="shared" si="40"/>
        <v>0</v>
      </c>
      <c r="AC22" s="19">
        <f t="shared" si="41"/>
        <v>56</v>
      </c>
      <c r="AD22" s="19">
        <f t="shared" si="41"/>
        <v>0</v>
      </c>
      <c r="AE22" s="19">
        <f t="shared" si="42"/>
        <v>56</v>
      </c>
      <c r="AF22" s="18">
        <v>86</v>
      </c>
      <c r="AG22" s="18">
        <v>0</v>
      </c>
      <c r="AH22" s="19">
        <f t="shared" si="57"/>
        <v>86</v>
      </c>
      <c r="AI22" s="18">
        <v>42</v>
      </c>
      <c r="AJ22" s="18">
        <v>0</v>
      </c>
      <c r="AK22" s="19">
        <f t="shared" si="43"/>
        <v>42</v>
      </c>
      <c r="AL22" s="18">
        <v>1</v>
      </c>
      <c r="AM22" s="18">
        <v>0</v>
      </c>
      <c r="AN22" s="19">
        <f t="shared" si="44"/>
        <v>1</v>
      </c>
      <c r="AO22" s="19">
        <f t="shared" si="58"/>
        <v>43</v>
      </c>
      <c r="AP22" s="19">
        <f t="shared" si="58"/>
        <v>0</v>
      </c>
      <c r="AQ22" s="19">
        <f t="shared" si="45"/>
        <v>43</v>
      </c>
      <c r="AR22" s="19">
        <f t="shared" si="46"/>
        <v>129</v>
      </c>
      <c r="AS22" s="19">
        <f t="shared" si="46"/>
        <v>0</v>
      </c>
      <c r="AT22" s="19">
        <f t="shared" si="47"/>
        <v>129</v>
      </c>
      <c r="AU22" s="18">
        <v>21</v>
      </c>
      <c r="AV22" s="18">
        <v>0</v>
      </c>
      <c r="AW22" s="19">
        <f t="shared" si="48"/>
        <v>21</v>
      </c>
      <c r="AX22" s="18">
        <v>0</v>
      </c>
      <c r="AY22" s="18">
        <v>0</v>
      </c>
      <c r="AZ22" s="18">
        <v>0</v>
      </c>
      <c r="BA22" s="18">
        <v>1</v>
      </c>
      <c r="BB22" s="19">
        <f t="shared" si="49"/>
        <v>1</v>
      </c>
      <c r="BC22" s="19">
        <f t="shared" si="59"/>
        <v>0</v>
      </c>
      <c r="BD22" s="19">
        <f t="shared" si="60"/>
        <v>1</v>
      </c>
      <c r="BE22" s="19">
        <f t="shared" si="50"/>
        <v>1</v>
      </c>
      <c r="BF22" s="19">
        <f t="shared" si="51"/>
        <v>150</v>
      </c>
      <c r="BG22" s="19">
        <f t="shared" si="51"/>
        <v>1</v>
      </c>
      <c r="BH22" s="19">
        <f t="shared" si="52"/>
        <v>151</v>
      </c>
      <c r="BI22" s="19">
        <f t="shared" si="53"/>
        <v>-94</v>
      </c>
      <c r="BJ22" s="19">
        <f t="shared" si="53"/>
        <v>-1</v>
      </c>
      <c r="BK22" s="19">
        <f t="shared" si="61"/>
        <v>-95</v>
      </c>
    </row>
    <row r="23" spans="1:64" ht="24.95" customHeight="1">
      <c r="A23" s="17" t="s">
        <v>29</v>
      </c>
      <c r="B23" s="18">
        <v>11</v>
      </c>
      <c r="C23" s="18">
        <v>0</v>
      </c>
      <c r="D23" s="19">
        <f t="shared" si="32"/>
        <v>11</v>
      </c>
      <c r="E23" s="18">
        <v>11</v>
      </c>
      <c r="F23" s="18">
        <v>0</v>
      </c>
      <c r="G23" s="19">
        <f t="shared" si="33"/>
        <v>11</v>
      </c>
      <c r="H23" s="18">
        <v>0</v>
      </c>
      <c r="I23" s="18">
        <v>0</v>
      </c>
      <c r="J23" s="19">
        <f t="shared" si="34"/>
        <v>0</v>
      </c>
      <c r="K23" s="19">
        <f t="shared" si="54"/>
        <v>11</v>
      </c>
      <c r="L23" s="19">
        <f t="shared" si="54"/>
        <v>0</v>
      </c>
      <c r="M23" s="19">
        <f t="shared" si="35"/>
        <v>11</v>
      </c>
      <c r="N23" s="19">
        <f t="shared" si="36"/>
        <v>22</v>
      </c>
      <c r="O23" s="19">
        <f t="shared" si="36"/>
        <v>0</v>
      </c>
      <c r="P23" s="19">
        <f t="shared" si="37"/>
        <v>22</v>
      </c>
      <c r="Q23" s="18">
        <v>4</v>
      </c>
      <c r="R23" s="18">
        <v>0</v>
      </c>
      <c r="S23" s="19">
        <f t="shared" si="38"/>
        <v>4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9">
        <f t="shared" si="39"/>
        <v>0</v>
      </c>
      <c r="Z23" s="19">
        <f t="shared" si="55"/>
        <v>0</v>
      </c>
      <c r="AA23" s="19">
        <f t="shared" si="56"/>
        <v>0</v>
      </c>
      <c r="AB23" s="19">
        <f t="shared" si="40"/>
        <v>0</v>
      </c>
      <c r="AC23" s="19">
        <f t="shared" si="41"/>
        <v>26</v>
      </c>
      <c r="AD23" s="19">
        <f t="shared" si="41"/>
        <v>0</v>
      </c>
      <c r="AE23" s="19">
        <f t="shared" si="42"/>
        <v>26</v>
      </c>
      <c r="AF23" s="18">
        <v>55</v>
      </c>
      <c r="AG23" s="18">
        <v>0</v>
      </c>
      <c r="AH23" s="19">
        <f t="shared" si="57"/>
        <v>55</v>
      </c>
      <c r="AI23" s="18">
        <v>43</v>
      </c>
      <c r="AJ23" s="18">
        <v>0</v>
      </c>
      <c r="AK23" s="19">
        <f t="shared" si="43"/>
        <v>43</v>
      </c>
      <c r="AL23" s="18">
        <v>0</v>
      </c>
      <c r="AM23" s="18">
        <v>0</v>
      </c>
      <c r="AN23" s="19">
        <f t="shared" si="44"/>
        <v>0</v>
      </c>
      <c r="AO23" s="19">
        <f t="shared" si="58"/>
        <v>43</v>
      </c>
      <c r="AP23" s="19">
        <f t="shared" si="58"/>
        <v>0</v>
      </c>
      <c r="AQ23" s="19">
        <f t="shared" si="45"/>
        <v>43</v>
      </c>
      <c r="AR23" s="19">
        <f t="shared" si="46"/>
        <v>98</v>
      </c>
      <c r="AS23" s="19">
        <f t="shared" si="46"/>
        <v>0</v>
      </c>
      <c r="AT23" s="19">
        <f t="shared" si="47"/>
        <v>98</v>
      </c>
      <c r="AU23" s="18">
        <v>19</v>
      </c>
      <c r="AV23" s="18">
        <v>0</v>
      </c>
      <c r="AW23" s="19">
        <f t="shared" si="48"/>
        <v>19</v>
      </c>
      <c r="AX23" s="18">
        <v>0</v>
      </c>
      <c r="AY23" s="18">
        <v>0</v>
      </c>
      <c r="AZ23" s="18">
        <v>0</v>
      </c>
      <c r="BA23" s="22">
        <v>0</v>
      </c>
      <c r="BB23" s="19">
        <f t="shared" si="49"/>
        <v>0</v>
      </c>
      <c r="BC23" s="19">
        <f t="shared" si="59"/>
        <v>0</v>
      </c>
      <c r="BD23" s="19">
        <f t="shared" si="60"/>
        <v>0</v>
      </c>
      <c r="BE23" s="19">
        <f t="shared" si="50"/>
        <v>0</v>
      </c>
      <c r="BF23" s="19">
        <f t="shared" si="51"/>
        <v>117</v>
      </c>
      <c r="BG23" s="19">
        <f t="shared" si="51"/>
        <v>0</v>
      </c>
      <c r="BH23" s="19">
        <f t="shared" si="52"/>
        <v>117</v>
      </c>
      <c r="BI23" s="19">
        <f t="shared" si="53"/>
        <v>-91</v>
      </c>
      <c r="BJ23" s="19">
        <f t="shared" si="53"/>
        <v>0</v>
      </c>
      <c r="BK23" s="19">
        <f t="shared" si="61"/>
        <v>-91</v>
      </c>
    </row>
    <row r="24" spans="1:64" ht="24.95" customHeight="1">
      <c r="A24" s="17" t="s">
        <v>30</v>
      </c>
      <c r="B24" s="18">
        <v>18</v>
      </c>
      <c r="C24" s="18">
        <v>5</v>
      </c>
      <c r="D24" s="19">
        <f t="shared" si="32"/>
        <v>23</v>
      </c>
      <c r="E24" s="18">
        <v>8</v>
      </c>
      <c r="F24" s="18">
        <v>0</v>
      </c>
      <c r="G24" s="19">
        <f t="shared" si="33"/>
        <v>8</v>
      </c>
      <c r="H24" s="18">
        <v>0</v>
      </c>
      <c r="I24" s="18">
        <v>4</v>
      </c>
      <c r="J24" s="19">
        <f t="shared" si="34"/>
        <v>4</v>
      </c>
      <c r="K24" s="19">
        <f t="shared" si="54"/>
        <v>8</v>
      </c>
      <c r="L24" s="19">
        <f t="shared" si="54"/>
        <v>4</v>
      </c>
      <c r="M24" s="19">
        <f t="shared" si="35"/>
        <v>12</v>
      </c>
      <c r="N24" s="19">
        <f t="shared" si="36"/>
        <v>26</v>
      </c>
      <c r="O24" s="19">
        <f t="shared" si="36"/>
        <v>9</v>
      </c>
      <c r="P24" s="19">
        <f t="shared" si="37"/>
        <v>35</v>
      </c>
      <c r="Q24" s="18">
        <v>0</v>
      </c>
      <c r="R24" s="18">
        <v>0</v>
      </c>
      <c r="S24" s="19">
        <f t="shared" si="38"/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9">
        <f t="shared" si="39"/>
        <v>0</v>
      </c>
      <c r="Z24" s="19">
        <f t="shared" si="55"/>
        <v>0</v>
      </c>
      <c r="AA24" s="19">
        <f t="shared" si="56"/>
        <v>0</v>
      </c>
      <c r="AB24" s="19">
        <f t="shared" si="40"/>
        <v>0</v>
      </c>
      <c r="AC24" s="19">
        <f t="shared" si="41"/>
        <v>26</v>
      </c>
      <c r="AD24" s="19">
        <f t="shared" si="41"/>
        <v>9</v>
      </c>
      <c r="AE24" s="19">
        <f t="shared" si="42"/>
        <v>35</v>
      </c>
      <c r="AF24" s="29">
        <v>24</v>
      </c>
      <c r="AG24" s="18">
        <v>0</v>
      </c>
      <c r="AH24" s="30">
        <f t="shared" si="57"/>
        <v>24</v>
      </c>
      <c r="AI24" s="18">
        <v>10</v>
      </c>
      <c r="AJ24" s="18">
        <v>6</v>
      </c>
      <c r="AK24" s="19">
        <f t="shared" si="43"/>
        <v>16</v>
      </c>
      <c r="AL24" s="18">
        <v>0</v>
      </c>
      <c r="AM24" s="18">
        <v>0</v>
      </c>
      <c r="AN24" s="19">
        <f t="shared" si="44"/>
        <v>0</v>
      </c>
      <c r="AO24" s="19">
        <f t="shared" si="58"/>
        <v>10</v>
      </c>
      <c r="AP24" s="19">
        <f t="shared" si="58"/>
        <v>6</v>
      </c>
      <c r="AQ24" s="19">
        <f t="shared" si="45"/>
        <v>16</v>
      </c>
      <c r="AR24" s="30">
        <f t="shared" si="46"/>
        <v>34</v>
      </c>
      <c r="AS24" s="19">
        <f t="shared" si="46"/>
        <v>6</v>
      </c>
      <c r="AT24" s="30">
        <f t="shared" si="47"/>
        <v>40</v>
      </c>
      <c r="AU24" s="18">
        <v>7</v>
      </c>
      <c r="AV24" s="18">
        <v>0</v>
      </c>
      <c r="AW24" s="19">
        <f t="shared" si="48"/>
        <v>7</v>
      </c>
      <c r="AX24" s="18">
        <v>0</v>
      </c>
      <c r="AY24" s="18">
        <v>0</v>
      </c>
      <c r="AZ24" s="18">
        <v>0</v>
      </c>
      <c r="BA24" s="18">
        <v>0</v>
      </c>
      <c r="BB24" s="19">
        <f t="shared" si="49"/>
        <v>0</v>
      </c>
      <c r="BC24" s="19">
        <f t="shared" si="59"/>
        <v>0</v>
      </c>
      <c r="BD24" s="19">
        <f t="shared" si="60"/>
        <v>0</v>
      </c>
      <c r="BE24" s="19">
        <f t="shared" si="50"/>
        <v>0</v>
      </c>
      <c r="BF24" s="30">
        <f t="shared" si="51"/>
        <v>41</v>
      </c>
      <c r="BG24" s="19">
        <f t="shared" si="51"/>
        <v>6</v>
      </c>
      <c r="BH24" s="30">
        <f t="shared" si="52"/>
        <v>47</v>
      </c>
      <c r="BI24" s="30">
        <f t="shared" si="53"/>
        <v>-15</v>
      </c>
      <c r="BJ24" s="19">
        <f t="shared" si="53"/>
        <v>3</v>
      </c>
      <c r="BK24" s="30">
        <f t="shared" si="61"/>
        <v>-12</v>
      </c>
    </row>
    <row r="25" spans="1:64" ht="24.95" customHeight="1">
      <c r="A25" s="17" t="s">
        <v>31</v>
      </c>
      <c r="B25" s="18">
        <v>29</v>
      </c>
      <c r="C25" s="18">
        <v>0</v>
      </c>
      <c r="D25" s="19">
        <f t="shared" si="32"/>
        <v>29</v>
      </c>
      <c r="E25" s="18">
        <v>19</v>
      </c>
      <c r="F25" s="18">
        <v>0</v>
      </c>
      <c r="G25" s="19">
        <f t="shared" si="33"/>
        <v>19</v>
      </c>
      <c r="H25" s="18">
        <v>0</v>
      </c>
      <c r="I25" s="18">
        <v>0</v>
      </c>
      <c r="J25" s="19">
        <f t="shared" si="34"/>
        <v>0</v>
      </c>
      <c r="K25" s="19">
        <f t="shared" si="54"/>
        <v>19</v>
      </c>
      <c r="L25" s="19">
        <f t="shared" si="54"/>
        <v>0</v>
      </c>
      <c r="M25" s="19">
        <f t="shared" si="35"/>
        <v>19</v>
      </c>
      <c r="N25" s="19">
        <f t="shared" si="36"/>
        <v>48</v>
      </c>
      <c r="O25" s="19">
        <f t="shared" si="36"/>
        <v>0</v>
      </c>
      <c r="P25" s="19">
        <f t="shared" si="37"/>
        <v>48</v>
      </c>
      <c r="Q25" s="18">
        <v>3</v>
      </c>
      <c r="R25" s="18">
        <v>0</v>
      </c>
      <c r="S25" s="19">
        <f t="shared" si="38"/>
        <v>3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9">
        <f t="shared" si="39"/>
        <v>0</v>
      </c>
      <c r="Z25" s="19">
        <f t="shared" si="55"/>
        <v>0</v>
      </c>
      <c r="AA25" s="19">
        <f t="shared" si="56"/>
        <v>0</v>
      </c>
      <c r="AB25" s="19">
        <f t="shared" si="40"/>
        <v>0</v>
      </c>
      <c r="AC25" s="19">
        <f t="shared" si="41"/>
        <v>51</v>
      </c>
      <c r="AD25" s="19">
        <f t="shared" si="41"/>
        <v>0</v>
      </c>
      <c r="AE25" s="19">
        <f>SUM(AC25:AD25)</f>
        <v>51</v>
      </c>
      <c r="AF25" s="18">
        <v>49</v>
      </c>
      <c r="AG25" s="18">
        <v>0</v>
      </c>
      <c r="AH25" s="19">
        <f t="shared" si="57"/>
        <v>49</v>
      </c>
      <c r="AI25" s="18">
        <v>33</v>
      </c>
      <c r="AJ25" s="18">
        <v>0</v>
      </c>
      <c r="AK25" s="19">
        <f t="shared" si="43"/>
        <v>33</v>
      </c>
      <c r="AL25" s="18">
        <v>0</v>
      </c>
      <c r="AM25" s="18">
        <v>0</v>
      </c>
      <c r="AN25" s="19">
        <f t="shared" si="44"/>
        <v>0</v>
      </c>
      <c r="AO25" s="19">
        <f t="shared" si="58"/>
        <v>33</v>
      </c>
      <c r="AP25" s="19">
        <f t="shared" si="58"/>
        <v>0</v>
      </c>
      <c r="AQ25" s="19">
        <f t="shared" si="45"/>
        <v>33</v>
      </c>
      <c r="AR25" s="19">
        <f t="shared" si="46"/>
        <v>82</v>
      </c>
      <c r="AS25" s="19">
        <f t="shared" si="46"/>
        <v>0</v>
      </c>
      <c r="AT25" s="19">
        <f t="shared" si="47"/>
        <v>82</v>
      </c>
      <c r="AU25" s="18">
        <v>24</v>
      </c>
      <c r="AV25" s="18">
        <v>0</v>
      </c>
      <c r="AW25" s="19">
        <f t="shared" si="48"/>
        <v>24</v>
      </c>
      <c r="AX25" s="18">
        <v>0</v>
      </c>
      <c r="AY25" s="18">
        <v>0</v>
      </c>
      <c r="AZ25" s="18">
        <v>0</v>
      </c>
      <c r="BA25" s="18">
        <v>0</v>
      </c>
      <c r="BB25" s="19">
        <f t="shared" si="49"/>
        <v>0</v>
      </c>
      <c r="BC25" s="19">
        <f t="shared" si="59"/>
        <v>0</v>
      </c>
      <c r="BD25" s="19">
        <f t="shared" si="60"/>
        <v>0</v>
      </c>
      <c r="BE25" s="19">
        <f t="shared" si="50"/>
        <v>0</v>
      </c>
      <c r="BF25" s="19">
        <f t="shared" si="51"/>
        <v>106</v>
      </c>
      <c r="BG25" s="19">
        <f t="shared" si="51"/>
        <v>0</v>
      </c>
      <c r="BH25" s="19">
        <f t="shared" si="52"/>
        <v>106</v>
      </c>
      <c r="BI25" s="19">
        <f t="shared" si="53"/>
        <v>-55</v>
      </c>
      <c r="BJ25" s="19">
        <f t="shared" si="53"/>
        <v>0</v>
      </c>
      <c r="BK25" s="19">
        <f t="shared" si="61"/>
        <v>-55</v>
      </c>
    </row>
    <row r="26" spans="1:64" ht="24.95" customHeight="1">
      <c r="A26" s="17" t="s">
        <v>32</v>
      </c>
      <c r="B26" s="18">
        <v>43</v>
      </c>
      <c r="C26" s="18">
        <v>0</v>
      </c>
      <c r="D26" s="19">
        <f t="shared" si="32"/>
        <v>43</v>
      </c>
      <c r="E26" s="18">
        <v>21</v>
      </c>
      <c r="F26" s="18">
        <v>0</v>
      </c>
      <c r="G26" s="19">
        <f t="shared" si="33"/>
        <v>21</v>
      </c>
      <c r="H26" s="18">
        <v>1</v>
      </c>
      <c r="I26" s="18">
        <v>0</v>
      </c>
      <c r="J26" s="19">
        <f t="shared" si="34"/>
        <v>1</v>
      </c>
      <c r="K26" s="19">
        <f t="shared" si="54"/>
        <v>22</v>
      </c>
      <c r="L26" s="19">
        <f t="shared" si="54"/>
        <v>0</v>
      </c>
      <c r="M26" s="19">
        <f t="shared" si="35"/>
        <v>22</v>
      </c>
      <c r="N26" s="19">
        <f t="shared" si="36"/>
        <v>65</v>
      </c>
      <c r="O26" s="19">
        <f t="shared" si="36"/>
        <v>0</v>
      </c>
      <c r="P26" s="19">
        <f t="shared" si="37"/>
        <v>65</v>
      </c>
      <c r="Q26" s="18">
        <v>10</v>
      </c>
      <c r="R26" s="18">
        <v>0</v>
      </c>
      <c r="S26" s="19">
        <f t="shared" si="38"/>
        <v>10</v>
      </c>
      <c r="T26" s="18">
        <v>0</v>
      </c>
      <c r="U26" s="18">
        <v>0</v>
      </c>
      <c r="V26" s="18">
        <v>0</v>
      </c>
      <c r="W26" s="18">
        <v>3</v>
      </c>
      <c r="X26" s="18">
        <v>0</v>
      </c>
      <c r="Y26" s="19">
        <f t="shared" si="39"/>
        <v>3</v>
      </c>
      <c r="Z26" s="19">
        <f t="shared" si="55"/>
        <v>3</v>
      </c>
      <c r="AA26" s="19">
        <f t="shared" si="56"/>
        <v>0</v>
      </c>
      <c r="AB26" s="19">
        <f t="shared" si="40"/>
        <v>3</v>
      </c>
      <c r="AC26" s="19">
        <f t="shared" si="41"/>
        <v>78</v>
      </c>
      <c r="AD26" s="19">
        <f t="shared" si="41"/>
        <v>0</v>
      </c>
      <c r="AE26" s="19">
        <f t="shared" si="42"/>
        <v>78</v>
      </c>
      <c r="AF26" s="18">
        <v>148</v>
      </c>
      <c r="AG26" s="18">
        <v>0</v>
      </c>
      <c r="AH26" s="19">
        <f t="shared" si="57"/>
        <v>148</v>
      </c>
      <c r="AI26" s="18">
        <v>83</v>
      </c>
      <c r="AJ26" s="18">
        <v>1</v>
      </c>
      <c r="AK26" s="19">
        <f t="shared" si="43"/>
        <v>84</v>
      </c>
      <c r="AL26" s="18">
        <v>0</v>
      </c>
      <c r="AM26" s="18">
        <v>0</v>
      </c>
      <c r="AN26" s="19">
        <f t="shared" si="44"/>
        <v>0</v>
      </c>
      <c r="AO26" s="19">
        <f t="shared" si="58"/>
        <v>83</v>
      </c>
      <c r="AP26" s="19">
        <f t="shared" si="58"/>
        <v>1</v>
      </c>
      <c r="AQ26" s="19">
        <f t="shared" si="45"/>
        <v>84</v>
      </c>
      <c r="AR26" s="19">
        <f t="shared" si="46"/>
        <v>231</v>
      </c>
      <c r="AS26" s="19">
        <f t="shared" si="46"/>
        <v>1</v>
      </c>
      <c r="AT26" s="19">
        <f t="shared" si="47"/>
        <v>232</v>
      </c>
      <c r="AU26" s="18">
        <v>43</v>
      </c>
      <c r="AV26" s="18">
        <v>0</v>
      </c>
      <c r="AW26" s="19">
        <f t="shared" si="48"/>
        <v>43</v>
      </c>
      <c r="AX26" s="18">
        <v>0</v>
      </c>
      <c r="AY26" s="18">
        <v>0</v>
      </c>
      <c r="AZ26" s="18">
        <v>0</v>
      </c>
      <c r="BA26" s="18">
        <v>0</v>
      </c>
      <c r="BB26" s="19">
        <f t="shared" si="49"/>
        <v>0</v>
      </c>
      <c r="BC26" s="19">
        <f t="shared" si="59"/>
        <v>0</v>
      </c>
      <c r="BD26" s="19">
        <f t="shared" si="60"/>
        <v>0</v>
      </c>
      <c r="BE26" s="19">
        <f t="shared" si="50"/>
        <v>0</v>
      </c>
      <c r="BF26" s="19">
        <f t="shared" si="51"/>
        <v>274</v>
      </c>
      <c r="BG26" s="19">
        <f t="shared" si="51"/>
        <v>1</v>
      </c>
      <c r="BH26" s="19">
        <f t="shared" si="52"/>
        <v>275</v>
      </c>
      <c r="BI26" s="19">
        <f t="shared" si="53"/>
        <v>-196</v>
      </c>
      <c r="BJ26" s="19">
        <f t="shared" si="53"/>
        <v>-1</v>
      </c>
      <c r="BK26" s="19">
        <f t="shared" si="61"/>
        <v>-197</v>
      </c>
    </row>
    <row r="27" spans="1:64" s="10" customFormat="1" ht="24.95" customHeight="1">
      <c r="A27" s="20" t="s">
        <v>36</v>
      </c>
      <c r="B27" s="21">
        <f>SUM(B18:B26)</f>
        <v>348</v>
      </c>
      <c r="C27" s="21">
        <f>SUM(C18:C26)</f>
        <v>7</v>
      </c>
      <c r="D27" s="21">
        <f>SUM(D18:D26)</f>
        <v>355</v>
      </c>
      <c r="E27" s="21">
        <f t="shared" ref="E27:P27" si="62">SUM(E18:E26)</f>
        <v>190</v>
      </c>
      <c r="F27" s="21">
        <f t="shared" si="62"/>
        <v>8</v>
      </c>
      <c r="G27" s="21">
        <f t="shared" si="62"/>
        <v>198</v>
      </c>
      <c r="H27" s="21">
        <f t="shared" si="62"/>
        <v>5</v>
      </c>
      <c r="I27" s="21">
        <f t="shared" si="62"/>
        <v>14</v>
      </c>
      <c r="J27" s="21">
        <f t="shared" si="62"/>
        <v>19</v>
      </c>
      <c r="K27" s="21">
        <f t="shared" si="62"/>
        <v>195</v>
      </c>
      <c r="L27" s="21">
        <f t="shared" si="62"/>
        <v>22</v>
      </c>
      <c r="M27" s="21">
        <f t="shared" si="62"/>
        <v>217</v>
      </c>
      <c r="N27" s="21">
        <f t="shared" si="62"/>
        <v>543</v>
      </c>
      <c r="O27" s="21">
        <f t="shared" si="62"/>
        <v>29</v>
      </c>
      <c r="P27" s="21">
        <f t="shared" si="62"/>
        <v>572</v>
      </c>
      <c r="Q27" s="21">
        <f t="shared" ref="Q27:AE27" si="63">SUM(Q18:Q26)</f>
        <v>70</v>
      </c>
      <c r="R27" s="21">
        <f t="shared" si="63"/>
        <v>0</v>
      </c>
      <c r="S27" s="21">
        <f t="shared" si="63"/>
        <v>70</v>
      </c>
      <c r="T27" s="21">
        <f t="shared" si="63"/>
        <v>0</v>
      </c>
      <c r="U27" s="21">
        <f t="shared" si="63"/>
        <v>0</v>
      </c>
      <c r="V27" s="21">
        <f t="shared" si="63"/>
        <v>0</v>
      </c>
      <c r="W27" s="21">
        <f t="shared" si="63"/>
        <v>4</v>
      </c>
      <c r="X27" s="21">
        <f t="shared" si="63"/>
        <v>0</v>
      </c>
      <c r="Y27" s="21">
        <f t="shared" si="63"/>
        <v>4</v>
      </c>
      <c r="Z27" s="21">
        <f t="shared" si="63"/>
        <v>4</v>
      </c>
      <c r="AA27" s="21">
        <f t="shared" si="63"/>
        <v>0</v>
      </c>
      <c r="AB27" s="21">
        <f t="shared" si="63"/>
        <v>4</v>
      </c>
      <c r="AC27" s="21">
        <f t="shared" si="63"/>
        <v>617</v>
      </c>
      <c r="AD27" s="21">
        <f t="shared" si="63"/>
        <v>29</v>
      </c>
      <c r="AE27" s="21">
        <f t="shared" si="63"/>
        <v>646</v>
      </c>
      <c r="AF27" s="31">
        <f>SUM(AF18:AF26)</f>
        <v>697</v>
      </c>
      <c r="AG27" s="21">
        <f>SUM(AG18:AG26)</f>
        <v>0</v>
      </c>
      <c r="AH27" s="31">
        <f>SUM(AH18:AH26)</f>
        <v>697</v>
      </c>
      <c r="AI27" s="21">
        <f t="shared" ref="AI27:AS27" si="64">SUM(AI18:AI26)</f>
        <v>472</v>
      </c>
      <c r="AJ27" s="21">
        <f t="shared" si="64"/>
        <v>9</v>
      </c>
      <c r="AK27" s="21">
        <f t="shared" si="64"/>
        <v>481</v>
      </c>
      <c r="AL27" s="21">
        <f t="shared" si="64"/>
        <v>3</v>
      </c>
      <c r="AM27" s="21">
        <f t="shared" si="64"/>
        <v>9</v>
      </c>
      <c r="AN27" s="21">
        <f t="shared" si="64"/>
        <v>12</v>
      </c>
      <c r="AO27" s="21">
        <f t="shared" si="64"/>
        <v>475</v>
      </c>
      <c r="AP27" s="21">
        <f t="shared" si="64"/>
        <v>18</v>
      </c>
      <c r="AQ27" s="21">
        <f t="shared" si="64"/>
        <v>493</v>
      </c>
      <c r="AR27" s="31">
        <f t="shared" si="64"/>
        <v>1172</v>
      </c>
      <c r="AS27" s="21">
        <f t="shared" si="64"/>
        <v>18</v>
      </c>
      <c r="AT27" s="31">
        <f>SUM(AT18:AT26)</f>
        <v>1190</v>
      </c>
      <c r="AU27" s="21">
        <f t="shared" ref="AU27:BK27" si="65">SUM(AU18:AU26)</f>
        <v>205</v>
      </c>
      <c r="AV27" s="21">
        <f t="shared" si="65"/>
        <v>0</v>
      </c>
      <c r="AW27" s="21">
        <f t="shared" si="65"/>
        <v>205</v>
      </c>
      <c r="AX27" s="21">
        <f t="shared" si="65"/>
        <v>0</v>
      </c>
      <c r="AY27" s="21">
        <f t="shared" si="65"/>
        <v>0</v>
      </c>
      <c r="AZ27" s="21">
        <f t="shared" si="65"/>
        <v>0</v>
      </c>
      <c r="BA27" s="21">
        <f t="shared" si="65"/>
        <v>14</v>
      </c>
      <c r="BB27" s="21">
        <f t="shared" si="65"/>
        <v>14</v>
      </c>
      <c r="BC27" s="21">
        <f t="shared" si="65"/>
        <v>0</v>
      </c>
      <c r="BD27" s="21">
        <f t="shared" si="65"/>
        <v>14</v>
      </c>
      <c r="BE27" s="21">
        <f t="shared" si="65"/>
        <v>14</v>
      </c>
      <c r="BF27" s="31">
        <f t="shared" si="65"/>
        <v>1377</v>
      </c>
      <c r="BG27" s="21">
        <f t="shared" si="65"/>
        <v>32</v>
      </c>
      <c r="BH27" s="31">
        <f t="shared" si="65"/>
        <v>1409</v>
      </c>
      <c r="BI27" s="31">
        <f t="shared" si="65"/>
        <v>-760</v>
      </c>
      <c r="BJ27" s="21">
        <f t="shared" si="65"/>
        <v>-3</v>
      </c>
      <c r="BK27" s="21">
        <f t="shared" si="65"/>
        <v>-763</v>
      </c>
      <c r="BL27" s="7"/>
    </row>
    <row r="28" spans="1:64" s="10" customFormat="1" ht="24.95" customHeight="1">
      <c r="A28" s="23" t="s">
        <v>37</v>
      </c>
      <c r="B28" s="34">
        <f>SUM(B27,B17)</f>
        <v>3369</v>
      </c>
      <c r="C28" s="24">
        <f>SUM(C27,C17)</f>
        <v>18</v>
      </c>
      <c r="D28" s="24">
        <f>SUM(D27,D17)</f>
        <v>3387</v>
      </c>
      <c r="E28" s="24">
        <f t="shared" ref="E28:AE28" si="66">SUM(E27,E17)</f>
        <v>3663</v>
      </c>
      <c r="F28" s="24">
        <f t="shared" si="66"/>
        <v>80</v>
      </c>
      <c r="G28" s="24">
        <f t="shared" si="66"/>
        <v>3743</v>
      </c>
      <c r="H28" s="24">
        <f t="shared" si="66"/>
        <v>84</v>
      </c>
      <c r="I28" s="24">
        <f t="shared" si="66"/>
        <v>138</v>
      </c>
      <c r="J28" s="24">
        <f t="shared" si="66"/>
        <v>222</v>
      </c>
      <c r="K28" s="24">
        <f t="shared" si="66"/>
        <v>3747</v>
      </c>
      <c r="L28" s="24">
        <f t="shared" si="66"/>
        <v>218</v>
      </c>
      <c r="M28" s="24">
        <f t="shared" si="66"/>
        <v>3965</v>
      </c>
      <c r="N28" s="24">
        <f t="shared" si="66"/>
        <v>7116</v>
      </c>
      <c r="O28" s="24">
        <f t="shared" si="66"/>
        <v>236</v>
      </c>
      <c r="P28" s="24">
        <f t="shared" si="66"/>
        <v>7352</v>
      </c>
      <c r="Q28" s="24">
        <f t="shared" si="66"/>
        <v>900</v>
      </c>
      <c r="R28" s="24">
        <f t="shared" si="66"/>
        <v>4</v>
      </c>
      <c r="S28" s="24">
        <f t="shared" si="66"/>
        <v>904</v>
      </c>
      <c r="T28" s="24">
        <f t="shared" si="66"/>
        <v>83</v>
      </c>
      <c r="U28" s="24">
        <f t="shared" si="66"/>
        <v>4</v>
      </c>
      <c r="V28" s="24">
        <f t="shared" si="66"/>
        <v>0</v>
      </c>
      <c r="W28" s="24">
        <f t="shared" si="66"/>
        <v>70</v>
      </c>
      <c r="X28" s="24">
        <f t="shared" si="66"/>
        <v>2</v>
      </c>
      <c r="Y28" s="24">
        <f t="shared" si="66"/>
        <v>72</v>
      </c>
      <c r="Z28" s="24">
        <f t="shared" si="66"/>
        <v>74</v>
      </c>
      <c r="AA28" s="24">
        <f t="shared" si="66"/>
        <v>85</v>
      </c>
      <c r="AB28" s="24">
        <f t="shared" si="66"/>
        <v>159</v>
      </c>
      <c r="AC28" s="24">
        <f t="shared" si="66"/>
        <v>8090</v>
      </c>
      <c r="AD28" s="24">
        <f t="shared" si="66"/>
        <v>325</v>
      </c>
      <c r="AE28" s="24">
        <f t="shared" si="66"/>
        <v>8415</v>
      </c>
      <c r="AF28" s="32">
        <f>SUM(AF27,AF17)</f>
        <v>4874</v>
      </c>
      <c r="AG28" s="24">
        <f>SUM(AG27,AG17)</f>
        <v>17</v>
      </c>
      <c r="AH28" s="32">
        <f>SUM(AH27,AH17)</f>
        <v>4891</v>
      </c>
      <c r="AI28" s="24">
        <f t="shared" ref="AI28:AS28" si="67">SUM(AI27,AI17)</f>
        <v>6359</v>
      </c>
      <c r="AJ28" s="24">
        <f t="shared" si="67"/>
        <v>89</v>
      </c>
      <c r="AK28" s="24">
        <f t="shared" si="67"/>
        <v>6448</v>
      </c>
      <c r="AL28" s="24">
        <f t="shared" si="67"/>
        <v>69</v>
      </c>
      <c r="AM28" s="24">
        <f t="shared" si="67"/>
        <v>122</v>
      </c>
      <c r="AN28" s="24">
        <f t="shared" si="67"/>
        <v>191</v>
      </c>
      <c r="AO28" s="24">
        <f t="shared" si="67"/>
        <v>6428</v>
      </c>
      <c r="AP28" s="24">
        <f t="shared" si="67"/>
        <v>211</v>
      </c>
      <c r="AQ28" s="24">
        <f t="shared" si="67"/>
        <v>6639</v>
      </c>
      <c r="AR28" s="32">
        <f t="shared" si="67"/>
        <v>11302</v>
      </c>
      <c r="AS28" s="24">
        <f t="shared" si="67"/>
        <v>228</v>
      </c>
      <c r="AT28" s="32">
        <f>SUM(AT27,AT17)</f>
        <v>11530</v>
      </c>
      <c r="AU28" s="24">
        <f t="shared" ref="AU28:BK28" si="68">SUM(AU27,AU17)</f>
        <v>1634</v>
      </c>
      <c r="AV28" s="24">
        <f t="shared" si="68"/>
        <v>0</v>
      </c>
      <c r="AW28" s="24">
        <f t="shared" si="68"/>
        <v>1634</v>
      </c>
      <c r="AX28" s="24">
        <f t="shared" si="68"/>
        <v>4</v>
      </c>
      <c r="AY28" s="24">
        <f t="shared" si="68"/>
        <v>0</v>
      </c>
      <c r="AZ28" s="24">
        <f t="shared" si="68"/>
        <v>25</v>
      </c>
      <c r="BA28" s="24">
        <f t="shared" si="68"/>
        <v>59</v>
      </c>
      <c r="BB28" s="24">
        <f t="shared" si="68"/>
        <v>84</v>
      </c>
      <c r="BC28" s="24">
        <f t="shared" si="68"/>
        <v>25</v>
      </c>
      <c r="BD28" s="24">
        <f t="shared" si="68"/>
        <v>63</v>
      </c>
      <c r="BE28" s="24">
        <f t="shared" si="68"/>
        <v>88</v>
      </c>
      <c r="BF28" s="32">
        <f t="shared" si="68"/>
        <v>12961</v>
      </c>
      <c r="BG28" s="24">
        <f t="shared" si="68"/>
        <v>291</v>
      </c>
      <c r="BH28" s="32">
        <f t="shared" si="68"/>
        <v>13252</v>
      </c>
      <c r="BI28" s="32">
        <f t="shared" si="68"/>
        <v>-4871</v>
      </c>
      <c r="BJ28" s="24">
        <f t="shared" si="68"/>
        <v>34</v>
      </c>
      <c r="BK28" s="32">
        <f t="shared" si="68"/>
        <v>-4837</v>
      </c>
      <c r="BL28" s="7"/>
    </row>
    <row r="29" spans="1:64" ht="24.95" customHeight="1">
      <c r="B29" s="33" t="s">
        <v>62</v>
      </c>
      <c r="AF29" s="33" t="s">
        <v>62</v>
      </c>
    </row>
  </sheetData>
  <autoFilter ref="A5:WXT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AY3:AY4"/>
    <mergeCell ref="AZ3:BB4"/>
    <mergeCell ref="BC3:BE4"/>
    <mergeCell ref="AO4:AQ4"/>
    <mergeCell ref="AR3:AT4"/>
    <mergeCell ref="AX3:AX4"/>
    <mergeCell ref="E4:G4"/>
    <mergeCell ref="H4:J4"/>
    <mergeCell ref="K4:M4"/>
    <mergeCell ref="AI4:AK4"/>
    <mergeCell ref="AL4:AN4"/>
    <mergeCell ref="W3:Y4"/>
    <mergeCell ref="Z3:AB4"/>
    <mergeCell ref="AF3:AH4"/>
    <mergeCell ref="AI3:AQ3"/>
    <mergeCell ref="U3:U4"/>
    <mergeCell ref="V3:V4"/>
  </mergeCells>
  <phoneticPr fontId="4"/>
  <conditionalFormatting sqref="A6:A28">
    <cfRule type="expression" dxfId="0" priority="1" stopIfTrue="1">
      <formula>BL6="NG"</formula>
    </cfRule>
  </conditionalFormatting>
  <pageMargins left="0.59055118110236227" right="0.59055118110236227" top="0.78740157480314965" bottom="0.78740157480314965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&amp;L&amp;"-,太字"&amp;20〇住民基本台帳月報（第２表）記載・消除【平成26年3月末】</oddHeader>
    <oddFooter>&amp;C&amp;"-,太字"&amp;14&amp;P/&amp;N&amp;R&amp;"-,太字"&amp;14【H26.9.19訂正版】</oddFoot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2014-09-11T06:48:06Z</cp:lastPrinted>
  <dcterms:created xsi:type="dcterms:W3CDTF">2013-03-13T00:27:18Z</dcterms:created>
  <dcterms:modified xsi:type="dcterms:W3CDTF">2014-09-11T23:36:48Z</dcterms:modified>
</cp:coreProperties>
</file>