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0340" windowHeight="7875" activeTab="6"/>
  </bookViews>
  <sheets>
    <sheet name="目次" sheetId="1" r:id="rId1"/>
    <sheet name="1" sheetId="2" r:id="rId2"/>
    <sheet name="2" sheetId="3" r:id="rId3"/>
    <sheet name="3" sheetId="4" r:id="rId4"/>
    <sheet name="4" sheetId="5" r:id="rId5"/>
    <sheet name="5" sheetId="6" r:id="rId6"/>
    <sheet name="6" sheetId="7" r:id="rId7"/>
    <sheet name="7" sheetId="8" r:id="rId8"/>
  </sheets>
  <externalReferences>
    <externalReference r:id="rId11"/>
  </externalReferences>
  <definedNames>
    <definedName name="_Q030" localSheetId="3">#REF!</definedName>
    <definedName name="_Q030" localSheetId="5">#REF!</definedName>
    <definedName name="_Q030" localSheetId="6">#REF!</definedName>
    <definedName name="_Q030">#REF!</definedName>
    <definedName name="_Q040" localSheetId="3">#REF!</definedName>
    <definedName name="_Q040" localSheetId="5">#REF!</definedName>
    <definedName name="_Q040" localSheetId="6">#REF!</definedName>
    <definedName name="_Q040">#REF!</definedName>
    <definedName name="_Q050" localSheetId="3">#REF!</definedName>
    <definedName name="_Q050" localSheetId="5">#REF!</definedName>
    <definedName name="_Q050" localSheetId="6">#REF!</definedName>
    <definedName name="_Q050">#REF!</definedName>
    <definedName name="_Q060" localSheetId="3">#REF!</definedName>
    <definedName name="_Q060" localSheetId="5">#REF!</definedName>
    <definedName name="_Q060" localSheetId="6">#REF!</definedName>
    <definedName name="_Q060">#REF!</definedName>
    <definedName name="_Q080" localSheetId="3">#REF!</definedName>
    <definedName name="_Q080" localSheetId="5">#REF!</definedName>
    <definedName name="_Q080" localSheetId="6">#REF!</definedName>
    <definedName name="_Q080">#REF!</definedName>
    <definedName name="_Q090" localSheetId="3">#REF!</definedName>
    <definedName name="_Q090" localSheetId="5">#REF!</definedName>
    <definedName name="_Q090" localSheetId="6">#REF!</definedName>
    <definedName name="_Q090">#REF!</definedName>
    <definedName name="_Q100" localSheetId="3">#REF!</definedName>
    <definedName name="_Q100" localSheetId="5">#REF!</definedName>
    <definedName name="_Q100" localSheetId="6">#REF!</definedName>
    <definedName name="_Q100">#REF!</definedName>
    <definedName name="ijijij">#REF!</definedName>
    <definedName name="_xlnm.Print_Area" localSheetId="1">'1'!$A$1:$E$19</definedName>
    <definedName name="_xlnm.Print_Area" localSheetId="2">'2'!$A$1:$H$13</definedName>
    <definedName name="_xlnm.Print_Area" localSheetId="3">'3'!$A$1:$E$19</definedName>
    <definedName name="_xlnm.Print_Area" localSheetId="4">'4'!$A$1:$N$10</definedName>
    <definedName name="_xlnm.Print_Area" localSheetId="5">'5'!$A$1:$E$19</definedName>
    <definedName name="_xlnm.Print_Area" localSheetId="6">'6'!$A$1:$E$13</definedName>
    <definedName name="q_050" localSheetId="3">#REF!</definedName>
    <definedName name="q_050" localSheetId="5">#REF!</definedName>
    <definedName name="q_050" localSheetId="6">#REF!</definedName>
    <definedName name="q_050">#REF!</definedName>
    <definedName name="q_060" localSheetId="3">#REF!</definedName>
    <definedName name="q_060" localSheetId="5">#REF!</definedName>
    <definedName name="q_060" localSheetId="6">#REF!</definedName>
    <definedName name="q_060">#REF!</definedName>
    <definedName name="q_070" localSheetId="3">#REF!</definedName>
    <definedName name="q_070" localSheetId="5">#REF!</definedName>
    <definedName name="q_070" localSheetId="6">#REF!</definedName>
    <definedName name="q_070">#REF!</definedName>
    <definedName name="q_080" localSheetId="3">#REF!</definedName>
    <definedName name="q_080" localSheetId="5">#REF!</definedName>
    <definedName name="q_080" localSheetId="6">#REF!</definedName>
    <definedName name="q_080">#REF!</definedName>
    <definedName name="q_090" localSheetId="3">#REF!</definedName>
    <definedName name="q_090" localSheetId="5">#REF!</definedName>
    <definedName name="q_090" localSheetId="6">#REF!</definedName>
    <definedName name="q_090">#REF!</definedName>
    <definedName name="q_100" localSheetId="3">#REF!</definedName>
    <definedName name="q_100" localSheetId="5">#REF!</definedName>
    <definedName name="q_100" localSheetId="6">#REF!</definedName>
    <definedName name="q_100">#REF!</definedName>
    <definedName name="あ" localSheetId="6">#REF!</definedName>
    <definedName name="あ">#REF!</definedName>
    <definedName name="ああ" localSheetId="6">#REF!</definedName>
    <definedName name="ああ">#REF!</definedName>
    <definedName name="あああ" localSheetId="6">#REF!</definedName>
    <definedName name="あああ">#REF!</definedName>
    <definedName name="ああああ" localSheetId="6">#REF!</definedName>
    <definedName name="ああああ">#REF!</definedName>
    <definedName name="バージョンアップ">#REF!</definedName>
    <definedName name="移行手順">#REF!</definedName>
    <definedName name="構成">#REF!</definedName>
    <definedName name="要望">#REF!</definedName>
  </definedNames>
  <calcPr fullCalcOnLoad="1"/>
</workbook>
</file>

<file path=xl/sharedStrings.xml><?xml version="1.0" encoding="utf-8"?>
<sst xmlns="http://schemas.openxmlformats.org/spreadsheetml/2006/main" count="155" uniqueCount="89">
  <si>
    <t>産業分類</t>
  </si>
  <si>
    <t>事業所数</t>
  </si>
  <si>
    <t>構成比
（％）</t>
  </si>
  <si>
    <t>卸売業、小売業合計</t>
  </si>
  <si>
    <t>卸売業計</t>
  </si>
  <si>
    <t>各種商品卸売業</t>
  </si>
  <si>
    <t>繊維・衣服等卸売業</t>
  </si>
  <si>
    <t>飲食料品卸売業</t>
  </si>
  <si>
    <t>建築材料，鉱物・金属材料等卸売業</t>
  </si>
  <si>
    <t>機械器具卸売業</t>
  </si>
  <si>
    <t>その他の卸売業</t>
  </si>
  <si>
    <t>小売業計</t>
  </si>
  <si>
    <t>各種商品小売業</t>
  </si>
  <si>
    <t>織物・衣服・身の回り品小売業</t>
  </si>
  <si>
    <t>飲食料品小売業</t>
  </si>
  <si>
    <t>機械器具小売業</t>
  </si>
  <si>
    <t>その他の小売業</t>
  </si>
  <si>
    <t>無店舗小売業</t>
  </si>
  <si>
    <t>従業者数（人）</t>
  </si>
  <si>
    <t>年間商品販売額（百万円）</t>
  </si>
  <si>
    <t>売場面積（㎡）</t>
  </si>
  <si>
    <t>表１　卸売業・小売業の産業別事業所数</t>
  </si>
  <si>
    <t>表２　卸売業・小売業の単独事業所・本店・支店別の状況</t>
  </si>
  <si>
    <t>卸売・小売の別</t>
  </si>
  <si>
    <t>事業所数</t>
  </si>
  <si>
    <t>単独事業所</t>
  </si>
  <si>
    <t>本店</t>
  </si>
  <si>
    <t>支店</t>
  </si>
  <si>
    <t>計</t>
  </si>
  <si>
    <t>合　　　　　　　計</t>
  </si>
  <si>
    <t>法　人</t>
  </si>
  <si>
    <t>　個　人　</t>
  </si>
  <si>
    <t>卸　売　業</t>
  </si>
  <si>
    <t>　法　人　</t>
  </si>
  <si>
    <t>個　人</t>
  </si>
  <si>
    <t>小　売　業</t>
  </si>
  <si>
    <t>法　人</t>
  </si>
  <si>
    <t>表６　小売業の産業別売場面積</t>
  </si>
  <si>
    <t>表３　卸売業・小売業の産業別従業者数</t>
  </si>
  <si>
    <t>表５　卸売業・小売業の産業別年間商品販売額</t>
  </si>
  <si>
    <t>年次</t>
  </si>
  <si>
    <t>表４　卸売業・小売業の就業者数・従業者数の内訳</t>
  </si>
  <si>
    <t>就業者数</t>
  </si>
  <si>
    <t>従業者数</t>
  </si>
  <si>
    <t>&lt;従業者数内訳&gt;</t>
  </si>
  <si>
    <t>臨　　　時
雇用者数</t>
  </si>
  <si>
    <t>他からの
出向・派遣
従業者数</t>
  </si>
  <si>
    <t>個人業主</t>
  </si>
  <si>
    <t>無給家族
従業者</t>
  </si>
  <si>
    <t>有給役員</t>
  </si>
  <si>
    <t>常用
雇用者数</t>
  </si>
  <si>
    <t>&lt;常用雇用者数内訳&gt;</t>
  </si>
  <si>
    <t>正社員・
 正職員</t>
  </si>
  <si>
    <t>計</t>
  </si>
  <si>
    <t>卸　売　業</t>
  </si>
  <si>
    <t>小　売　業</t>
  </si>
  <si>
    <t>年次</t>
  </si>
  <si>
    <t>卸　売
小　売
の　別</t>
  </si>
  <si>
    <t>（注）「個人」には「法人でない団体」を含む。</t>
  </si>
  <si>
    <t>（注）従業者とは、「個人業主」、「無給家族従業者」、「有給役員」及び「常用雇用者」の計であり、「臨時雇用者」は含めていない。</t>
  </si>
  <si>
    <t>従業者・
臨時雇用
者のうち他
への派遣
従業者数</t>
  </si>
  <si>
    <t>　　　就業者とは、「従業者」に「臨時雇用者」及び「他からの出向・派遣従業者」を合わせ「従業者・臨時雇用者のうち他への派遣従業者」を除いたものである。</t>
  </si>
  <si>
    <t>平成28年</t>
  </si>
  <si>
    <t>28年</t>
  </si>
  <si>
    <t>28年</t>
  </si>
  <si>
    <t>表７　卸売業・小売業の産業別販売効率</t>
  </si>
  <si>
    <t>-</t>
  </si>
  <si>
    <t>（注）管理，補助的経済活動のみを行う事業所、産業細分類が格付不能の事業所、卸売の商品販売額（仲立手数料を除く）、</t>
  </si>
  <si>
    <t>小売の商品販売額及び仲立手数料のいずれの金額も無い事業所は含まない。</t>
  </si>
  <si>
    <t>-</t>
  </si>
  <si>
    <t>目　　次</t>
  </si>
  <si>
    <t>卸売業・小売業の産業別事業所数</t>
  </si>
  <si>
    <t>卸売業・小売業の単独事業所・本店・支店別の状況</t>
  </si>
  <si>
    <t>卸売業・小売業の産業別従業者数</t>
  </si>
  <si>
    <t>卸売業・小売業の就業者数・従業者数の内訳</t>
  </si>
  <si>
    <t>卸売業・小売業の産業別年間商品販売額</t>
  </si>
  <si>
    <t>小売業の産業別売場面積</t>
  </si>
  <si>
    <t>卸売業・小売業の産業別販売効率</t>
  </si>
  <si>
    <t>-</t>
  </si>
  <si>
    <t>-</t>
  </si>
  <si>
    <t>-</t>
  </si>
  <si>
    <t>（単位：人）</t>
  </si>
  <si>
    <t>平成27年</t>
  </si>
  <si>
    <t>1事業所当たりの年間商品販売額
（万円）</t>
  </si>
  <si>
    <t>従業者1人当たりの年間商品販売額
（万円）</t>
  </si>
  <si>
    <t>平成27年</t>
  </si>
  <si>
    <r>
      <t xml:space="preserve">ﾊﾟｰﾄ・
ｱﾙﾊﾞｲﾄ
</t>
    </r>
    <r>
      <rPr>
        <sz val="9"/>
        <rFont val="ＭＳ Ｐ明朝"/>
        <family val="1"/>
      </rPr>
      <t>など</t>
    </r>
  </si>
  <si>
    <t>（注2）売場面積には個人経営は含まない。</t>
  </si>
  <si>
    <t>（注1）牛乳小売業（宅配専門）、自動車小売業（新車・中古）、建具小売業、畳小売業、ガソリンスタンド、新聞小売業（宅配専門）の事業所については、売場面積の調査を行っていない。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</si>
</sst>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 "/>
    <numFmt numFmtId="178" formatCode="#,##0.0;&quot;△ &quot;#,##0.0"/>
    <numFmt numFmtId="179" formatCode="&quot;(&quot;#,##0.0;&quot;△ &quot;#,##0.0&quot;)&quot;"/>
    <numFmt numFmtId="180" formatCode="&quot;(&quot;#,##0.0&quot;)&quot;;&quot;(&quot;&quot;△ &quot;#,##0.0&quot;)&quot;"/>
  </numFmts>
  <fonts count="54">
    <font>
      <sz val="11"/>
      <color theme="1"/>
      <name val="Calibri"/>
      <family val="3"/>
    </font>
    <font>
      <sz val="11"/>
      <color indexed="8"/>
      <name val="ＭＳ Ｐゴシック"/>
      <family val="3"/>
    </font>
    <font>
      <sz val="11"/>
      <name val="ＭＳ Ｐゴシック"/>
      <family val="3"/>
    </font>
    <font>
      <sz val="6"/>
      <name val="ＭＳ Ｐゴシック"/>
      <family val="3"/>
    </font>
    <font>
      <b/>
      <sz val="18"/>
      <color indexed="56"/>
      <name val="ＭＳ Ｐゴシック"/>
      <family val="3"/>
    </font>
    <font>
      <sz val="10"/>
      <name val="ＭＳ Ｐゴシック"/>
      <family val="3"/>
    </font>
    <font>
      <sz val="11"/>
      <name val="ＭＳ Ｐ明朝"/>
      <family val="1"/>
    </font>
    <font>
      <sz val="9"/>
      <name val="ＭＳ Ｐ明朝"/>
      <family val="1"/>
    </font>
    <font>
      <sz val="10"/>
      <name val="ＭＳ Ｐ明朝"/>
      <family val="1"/>
    </font>
    <font>
      <sz val="11"/>
      <color indexed="9"/>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1"/>
      <color indexed="8"/>
      <name val="ＭＳ Ｐ明朝"/>
      <family val="1"/>
    </font>
    <font>
      <sz val="14"/>
      <color indexed="8"/>
      <name val="ＭＳ Ｐ明朝"/>
      <family val="1"/>
    </font>
    <font>
      <sz val="9"/>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ゴシック"/>
      <family val="3"/>
    </font>
    <font>
      <sz val="10"/>
      <color theme="1"/>
      <name val="ＭＳ Ｐゴシック"/>
      <family val="3"/>
    </font>
    <font>
      <sz val="11"/>
      <color theme="1"/>
      <name val="Cambria"/>
      <family val="3"/>
    </font>
    <font>
      <sz val="11"/>
      <color theme="1"/>
      <name val="ＭＳ Ｐ明朝"/>
      <family val="1"/>
    </font>
    <font>
      <sz val="9"/>
      <color theme="1"/>
      <name val="ＭＳ Ｐ明朝"/>
      <family val="1"/>
    </font>
    <font>
      <sz val="14"/>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top style="thin"/>
      <bottom/>
    </border>
    <border>
      <left style="hair"/>
      <right style="hair"/>
      <top style="thin"/>
      <bottom/>
    </border>
    <border>
      <left/>
      <right style="thin"/>
      <top style="thin"/>
      <bottom/>
    </border>
    <border>
      <left style="thin"/>
      <right style="thin"/>
      <top style="thin"/>
      <bottom style="thin"/>
    </border>
    <border>
      <left style="thin"/>
      <right style="thin"/>
      <top style="thin"/>
      <bottom/>
    </border>
    <border>
      <left style="hair"/>
      <right/>
      <top style="hair"/>
      <bottom/>
    </border>
    <border>
      <left style="hair"/>
      <right style="hair"/>
      <top style="hair"/>
      <bottom/>
    </border>
    <border>
      <left/>
      <right style="thin"/>
      <top style="hair"/>
      <bottom/>
    </border>
    <border>
      <left style="hair"/>
      <right/>
      <top/>
      <bottom style="thin"/>
    </border>
    <border>
      <left style="hair"/>
      <right style="hair"/>
      <top/>
      <bottom style="thin"/>
    </border>
    <border>
      <left/>
      <right style="thin"/>
      <top/>
      <bottom style="thin"/>
    </border>
    <border>
      <left style="hair"/>
      <right/>
      <top/>
      <bottom/>
    </border>
    <border>
      <left style="hair"/>
      <right style="hair"/>
      <top/>
      <bottom/>
    </border>
    <border>
      <left/>
      <right style="thin"/>
      <top/>
      <bottom/>
    </border>
    <border>
      <left style="thin"/>
      <right style="thin"/>
      <top/>
      <bottom/>
    </border>
    <border>
      <left style="thin"/>
      <right style="thin"/>
      <top/>
      <bottom style="thin"/>
    </border>
    <border>
      <left style="thin"/>
      <right/>
      <top/>
      <bottom/>
    </border>
    <border>
      <left style="thin"/>
      <right style="thin"/>
      <top style="thin"/>
      <bottom style="hair"/>
    </border>
    <border>
      <left style="thin"/>
      <right style="hair"/>
      <top style="thin"/>
      <bottom style="hair"/>
    </border>
    <border>
      <left/>
      <right style="thin"/>
      <top style="thin"/>
      <bottom style="hair"/>
    </border>
    <border>
      <left style="thin"/>
      <right style="hair"/>
      <top/>
      <bottom style="thin"/>
    </border>
    <border>
      <left style="thin"/>
      <right/>
      <top style="thin"/>
      <bottom/>
    </border>
    <border>
      <left style="thin"/>
      <right/>
      <top/>
      <bottom style="thin"/>
    </border>
    <border>
      <left/>
      <right style="thin"/>
      <top style="thin"/>
      <bottom style="thin"/>
    </border>
    <border>
      <left style="hair"/>
      <right style="thin"/>
      <top style="hair"/>
      <bottom/>
    </border>
    <border>
      <left style="hair"/>
      <right style="thin"/>
      <top/>
      <bottom style="thin"/>
    </border>
    <border>
      <left style="thin"/>
      <right style="hair"/>
      <top style="thin"/>
      <bottom style="thin"/>
    </border>
    <border>
      <left/>
      <right/>
      <top style="thin"/>
      <bottom/>
    </border>
    <border>
      <left/>
      <right/>
      <top/>
      <bottom style="thin"/>
    </border>
    <border>
      <left style="thin"/>
      <right/>
      <top style="thin"/>
      <bottom style="thin"/>
    </border>
    <border>
      <left/>
      <right/>
      <top style="thin"/>
      <bottom style="thin"/>
    </border>
  </borders>
  <cellStyleXfs count="12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26" borderId="1" applyNumberFormat="0" applyAlignment="0" applyProtection="0"/>
    <xf numFmtId="0" fontId="32" fillId="26" borderId="1" applyNumberFormat="0" applyAlignment="0" applyProtection="0"/>
    <xf numFmtId="0" fontId="33" fillId="27" borderId="0" applyNumberFormat="0" applyBorder="0" applyAlignment="0" applyProtection="0"/>
    <xf numFmtId="0" fontId="33"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0" fillId="28" borderId="2" applyNumberFormat="0" applyFont="0" applyAlignment="0" applyProtection="0"/>
    <xf numFmtId="0" fontId="35" fillId="0" borderId="3" applyNumberFormat="0" applyFill="0" applyAlignment="0" applyProtection="0"/>
    <xf numFmtId="0" fontId="35" fillId="0" borderId="3" applyNumberFormat="0" applyFill="0" applyAlignment="0" applyProtection="0"/>
    <xf numFmtId="0" fontId="36" fillId="29" borderId="0" applyNumberFormat="0" applyBorder="0" applyAlignment="0" applyProtection="0"/>
    <xf numFmtId="0" fontId="36" fillId="29" borderId="0" applyNumberFormat="0" applyBorder="0" applyAlignment="0" applyProtection="0"/>
    <xf numFmtId="0" fontId="37" fillId="30" borderId="4" applyNumberFormat="0" applyAlignment="0" applyProtection="0"/>
    <xf numFmtId="0" fontId="37" fillId="30" borderId="4" applyNumberFormat="0" applyAlignment="0" applyProtection="0"/>
    <xf numFmtId="0" fontId="38" fillId="0" borderId="0" applyNumberFormat="0" applyFill="0" applyBorder="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2" fillId="0" borderId="0" applyFont="0" applyFill="0" applyBorder="0" applyAlignment="0" applyProtection="0"/>
    <xf numFmtId="0" fontId="39" fillId="0" borderId="5"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8" applyNumberFormat="0" applyFill="0" applyAlignment="0" applyProtection="0"/>
    <xf numFmtId="0" fontId="42" fillId="0" borderId="8" applyNumberFormat="0" applyFill="0" applyAlignment="0" applyProtection="0"/>
    <xf numFmtId="0" fontId="43" fillId="30" borderId="9" applyNumberFormat="0" applyAlignment="0" applyProtection="0"/>
    <xf numFmtId="0" fontId="43" fillId="30" borderId="9" applyNumberFormat="0" applyAlignment="0" applyProtection="0"/>
    <xf numFmtId="0" fontId="44" fillId="0" borderId="0" applyNumberFormat="0" applyFill="0" applyBorder="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5" fillId="31" borderId="4" applyNumberFormat="0" applyAlignment="0" applyProtection="0"/>
    <xf numFmtId="0" fontId="45" fillId="31" borderId="4" applyNumberFormat="0" applyAlignment="0" applyProtection="0"/>
    <xf numFmtId="0" fontId="0" fillId="0" borderId="0">
      <alignment vertical="center"/>
      <protection/>
    </xf>
    <xf numFmtId="0" fontId="2" fillId="0" borderId="0">
      <alignment/>
      <protection/>
    </xf>
    <xf numFmtId="0" fontId="0"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2" fillId="0" borderId="0">
      <alignment/>
      <protection/>
    </xf>
    <xf numFmtId="0" fontId="0" fillId="0" borderId="0">
      <alignment vertical="center"/>
      <protection/>
    </xf>
    <xf numFmtId="0" fontId="2" fillId="0" borderId="0">
      <alignment vertical="center"/>
      <protection/>
    </xf>
    <xf numFmtId="0" fontId="2"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xf numFmtId="0" fontId="47" fillId="32" borderId="0" applyNumberFormat="0" applyBorder="0" applyAlignment="0" applyProtection="0"/>
  </cellStyleXfs>
  <cellXfs count="139">
    <xf numFmtId="0" fontId="0" fillId="0" borderId="0" xfId="0" applyFont="1" applyAlignment="1">
      <alignment vertical="center"/>
    </xf>
    <xf numFmtId="0" fontId="48" fillId="33" borderId="0" xfId="114" applyFont="1" applyFill="1" applyAlignment="1">
      <alignment horizontal="left" vertical="center"/>
      <protection/>
    </xf>
    <xf numFmtId="38" fontId="48" fillId="0" borderId="10" xfId="86" applyFont="1" applyFill="1" applyBorder="1" applyAlignment="1">
      <alignment vertical="center"/>
    </xf>
    <xf numFmtId="38" fontId="48" fillId="0" borderId="11" xfId="86" applyFont="1" applyFill="1" applyBorder="1" applyAlignment="1">
      <alignment vertical="center"/>
    </xf>
    <xf numFmtId="38" fontId="48" fillId="0" borderId="12" xfId="86" applyFont="1" applyFill="1" applyBorder="1" applyAlignment="1">
      <alignment vertical="center"/>
    </xf>
    <xf numFmtId="38" fontId="2" fillId="0" borderId="13" xfId="84" applyFont="1" applyFill="1" applyBorder="1" applyAlignment="1">
      <alignment vertical="center"/>
    </xf>
    <xf numFmtId="38" fontId="2" fillId="0" borderId="14" xfId="84" applyFont="1" applyFill="1" applyBorder="1" applyAlignment="1">
      <alignment vertical="center"/>
    </xf>
    <xf numFmtId="176" fontId="2" fillId="0" borderId="14" xfId="111" applyNumberFormat="1" applyFont="1" applyFill="1" applyBorder="1">
      <alignment vertical="center"/>
      <protection/>
    </xf>
    <xf numFmtId="176" fontId="2" fillId="0" borderId="13" xfId="111" applyNumberFormat="1" applyFont="1" applyFill="1" applyBorder="1">
      <alignment vertical="center"/>
      <protection/>
    </xf>
    <xf numFmtId="38" fontId="2" fillId="0" borderId="13" xfId="111" applyNumberFormat="1" applyFont="1" applyFill="1" applyBorder="1" applyAlignment="1">
      <alignment horizontal="right" vertical="center"/>
      <protection/>
    </xf>
    <xf numFmtId="38" fontId="2" fillId="0" borderId="13" xfId="82" applyFont="1" applyFill="1" applyBorder="1" applyAlignment="1">
      <alignment vertical="center"/>
    </xf>
    <xf numFmtId="38" fontId="2" fillId="0" borderId="14" xfId="82" applyFont="1" applyFill="1" applyBorder="1" applyAlignment="1">
      <alignment vertical="center"/>
    </xf>
    <xf numFmtId="38" fontId="48" fillId="0" borderId="15" xfId="86" applyFont="1" applyFill="1" applyBorder="1" applyAlignment="1">
      <alignment vertical="center"/>
    </xf>
    <xf numFmtId="38" fontId="48" fillId="0" borderId="16" xfId="86" applyFont="1" applyFill="1" applyBorder="1" applyAlignment="1">
      <alignment vertical="center"/>
    </xf>
    <xf numFmtId="38" fontId="48" fillId="0" borderId="17" xfId="86" applyFont="1" applyFill="1" applyBorder="1" applyAlignment="1">
      <alignment vertical="center"/>
    </xf>
    <xf numFmtId="38" fontId="48" fillId="0" borderId="18" xfId="86" applyFont="1" applyFill="1" applyBorder="1" applyAlignment="1">
      <alignment vertical="center"/>
    </xf>
    <xf numFmtId="38" fontId="48" fillId="0" borderId="19" xfId="86" applyFont="1" applyFill="1" applyBorder="1" applyAlignment="1">
      <alignment vertical="center"/>
    </xf>
    <xf numFmtId="38" fontId="48" fillId="0" borderId="20" xfId="86" applyFont="1" applyFill="1" applyBorder="1" applyAlignment="1">
      <alignment vertical="center"/>
    </xf>
    <xf numFmtId="38" fontId="48" fillId="0" borderId="21" xfId="86" applyFont="1" applyFill="1" applyBorder="1" applyAlignment="1">
      <alignment vertical="center"/>
    </xf>
    <xf numFmtId="38" fontId="48" fillId="0" borderId="22" xfId="86" applyFont="1" applyFill="1" applyBorder="1" applyAlignment="1">
      <alignment vertical="center"/>
    </xf>
    <xf numFmtId="38" fontId="48" fillId="0" borderId="23" xfId="86" applyFont="1" applyFill="1" applyBorder="1" applyAlignment="1">
      <alignment vertical="center"/>
    </xf>
    <xf numFmtId="38" fontId="2" fillId="0" borderId="24" xfId="84" applyFont="1" applyFill="1" applyBorder="1" applyAlignment="1">
      <alignment vertical="center"/>
    </xf>
    <xf numFmtId="176" fontId="2" fillId="0" borderId="24" xfId="111" applyNumberFormat="1" applyFont="1" applyFill="1" applyBorder="1">
      <alignment vertical="center"/>
      <protection/>
    </xf>
    <xf numFmtId="38" fontId="2" fillId="0" borderId="25" xfId="84" applyFont="1" applyFill="1" applyBorder="1" applyAlignment="1">
      <alignment horizontal="right" vertical="center"/>
    </xf>
    <xf numFmtId="176" fontId="2" fillId="0" borderId="25" xfId="111" applyNumberFormat="1" applyFont="1" applyFill="1" applyBorder="1" applyAlignment="1">
      <alignment horizontal="right" vertical="center"/>
      <protection/>
    </xf>
    <xf numFmtId="38" fontId="2" fillId="0" borderId="25" xfId="84" applyFont="1" applyFill="1" applyBorder="1" applyAlignment="1">
      <alignment vertical="center"/>
    </xf>
    <xf numFmtId="176" fontId="2" fillId="0" borderId="25" xfId="111" applyNumberFormat="1" applyFont="1" applyFill="1" applyBorder="1">
      <alignment vertical="center"/>
      <protection/>
    </xf>
    <xf numFmtId="38" fontId="2" fillId="0" borderId="24" xfId="82" applyFont="1" applyFill="1" applyBorder="1" applyAlignment="1">
      <alignment vertical="center"/>
    </xf>
    <xf numFmtId="38" fontId="2" fillId="0" borderId="25" xfId="82" applyFont="1" applyFill="1" applyBorder="1" applyAlignment="1">
      <alignment vertical="center"/>
    </xf>
    <xf numFmtId="176" fontId="2" fillId="0" borderId="13" xfId="111" applyNumberFormat="1" applyFont="1" applyFill="1" applyBorder="1" applyAlignment="1">
      <alignment horizontal="right" vertical="center"/>
      <protection/>
    </xf>
    <xf numFmtId="38" fontId="48" fillId="0" borderId="19" xfId="86" applyFont="1" applyFill="1" applyBorder="1" applyAlignment="1">
      <alignment horizontal="right" vertical="center"/>
    </xf>
    <xf numFmtId="38" fontId="48" fillId="0" borderId="20" xfId="86" applyFont="1" applyFill="1" applyBorder="1" applyAlignment="1">
      <alignment horizontal="right" vertical="center"/>
    </xf>
    <xf numFmtId="0" fontId="2" fillId="0" borderId="13" xfId="111" applyFont="1" applyFill="1" applyBorder="1" applyAlignment="1">
      <alignment horizontal="right" vertical="center"/>
      <protection/>
    </xf>
    <xf numFmtId="0" fontId="48" fillId="33" borderId="24" xfId="114" applyFont="1" applyFill="1" applyBorder="1" applyAlignment="1">
      <alignment horizontal="center" vertical="center"/>
      <protection/>
    </xf>
    <xf numFmtId="0" fontId="48" fillId="33" borderId="25" xfId="114" applyFont="1" applyFill="1" applyBorder="1" applyAlignment="1">
      <alignment horizontal="center" vertical="center"/>
      <protection/>
    </xf>
    <xf numFmtId="0" fontId="2" fillId="0" borderId="0" xfId="111" applyFont="1" applyFill="1">
      <alignment vertical="center"/>
      <protection/>
    </xf>
    <xf numFmtId="38" fontId="48" fillId="0" borderId="0" xfId="84" applyFont="1" applyFill="1" applyAlignment="1">
      <alignment vertical="center"/>
    </xf>
    <xf numFmtId="0" fontId="48" fillId="0" borderId="0" xfId="0" applyFont="1" applyAlignment="1">
      <alignment vertical="center"/>
    </xf>
    <xf numFmtId="0" fontId="34" fillId="0" borderId="13" xfId="71" applyFont="1" applyBorder="1" applyAlignment="1">
      <alignment horizontal="center" vertical="center"/>
    </xf>
    <xf numFmtId="0" fontId="2" fillId="0" borderId="26" xfId="111" applyFont="1" applyFill="1" applyBorder="1">
      <alignment vertical="center"/>
      <protection/>
    </xf>
    <xf numFmtId="0" fontId="48" fillId="33" borderId="0" xfId="114" applyFont="1" applyFill="1">
      <alignment vertical="center"/>
      <protection/>
    </xf>
    <xf numFmtId="0" fontId="49" fillId="33" borderId="0" xfId="114" applyFont="1" applyFill="1" applyAlignment="1">
      <alignment horizontal="left" vertical="center"/>
      <protection/>
    </xf>
    <xf numFmtId="0" fontId="48" fillId="33" borderId="0" xfId="114" applyFont="1" applyFill="1" applyAlignment="1">
      <alignment horizontal="center" vertical="center"/>
      <protection/>
    </xf>
    <xf numFmtId="3" fontId="5" fillId="33" borderId="0" xfId="111" applyNumberFormat="1" applyFont="1" applyFill="1" applyBorder="1" applyAlignment="1">
      <alignment horizontal="right"/>
      <protection/>
    </xf>
    <xf numFmtId="0" fontId="50" fillId="33" borderId="0" xfId="114" applyFont="1" applyFill="1">
      <alignment vertical="center"/>
      <protection/>
    </xf>
    <xf numFmtId="38" fontId="50" fillId="0" borderId="13" xfId="86" applyFont="1" applyFill="1" applyBorder="1" applyAlignment="1">
      <alignment vertical="center"/>
    </xf>
    <xf numFmtId="38" fontId="50" fillId="0" borderId="27" xfId="86" applyFont="1" applyFill="1" applyBorder="1" applyAlignment="1">
      <alignment vertical="center"/>
    </xf>
    <xf numFmtId="38" fontId="50" fillId="0" borderId="28" xfId="86" applyFont="1" applyFill="1" applyBorder="1" applyAlignment="1">
      <alignment vertical="center"/>
    </xf>
    <xf numFmtId="38" fontId="50" fillId="0" borderId="29" xfId="86" applyFont="1" applyFill="1" applyBorder="1" applyAlignment="1">
      <alignment vertical="center"/>
    </xf>
    <xf numFmtId="38" fontId="50" fillId="0" borderId="25" xfId="86" applyFont="1" applyFill="1" applyBorder="1" applyAlignment="1">
      <alignment vertical="center"/>
    </xf>
    <xf numFmtId="38" fontId="50" fillId="0" borderId="30" xfId="86" applyFont="1" applyFill="1" applyBorder="1" applyAlignment="1">
      <alignment vertical="center"/>
    </xf>
    <xf numFmtId="38" fontId="50" fillId="0" borderId="20" xfId="86" applyFont="1" applyFill="1" applyBorder="1" applyAlignment="1">
      <alignment vertical="center"/>
    </xf>
    <xf numFmtId="0" fontId="6" fillId="0" borderId="31" xfId="111" applyFont="1" applyFill="1" applyBorder="1" applyAlignment="1">
      <alignment horizontal="center" vertical="center"/>
      <protection/>
    </xf>
    <xf numFmtId="0" fontId="6" fillId="0" borderId="26" xfId="111" applyFont="1" applyFill="1" applyBorder="1" applyAlignment="1">
      <alignment horizontal="center" vertical="center"/>
      <protection/>
    </xf>
    <xf numFmtId="0" fontId="6" fillId="0" borderId="32" xfId="111" applyFont="1" applyFill="1" applyBorder="1" applyAlignment="1">
      <alignment horizontal="center" vertical="center"/>
      <protection/>
    </xf>
    <xf numFmtId="0" fontId="6" fillId="0" borderId="24" xfId="111" applyFont="1" applyFill="1" applyBorder="1">
      <alignment vertical="center"/>
      <protection/>
    </xf>
    <xf numFmtId="0" fontId="6" fillId="0" borderId="12" xfId="111" applyFont="1" applyFill="1" applyBorder="1">
      <alignment vertical="center"/>
      <protection/>
    </xf>
    <xf numFmtId="0" fontId="6" fillId="0" borderId="23" xfId="111" applyFont="1" applyFill="1" applyBorder="1">
      <alignment vertical="center"/>
      <protection/>
    </xf>
    <xf numFmtId="0" fontId="6" fillId="0" borderId="25" xfId="111" applyFont="1" applyFill="1" applyBorder="1">
      <alignment vertical="center"/>
      <protection/>
    </xf>
    <xf numFmtId="0" fontId="6" fillId="0" borderId="20" xfId="111" applyFont="1" applyFill="1" applyBorder="1">
      <alignment vertical="center"/>
      <protection/>
    </xf>
    <xf numFmtId="0" fontId="51" fillId="0" borderId="13" xfId="0" applyFont="1" applyBorder="1" applyAlignment="1">
      <alignment vertical="center"/>
    </xf>
    <xf numFmtId="38" fontId="6" fillId="0" borderId="26" xfId="84" applyFont="1" applyFill="1" applyBorder="1" applyAlignment="1">
      <alignment vertical="center"/>
    </xf>
    <xf numFmtId="0" fontId="6" fillId="0" borderId="33" xfId="111" applyFont="1" applyFill="1" applyBorder="1" applyAlignment="1">
      <alignment horizontal="center" vertical="center"/>
      <protection/>
    </xf>
    <xf numFmtId="38" fontId="6" fillId="0" borderId="25" xfId="84" applyFont="1" applyFill="1" applyBorder="1" applyAlignment="1">
      <alignment horizontal="center" vertical="top"/>
    </xf>
    <xf numFmtId="0" fontId="6" fillId="0" borderId="13" xfId="111" applyFont="1" applyFill="1" applyBorder="1" applyAlignment="1">
      <alignment horizontal="center" vertical="center" wrapText="1"/>
      <protection/>
    </xf>
    <xf numFmtId="0" fontId="6" fillId="0" borderId="0" xfId="111" applyFont="1" applyFill="1">
      <alignment vertical="center"/>
      <protection/>
    </xf>
    <xf numFmtId="38" fontId="51" fillId="0" borderId="0" xfId="84" applyFont="1" applyFill="1" applyAlignment="1">
      <alignment vertical="center"/>
    </xf>
    <xf numFmtId="0" fontId="51" fillId="33" borderId="26" xfId="114" applyFont="1" applyFill="1" applyBorder="1">
      <alignment vertical="center"/>
      <protection/>
    </xf>
    <xf numFmtId="0" fontId="51" fillId="33" borderId="34" xfId="114" applyFont="1" applyFill="1" applyBorder="1" applyAlignment="1">
      <alignment horizontal="center" vertical="center"/>
      <protection/>
    </xf>
    <xf numFmtId="0" fontId="51" fillId="33" borderId="32" xfId="114" applyFont="1" applyFill="1" applyBorder="1">
      <alignment vertical="center"/>
      <protection/>
    </xf>
    <xf numFmtId="0" fontId="51" fillId="33" borderId="35" xfId="114" applyFont="1" applyFill="1" applyBorder="1" applyAlignment="1">
      <alignment horizontal="center" vertical="center"/>
      <protection/>
    </xf>
    <xf numFmtId="0" fontId="51" fillId="33" borderId="26" xfId="114" applyFont="1" applyFill="1" applyBorder="1" applyAlignment="1">
      <alignment horizontal="center" vertical="center"/>
      <protection/>
    </xf>
    <xf numFmtId="0" fontId="51" fillId="33" borderId="32" xfId="114" applyFont="1" applyFill="1" applyBorder="1" applyAlignment="1">
      <alignment horizontal="center" vertical="center"/>
      <protection/>
    </xf>
    <xf numFmtId="0" fontId="51" fillId="33" borderId="15" xfId="114" applyFont="1" applyFill="1" applyBorder="1" applyAlignment="1">
      <alignment horizontal="center" vertical="center"/>
      <protection/>
    </xf>
    <xf numFmtId="0" fontId="51" fillId="33" borderId="16" xfId="114" applyFont="1" applyFill="1" applyBorder="1" applyAlignment="1">
      <alignment horizontal="center" vertical="center"/>
      <protection/>
    </xf>
    <xf numFmtId="0" fontId="51" fillId="33" borderId="17" xfId="114" applyFont="1" applyFill="1" applyBorder="1" applyAlignment="1">
      <alignment horizontal="center" vertical="center"/>
      <protection/>
    </xf>
    <xf numFmtId="0" fontId="6" fillId="33" borderId="36" xfId="112" applyFont="1" applyFill="1" applyBorder="1" applyAlignment="1">
      <alignment horizontal="center" vertical="center" wrapText="1"/>
      <protection/>
    </xf>
    <xf numFmtId="0" fontId="6" fillId="33" borderId="33" xfId="112" applyFont="1" applyFill="1" applyBorder="1" applyAlignment="1">
      <alignment horizontal="center" vertical="center" wrapText="1"/>
      <protection/>
    </xf>
    <xf numFmtId="0" fontId="48" fillId="33" borderId="27" xfId="114" applyFont="1" applyFill="1" applyBorder="1" applyAlignment="1">
      <alignment horizontal="center" vertical="center"/>
      <protection/>
    </xf>
    <xf numFmtId="0" fontId="52" fillId="33" borderId="0" xfId="114" applyFont="1" applyFill="1">
      <alignment vertical="center"/>
      <protection/>
    </xf>
    <xf numFmtId="0" fontId="51" fillId="33" borderId="0" xfId="114" applyFont="1" applyFill="1">
      <alignment vertical="center"/>
      <protection/>
    </xf>
    <xf numFmtId="0" fontId="53" fillId="0" borderId="0" xfId="0" applyFont="1" applyAlignment="1">
      <alignment horizontal="center" vertical="center"/>
    </xf>
    <xf numFmtId="0" fontId="6" fillId="0" borderId="31" xfId="111" applyFont="1" applyFill="1" applyBorder="1" applyAlignment="1">
      <alignment horizontal="center" vertical="center"/>
      <protection/>
    </xf>
    <xf numFmtId="0" fontId="6" fillId="0" borderId="37" xfId="111" applyFont="1" applyFill="1" applyBorder="1" applyAlignment="1">
      <alignment horizontal="center" vertical="center"/>
      <protection/>
    </xf>
    <xf numFmtId="0" fontId="6" fillId="0" borderId="12" xfId="111" applyFont="1" applyFill="1" applyBorder="1" applyAlignment="1">
      <alignment horizontal="center" vertical="center"/>
      <protection/>
    </xf>
    <xf numFmtId="0" fontId="6" fillId="0" borderId="26" xfId="111" applyFont="1" applyFill="1" applyBorder="1" applyAlignment="1">
      <alignment horizontal="center" vertical="center"/>
      <protection/>
    </xf>
    <xf numFmtId="0" fontId="6" fillId="0" borderId="0" xfId="111" applyFont="1" applyFill="1" applyBorder="1" applyAlignment="1">
      <alignment horizontal="center" vertical="center"/>
      <protection/>
    </xf>
    <xf numFmtId="0" fontId="6" fillId="0" borderId="23" xfId="111" applyFont="1" applyFill="1" applyBorder="1" applyAlignment="1">
      <alignment horizontal="center" vertical="center"/>
      <protection/>
    </xf>
    <xf numFmtId="0" fontId="6" fillId="0" borderId="32" xfId="111" applyFont="1" applyFill="1" applyBorder="1" applyAlignment="1">
      <alignment horizontal="center" vertical="center"/>
      <protection/>
    </xf>
    <xf numFmtId="0" fontId="6" fillId="0" borderId="38" xfId="111" applyFont="1" applyFill="1" applyBorder="1" applyAlignment="1">
      <alignment horizontal="center" vertical="center"/>
      <protection/>
    </xf>
    <xf numFmtId="0" fontId="6" fillId="0" borderId="20" xfId="111" applyFont="1" applyFill="1" applyBorder="1" applyAlignment="1">
      <alignment horizontal="center" vertical="center"/>
      <protection/>
    </xf>
    <xf numFmtId="0" fontId="6" fillId="0" borderId="39" xfId="111" applyFont="1" applyFill="1" applyBorder="1" applyAlignment="1">
      <alignment horizontal="left" vertical="center"/>
      <protection/>
    </xf>
    <xf numFmtId="0" fontId="6" fillId="0" borderId="40" xfId="111" applyFont="1" applyFill="1" applyBorder="1" applyAlignment="1">
      <alignment horizontal="left" vertical="center"/>
      <protection/>
    </xf>
    <xf numFmtId="0" fontId="6" fillId="0" borderId="33" xfId="111" applyFont="1" applyFill="1" applyBorder="1" applyAlignment="1">
      <alignment horizontal="left" vertical="center"/>
      <protection/>
    </xf>
    <xf numFmtId="0" fontId="6" fillId="0" borderId="31" xfId="111" applyFont="1" applyFill="1" applyBorder="1" applyAlignment="1">
      <alignment horizontal="left" vertical="center"/>
      <protection/>
    </xf>
    <xf numFmtId="0" fontId="6" fillId="0" borderId="37" xfId="111" applyFont="1" applyFill="1" applyBorder="1" applyAlignment="1">
      <alignment horizontal="left" vertical="center"/>
      <protection/>
    </xf>
    <xf numFmtId="0" fontId="6" fillId="0" borderId="12" xfId="111" applyFont="1" applyFill="1" applyBorder="1" applyAlignment="1">
      <alignment horizontal="left" vertical="center"/>
      <protection/>
    </xf>
    <xf numFmtId="38" fontId="6" fillId="0" borderId="39" xfId="84" applyFont="1" applyFill="1" applyBorder="1" applyAlignment="1">
      <alignment horizontal="center" vertical="center"/>
    </xf>
    <xf numFmtId="0" fontId="51" fillId="0" borderId="33" xfId="0" applyFont="1" applyBorder="1" applyAlignment="1">
      <alignment horizontal="center" vertical="center"/>
    </xf>
    <xf numFmtId="0" fontId="51" fillId="33" borderId="14" xfId="114" applyFont="1" applyFill="1" applyBorder="1" applyAlignment="1">
      <alignment horizontal="center" vertical="center"/>
      <protection/>
    </xf>
    <xf numFmtId="0" fontId="51" fillId="33" borderId="24" xfId="114" applyFont="1" applyFill="1" applyBorder="1" applyAlignment="1">
      <alignment horizontal="center" vertical="center"/>
      <protection/>
    </xf>
    <xf numFmtId="0" fontId="51" fillId="33" borderId="25" xfId="114" applyFont="1" applyFill="1" applyBorder="1" applyAlignment="1">
      <alignment horizontal="center" vertical="center"/>
      <protection/>
    </xf>
    <xf numFmtId="0" fontId="51" fillId="33" borderId="31" xfId="114" applyFont="1" applyFill="1" applyBorder="1" applyAlignment="1">
      <alignment horizontal="center" vertical="center"/>
      <protection/>
    </xf>
    <xf numFmtId="0" fontId="51" fillId="33" borderId="12" xfId="114" applyFont="1" applyFill="1" applyBorder="1" applyAlignment="1">
      <alignment horizontal="center" vertical="center"/>
      <protection/>
    </xf>
    <xf numFmtId="0" fontId="51" fillId="33" borderId="26" xfId="114" applyFont="1" applyFill="1" applyBorder="1" applyAlignment="1">
      <alignment horizontal="center" vertical="center"/>
      <protection/>
    </xf>
    <xf numFmtId="0" fontId="51" fillId="33" borderId="23" xfId="114" applyFont="1" applyFill="1" applyBorder="1" applyAlignment="1">
      <alignment horizontal="center" vertical="center"/>
      <protection/>
    </xf>
    <xf numFmtId="0" fontId="51" fillId="33" borderId="37" xfId="114" applyFont="1" applyFill="1" applyBorder="1" applyAlignment="1">
      <alignment horizontal="center" vertical="center"/>
      <protection/>
    </xf>
    <xf numFmtId="0" fontId="51" fillId="33" borderId="32" xfId="114" applyFont="1" applyFill="1" applyBorder="1" applyAlignment="1">
      <alignment horizontal="center" vertical="center"/>
      <protection/>
    </xf>
    <xf numFmtId="0" fontId="51" fillId="33" borderId="38" xfId="114" applyFont="1" applyFill="1" applyBorder="1" applyAlignment="1">
      <alignment horizontal="center" vertical="center"/>
      <protection/>
    </xf>
    <xf numFmtId="0" fontId="51" fillId="33" borderId="20" xfId="114" applyFont="1" applyFill="1" applyBorder="1" applyAlignment="1">
      <alignment horizontal="center" vertical="center"/>
      <protection/>
    </xf>
    <xf numFmtId="0" fontId="48" fillId="33" borderId="14" xfId="114" applyFont="1" applyFill="1" applyBorder="1" applyAlignment="1">
      <alignment horizontal="center" vertical="center"/>
      <protection/>
    </xf>
    <xf numFmtId="0" fontId="48" fillId="33" borderId="24" xfId="114" applyFont="1" applyFill="1" applyBorder="1" applyAlignment="1">
      <alignment horizontal="center" vertical="center"/>
      <protection/>
    </xf>
    <xf numFmtId="0" fontId="48" fillId="33" borderId="25" xfId="114" applyFont="1" applyFill="1" applyBorder="1" applyAlignment="1">
      <alignment horizontal="center" vertical="center"/>
      <protection/>
    </xf>
    <xf numFmtId="0" fontId="6" fillId="33" borderId="31" xfId="112" applyFont="1" applyFill="1" applyBorder="1" applyAlignment="1">
      <alignment horizontal="center" vertical="center" wrapText="1"/>
      <protection/>
    </xf>
    <xf numFmtId="0" fontId="6" fillId="33" borderId="12" xfId="112" applyFont="1" applyFill="1" applyBorder="1" applyAlignment="1">
      <alignment horizontal="center" vertical="center" wrapText="1"/>
      <protection/>
    </xf>
    <xf numFmtId="0" fontId="6" fillId="33" borderId="26" xfId="112" applyFont="1" applyFill="1" applyBorder="1" applyAlignment="1">
      <alignment horizontal="center" vertical="center" wrapText="1"/>
      <protection/>
    </xf>
    <xf numFmtId="0" fontId="6" fillId="33" borderId="23" xfId="112" applyFont="1" applyFill="1" applyBorder="1" applyAlignment="1">
      <alignment horizontal="center" vertical="center" wrapText="1"/>
      <protection/>
    </xf>
    <xf numFmtId="0" fontId="6" fillId="33" borderId="32" xfId="112" applyFont="1" applyFill="1" applyBorder="1" applyAlignment="1">
      <alignment horizontal="center" vertical="center" wrapText="1"/>
      <protection/>
    </xf>
    <xf numFmtId="0" fontId="6" fillId="33" borderId="20" xfId="112" applyFont="1" applyFill="1" applyBorder="1" applyAlignment="1">
      <alignment horizontal="center" vertical="center" wrapText="1"/>
      <protection/>
    </xf>
    <xf numFmtId="0" fontId="48" fillId="33" borderId="31" xfId="114" applyFont="1" applyFill="1" applyBorder="1" applyAlignment="1">
      <alignment horizontal="center" vertical="center"/>
      <protection/>
    </xf>
    <xf numFmtId="0" fontId="48" fillId="33" borderId="12" xfId="114" applyFont="1" applyFill="1" applyBorder="1" applyAlignment="1">
      <alignment horizontal="center" vertical="center"/>
      <protection/>
    </xf>
    <xf numFmtId="0" fontId="6" fillId="33" borderId="13" xfId="112" applyFont="1" applyFill="1" applyBorder="1" applyAlignment="1">
      <alignment horizontal="center" vertical="center"/>
      <protection/>
    </xf>
    <xf numFmtId="0" fontId="6" fillId="33" borderId="39" xfId="112" applyFont="1" applyFill="1" applyBorder="1" applyAlignment="1">
      <alignment horizontal="center" vertical="center"/>
      <protection/>
    </xf>
    <xf numFmtId="0" fontId="7" fillId="33" borderId="33" xfId="112" applyFont="1" applyFill="1" applyBorder="1" applyAlignment="1">
      <alignment horizontal="center" vertical="center"/>
      <protection/>
    </xf>
    <xf numFmtId="0" fontId="7" fillId="33" borderId="13" xfId="112" applyFont="1" applyFill="1" applyBorder="1" applyAlignment="1">
      <alignment horizontal="center" vertical="center"/>
      <protection/>
    </xf>
    <xf numFmtId="0" fontId="51" fillId="33" borderId="38" xfId="114" applyFont="1" applyFill="1" applyBorder="1" applyAlignment="1">
      <alignment horizontal="right" vertical="center"/>
      <protection/>
    </xf>
    <xf numFmtId="0" fontId="51" fillId="0" borderId="38" xfId="0" applyFont="1" applyBorder="1" applyAlignment="1">
      <alignment horizontal="right" vertical="center"/>
    </xf>
    <xf numFmtId="0" fontId="6" fillId="33" borderId="13" xfId="112" applyFont="1" applyFill="1" applyBorder="1" applyAlignment="1">
      <alignment horizontal="center" vertical="center" wrapText="1"/>
      <protection/>
    </xf>
    <xf numFmtId="0" fontId="7" fillId="33" borderId="13" xfId="112" applyFont="1" applyFill="1" applyBorder="1" applyAlignment="1">
      <alignment horizontal="center" vertical="center" wrapText="1"/>
      <protection/>
    </xf>
    <xf numFmtId="0" fontId="6" fillId="33" borderId="14" xfId="112" applyFont="1" applyFill="1" applyBorder="1" applyAlignment="1">
      <alignment horizontal="center" vertical="center" wrapText="1"/>
      <protection/>
    </xf>
    <xf numFmtId="0" fontId="6" fillId="33" borderId="24" xfId="112" applyFont="1" applyFill="1" applyBorder="1" applyAlignment="1">
      <alignment horizontal="center" vertical="center"/>
      <protection/>
    </xf>
    <xf numFmtId="38" fontId="6" fillId="0" borderId="39" xfId="84" applyFont="1" applyFill="1" applyBorder="1" applyAlignment="1">
      <alignment horizontal="center" vertical="center" shrinkToFit="1"/>
    </xf>
    <xf numFmtId="0" fontId="51" fillId="0" borderId="33" xfId="0" applyFont="1" applyBorder="1" applyAlignment="1">
      <alignment horizontal="center" vertical="center" shrinkToFit="1"/>
    </xf>
    <xf numFmtId="0" fontId="8" fillId="0" borderId="37" xfId="111" applyFont="1" applyFill="1" applyBorder="1" applyAlignment="1">
      <alignment horizontal="left" vertical="center" wrapText="1"/>
      <protection/>
    </xf>
    <xf numFmtId="0" fontId="51" fillId="0" borderId="24" xfId="0" applyFont="1" applyBorder="1" applyAlignment="1">
      <alignment horizontal="center" vertical="center" wrapText="1"/>
    </xf>
    <xf numFmtId="0" fontId="51" fillId="0" borderId="25" xfId="0" applyFont="1" applyBorder="1" applyAlignment="1">
      <alignment horizontal="center" vertical="center" wrapText="1"/>
    </xf>
    <xf numFmtId="38" fontId="6" fillId="0" borderId="39" xfId="84" applyFont="1" applyFill="1" applyBorder="1" applyAlignment="1">
      <alignment horizontal="center" vertical="center" wrapText="1"/>
    </xf>
    <xf numFmtId="0" fontId="51" fillId="0" borderId="33" xfId="0" applyFont="1" applyBorder="1" applyAlignment="1">
      <alignment horizontal="center" vertical="center" wrapText="1"/>
    </xf>
    <xf numFmtId="0" fontId="8" fillId="0" borderId="0" xfId="111" applyFont="1" applyFill="1" applyBorder="1" applyAlignment="1">
      <alignment horizontal="left" vertical="center" wrapText="1"/>
      <protection/>
    </xf>
  </cellXfs>
  <cellStyles count="108">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Hyperlink" xfId="71"/>
    <cellStyle name="メモ" xfId="72"/>
    <cellStyle name="メモ 2" xfId="73"/>
    <cellStyle name="リンク セル" xfId="74"/>
    <cellStyle name="リンク セル 2" xfId="75"/>
    <cellStyle name="悪い" xfId="76"/>
    <cellStyle name="悪い 2" xfId="77"/>
    <cellStyle name="計算" xfId="78"/>
    <cellStyle name="計算 2" xfId="79"/>
    <cellStyle name="警告文" xfId="80"/>
    <cellStyle name="警告文 2" xfId="81"/>
    <cellStyle name="Comma [0]" xfId="82"/>
    <cellStyle name="Comma" xfId="83"/>
    <cellStyle name="桁区切り 2" xfId="84"/>
    <cellStyle name="桁区切り 2 2" xfId="85"/>
    <cellStyle name="桁区切り 3" xfId="86"/>
    <cellStyle name="桁区切り 4" xfId="87"/>
    <cellStyle name="見出し 1" xfId="88"/>
    <cellStyle name="見出し 1 2" xfId="89"/>
    <cellStyle name="見出し 2" xfId="90"/>
    <cellStyle name="見出し 2 2" xfId="91"/>
    <cellStyle name="見出し 3" xfId="92"/>
    <cellStyle name="見出し 3 2" xfId="93"/>
    <cellStyle name="見出し 4" xfId="94"/>
    <cellStyle name="見出し 4 2" xfId="95"/>
    <cellStyle name="集計" xfId="96"/>
    <cellStyle name="集計 2" xfId="97"/>
    <cellStyle name="出力" xfId="98"/>
    <cellStyle name="出力 2" xfId="99"/>
    <cellStyle name="説明文" xfId="100"/>
    <cellStyle name="説明文 2" xfId="101"/>
    <cellStyle name="Currency [0]" xfId="102"/>
    <cellStyle name="Currency" xfId="103"/>
    <cellStyle name="通貨 2" xfId="104"/>
    <cellStyle name="入力" xfId="105"/>
    <cellStyle name="入力 2" xfId="106"/>
    <cellStyle name="標準 10" xfId="107"/>
    <cellStyle name="標準 11" xfId="108"/>
    <cellStyle name="標準 12" xfId="109"/>
    <cellStyle name="標準 13" xfId="110"/>
    <cellStyle name="標準 2" xfId="111"/>
    <cellStyle name="標準 3" xfId="112"/>
    <cellStyle name="標準 4" xfId="113"/>
    <cellStyle name="標準 5" xfId="114"/>
    <cellStyle name="標準 6" xfId="115"/>
    <cellStyle name="標準 7" xfId="116"/>
    <cellStyle name="標準 8" xfId="117"/>
    <cellStyle name="標準 9" xfId="118"/>
    <cellStyle name="Followed Hyperlink" xfId="119"/>
    <cellStyle name="良い" xfId="120"/>
    <cellStyle name="良い 2" xfId="1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6&#32076;&#28168;&#12475;&#12531;&#12469;&#12473;&#65293;&#22522;&#30990;&#35519;&#26619;&#21450;&#12403;&#21830;&#26989;&#32113;&#35336;&#35519;&#26619;\&#32080;&#26524;&#20844;&#34920;\&#21830;&#26989;&#20998;\26&#20844;&#34920;&#36039;&#26009;\26&#32113;&#35336;&#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1"/>
      <sheetName val="2"/>
      <sheetName val="3"/>
      <sheetName val="4"/>
      <sheetName val="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C9"/>
  <sheetViews>
    <sheetView showGridLines="0" zoomScalePageLayoutView="0" workbookViewId="0" topLeftCell="A1">
      <selection activeCell="C13" sqref="C13"/>
    </sheetView>
  </sheetViews>
  <sheetFormatPr defaultColWidth="9.140625" defaultRowHeight="15"/>
  <cols>
    <col min="1" max="1" width="4.421875" style="37" customWidth="1"/>
    <col min="2" max="2" width="9.00390625" style="37" customWidth="1"/>
    <col min="3" max="3" width="60.8515625" style="37" customWidth="1"/>
    <col min="4" max="16384" width="9.00390625" style="37" customWidth="1"/>
  </cols>
  <sheetData>
    <row r="1" spans="2:3" ht="30" customHeight="1">
      <c r="B1" s="81" t="s">
        <v>70</v>
      </c>
      <c r="C1" s="81"/>
    </row>
    <row r="2" ht="30" customHeight="1"/>
    <row r="3" spans="2:3" ht="30" customHeight="1">
      <c r="B3" s="38">
        <v>1</v>
      </c>
      <c r="C3" s="60" t="s">
        <v>71</v>
      </c>
    </row>
    <row r="4" spans="2:3" ht="30" customHeight="1">
      <c r="B4" s="38">
        <v>2</v>
      </c>
      <c r="C4" s="60" t="s">
        <v>72</v>
      </c>
    </row>
    <row r="5" spans="2:3" ht="30" customHeight="1">
      <c r="B5" s="38">
        <v>3</v>
      </c>
      <c r="C5" s="60" t="s">
        <v>73</v>
      </c>
    </row>
    <row r="6" spans="2:3" ht="30" customHeight="1">
      <c r="B6" s="38">
        <v>4</v>
      </c>
      <c r="C6" s="60" t="s">
        <v>74</v>
      </c>
    </row>
    <row r="7" spans="2:3" ht="30" customHeight="1">
      <c r="B7" s="38">
        <v>5</v>
      </c>
      <c r="C7" s="60" t="s">
        <v>75</v>
      </c>
    </row>
    <row r="8" spans="2:3" ht="30" customHeight="1">
      <c r="B8" s="38">
        <v>6</v>
      </c>
      <c r="C8" s="60" t="s">
        <v>76</v>
      </c>
    </row>
    <row r="9" spans="2:3" ht="30" customHeight="1">
      <c r="B9" s="38">
        <v>7</v>
      </c>
      <c r="C9" s="60" t="s">
        <v>77</v>
      </c>
    </row>
  </sheetData>
  <sheetProtection/>
  <mergeCells count="1">
    <mergeCell ref="B1:C1"/>
  </mergeCells>
  <hyperlinks>
    <hyperlink ref="B3" location="'1'!A1" display="'1'!A1"/>
    <hyperlink ref="B4" location="'2'!A1" display="'2'!A1"/>
    <hyperlink ref="B5" location="'3'!A1" display="'3'!A1"/>
    <hyperlink ref="B6" location="'4'!A1" display="'4'!A1"/>
    <hyperlink ref="B7" location="'5'!A1" display="'5'!A1"/>
    <hyperlink ref="B8" location="'6'!A1" display="'6'!A1"/>
    <hyperlink ref="B9" location="'7'!A1" display="'7'!A1"/>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1"/>
  <sheetViews>
    <sheetView showGridLines="0" zoomScalePageLayoutView="0" workbookViewId="0" topLeftCell="A10">
      <selection activeCell="C27" sqref="C27"/>
    </sheetView>
  </sheetViews>
  <sheetFormatPr defaultColWidth="35.140625" defaultRowHeight="15"/>
  <cols>
    <col min="1" max="1" width="3.7109375" style="35" customWidth="1"/>
    <col min="2" max="2" width="5.00390625" style="35" customWidth="1"/>
    <col min="3" max="3" width="32.57421875" style="35" customWidth="1"/>
    <col min="4" max="4" width="10.57421875" style="36" customWidth="1"/>
    <col min="5" max="5" width="8.57421875" style="35" customWidth="1"/>
    <col min="6" max="250" width="9.00390625" style="35" customWidth="1"/>
    <col min="251" max="251" width="3.7109375" style="35" customWidth="1"/>
    <col min="252" max="252" width="5.00390625" style="35" customWidth="1"/>
    <col min="253" max="16384" width="35.140625" style="35" customWidth="1"/>
  </cols>
  <sheetData>
    <row r="1" ht="13.5">
      <c r="A1" s="35" t="s">
        <v>21</v>
      </c>
    </row>
    <row r="2" spans="1:6" ht="19.5" customHeight="1">
      <c r="A2" s="82" t="s">
        <v>0</v>
      </c>
      <c r="B2" s="83"/>
      <c r="C2" s="84"/>
      <c r="D2" s="97" t="s">
        <v>1</v>
      </c>
      <c r="E2" s="98"/>
      <c r="F2" s="39"/>
    </row>
    <row r="3" spans="1:6" ht="19.5" customHeight="1">
      <c r="A3" s="85"/>
      <c r="B3" s="86"/>
      <c r="C3" s="87"/>
      <c r="D3" s="61"/>
      <c r="E3" s="62"/>
      <c r="F3" s="39"/>
    </row>
    <row r="4" spans="1:5" ht="39.75" customHeight="1">
      <c r="A4" s="88"/>
      <c r="B4" s="89"/>
      <c r="C4" s="90"/>
      <c r="D4" s="63" t="s">
        <v>62</v>
      </c>
      <c r="E4" s="64" t="s">
        <v>2</v>
      </c>
    </row>
    <row r="5" spans="1:5" ht="19.5" customHeight="1">
      <c r="A5" s="91" t="s">
        <v>3</v>
      </c>
      <c r="B5" s="92"/>
      <c r="C5" s="93"/>
      <c r="D5" s="5">
        <f>SUM(D6,D13)</f>
        <v>14165</v>
      </c>
      <c r="E5" s="29" t="s">
        <v>66</v>
      </c>
    </row>
    <row r="6" spans="1:5" ht="19.5" customHeight="1">
      <c r="A6" s="94" t="s">
        <v>4</v>
      </c>
      <c r="B6" s="92"/>
      <c r="C6" s="93"/>
      <c r="D6" s="5">
        <f>SUM(D7:D12)</f>
        <v>3456</v>
      </c>
      <c r="E6" s="8">
        <f>D6/D6*100</f>
        <v>100</v>
      </c>
    </row>
    <row r="7" spans="1:5" ht="19.5" customHeight="1">
      <c r="A7" s="55"/>
      <c r="B7" s="52">
        <v>50</v>
      </c>
      <c r="C7" s="56" t="s">
        <v>5</v>
      </c>
      <c r="D7" s="6">
        <v>18</v>
      </c>
      <c r="E7" s="7">
        <f>D7/D6*100</f>
        <v>0.5208333333333333</v>
      </c>
    </row>
    <row r="8" spans="1:5" ht="19.5" customHeight="1">
      <c r="A8" s="55"/>
      <c r="B8" s="53">
        <v>51</v>
      </c>
      <c r="C8" s="57" t="s">
        <v>6</v>
      </c>
      <c r="D8" s="21">
        <v>120</v>
      </c>
      <c r="E8" s="22">
        <f>D8/D6*100</f>
        <v>3.4722222222222223</v>
      </c>
    </row>
    <row r="9" spans="1:5" ht="19.5" customHeight="1">
      <c r="A9" s="55"/>
      <c r="B9" s="53">
        <v>52</v>
      </c>
      <c r="C9" s="57" t="s">
        <v>7</v>
      </c>
      <c r="D9" s="21">
        <v>934</v>
      </c>
      <c r="E9" s="22">
        <f>D9/D6*100</f>
        <v>27.025462962962965</v>
      </c>
    </row>
    <row r="10" spans="1:5" ht="19.5" customHeight="1">
      <c r="A10" s="55"/>
      <c r="B10" s="53">
        <v>53</v>
      </c>
      <c r="C10" s="57" t="s">
        <v>8</v>
      </c>
      <c r="D10" s="21">
        <v>793</v>
      </c>
      <c r="E10" s="22">
        <f>D10/D6*100</f>
        <v>22.94560185185185</v>
      </c>
    </row>
    <row r="11" spans="1:5" ht="19.5" customHeight="1">
      <c r="A11" s="55"/>
      <c r="B11" s="53">
        <v>54</v>
      </c>
      <c r="C11" s="57" t="s">
        <v>9</v>
      </c>
      <c r="D11" s="21">
        <v>838</v>
      </c>
      <c r="E11" s="22">
        <f>D11/D6*100</f>
        <v>24.247685185185187</v>
      </c>
    </row>
    <row r="12" spans="1:5" ht="19.5" customHeight="1">
      <c r="A12" s="58"/>
      <c r="B12" s="54">
        <v>55</v>
      </c>
      <c r="C12" s="59" t="s">
        <v>10</v>
      </c>
      <c r="D12" s="25">
        <v>753</v>
      </c>
      <c r="E12" s="22">
        <f>D12/D6*100</f>
        <v>21.788194444444446</v>
      </c>
    </row>
    <row r="13" spans="1:5" ht="19.5" customHeight="1">
      <c r="A13" s="94" t="s">
        <v>11</v>
      </c>
      <c r="B13" s="95"/>
      <c r="C13" s="96"/>
      <c r="D13" s="6">
        <f>SUM(D14:D19)</f>
        <v>10709</v>
      </c>
      <c r="E13" s="7">
        <f>D13/D13*100</f>
        <v>100</v>
      </c>
    </row>
    <row r="14" spans="1:5" ht="19.5" customHeight="1">
      <c r="A14" s="55"/>
      <c r="B14" s="52">
        <v>56</v>
      </c>
      <c r="C14" s="56" t="s">
        <v>12</v>
      </c>
      <c r="D14" s="6">
        <v>46</v>
      </c>
      <c r="E14" s="7">
        <f>D14/D13*100</f>
        <v>0.42954524231954433</v>
      </c>
    </row>
    <row r="15" spans="1:5" ht="19.5" customHeight="1">
      <c r="A15" s="55"/>
      <c r="B15" s="53">
        <v>57</v>
      </c>
      <c r="C15" s="57" t="s">
        <v>13</v>
      </c>
      <c r="D15" s="21">
        <v>1281</v>
      </c>
      <c r="E15" s="22">
        <f>D15/D13*100</f>
        <v>11.961901204594266</v>
      </c>
    </row>
    <row r="16" spans="1:5" ht="19.5" customHeight="1">
      <c r="A16" s="55"/>
      <c r="B16" s="53">
        <v>58</v>
      </c>
      <c r="C16" s="57" t="s">
        <v>14</v>
      </c>
      <c r="D16" s="21">
        <v>3415</v>
      </c>
      <c r="E16" s="22">
        <f>D16/D13*100</f>
        <v>31.889065272200952</v>
      </c>
    </row>
    <row r="17" spans="1:5" ht="19.5" customHeight="1">
      <c r="A17" s="55"/>
      <c r="B17" s="53">
        <v>59</v>
      </c>
      <c r="C17" s="57" t="s">
        <v>15</v>
      </c>
      <c r="D17" s="21">
        <v>1502</v>
      </c>
      <c r="E17" s="22">
        <f>D17/D13*100</f>
        <v>14.025585955738165</v>
      </c>
    </row>
    <row r="18" spans="1:5" ht="19.5" customHeight="1">
      <c r="A18" s="55"/>
      <c r="B18" s="53">
        <v>60</v>
      </c>
      <c r="C18" s="57" t="s">
        <v>16</v>
      </c>
      <c r="D18" s="21">
        <v>4152</v>
      </c>
      <c r="E18" s="22">
        <f>D18/D13*100</f>
        <v>38.771127089364086</v>
      </c>
    </row>
    <row r="19" spans="1:5" ht="19.5" customHeight="1">
      <c r="A19" s="58"/>
      <c r="B19" s="54">
        <v>61</v>
      </c>
      <c r="C19" s="59" t="s">
        <v>17</v>
      </c>
      <c r="D19" s="25">
        <v>313</v>
      </c>
      <c r="E19" s="26">
        <f>D19/D13*100</f>
        <v>2.922775235782986</v>
      </c>
    </row>
    <row r="20" spans="1:9" ht="13.5">
      <c r="A20" s="65" t="s">
        <v>67</v>
      </c>
      <c r="B20" s="65"/>
      <c r="C20" s="65"/>
      <c r="D20" s="66"/>
      <c r="E20" s="65"/>
      <c r="F20" s="65"/>
      <c r="G20" s="65"/>
      <c r="H20" s="65"/>
      <c r="I20" s="65"/>
    </row>
    <row r="21" spans="1:9" ht="13.5">
      <c r="A21" s="65"/>
      <c r="B21" s="65" t="s">
        <v>68</v>
      </c>
      <c r="C21" s="65"/>
      <c r="D21" s="66"/>
      <c r="E21" s="65"/>
      <c r="F21" s="65"/>
      <c r="G21" s="65"/>
      <c r="H21" s="65"/>
      <c r="I21" s="65"/>
    </row>
  </sheetData>
  <sheetProtection/>
  <mergeCells count="5">
    <mergeCell ref="A2:C4"/>
    <mergeCell ref="A5:C5"/>
    <mergeCell ref="A6:C6"/>
    <mergeCell ref="A13:C13"/>
    <mergeCell ref="D2:E2"/>
  </mergeCells>
  <printOptions/>
  <pageMargins left="0.7" right="0.7" top="0.75" bottom="0.75" header="0.3" footer="0.3"/>
  <pageSetup horizontalDpi="600" verticalDpi="600" orientation="portrait" paperSize="9" r:id="rId1"/>
  <ignoredErrors>
    <ignoredError sqref="D6" formulaRange="1"/>
  </ignoredErrors>
</worksheet>
</file>

<file path=xl/worksheets/sheet3.xml><?xml version="1.0" encoding="utf-8"?>
<worksheet xmlns="http://schemas.openxmlformats.org/spreadsheetml/2006/main" xmlns:r="http://schemas.openxmlformats.org/officeDocument/2006/relationships">
  <dimension ref="A1:H41"/>
  <sheetViews>
    <sheetView showGridLines="0" zoomScalePageLayoutView="0" workbookViewId="0" topLeftCell="A1">
      <selection activeCell="F22" sqref="F22"/>
    </sheetView>
  </sheetViews>
  <sheetFormatPr defaultColWidth="9.140625" defaultRowHeight="15"/>
  <cols>
    <col min="1" max="1" width="6.8515625" style="42" customWidth="1"/>
    <col min="2" max="2" width="2.8515625" style="42" customWidth="1"/>
    <col min="3" max="3" width="9.00390625" style="42" customWidth="1"/>
    <col min="4" max="4" width="3.57421875" style="40" customWidth="1"/>
    <col min="5" max="5" width="14.421875" style="40" customWidth="1"/>
    <col min="6" max="8" width="12.57421875" style="40" customWidth="1"/>
    <col min="9" max="16384" width="9.00390625" style="40" customWidth="1"/>
  </cols>
  <sheetData>
    <row r="1" spans="1:3" ht="13.5">
      <c r="A1" s="1" t="s">
        <v>22</v>
      </c>
      <c r="B1" s="1"/>
      <c r="C1" s="1"/>
    </row>
    <row r="2" spans="1:8" ht="15.75" customHeight="1">
      <c r="A2" s="99" t="s">
        <v>40</v>
      </c>
      <c r="B2" s="102" t="s">
        <v>23</v>
      </c>
      <c r="C2" s="106"/>
      <c r="D2" s="106"/>
      <c r="E2" s="103"/>
      <c r="F2" s="106" t="s">
        <v>24</v>
      </c>
      <c r="G2" s="106"/>
      <c r="H2" s="103"/>
    </row>
    <row r="3" spans="1:8" ht="15.75" customHeight="1">
      <c r="A3" s="101"/>
      <c r="B3" s="107"/>
      <c r="C3" s="108"/>
      <c r="D3" s="108"/>
      <c r="E3" s="109"/>
      <c r="F3" s="73" t="s">
        <v>25</v>
      </c>
      <c r="G3" s="74" t="s">
        <v>26</v>
      </c>
      <c r="H3" s="75" t="s">
        <v>27</v>
      </c>
    </row>
    <row r="4" spans="1:8" ht="15.75" customHeight="1">
      <c r="A4" s="99" t="s">
        <v>63</v>
      </c>
      <c r="B4" s="102" t="s">
        <v>28</v>
      </c>
      <c r="C4" s="103"/>
      <c r="D4" s="102" t="s">
        <v>29</v>
      </c>
      <c r="E4" s="103"/>
      <c r="F4" s="2">
        <f>SUM(F5:F6)</f>
        <v>8751</v>
      </c>
      <c r="G4" s="3">
        <f>SUM(G5:G6)</f>
        <v>625</v>
      </c>
      <c r="H4" s="4">
        <f>SUM(H5:H6)</f>
        <v>4789</v>
      </c>
    </row>
    <row r="5" spans="1:8" ht="15.75" customHeight="1">
      <c r="A5" s="100"/>
      <c r="B5" s="104"/>
      <c r="C5" s="105"/>
      <c r="D5" s="67"/>
      <c r="E5" s="68" t="s">
        <v>30</v>
      </c>
      <c r="F5" s="12">
        <f aca="true" t="shared" si="0" ref="F5:H6">SUM(F8,F11)</f>
        <v>3354</v>
      </c>
      <c r="G5" s="13">
        <f t="shared" si="0"/>
        <v>621</v>
      </c>
      <c r="H5" s="14">
        <f t="shared" si="0"/>
        <v>4735</v>
      </c>
    </row>
    <row r="6" spans="1:8" ht="15.75" customHeight="1">
      <c r="A6" s="100"/>
      <c r="B6" s="104"/>
      <c r="C6" s="105"/>
      <c r="D6" s="69"/>
      <c r="E6" s="70" t="s">
        <v>31</v>
      </c>
      <c r="F6" s="15">
        <f t="shared" si="0"/>
        <v>5397</v>
      </c>
      <c r="G6" s="16">
        <f t="shared" si="0"/>
        <v>4</v>
      </c>
      <c r="H6" s="17">
        <f t="shared" si="0"/>
        <v>54</v>
      </c>
    </row>
    <row r="7" spans="1:8" ht="15.75" customHeight="1">
      <c r="A7" s="100"/>
      <c r="B7" s="71"/>
      <c r="C7" s="99" t="s">
        <v>32</v>
      </c>
      <c r="D7" s="104" t="s">
        <v>29</v>
      </c>
      <c r="E7" s="105"/>
      <c r="F7" s="18">
        <f>SUM(F8:F9)</f>
        <v>1825</v>
      </c>
      <c r="G7" s="19">
        <f>SUM(G8:G9)</f>
        <v>263</v>
      </c>
      <c r="H7" s="20">
        <f>SUM(H8:H9)</f>
        <v>1368</v>
      </c>
    </row>
    <row r="8" spans="1:8" ht="15.75" customHeight="1">
      <c r="A8" s="100"/>
      <c r="B8" s="71"/>
      <c r="C8" s="100"/>
      <c r="D8" s="67"/>
      <c r="E8" s="68" t="s">
        <v>33</v>
      </c>
      <c r="F8" s="12">
        <v>1271</v>
      </c>
      <c r="G8" s="13">
        <v>263</v>
      </c>
      <c r="H8" s="14">
        <v>1368</v>
      </c>
    </row>
    <row r="9" spans="1:8" ht="15.75" customHeight="1">
      <c r="A9" s="100"/>
      <c r="B9" s="71"/>
      <c r="C9" s="101"/>
      <c r="D9" s="67"/>
      <c r="E9" s="70" t="s">
        <v>34</v>
      </c>
      <c r="F9" s="15">
        <v>554</v>
      </c>
      <c r="G9" s="30" t="s">
        <v>78</v>
      </c>
      <c r="H9" s="31" t="s">
        <v>78</v>
      </c>
    </row>
    <row r="10" spans="1:8" ht="15.75" customHeight="1">
      <c r="A10" s="100"/>
      <c r="B10" s="71"/>
      <c r="C10" s="102" t="s">
        <v>35</v>
      </c>
      <c r="D10" s="102" t="s">
        <v>29</v>
      </c>
      <c r="E10" s="103"/>
      <c r="F10" s="2">
        <f>SUM(F11:F12)</f>
        <v>6926</v>
      </c>
      <c r="G10" s="3">
        <f>SUM(G11:G12)</f>
        <v>362</v>
      </c>
      <c r="H10" s="4">
        <f>SUM(H11:H12)</f>
        <v>3421</v>
      </c>
    </row>
    <row r="11" spans="1:8" ht="15.75" customHeight="1">
      <c r="A11" s="100"/>
      <c r="B11" s="71"/>
      <c r="C11" s="104"/>
      <c r="D11" s="67"/>
      <c r="E11" s="68" t="s">
        <v>36</v>
      </c>
      <c r="F11" s="12">
        <v>2083</v>
      </c>
      <c r="G11" s="13">
        <v>358</v>
      </c>
      <c r="H11" s="14">
        <v>3367</v>
      </c>
    </row>
    <row r="12" spans="1:8" ht="15.75" customHeight="1">
      <c r="A12" s="101"/>
      <c r="B12" s="72"/>
      <c r="C12" s="107"/>
      <c r="D12" s="69"/>
      <c r="E12" s="70" t="s">
        <v>34</v>
      </c>
      <c r="F12" s="15">
        <v>4843</v>
      </c>
      <c r="G12" s="16">
        <v>4</v>
      </c>
      <c r="H12" s="17">
        <v>54</v>
      </c>
    </row>
    <row r="13" spans="1:3" ht="13.5">
      <c r="A13" s="41" t="s">
        <v>58</v>
      </c>
      <c r="B13" s="41"/>
      <c r="C13" s="41"/>
    </row>
    <row r="15" spans="6:7" ht="13.5">
      <c r="F15" s="43"/>
      <c r="G15" s="43"/>
    </row>
    <row r="16" spans="6:7" ht="13.5">
      <c r="F16" s="43"/>
      <c r="G16" s="43"/>
    </row>
    <row r="17" spans="6:7" ht="13.5">
      <c r="F17" s="43"/>
      <c r="G17" s="43"/>
    </row>
    <row r="18" spans="6:7" ht="13.5">
      <c r="F18" s="43"/>
      <c r="G18" s="43"/>
    </row>
    <row r="19" spans="6:7" ht="13.5">
      <c r="F19" s="43"/>
      <c r="G19" s="43"/>
    </row>
    <row r="20" spans="6:7" ht="13.5">
      <c r="F20" s="43"/>
      <c r="G20" s="43"/>
    </row>
    <row r="21" spans="6:7" ht="13.5">
      <c r="F21" s="43"/>
      <c r="G21" s="43"/>
    </row>
    <row r="22" spans="6:7" ht="13.5">
      <c r="F22" s="43"/>
      <c r="G22" s="43"/>
    </row>
    <row r="23" spans="6:7" ht="13.5">
      <c r="F23" s="43"/>
      <c r="G23" s="43"/>
    </row>
    <row r="24" spans="6:7" ht="13.5">
      <c r="F24" s="43"/>
      <c r="G24" s="43"/>
    </row>
    <row r="25" spans="6:7" ht="13.5">
      <c r="F25" s="43"/>
      <c r="G25" s="43"/>
    </row>
    <row r="26" spans="6:7" ht="13.5">
      <c r="F26" s="43"/>
      <c r="G26" s="43"/>
    </row>
    <row r="27" spans="6:7" ht="13.5">
      <c r="F27" s="43"/>
      <c r="G27" s="43"/>
    </row>
    <row r="28" spans="6:7" ht="13.5">
      <c r="F28" s="43"/>
      <c r="G28" s="43"/>
    </row>
    <row r="29" spans="6:7" ht="13.5">
      <c r="F29" s="43"/>
      <c r="G29" s="43"/>
    </row>
    <row r="30" spans="6:7" ht="13.5">
      <c r="F30" s="43"/>
      <c r="G30" s="43"/>
    </row>
    <row r="31" spans="6:7" ht="13.5">
      <c r="F31" s="43"/>
      <c r="G31" s="43"/>
    </row>
    <row r="32" spans="6:7" ht="13.5">
      <c r="F32" s="43"/>
      <c r="G32" s="43"/>
    </row>
    <row r="33" spans="6:7" ht="13.5">
      <c r="F33" s="43"/>
      <c r="G33" s="43"/>
    </row>
    <row r="34" spans="6:7" ht="13.5">
      <c r="F34" s="43"/>
      <c r="G34" s="43"/>
    </row>
    <row r="35" spans="6:7" ht="13.5">
      <c r="F35" s="43"/>
      <c r="G35" s="43"/>
    </row>
    <row r="36" spans="6:7" ht="13.5">
      <c r="F36" s="43"/>
      <c r="G36" s="43"/>
    </row>
    <row r="37" spans="6:7" ht="13.5">
      <c r="F37" s="43"/>
      <c r="G37" s="43"/>
    </row>
    <row r="38" spans="6:7" ht="13.5">
      <c r="F38" s="43"/>
      <c r="G38" s="43"/>
    </row>
    <row r="39" spans="6:7" ht="13.5">
      <c r="F39" s="43"/>
      <c r="G39" s="43"/>
    </row>
    <row r="40" spans="6:7" ht="13.5">
      <c r="F40" s="43"/>
      <c r="G40" s="43"/>
    </row>
    <row r="41" spans="6:7" ht="13.5">
      <c r="F41" s="43"/>
      <c r="G41" s="43"/>
    </row>
  </sheetData>
  <sheetProtection/>
  <mergeCells count="10">
    <mergeCell ref="A4:A12"/>
    <mergeCell ref="B4:C6"/>
    <mergeCell ref="A2:A3"/>
    <mergeCell ref="D4:E4"/>
    <mergeCell ref="B2:E3"/>
    <mergeCell ref="F2:H2"/>
    <mergeCell ref="C7:C9"/>
    <mergeCell ref="D7:E7"/>
    <mergeCell ref="C10:C12"/>
    <mergeCell ref="D10:E10"/>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9"/>
  <sheetViews>
    <sheetView showGridLines="0" zoomScalePageLayoutView="0" workbookViewId="0" topLeftCell="A1">
      <selection activeCell="G8" sqref="G8"/>
    </sheetView>
  </sheetViews>
  <sheetFormatPr defaultColWidth="13.28125" defaultRowHeight="15"/>
  <cols>
    <col min="1" max="1" width="3.7109375" style="35" customWidth="1"/>
    <col min="2" max="2" width="5.00390625" style="35" customWidth="1"/>
    <col min="3" max="3" width="32.57421875" style="35" customWidth="1"/>
    <col min="4" max="4" width="10.57421875" style="36" customWidth="1"/>
    <col min="5" max="5" width="8.57421875" style="35" customWidth="1"/>
    <col min="6" max="249" width="9.00390625" style="35" customWidth="1"/>
    <col min="250" max="250" width="3.7109375" style="35" customWidth="1"/>
    <col min="251" max="251" width="5.00390625" style="35" customWidth="1"/>
    <col min="252" max="252" width="35.140625" style="35" customWidth="1"/>
    <col min="253" max="16384" width="13.28125" style="35" customWidth="1"/>
  </cols>
  <sheetData>
    <row r="1" ht="13.5">
      <c r="A1" s="35" t="s">
        <v>38</v>
      </c>
    </row>
    <row r="2" spans="1:6" ht="19.5" customHeight="1">
      <c r="A2" s="82" t="s">
        <v>0</v>
      </c>
      <c r="B2" s="83"/>
      <c r="C2" s="84"/>
      <c r="D2" s="97" t="s">
        <v>18</v>
      </c>
      <c r="E2" s="98"/>
      <c r="F2" s="39"/>
    </row>
    <row r="3" spans="1:6" ht="19.5" customHeight="1">
      <c r="A3" s="85"/>
      <c r="B3" s="86"/>
      <c r="C3" s="87"/>
      <c r="D3" s="61"/>
      <c r="E3" s="62"/>
      <c r="F3" s="39"/>
    </row>
    <row r="4" spans="1:5" ht="39.75" customHeight="1">
      <c r="A4" s="88"/>
      <c r="B4" s="89"/>
      <c r="C4" s="90"/>
      <c r="D4" s="63" t="s">
        <v>62</v>
      </c>
      <c r="E4" s="64" t="s">
        <v>2</v>
      </c>
    </row>
    <row r="5" spans="1:5" ht="19.5" customHeight="1">
      <c r="A5" s="91" t="s">
        <v>3</v>
      </c>
      <c r="B5" s="92"/>
      <c r="C5" s="93"/>
      <c r="D5" s="5">
        <f>SUM(D6,D13)</f>
        <v>98907</v>
      </c>
      <c r="E5" s="32" t="s">
        <v>69</v>
      </c>
    </row>
    <row r="6" spans="1:5" ht="19.5" customHeight="1">
      <c r="A6" s="94" t="s">
        <v>4</v>
      </c>
      <c r="B6" s="92"/>
      <c r="C6" s="93"/>
      <c r="D6" s="5">
        <f>SUM(D7:D12)</f>
        <v>27825</v>
      </c>
      <c r="E6" s="7">
        <f aca="true" t="shared" si="0" ref="E6:E12">D6/D$6*100</f>
        <v>100</v>
      </c>
    </row>
    <row r="7" spans="1:5" ht="19.5" customHeight="1">
      <c r="A7" s="55"/>
      <c r="B7" s="52">
        <v>50</v>
      </c>
      <c r="C7" s="56" t="s">
        <v>5</v>
      </c>
      <c r="D7" s="6">
        <v>91</v>
      </c>
      <c r="E7" s="7">
        <f t="shared" si="0"/>
        <v>0.3270440251572327</v>
      </c>
    </row>
    <row r="8" spans="1:5" ht="19.5" customHeight="1">
      <c r="A8" s="55"/>
      <c r="B8" s="53">
        <v>51</v>
      </c>
      <c r="C8" s="57" t="s">
        <v>6</v>
      </c>
      <c r="D8" s="21">
        <v>841</v>
      </c>
      <c r="E8" s="22">
        <f t="shared" si="0"/>
        <v>3.022461814914645</v>
      </c>
    </row>
    <row r="9" spans="1:5" ht="19.5" customHeight="1">
      <c r="A9" s="55"/>
      <c r="B9" s="53">
        <v>52</v>
      </c>
      <c r="C9" s="57" t="s">
        <v>7</v>
      </c>
      <c r="D9" s="21">
        <v>8539</v>
      </c>
      <c r="E9" s="22">
        <f t="shared" si="0"/>
        <v>30.688230008984725</v>
      </c>
    </row>
    <row r="10" spans="1:5" ht="19.5" customHeight="1">
      <c r="A10" s="55"/>
      <c r="B10" s="53">
        <v>53</v>
      </c>
      <c r="C10" s="57" t="s">
        <v>8</v>
      </c>
      <c r="D10" s="21">
        <v>5388</v>
      </c>
      <c r="E10" s="22">
        <f t="shared" si="0"/>
        <v>19.36388140161725</v>
      </c>
    </row>
    <row r="11" spans="1:5" ht="19.5" customHeight="1">
      <c r="A11" s="55"/>
      <c r="B11" s="53">
        <v>54</v>
      </c>
      <c r="C11" s="57" t="s">
        <v>9</v>
      </c>
      <c r="D11" s="21">
        <v>6319</v>
      </c>
      <c r="E11" s="22">
        <f t="shared" si="0"/>
        <v>22.709793351302785</v>
      </c>
    </row>
    <row r="12" spans="1:5" ht="19.5" customHeight="1">
      <c r="A12" s="58"/>
      <c r="B12" s="54">
        <v>55</v>
      </c>
      <c r="C12" s="59" t="s">
        <v>10</v>
      </c>
      <c r="D12" s="25">
        <v>6647</v>
      </c>
      <c r="E12" s="22">
        <f t="shared" si="0"/>
        <v>23.88858939802336</v>
      </c>
    </row>
    <row r="13" spans="1:5" ht="19.5" customHeight="1">
      <c r="A13" s="94" t="s">
        <v>11</v>
      </c>
      <c r="B13" s="95"/>
      <c r="C13" s="96"/>
      <c r="D13" s="6">
        <f>SUM(D14:D19)</f>
        <v>71082</v>
      </c>
      <c r="E13" s="7">
        <f aca="true" t="shared" si="1" ref="E13:E19">D13/D$13*100</f>
        <v>100</v>
      </c>
    </row>
    <row r="14" spans="1:5" ht="19.5" customHeight="1">
      <c r="A14" s="55"/>
      <c r="B14" s="52">
        <v>56</v>
      </c>
      <c r="C14" s="56" t="s">
        <v>12</v>
      </c>
      <c r="D14" s="6">
        <v>2951</v>
      </c>
      <c r="E14" s="7">
        <f t="shared" si="1"/>
        <v>4.151543288033539</v>
      </c>
    </row>
    <row r="15" spans="1:5" ht="19.5" customHeight="1">
      <c r="A15" s="55"/>
      <c r="B15" s="53">
        <v>57</v>
      </c>
      <c r="C15" s="57" t="s">
        <v>13</v>
      </c>
      <c r="D15" s="21">
        <v>4812</v>
      </c>
      <c r="E15" s="22">
        <f t="shared" si="1"/>
        <v>6.7696463239638724</v>
      </c>
    </row>
    <row r="16" spans="1:5" ht="19.5" customHeight="1">
      <c r="A16" s="55"/>
      <c r="B16" s="53">
        <v>58</v>
      </c>
      <c r="C16" s="57" t="s">
        <v>14</v>
      </c>
      <c r="D16" s="21">
        <v>28358</v>
      </c>
      <c r="E16" s="22">
        <f t="shared" si="1"/>
        <v>39.89476942123182</v>
      </c>
    </row>
    <row r="17" spans="1:5" ht="19.5" customHeight="1">
      <c r="A17" s="55"/>
      <c r="B17" s="53">
        <v>59</v>
      </c>
      <c r="C17" s="57" t="s">
        <v>15</v>
      </c>
      <c r="D17" s="21">
        <v>8777</v>
      </c>
      <c r="E17" s="22">
        <f t="shared" si="1"/>
        <v>12.347711094229199</v>
      </c>
    </row>
    <row r="18" spans="1:5" ht="19.5" customHeight="1">
      <c r="A18" s="55"/>
      <c r="B18" s="53">
        <v>60</v>
      </c>
      <c r="C18" s="57" t="s">
        <v>16</v>
      </c>
      <c r="D18" s="21">
        <v>23821</v>
      </c>
      <c r="E18" s="22">
        <f t="shared" si="1"/>
        <v>33.512000225092144</v>
      </c>
    </row>
    <row r="19" spans="1:5" ht="19.5" customHeight="1">
      <c r="A19" s="58"/>
      <c r="B19" s="54">
        <v>61</v>
      </c>
      <c r="C19" s="59" t="s">
        <v>17</v>
      </c>
      <c r="D19" s="25">
        <v>2363</v>
      </c>
      <c r="E19" s="26">
        <f t="shared" si="1"/>
        <v>3.324329647449425</v>
      </c>
    </row>
  </sheetData>
  <sheetProtection/>
  <mergeCells count="5">
    <mergeCell ref="A2:C4"/>
    <mergeCell ref="A5:C5"/>
    <mergeCell ref="A6:C6"/>
    <mergeCell ref="A13:C13"/>
    <mergeCell ref="D2:E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10"/>
  <sheetViews>
    <sheetView zoomScalePageLayoutView="0" workbookViewId="0" topLeftCell="A1">
      <selection activeCell="L13" sqref="L13"/>
    </sheetView>
  </sheetViews>
  <sheetFormatPr defaultColWidth="9.140625" defaultRowHeight="15"/>
  <cols>
    <col min="1" max="1" width="6.7109375" style="44" customWidth="1"/>
    <col min="2" max="2" width="0.85546875" style="44" customWidth="1"/>
    <col min="3" max="3" width="9.57421875" style="44" customWidth="1"/>
    <col min="4" max="14" width="8.57421875" style="44" customWidth="1"/>
    <col min="15" max="16384" width="9.00390625" style="44" customWidth="1"/>
  </cols>
  <sheetData>
    <row r="1" ht="13.5">
      <c r="A1" s="44" t="s">
        <v>41</v>
      </c>
    </row>
    <row r="2" spans="1:14" ht="13.5">
      <c r="A2" s="125" t="s">
        <v>81</v>
      </c>
      <c r="B2" s="126"/>
      <c r="C2" s="126"/>
      <c r="D2" s="126"/>
      <c r="E2" s="126"/>
      <c r="F2" s="126"/>
      <c r="G2" s="126"/>
      <c r="H2" s="126"/>
      <c r="I2" s="126"/>
      <c r="J2" s="126"/>
      <c r="K2" s="126"/>
      <c r="L2" s="126"/>
      <c r="M2" s="126"/>
      <c r="N2" s="126"/>
    </row>
    <row r="3" spans="1:14" ht="13.5" customHeight="1">
      <c r="A3" s="129" t="s">
        <v>56</v>
      </c>
      <c r="B3" s="113" t="s">
        <v>57</v>
      </c>
      <c r="C3" s="114"/>
      <c r="D3" s="121" t="s">
        <v>42</v>
      </c>
      <c r="E3" s="122" t="s">
        <v>43</v>
      </c>
      <c r="F3" s="123" t="s">
        <v>44</v>
      </c>
      <c r="G3" s="124"/>
      <c r="H3" s="124"/>
      <c r="I3" s="124"/>
      <c r="J3" s="124"/>
      <c r="K3" s="124"/>
      <c r="L3" s="127" t="s">
        <v>45</v>
      </c>
      <c r="M3" s="128" t="s">
        <v>60</v>
      </c>
      <c r="N3" s="128" t="s">
        <v>46</v>
      </c>
    </row>
    <row r="4" spans="1:14" ht="13.5">
      <c r="A4" s="130"/>
      <c r="B4" s="115"/>
      <c r="C4" s="116"/>
      <c r="D4" s="121"/>
      <c r="E4" s="121"/>
      <c r="F4" s="121" t="s">
        <v>47</v>
      </c>
      <c r="G4" s="127" t="s">
        <v>48</v>
      </c>
      <c r="H4" s="121" t="s">
        <v>49</v>
      </c>
      <c r="I4" s="113" t="s">
        <v>50</v>
      </c>
      <c r="J4" s="123" t="s">
        <v>51</v>
      </c>
      <c r="K4" s="124"/>
      <c r="L4" s="127"/>
      <c r="M4" s="128"/>
      <c r="N4" s="124"/>
    </row>
    <row r="5" spans="1:14" ht="38.25">
      <c r="A5" s="130"/>
      <c r="B5" s="117"/>
      <c r="C5" s="118"/>
      <c r="D5" s="121"/>
      <c r="E5" s="121"/>
      <c r="F5" s="121"/>
      <c r="G5" s="121"/>
      <c r="H5" s="121"/>
      <c r="I5" s="117"/>
      <c r="J5" s="76" t="s">
        <v>52</v>
      </c>
      <c r="K5" s="77" t="s">
        <v>86</v>
      </c>
      <c r="L5" s="127"/>
      <c r="M5" s="128"/>
      <c r="N5" s="124"/>
    </row>
    <row r="6" spans="1:14" ht="15" customHeight="1">
      <c r="A6" s="110" t="s">
        <v>64</v>
      </c>
      <c r="B6" s="119" t="s">
        <v>53</v>
      </c>
      <c r="C6" s="120"/>
      <c r="D6" s="45">
        <v>102432</v>
      </c>
      <c r="E6" s="45">
        <f>SUM(E7:E8)</f>
        <v>98907</v>
      </c>
      <c r="F6" s="45">
        <f aca="true" t="shared" si="0" ref="F6:M6">SUM(F7:F8)</f>
        <v>5400</v>
      </c>
      <c r="G6" s="45">
        <f t="shared" si="0"/>
        <v>2534</v>
      </c>
      <c r="H6" s="45">
        <f t="shared" si="0"/>
        <v>7480</v>
      </c>
      <c r="I6" s="45">
        <f>SUM(I7:I8)</f>
        <v>83493</v>
      </c>
      <c r="J6" s="45">
        <f>SUM(J7:J8)</f>
        <v>40907</v>
      </c>
      <c r="K6" s="45">
        <f t="shared" si="0"/>
        <v>42586</v>
      </c>
      <c r="L6" s="45">
        <f>SUM(L7:L8)</f>
        <v>2167</v>
      </c>
      <c r="M6" s="45">
        <f t="shared" si="0"/>
        <v>414</v>
      </c>
      <c r="N6" s="45">
        <f>SUM(N7:N8)</f>
        <v>1772</v>
      </c>
    </row>
    <row r="7" spans="1:14" ht="15" customHeight="1">
      <c r="A7" s="111"/>
      <c r="B7" s="33"/>
      <c r="C7" s="78" t="s">
        <v>54</v>
      </c>
      <c r="D7" s="46">
        <v>28352</v>
      </c>
      <c r="E7" s="46">
        <v>27825</v>
      </c>
      <c r="F7" s="46">
        <v>550</v>
      </c>
      <c r="G7" s="46">
        <v>267</v>
      </c>
      <c r="H7" s="46">
        <v>3151</v>
      </c>
      <c r="I7" s="46">
        <v>23857</v>
      </c>
      <c r="J7" s="47">
        <v>18297</v>
      </c>
      <c r="K7" s="48">
        <v>5560</v>
      </c>
      <c r="L7" s="46">
        <v>375</v>
      </c>
      <c r="M7" s="46">
        <v>318</v>
      </c>
      <c r="N7" s="46">
        <v>470</v>
      </c>
    </row>
    <row r="8" spans="1:14" ht="15" customHeight="1">
      <c r="A8" s="112"/>
      <c r="B8" s="34"/>
      <c r="C8" s="34" t="s">
        <v>55</v>
      </c>
      <c r="D8" s="49">
        <v>74080</v>
      </c>
      <c r="E8" s="49">
        <v>71082</v>
      </c>
      <c r="F8" s="49">
        <v>4850</v>
      </c>
      <c r="G8" s="49">
        <v>2267</v>
      </c>
      <c r="H8" s="49">
        <v>4329</v>
      </c>
      <c r="I8" s="49">
        <v>59636</v>
      </c>
      <c r="J8" s="50">
        <v>22610</v>
      </c>
      <c r="K8" s="51">
        <v>37026</v>
      </c>
      <c r="L8" s="49">
        <v>1792</v>
      </c>
      <c r="M8" s="49">
        <v>96</v>
      </c>
      <c r="N8" s="49">
        <v>1302</v>
      </c>
    </row>
    <row r="9" spans="1:13" ht="13.5">
      <c r="A9" s="79" t="s">
        <v>59</v>
      </c>
      <c r="B9" s="79"/>
      <c r="C9" s="79"/>
      <c r="D9" s="80"/>
      <c r="E9" s="80"/>
      <c r="F9" s="80"/>
      <c r="G9" s="80"/>
      <c r="H9" s="80"/>
      <c r="I9" s="80"/>
      <c r="J9" s="80"/>
      <c r="K9" s="80"/>
      <c r="L9" s="80"/>
      <c r="M9" s="80"/>
    </row>
    <row r="10" spans="1:13" ht="13.5">
      <c r="A10" s="79" t="s">
        <v>61</v>
      </c>
      <c r="B10" s="79"/>
      <c r="C10" s="79"/>
      <c r="D10" s="80"/>
      <c r="E10" s="80"/>
      <c r="F10" s="80"/>
      <c r="G10" s="80"/>
      <c r="H10" s="80"/>
      <c r="I10" s="80"/>
      <c r="J10" s="80"/>
      <c r="K10" s="80"/>
      <c r="L10" s="80"/>
      <c r="M10" s="80"/>
    </row>
  </sheetData>
  <sheetProtection/>
  <mergeCells count="16">
    <mergeCell ref="A2:N2"/>
    <mergeCell ref="L3:L5"/>
    <mergeCell ref="M3:M5"/>
    <mergeCell ref="N3:N5"/>
    <mergeCell ref="F4:F5"/>
    <mergeCell ref="G4:G5"/>
    <mergeCell ref="H4:H5"/>
    <mergeCell ref="I4:I5"/>
    <mergeCell ref="A3:A5"/>
    <mergeCell ref="J4:K4"/>
    <mergeCell ref="A6:A8"/>
    <mergeCell ref="B3:C5"/>
    <mergeCell ref="B6:C6"/>
    <mergeCell ref="D3:D5"/>
    <mergeCell ref="E3:E5"/>
    <mergeCell ref="F3:K3"/>
  </mergeCells>
  <printOptions/>
  <pageMargins left="0.7" right="0.7" top="0.75" bottom="0.75" header="0.3" footer="0.3"/>
  <pageSetup horizontalDpi="600" verticalDpi="600" orientation="portrait" paperSize="9" scale="77" r:id="rId1"/>
  <colBreaks count="1" manualBreakCount="1">
    <brk id="14" max="65535" man="1"/>
  </colBreaks>
</worksheet>
</file>

<file path=xl/worksheets/sheet6.xml><?xml version="1.0" encoding="utf-8"?>
<worksheet xmlns="http://schemas.openxmlformats.org/spreadsheetml/2006/main" xmlns:r="http://schemas.openxmlformats.org/officeDocument/2006/relationships">
  <dimension ref="A1:F19"/>
  <sheetViews>
    <sheetView showGridLines="0" zoomScalePageLayoutView="0" workbookViewId="0" topLeftCell="A1">
      <selection activeCell="H13" sqref="H13"/>
    </sheetView>
  </sheetViews>
  <sheetFormatPr defaultColWidth="13.28125" defaultRowHeight="15"/>
  <cols>
    <col min="1" max="1" width="3.7109375" style="35" customWidth="1"/>
    <col min="2" max="2" width="5.00390625" style="35" customWidth="1"/>
    <col min="3" max="3" width="32.57421875" style="35" customWidth="1"/>
    <col min="4" max="4" width="10.57421875" style="36" customWidth="1"/>
    <col min="5" max="5" width="8.57421875" style="35" customWidth="1"/>
    <col min="6" max="249" width="9.00390625" style="35" customWidth="1"/>
    <col min="250" max="250" width="3.7109375" style="35" customWidth="1"/>
    <col min="251" max="251" width="5.00390625" style="35" customWidth="1"/>
    <col min="252" max="252" width="35.140625" style="35" customWidth="1"/>
    <col min="253" max="16384" width="13.28125" style="35" customWidth="1"/>
  </cols>
  <sheetData>
    <row r="1" ht="13.5">
      <c r="A1" s="35" t="s">
        <v>39</v>
      </c>
    </row>
    <row r="2" spans="1:6" ht="19.5" customHeight="1">
      <c r="A2" s="82" t="s">
        <v>0</v>
      </c>
      <c r="B2" s="83"/>
      <c r="C2" s="84"/>
      <c r="D2" s="131" t="s">
        <v>19</v>
      </c>
      <c r="E2" s="132"/>
      <c r="F2" s="39"/>
    </row>
    <row r="3" spans="1:6" ht="19.5" customHeight="1">
      <c r="A3" s="85"/>
      <c r="B3" s="86"/>
      <c r="C3" s="87"/>
      <c r="D3" s="61"/>
      <c r="E3" s="62"/>
      <c r="F3" s="39"/>
    </row>
    <row r="4" spans="1:5" ht="39.75" customHeight="1">
      <c r="A4" s="88"/>
      <c r="B4" s="89"/>
      <c r="C4" s="90"/>
      <c r="D4" s="63" t="s">
        <v>82</v>
      </c>
      <c r="E4" s="64" t="s">
        <v>2</v>
      </c>
    </row>
    <row r="5" spans="1:5" ht="19.5" customHeight="1">
      <c r="A5" s="91" t="s">
        <v>3</v>
      </c>
      <c r="B5" s="92"/>
      <c r="C5" s="93"/>
      <c r="D5" s="5">
        <v>3804387</v>
      </c>
      <c r="E5" s="32" t="s">
        <v>69</v>
      </c>
    </row>
    <row r="6" spans="1:5" ht="19.5" customHeight="1">
      <c r="A6" s="94" t="s">
        <v>4</v>
      </c>
      <c r="B6" s="92"/>
      <c r="C6" s="93"/>
      <c r="D6" s="5">
        <f>SUM(D7:D12)</f>
        <v>2332819</v>
      </c>
      <c r="E6" s="8">
        <f aca="true" t="shared" si="0" ref="E6:E12">D6/D$6*100</f>
        <v>100</v>
      </c>
    </row>
    <row r="7" spans="1:5" ht="19.5" customHeight="1">
      <c r="A7" s="55"/>
      <c r="B7" s="52">
        <v>50</v>
      </c>
      <c r="C7" s="56" t="s">
        <v>5</v>
      </c>
      <c r="D7" s="6">
        <v>3547</v>
      </c>
      <c r="E7" s="7">
        <f t="shared" si="0"/>
        <v>0.15204780139393584</v>
      </c>
    </row>
    <row r="8" spans="1:5" ht="19.5" customHeight="1">
      <c r="A8" s="55"/>
      <c r="B8" s="53">
        <v>51</v>
      </c>
      <c r="C8" s="57" t="s">
        <v>6</v>
      </c>
      <c r="D8" s="21">
        <v>29231</v>
      </c>
      <c r="E8" s="22">
        <f t="shared" si="0"/>
        <v>1.2530333472078203</v>
      </c>
    </row>
    <row r="9" spans="1:5" ht="19.5" customHeight="1">
      <c r="A9" s="55"/>
      <c r="B9" s="53">
        <v>52</v>
      </c>
      <c r="C9" s="57" t="s">
        <v>7</v>
      </c>
      <c r="D9" s="21">
        <v>642863</v>
      </c>
      <c r="E9" s="22">
        <f t="shared" si="0"/>
        <v>27.557345854950597</v>
      </c>
    </row>
    <row r="10" spans="1:5" ht="19.5" customHeight="1">
      <c r="A10" s="55"/>
      <c r="B10" s="53">
        <v>53</v>
      </c>
      <c r="C10" s="57" t="s">
        <v>8</v>
      </c>
      <c r="D10" s="21">
        <v>602468</v>
      </c>
      <c r="E10" s="22">
        <f t="shared" si="0"/>
        <v>25.82574987600838</v>
      </c>
    </row>
    <row r="11" spans="1:5" ht="19.5" customHeight="1">
      <c r="A11" s="55"/>
      <c r="B11" s="53">
        <v>54</v>
      </c>
      <c r="C11" s="57" t="s">
        <v>9</v>
      </c>
      <c r="D11" s="21">
        <v>415846</v>
      </c>
      <c r="E11" s="22">
        <f t="shared" si="0"/>
        <v>17.825900766411795</v>
      </c>
    </row>
    <row r="12" spans="1:5" ht="19.5" customHeight="1">
      <c r="A12" s="58"/>
      <c r="B12" s="54">
        <v>55</v>
      </c>
      <c r="C12" s="59" t="s">
        <v>10</v>
      </c>
      <c r="D12" s="25">
        <v>638864</v>
      </c>
      <c r="E12" s="26">
        <f t="shared" si="0"/>
        <v>27.385922354027464</v>
      </c>
    </row>
    <row r="13" spans="1:5" ht="19.5" customHeight="1">
      <c r="A13" s="94" t="s">
        <v>11</v>
      </c>
      <c r="B13" s="95"/>
      <c r="C13" s="96"/>
      <c r="D13" s="6">
        <f>SUM(D14:D19)</f>
        <v>1471569</v>
      </c>
      <c r="E13" s="7">
        <f aca="true" t="shared" si="1" ref="E13:E19">D13/D$13*100</f>
        <v>100</v>
      </c>
    </row>
    <row r="14" spans="1:5" ht="19.5" customHeight="1">
      <c r="A14" s="55"/>
      <c r="B14" s="52">
        <v>56</v>
      </c>
      <c r="C14" s="56" t="s">
        <v>12</v>
      </c>
      <c r="D14" s="6">
        <v>129462</v>
      </c>
      <c r="E14" s="7">
        <f t="shared" si="1"/>
        <v>8.797548738795124</v>
      </c>
    </row>
    <row r="15" spans="1:5" ht="19.5" customHeight="1">
      <c r="A15" s="55"/>
      <c r="B15" s="53">
        <v>57</v>
      </c>
      <c r="C15" s="57" t="s">
        <v>13</v>
      </c>
      <c r="D15" s="21">
        <v>71099</v>
      </c>
      <c r="E15" s="22">
        <f t="shared" si="1"/>
        <v>4.831509769504522</v>
      </c>
    </row>
    <row r="16" spans="1:5" ht="19.5" customHeight="1">
      <c r="A16" s="55"/>
      <c r="B16" s="53">
        <v>58</v>
      </c>
      <c r="C16" s="57" t="s">
        <v>14</v>
      </c>
      <c r="D16" s="21">
        <v>477869</v>
      </c>
      <c r="E16" s="22">
        <f t="shared" si="1"/>
        <v>32.47343481685194</v>
      </c>
    </row>
    <row r="17" spans="1:5" ht="19.5" customHeight="1">
      <c r="A17" s="55"/>
      <c r="B17" s="53">
        <v>59</v>
      </c>
      <c r="C17" s="57" t="s">
        <v>15</v>
      </c>
      <c r="D17" s="21">
        <v>232425</v>
      </c>
      <c r="E17" s="22">
        <f t="shared" si="1"/>
        <v>15.794366421146409</v>
      </c>
    </row>
    <row r="18" spans="1:5" ht="19.5" customHeight="1">
      <c r="A18" s="55"/>
      <c r="B18" s="53">
        <v>60</v>
      </c>
      <c r="C18" s="57" t="s">
        <v>16</v>
      </c>
      <c r="D18" s="21">
        <v>497395</v>
      </c>
      <c r="E18" s="22">
        <f t="shared" si="1"/>
        <v>33.80031789199147</v>
      </c>
    </row>
    <row r="19" spans="1:5" ht="19.5" customHeight="1">
      <c r="A19" s="58"/>
      <c r="B19" s="54">
        <v>61</v>
      </c>
      <c r="C19" s="59" t="s">
        <v>17</v>
      </c>
      <c r="D19" s="25">
        <v>63319</v>
      </c>
      <c r="E19" s="26">
        <f t="shared" si="1"/>
        <v>4.302822361710528</v>
      </c>
    </row>
  </sheetData>
  <sheetProtection/>
  <mergeCells count="5">
    <mergeCell ref="A2:C4"/>
    <mergeCell ref="A5:C5"/>
    <mergeCell ref="A6:C6"/>
    <mergeCell ref="A13:C13"/>
    <mergeCell ref="D2:E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F13"/>
  <sheetViews>
    <sheetView showGridLines="0" tabSelected="1" zoomScalePageLayoutView="0" workbookViewId="0" topLeftCell="A1">
      <selection activeCell="F15" sqref="F15"/>
    </sheetView>
  </sheetViews>
  <sheetFormatPr defaultColWidth="13.28125" defaultRowHeight="15"/>
  <cols>
    <col min="1" max="1" width="3.7109375" style="35" customWidth="1"/>
    <col min="2" max="2" width="5.00390625" style="35" customWidth="1"/>
    <col min="3" max="3" width="32.57421875" style="35" customWidth="1"/>
    <col min="4" max="4" width="10.57421875" style="36" customWidth="1"/>
    <col min="5" max="5" width="8.57421875" style="35" customWidth="1"/>
    <col min="6" max="249" width="9.00390625" style="35" customWidth="1"/>
    <col min="250" max="250" width="3.7109375" style="35" customWidth="1"/>
    <col min="251" max="251" width="5.00390625" style="35" customWidth="1"/>
    <col min="252" max="252" width="35.140625" style="35" customWidth="1"/>
    <col min="253" max="16384" width="13.28125" style="35" customWidth="1"/>
  </cols>
  <sheetData>
    <row r="1" ht="13.5">
      <c r="A1" s="35" t="s">
        <v>37</v>
      </c>
    </row>
    <row r="2" spans="1:6" ht="19.5" customHeight="1">
      <c r="A2" s="82" t="s">
        <v>0</v>
      </c>
      <c r="B2" s="83"/>
      <c r="C2" s="84"/>
      <c r="D2" s="97" t="s">
        <v>20</v>
      </c>
      <c r="E2" s="98"/>
      <c r="F2" s="39"/>
    </row>
    <row r="3" spans="1:6" ht="19.5" customHeight="1">
      <c r="A3" s="85"/>
      <c r="B3" s="86"/>
      <c r="C3" s="87"/>
      <c r="D3" s="61"/>
      <c r="E3" s="62"/>
      <c r="F3" s="39"/>
    </row>
    <row r="4" spans="1:5" ht="39.75" customHeight="1">
      <c r="A4" s="88"/>
      <c r="B4" s="89"/>
      <c r="C4" s="90"/>
      <c r="D4" s="63" t="s">
        <v>62</v>
      </c>
      <c r="E4" s="64" t="s">
        <v>2</v>
      </c>
    </row>
    <row r="5" spans="1:5" ht="19.5" customHeight="1">
      <c r="A5" s="94" t="s">
        <v>11</v>
      </c>
      <c r="B5" s="95"/>
      <c r="C5" s="96"/>
      <c r="D5" s="6">
        <f>SUM(D6:D11)</f>
        <v>1823709</v>
      </c>
      <c r="E5" s="7">
        <f aca="true" t="shared" si="0" ref="E5:E10">D5/D$5*100</f>
        <v>100</v>
      </c>
    </row>
    <row r="6" spans="1:5" ht="19.5" customHeight="1">
      <c r="A6" s="55"/>
      <c r="B6" s="52">
        <v>56</v>
      </c>
      <c r="C6" s="56" t="s">
        <v>12</v>
      </c>
      <c r="D6" s="6">
        <v>236382</v>
      </c>
      <c r="E6" s="7">
        <f t="shared" si="0"/>
        <v>12.961607361700796</v>
      </c>
    </row>
    <row r="7" spans="1:5" ht="19.5" customHeight="1">
      <c r="A7" s="55"/>
      <c r="B7" s="53">
        <v>57</v>
      </c>
      <c r="C7" s="57" t="s">
        <v>13</v>
      </c>
      <c r="D7" s="21">
        <v>172027</v>
      </c>
      <c r="E7" s="22">
        <f t="shared" si="0"/>
        <v>9.4328097300611</v>
      </c>
    </row>
    <row r="8" spans="1:5" ht="19.5" customHeight="1">
      <c r="A8" s="55"/>
      <c r="B8" s="53">
        <v>58</v>
      </c>
      <c r="C8" s="57" t="s">
        <v>14</v>
      </c>
      <c r="D8" s="21">
        <v>569340</v>
      </c>
      <c r="E8" s="22">
        <f t="shared" si="0"/>
        <v>31.21879641982356</v>
      </c>
    </row>
    <row r="9" spans="1:5" ht="19.5" customHeight="1">
      <c r="A9" s="55"/>
      <c r="B9" s="53">
        <v>59</v>
      </c>
      <c r="C9" s="57" t="s">
        <v>15</v>
      </c>
      <c r="D9" s="21">
        <v>154292</v>
      </c>
      <c r="E9" s="22">
        <f t="shared" si="0"/>
        <v>8.460340986418338</v>
      </c>
    </row>
    <row r="10" spans="1:5" ht="19.5" customHeight="1">
      <c r="A10" s="55"/>
      <c r="B10" s="53">
        <v>60</v>
      </c>
      <c r="C10" s="57" t="s">
        <v>16</v>
      </c>
      <c r="D10" s="21">
        <v>691668</v>
      </c>
      <c r="E10" s="22">
        <f t="shared" si="0"/>
        <v>37.926445501996206</v>
      </c>
    </row>
    <row r="11" spans="1:5" ht="19.5" customHeight="1">
      <c r="A11" s="58"/>
      <c r="B11" s="54">
        <v>61</v>
      </c>
      <c r="C11" s="59" t="s">
        <v>17</v>
      </c>
      <c r="D11" s="23" t="s">
        <v>79</v>
      </c>
      <c r="E11" s="24" t="s">
        <v>80</v>
      </c>
    </row>
    <row r="12" spans="1:5" ht="42" customHeight="1">
      <c r="A12" s="133" t="s">
        <v>88</v>
      </c>
      <c r="B12" s="133"/>
      <c r="C12" s="133"/>
      <c r="D12" s="133"/>
      <c r="E12" s="133"/>
    </row>
    <row r="13" spans="1:5" ht="13.5">
      <c r="A13" s="138" t="s">
        <v>87</v>
      </c>
      <c r="B13" s="138"/>
      <c r="C13" s="138"/>
      <c r="D13" s="138"/>
      <c r="E13" s="138"/>
    </row>
  </sheetData>
  <sheetProtection/>
  <mergeCells count="5">
    <mergeCell ref="A2:C4"/>
    <mergeCell ref="A5:C5"/>
    <mergeCell ref="A12:E12"/>
    <mergeCell ref="D2:E2"/>
    <mergeCell ref="A13:E13"/>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19"/>
  <sheetViews>
    <sheetView showGridLines="0" zoomScalePageLayoutView="0" workbookViewId="0" topLeftCell="A1">
      <selection activeCell="A2" sqref="A2:C4"/>
    </sheetView>
  </sheetViews>
  <sheetFormatPr defaultColWidth="13.28125" defaultRowHeight="15"/>
  <cols>
    <col min="1" max="1" width="3.7109375" style="35" customWidth="1"/>
    <col min="2" max="2" width="5.00390625" style="35" customWidth="1"/>
    <col min="3" max="3" width="32.57421875" style="35" customWidth="1"/>
    <col min="4" max="4" width="13.57421875" style="36" customWidth="1"/>
    <col min="5" max="5" width="15.28125" style="35" customWidth="1"/>
    <col min="6" max="249" width="9.00390625" style="35" customWidth="1"/>
    <col min="250" max="250" width="3.7109375" style="35" customWidth="1"/>
    <col min="251" max="251" width="5.00390625" style="35" customWidth="1"/>
    <col min="252" max="252" width="35.140625" style="35" customWidth="1"/>
    <col min="253" max="16384" width="13.28125" style="35" customWidth="1"/>
  </cols>
  <sheetData>
    <row r="1" ht="13.5">
      <c r="A1" s="35" t="s">
        <v>65</v>
      </c>
    </row>
    <row r="2" spans="1:6" ht="19.5" customHeight="1">
      <c r="A2" s="82" t="s">
        <v>0</v>
      </c>
      <c r="B2" s="83"/>
      <c r="C2" s="84"/>
      <c r="D2" s="136" t="s">
        <v>85</v>
      </c>
      <c r="E2" s="137"/>
      <c r="F2" s="39"/>
    </row>
    <row r="3" spans="1:6" ht="19.5" customHeight="1">
      <c r="A3" s="85"/>
      <c r="B3" s="86"/>
      <c r="C3" s="87"/>
      <c r="D3" s="134" t="s">
        <v>83</v>
      </c>
      <c r="E3" s="134" t="s">
        <v>84</v>
      </c>
      <c r="F3" s="39"/>
    </row>
    <row r="4" spans="1:5" ht="39.75" customHeight="1">
      <c r="A4" s="88"/>
      <c r="B4" s="89"/>
      <c r="C4" s="90"/>
      <c r="D4" s="135"/>
      <c r="E4" s="135"/>
    </row>
    <row r="5" spans="1:5" ht="19.5" customHeight="1">
      <c r="A5" s="91" t="s">
        <v>3</v>
      </c>
      <c r="B5" s="92"/>
      <c r="C5" s="93"/>
      <c r="D5" s="5">
        <v>26858</v>
      </c>
      <c r="E5" s="9">
        <v>3846</v>
      </c>
    </row>
    <row r="6" spans="1:5" ht="19.5" customHeight="1">
      <c r="A6" s="94" t="s">
        <v>4</v>
      </c>
      <c r="B6" s="92"/>
      <c r="C6" s="93"/>
      <c r="D6" s="5">
        <v>67501</v>
      </c>
      <c r="E6" s="10">
        <v>8384</v>
      </c>
    </row>
    <row r="7" spans="1:5" ht="19.5" customHeight="1">
      <c r="A7" s="55"/>
      <c r="B7" s="52">
        <v>50</v>
      </c>
      <c r="C7" s="56" t="s">
        <v>5</v>
      </c>
      <c r="D7" s="6">
        <v>19707</v>
      </c>
      <c r="E7" s="11">
        <v>3898.043956043956</v>
      </c>
    </row>
    <row r="8" spans="1:5" ht="19.5" customHeight="1">
      <c r="A8" s="55"/>
      <c r="B8" s="53">
        <v>51</v>
      </c>
      <c r="C8" s="57" t="s">
        <v>6</v>
      </c>
      <c r="D8" s="21">
        <v>24360</v>
      </c>
      <c r="E8" s="27">
        <v>3475.790725326992</v>
      </c>
    </row>
    <row r="9" spans="1:5" ht="19.5" customHeight="1">
      <c r="A9" s="55"/>
      <c r="B9" s="53">
        <v>52</v>
      </c>
      <c r="C9" s="57" t="s">
        <v>7</v>
      </c>
      <c r="D9" s="21">
        <v>68829</v>
      </c>
      <c r="E9" s="27">
        <v>7529</v>
      </c>
    </row>
    <row r="10" spans="1:5" ht="19.5" customHeight="1">
      <c r="A10" s="55"/>
      <c r="B10" s="53">
        <v>53</v>
      </c>
      <c r="C10" s="57" t="s">
        <v>8</v>
      </c>
      <c r="D10" s="21">
        <v>75973</v>
      </c>
      <c r="E10" s="27">
        <v>11182</v>
      </c>
    </row>
    <row r="11" spans="1:5" ht="19.5" customHeight="1">
      <c r="A11" s="55"/>
      <c r="B11" s="53">
        <v>54</v>
      </c>
      <c r="C11" s="57" t="s">
        <v>9</v>
      </c>
      <c r="D11" s="21">
        <v>49624</v>
      </c>
      <c r="E11" s="27">
        <v>6581</v>
      </c>
    </row>
    <row r="12" spans="1:5" ht="19.5" customHeight="1">
      <c r="A12" s="58"/>
      <c r="B12" s="54">
        <v>55</v>
      </c>
      <c r="C12" s="59" t="s">
        <v>10</v>
      </c>
      <c r="D12" s="25">
        <v>84842</v>
      </c>
      <c r="E12" s="28">
        <v>9611</v>
      </c>
    </row>
    <row r="13" spans="1:5" ht="19.5" customHeight="1">
      <c r="A13" s="94" t="s">
        <v>11</v>
      </c>
      <c r="B13" s="95"/>
      <c r="C13" s="96"/>
      <c r="D13" s="6">
        <v>13741</v>
      </c>
      <c r="E13" s="11">
        <v>2070</v>
      </c>
    </row>
    <row r="14" spans="1:5" ht="19.5" customHeight="1">
      <c r="A14" s="55"/>
      <c r="B14" s="52">
        <v>56</v>
      </c>
      <c r="C14" s="56" t="s">
        <v>12</v>
      </c>
      <c r="D14" s="6">
        <v>281438.89130434784</v>
      </c>
      <c r="E14" s="11">
        <v>4387.051507963402</v>
      </c>
    </row>
    <row r="15" spans="1:5" ht="19.5" customHeight="1">
      <c r="A15" s="55"/>
      <c r="B15" s="53">
        <v>57</v>
      </c>
      <c r="C15" s="57" t="s">
        <v>13</v>
      </c>
      <c r="D15" s="21">
        <v>5550</v>
      </c>
      <c r="E15" s="27">
        <v>1478</v>
      </c>
    </row>
    <row r="16" spans="1:5" ht="19.5" customHeight="1">
      <c r="A16" s="55"/>
      <c r="B16" s="53">
        <v>58</v>
      </c>
      <c r="C16" s="57" t="s">
        <v>14</v>
      </c>
      <c r="D16" s="21">
        <v>13993</v>
      </c>
      <c r="E16" s="27">
        <v>1685</v>
      </c>
    </row>
    <row r="17" spans="1:5" ht="19.5" customHeight="1">
      <c r="A17" s="55"/>
      <c r="B17" s="53">
        <v>59</v>
      </c>
      <c r="C17" s="57" t="s">
        <v>15</v>
      </c>
      <c r="D17" s="21">
        <v>15474</v>
      </c>
      <c r="E17" s="27">
        <v>2648</v>
      </c>
    </row>
    <row r="18" spans="1:5" ht="19.5" customHeight="1">
      <c r="A18" s="55"/>
      <c r="B18" s="53">
        <v>60</v>
      </c>
      <c r="C18" s="57" t="s">
        <v>16</v>
      </c>
      <c r="D18" s="21">
        <v>11980</v>
      </c>
      <c r="E18" s="27">
        <v>2088</v>
      </c>
    </row>
    <row r="19" spans="1:5" ht="19.5" customHeight="1">
      <c r="A19" s="58"/>
      <c r="B19" s="54">
        <v>61</v>
      </c>
      <c r="C19" s="59" t="s">
        <v>17</v>
      </c>
      <c r="D19" s="25">
        <v>20230</v>
      </c>
      <c r="E19" s="28">
        <v>2680</v>
      </c>
    </row>
  </sheetData>
  <sheetProtection/>
  <mergeCells count="7">
    <mergeCell ref="A2:C4"/>
    <mergeCell ref="A5:C5"/>
    <mergeCell ref="A6:C6"/>
    <mergeCell ref="A13:C13"/>
    <mergeCell ref="D3:D4"/>
    <mergeCell ref="E3:E4"/>
    <mergeCell ref="D2:E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2018-12-06T05:51:58Z</cp:lastPrinted>
  <dcterms:created xsi:type="dcterms:W3CDTF">2015-06-23T23:32:30Z</dcterms:created>
  <dcterms:modified xsi:type="dcterms:W3CDTF">2018-12-06T05:56:21Z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