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4年度\R050106経営比較分析表の分析等について（依頼）\"/>
    </mc:Choice>
  </mc:AlternateContent>
  <workbookProtection workbookAlgorithmName="SHA-512" workbookHashValue="hczFpoizTYjUaAVk/IeVsKMQfHH6KeCKcrchHz1vfzHGc3xjZvdxUhe7ThnRAGVB4doMGjifCOLx9aNfIegyng==" workbookSaltValue="lWyXoHghfC/PeWSIq0SPm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EC12" i="5"/>
  <c r="DF12" i="5"/>
  <c r="CL12" i="5"/>
  <c r="BN12" i="5"/>
  <c r="AT12" i="5"/>
  <c r="DS11" i="5"/>
  <c r="CU11" i="5"/>
  <c r="CA11" i="5"/>
  <c r="BC11" i="5"/>
  <c r="AI11" i="5"/>
  <c r="EB10" i="5"/>
  <c r="DR10" i="5"/>
  <c r="DQ10" i="5"/>
  <c r="DH10" i="5"/>
  <c r="DG10" i="5"/>
  <c r="CJ10" i="5"/>
  <c r="BZ10" i="5"/>
  <c r="BY10" i="5"/>
  <c r="BP10" i="5"/>
  <c r="BO10" i="5"/>
  <c r="AR10" i="5"/>
  <c r="AH10" i="5"/>
  <c r="AG10" i="5"/>
  <c r="X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S6" i="5"/>
  <c r="CT11" i="5" s="1"/>
  <c r="CR6" i="5"/>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CF90" i="4" s="1"/>
  <c r="BJ6" i="5"/>
  <c r="BF12" i="5" s="1"/>
  <c r="BI6" i="5"/>
  <c r="BE12" i="5" s="1"/>
  <c r="BH6" i="5"/>
  <c r="BD12" i="5" s="1"/>
  <c r="BG6" i="5"/>
  <c r="OZ33" i="4" s="1"/>
  <c r="BF6" i="5"/>
  <c r="BB12" i="5" s="1"/>
  <c r="BE6" i="5"/>
  <c r="BF11" i="5" s="1"/>
  <c r="BD6" i="5"/>
  <c r="QN32" i="4" s="1"/>
  <c r="BC6" i="5"/>
  <c r="BD11" i="5" s="1"/>
  <c r="BB6" i="5"/>
  <c r="BA6" i="5"/>
  <c r="BB11" i="5" s="1"/>
  <c r="AZ6" i="5"/>
  <c r="BE90" i="4" s="1"/>
  <c r="AY6" i="5"/>
  <c r="AU12" i="5" s="1"/>
  <c r="AX6" i="5"/>
  <c r="AW6" i="5"/>
  <c r="AS12" i="5" s="1"/>
  <c r="AV6" i="5"/>
  <c r="AR12" i="5" s="1"/>
  <c r="AU6" i="5"/>
  <c r="AQ12" i="5" s="1"/>
  <c r="AT6" i="5"/>
  <c r="AU11" i="5" s="1"/>
  <c r="AS6" i="5"/>
  <c r="AT11" i="5" s="1"/>
  <c r="AR6" i="5"/>
  <c r="KZ32" i="4" s="1"/>
  <c r="AQ6" i="5"/>
  <c r="AR11" i="5" s="1"/>
  <c r="AP6" i="5"/>
  <c r="AQ11" i="5" s="1"/>
  <c r="AO6" i="5"/>
  <c r="AN6" i="5"/>
  <c r="AJ12" i="5" s="1"/>
  <c r="AM6" i="5"/>
  <c r="GZ33" i="4"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QN55" i="4"/>
  <c r="PT55" i="4"/>
  <c r="OZ55" i="4"/>
  <c r="OF55" i="4"/>
  <c r="MN55" i="4"/>
  <c r="LT55" i="4"/>
  <c r="KF55" i="4"/>
  <c r="JL55" i="4"/>
  <c r="HT55" i="4"/>
  <c r="GZ55" i="4"/>
  <c r="GF55" i="4"/>
  <c r="ER55" i="4"/>
  <c r="CF55" i="4"/>
  <c r="BL55" i="4"/>
  <c r="AR55" i="4"/>
  <c r="RH54" i="4"/>
  <c r="QN54" i="4"/>
  <c r="PT54" i="4"/>
  <c r="OZ54" i="4"/>
  <c r="OF54" i="4"/>
  <c r="MN54" i="4"/>
  <c r="LT54" i="4"/>
  <c r="KZ54" i="4"/>
  <c r="KF54" i="4"/>
  <c r="JL54" i="4"/>
  <c r="GZ54" i="4"/>
  <c r="GF54" i="4"/>
  <c r="FL54" i="4"/>
  <c r="CF54" i="4"/>
  <c r="BL54" i="4"/>
  <c r="AR54" i="4"/>
  <c r="RH33" i="4"/>
  <c r="QN33" i="4"/>
  <c r="OF33" i="4"/>
  <c r="MN33" i="4"/>
  <c r="LT33" i="4"/>
  <c r="KZ33" i="4"/>
  <c r="KF33" i="4"/>
  <c r="JL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GZ31" i="4"/>
  <c r="GF31" i="4"/>
  <c r="FL31" i="4"/>
  <c r="CF31" i="4"/>
  <c r="BL31" i="4"/>
  <c r="AR31" i="4"/>
  <c r="LZ10" i="4"/>
  <c r="IT10" i="4"/>
  <c r="FN10" i="4"/>
  <c r="CH10" i="4"/>
  <c r="B10" i="4"/>
  <c r="PF8" i="4"/>
  <c r="LZ8" i="4"/>
  <c r="IT8" i="4"/>
  <c r="FN8" i="4"/>
  <c r="CH8" i="4"/>
  <c r="B8" i="4"/>
  <c r="B5" i="4"/>
  <c r="ER31" i="4" l="1"/>
  <c r="HT31" i="4"/>
  <c r="ER33" i="4"/>
  <c r="HT33" i="4"/>
  <c r="P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MW79" i="4"/>
  <c r="RA79" i="4"/>
  <c r="AQ10" i="5"/>
  <c r="AU10" i="5"/>
  <c r="BE10" i="5"/>
  <c r="CI10" i="5"/>
  <c r="CM10" i="5"/>
  <c r="CW10" i="5"/>
  <c r="EA10" i="5"/>
  <c r="EE10" i="5"/>
  <c r="AI12" i="5"/>
  <c r="BC12" i="5"/>
  <c r="BB10" i="5"/>
  <c r="BF10" i="5"/>
  <c r="CT10" i="5"/>
  <c r="CX10" i="5"/>
  <c r="U11" i="5"/>
  <c r="Y11" i="5"/>
  <c r="AS11" i="5"/>
  <c r="BM11" i="5"/>
  <c r="BQ11" i="5"/>
  <c r="CK11" i="5"/>
  <c r="X31" i="4"/>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<sst xmlns="http://schemas.openxmlformats.org/spreadsheetml/2006/main" count="262" uniqueCount="108">
  <si>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</si>
  <si>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</si>
  <si>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</si>
  <si>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</si>
  <si>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</si>
  <si>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</si>
  <si>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</si>
  <si>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</si>
  <si>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</si>
  <si>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</si>
  <si>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</si>
  <si>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</si>
  <si>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</si>
  <si>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</si>
  <si>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</si>
  <si>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</si>
  <si>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</si>
  <si>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</si>
  <si>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</si>
  <si>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</si>
  <si>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</si>
  <si>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</si>
  <si>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</si>
  <si>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</si>
  <si>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</si>
  <si>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</si>
  <si>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</si>
  <si>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</si>
  <si>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</si>
  <si>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</si>
  <si>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</si>
  <si>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</si>
  <si>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</si>
  <si>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</si>
  <si>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</si>
  <si>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</si>
  <si>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</si>
  <si>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</si>
  <si>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</si>
  <si>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</si>
  <si>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</si>
  <si>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</si>
  <si>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</si>
  <si>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</si>
  <si>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</si>
  <si>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</si>
  <si>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</si>
  <si>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</si>
  <si>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</si>
  <si>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</si>
  <si>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</si>
  <si>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</si>
  <si>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</si>
  <si>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</si>
  <si>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</si>
  <si>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</si>
  <si>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</si>
  <si>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</si>
  <si>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</si>
  <si>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</si>
  <si>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</si>
  <si>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</si>
  <si>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</si>
  <si>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</si>
  <si>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</si>
  <si>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</si>
  <si>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</si>
  <si>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</si>
  <si>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</si>
  <si>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</si>
  <si>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</si>
  <si>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</si>
  <si>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</si>
  <si>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</si>
  <si>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</si>
  <si>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</si>
  <si>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</si>
  <si>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</si>
  <si>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</si>
  <si>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</si>
  <si>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</si>
  <si>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</si>
  <si>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</si>
  <si>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</si>
  <si>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</si>
  <si>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</si>
  <si>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</si>
  <si>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</si>
  <si>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</si>
  <si>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380008</t>
  </si>
  <si>
    <t>46</t>
  </si>
  <si>
    <t>02</t>
  </si>
  <si>
    <t>0</t>
  </si>
  <si>
    <t>000</t>
  </si>
  <si>
    <t>愛媛県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</si>
  <si>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</si>
  <si>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</si>
  <si>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</si>
  <si>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</si>
  <si>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</si>
  <si>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</si>
  <si>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</si>
  <si>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</si>
  <si>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</si>
  <si>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</si>
  <si>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○有形固定資産償却率
　有形固定資産償却率は、減価償却の進展に伴い、上昇傾向にあるが、西条地区の給水開始は昭和59年度であり、施設が比較的新しいため、類似団体の平均値を下回っている。
○管路経年化率、管路更新率
　管路延長に変更がなく、法定耐用年数を経過している管路の更新も実施していないことから、管路経年化率は横ばいの状態が続いているものの、類似団体を若干下回って推移している。
　松山地区は管路の法定耐用年数を経過しているが、施設の管理に当たっては、状況の的確な把握及び計画的な維持管理に努めており、施設・管路の健全性は保たれていることから、早急に更新を行う必要ないと判断しているため、管路更新率は0％となっており、類似団体を下回っている。
</t>
    <rPh sb="178" eb="180">
      <t>ジャッカン</t>
    </rPh>
    <rPh sb="180" eb="182">
      <t>シタマワ</t>
    </rPh>
    <rPh sb="193" eb="195">
      <t>マツヤマ</t>
    </rPh>
    <rPh sb="195" eb="197">
      <t>チク</t>
    </rPh>
    <rPh sb="198" eb="200">
      <t>カンロ</t>
    </rPh>
    <rPh sb="201" eb="203">
      <t>ホウテイ</t>
    </rPh>
    <rPh sb="203" eb="205">
      <t>タイヨウ</t>
    </rPh>
    <rPh sb="205" eb="207">
      <t>ネンスウ</t>
    </rPh>
    <rPh sb="208" eb="210">
      <t>ケイカ</t>
    </rPh>
    <rPh sb="216" eb="218">
      <t>シセツ</t>
    </rPh>
    <rPh sb="219" eb="221">
      <t>カンリ</t>
    </rPh>
    <rPh sb="222" eb="223">
      <t>ア</t>
    </rPh>
    <rPh sb="228" eb="230">
      <t>ジョウキョウ</t>
    </rPh>
    <rPh sb="231" eb="233">
      <t>テキカク</t>
    </rPh>
    <rPh sb="234" eb="236">
      <t>ハアク</t>
    </rPh>
    <rPh sb="236" eb="237">
      <t>オヨ</t>
    </rPh>
    <rPh sb="238" eb="241">
      <t>ケイカクテキ</t>
    </rPh>
    <rPh sb="242" eb="244">
      <t>イジ</t>
    </rPh>
    <rPh sb="244" eb="246">
      <t>カンリ</t>
    </rPh>
    <rPh sb="247" eb="248">
      <t>ツト</t>
    </rPh>
    <rPh sb="253" eb="255">
      <t>シセツ</t>
    </rPh>
    <rPh sb="256" eb="258">
      <t>カンロ</t>
    </rPh>
    <rPh sb="259" eb="262">
      <t>ケンゼンセイ</t>
    </rPh>
    <rPh sb="263" eb="264">
      <t>タモ</t>
    </rPh>
    <rPh sb="274" eb="276">
      <t>ソウキュウ</t>
    </rPh>
    <rPh sb="277" eb="279">
      <t>コウシン</t>
    </rPh>
    <rPh sb="280" eb="281">
      <t>オコナ</t>
    </rPh>
    <rPh sb="282" eb="284">
      <t>ヒツヨウ</t>
    </rPh>
    <rPh sb="287" eb="289">
      <t>ハンダン</t>
    </rPh>
    <rPh sb="296" eb="298">
      <t>カンロ</t>
    </rPh>
    <rPh sb="298" eb="300">
      <t>コウシン</t>
    </rPh>
    <rPh sb="300" eb="301">
      <t>リツ</t>
    </rPh>
    <rPh sb="311" eb="313">
      <t>ルイジ</t>
    </rPh>
    <rPh sb="313" eb="315">
      <t>ダンタイ</t>
    </rPh>
    <rPh sb="316" eb="318">
      <t>シタマワ</t>
    </rPh>
    <phoneticPr fontId="5"/>
  </si>
  <si>
    <t xml:space="preserve">　愛媛県公営企業管理局では、令和２年度から令和11年度を対象期間とする工業用水道事業中期経営計画を策定し、効率的な経営や施設の状況等を的確に把握した経済的な維持管理により、工業用水道事業の安定的な供給体制の確立に取り組んでおり、施設の耐震化率や契約給水量などの数値目標の達成状況を、毎年度公表している。
　経営面では経常収支比率、料金回収率が100％を超え、安定した経営ができている。
　　一方、西条地区の経営規模縮小により生じた累積欠損金の影響により、累積欠損金比率が類似団体の平均値を上回っているため、平成20年度から令和9年度を計画期間とする西条地区工業用水道事業経営改善計画に基づき、経営基盤の安定化に努めている。
　施設の維持管理については、必要に応じて健全性調査を実施しており、施設・管路の健全性は保たれ当面の間は継続して使用可能であることを確認している。引き続き、施設の状況等を的確に把握し、計画的な維持管理に努めていく。
</t>
    <rPh sb="313" eb="315">
      <t>シセツ</t>
    </rPh>
    <rPh sb="316" eb="320">
      <t>イジカンリ</t>
    </rPh>
    <rPh sb="326" eb="328">
      <t>ヒツヨウ</t>
    </rPh>
    <rPh sb="329" eb="330">
      <t>オウ</t>
    </rPh>
    <rPh sb="332" eb="335">
      <t>ケンゼンセイ</t>
    </rPh>
    <rPh sb="335" eb="337">
      <t>チョウサ</t>
    </rPh>
    <rPh sb="338" eb="340">
      <t>ジッシ</t>
    </rPh>
    <rPh sb="345" eb="347">
      <t>シセツ</t>
    </rPh>
    <rPh sb="348" eb="350">
      <t>カンロ</t>
    </rPh>
    <rPh sb="351" eb="354">
      <t>ケンゼンセイ</t>
    </rPh>
    <rPh sb="355" eb="356">
      <t>タモ</t>
    </rPh>
    <rPh sb="358" eb="360">
      <t>トウメン</t>
    </rPh>
    <rPh sb="361" eb="362">
      <t>アイダ</t>
    </rPh>
    <rPh sb="363" eb="365">
      <t>ケイゾク</t>
    </rPh>
    <rPh sb="367" eb="371">
      <t>シヨウカノウ</t>
    </rPh>
    <rPh sb="377" eb="379">
      <t>カクニン</t>
    </rPh>
    <rPh sb="384" eb="385">
      <t>ヒ</t>
    </rPh>
    <rPh sb="386" eb="387">
      <t>ツヅ</t>
    </rPh>
    <rPh sb="403" eb="406">
      <t>ケイカクテキ</t>
    </rPh>
    <rPh sb="407" eb="411">
      <t>イジカンリ</t>
    </rPh>
    <phoneticPr fontId="5"/>
  </si>
  <si>
    <t xml:space="preserve">各指標の状況は、下記の通りであるが、累積欠損金比率は類似団体の平均値を上回るものの、その他は、類似団体と比べ良好な状態にあり、健全な経営を確保できている。
○経常収支比率
　経常収支比率は、令和３年度は、経常収益が減少し、経常費用は増加したことにより、前年度を下回ったが、単年度収支が黒字であることを示す100％を上回っており、経常収益の大部分を占める給水収益により、経常費用を賄えている。
○累積欠損金比率
　多額の累積欠損金は、平成21年度の西条地区の経営規模縮小に伴い発生し、平成22年度以降、経常収支の黒字が続いていることから、年々、減少しており、累積欠損金比率も、営業収益の増加により、平成28年度以降減少していたが、令和３年度は、今治工水事業譲渡に伴う資産の処分による特別損失を計上したことにより、一時的に増加している。
○流動比率
　流動資産のほとんどは現金及び預金であり、流動負債は企業債と一時的な未払金等あるため、流動比率は、一時的な未収金及び未払金により変動している。
　令和３年度の流動比率は、今治工水事業譲渡に伴う現金資産の減少等により、前年度を下回ったものの、１年以内に支払うべき債務を支払う現金等があることを示す100％は上回っている。
○企業債残高対給水収益比率
　企業債残高対給水収益比率は、企業債の新たな借入を行っていないため、企業債現在高が減少し、給水収益も増加しているため、下降傾向にある。
○料金回収率、給水原価
　給水原価は、令和３年度は、経常費用の増加により、前年度を上回った。
　料金回収率は、給水原価の上昇により、前年度を下回ったものの、給水収益により、給水費用が賄える100％を超えている。
○施設利用率、契約率
　令和３年度の契約率は、松山地区及び今治地区で100％、西条地区は、前年度を若干上回る約79％であり、施設利用率は、類似団体と比べ、良好であり、適正な施設規模となっている。
</t>
    <rPh sb="108" eb="110">
      <t>ゲンショウ</t>
    </rPh>
    <rPh sb="316" eb="318">
      <t>レイワ</t>
    </rPh>
    <rPh sb="319" eb="321">
      <t>ネンド</t>
    </rPh>
    <rPh sb="323" eb="325">
      <t>イマバリ</t>
    </rPh>
    <rPh sb="325" eb="327">
      <t>コウスイ</t>
    </rPh>
    <rPh sb="327" eb="329">
      <t>ジギョウ</t>
    </rPh>
    <rPh sb="329" eb="331">
      <t>ジョウト</t>
    </rPh>
    <rPh sb="332" eb="333">
      <t>トモナ</t>
    </rPh>
    <rPh sb="334" eb="336">
      <t>シサン</t>
    </rPh>
    <rPh sb="337" eb="339">
      <t>ショブン</t>
    </rPh>
    <rPh sb="342" eb="344">
      <t>トクベツ</t>
    </rPh>
    <rPh sb="344" eb="346">
      <t>ソンシツ</t>
    </rPh>
    <rPh sb="347" eb="349">
      <t>ケイジョウ</t>
    </rPh>
    <rPh sb="357" eb="359">
      <t>イチジ</t>
    </rPh>
    <rPh sb="359" eb="360">
      <t>テキ</t>
    </rPh>
    <rPh sb="361" eb="363">
      <t>ゾウカ</t>
    </rPh>
    <rPh sb="461" eb="463">
      <t>イマバリ</t>
    </rPh>
    <rPh sb="463" eb="465">
      <t>コウスイ</t>
    </rPh>
    <rPh sb="465" eb="467">
      <t>ジギョウ</t>
    </rPh>
    <rPh sb="467" eb="469">
      <t>ジョウト</t>
    </rPh>
    <rPh sb="470" eb="471">
      <t>トモナ</t>
    </rPh>
    <rPh sb="474" eb="476">
      <t>シサン</t>
    </rPh>
    <rPh sb="477" eb="479">
      <t>ゲンショウ</t>
    </rPh>
    <rPh sb="488" eb="49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</si>
</sst>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45.89</c:v>
                </c:pt>
                <c:pt idx="1">
                  <c:v>46.92</c:v>
                </c:pt>
                <c:pt idx="2">
                  <c:v>47.44</c:v>
                </c:pt>
                <c:pt idx="3">
                  <c:v>48.62</c:v>
                </c:pt>
                <c:pt idx="4">
                  <c:v>46.29</c:v>
                </c:pt>
              </c:numCache>
            </c:numRef>
          </c:val>
          <c:extLst>
            <c:ext xmlns:c16="http://schemas.microsoft.com/office/drawing/2014/chart" uri="{C3380CC4-5D6E-409C-BE32-E72D297353CC}">
              <c16:uniqueId val="{00000000-EAB8-4E72-95B3-21E2B05545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EAB8-4E72-95B3-21E2B05545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785.31</c:v>
                </c:pt>
                <c:pt idx="1">
                  <c:v>732.18</c:v>
                </c:pt>
                <c:pt idx="2">
                  <c:v>688.87</c:v>
                </c:pt>
                <c:pt idx="3">
                  <c:v>643.71</c:v>
                </c:pt>
                <c:pt idx="4">
                  <c:v>782.71</c:v>
                </c:pt>
              </c:numCache>
            </c:numRef>
          </c:val>
          <c:extLst>
            <c:ext xmlns:c16="http://schemas.microsoft.com/office/drawing/2014/chart" uri="{C3380CC4-5D6E-409C-BE32-E72D297353CC}">
              <c16:uniqueId val="{00000000-E4F7-4B3B-8CE9-EF791B6A02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E4F7-4B3B-8CE9-EF791B6A02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155.69</c:v>
                </c:pt>
                <c:pt idx="1">
                  <c:v>169.72</c:v>
                </c:pt>
                <c:pt idx="2">
                  <c:v>165.59</c:v>
                </c:pt>
                <c:pt idx="3">
                  <c:v>165.01</c:v>
                </c:pt>
                <c:pt idx="4">
                  <c:v>159.27000000000001</c:v>
                </c:pt>
              </c:numCache>
            </c:numRef>
          </c:val>
          <c:extLst>
            <c:ext xmlns:c16="http://schemas.microsoft.com/office/drawing/2014/chart" uri="{C3380CC4-5D6E-409C-BE32-E72D297353CC}">
              <c16:uniqueId val="{00000000-2110-4C6E-962E-DFC9F5F5ED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2110-4C6E-962E-DFC9F5F5ED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48.48</c:v>
                </c:pt>
                <c:pt idx="1">
                  <c:v>48.48</c:v>
                </c:pt>
                <c:pt idx="2">
                  <c:v>48.48</c:v>
                </c:pt>
                <c:pt idx="3">
                  <c:v>48.48</c:v>
                </c:pt>
                <c:pt idx="4">
                  <c:v>48.48</c:v>
                </c:pt>
              </c:numCache>
            </c:numRef>
          </c:val>
          <c:extLst>
            <c:ext xmlns:c16="http://schemas.microsoft.com/office/drawing/2014/chart" uri="{C3380CC4-5D6E-409C-BE32-E72D297353CC}">
              <c16:uniqueId val="{00000000-296D-460E-94F6-E194118523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296D-460E-94F6-E194118523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D-463F-92D7-24F017D5B7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DABD-463F-92D7-24F017D5B7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667.72</c:v>
                </c:pt>
                <c:pt idx="1">
                  <c:v>589.5</c:v>
                </c:pt>
                <c:pt idx="2">
                  <c:v>633.17999999999995</c:v>
                </c:pt>
                <c:pt idx="3">
                  <c:v>722.09</c:v>
                </c:pt>
                <c:pt idx="4">
                  <c:v>499</c:v>
                </c:pt>
              </c:numCache>
            </c:numRef>
          </c:val>
          <c:extLst>
            <c:ext xmlns:c16="http://schemas.microsoft.com/office/drawing/2014/chart" uri="{C3380CC4-5D6E-409C-BE32-E72D297353CC}">
              <c16:uniqueId val="{00000000-E578-4303-A423-786EE4DB8F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E578-4303-A423-786EE4DB8F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311.95999999999998</c:v>
                </c:pt>
                <c:pt idx="1">
                  <c:v>264.37</c:v>
                </c:pt>
                <c:pt idx="2">
                  <c:v>219.28</c:v>
                </c:pt>
                <c:pt idx="3">
                  <c:v>174.75</c:v>
                </c:pt>
                <c:pt idx="4">
                  <c:v>126.21</c:v>
                </c:pt>
              </c:numCache>
            </c:numRef>
          </c:val>
          <c:extLst>
            <c:ext xmlns:c16="http://schemas.microsoft.com/office/drawing/2014/chart" uri="{C3380CC4-5D6E-409C-BE32-E72D297353CC}">
              <c16:uniqueId val="{00000000-3FE9-4EA4-9EFC-E5F4554E01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3FE9-4EA4-9EFC-E5F4554E01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152.21</c:v>
                </c:pt>
                <c:pt idx="1">
                  <c:v>164.29</c:v>
                </c:pt>
                <c:pt idx="2">
                  <c:v>163.51</c:v>
                </c:pt>
                <c:pt idx="3">
                  <c:v>158.27000000000001</c:v>
                </c:pt>
                <c:pt idx="4">
                  <c:v>153.83000000000001</c:v>
                </c:pt>
              </c:numCache>
            </c:numRef>
          </c:val>
          <c:extLst>
            <c:ext xmlns:c16="http://schemas.microsoft.com/office/drawing/2014/chart" uri="{C3380CC4-5D6E-409C-BE32-E72D297353CC}">
              <c16:uniqueId val="{00000000-71B1-4356-9C5B-4C5632473A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71B1-4356-9C5B-4C5632473A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10.92</c:v>
                </c:pt>
                <c:pt idx="1">
                  <c:v>10.130000000000001</c:v>
                </c:pt>
                <c:pt idx="2">
                  <c:v>10.17</c:v>
                </c:pt>
                <c:pt idx="3">
                  <c:v>10.53</c:v>
                </c:pt>
                <c:pt idx="4">
                  <c:v>10.84</c:v>
                </c:pt>
              </c:numCache>
            </c:numRef>
          </c:val>
          <c:extLst>
            <c:ext xmlns:c16="http://schemas.microsoft.com/office/drawing/2014/chart" uri="{C3380CC4-5D6E-409C-BE32-E72D297353CC}">
              <c16:uniqueId val="{00000000-82E1-4EB1-9ED6-F7ED44B401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82E1-4EB1-9ED6-F7ED44B401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73.61</c:v>
                </c:pt>
                <c:pt idx="1">
                  <c:v>69.17</c:v>
                </c:pt>
                <c:pt idx="2">
                  <c:v>69.03</c:v>
                </c:pt>
                <c:pt idx="3">
                  <c:v>65.47</c:v>
                </c:pt>
                <c:pt idx="4">
                  <c:v>65.510000000000005</c:v>
                </c:pt>
              </c:numCache>
            </c:numRef>
          </c:val>
          <c:extLst>
            <c:ext xmlns:c16="http://schemas.microsoft.com/office/drawing/2014/chart" uri="{C3380CC4-5D6E-409C-BE32-E72D297353CC}">
              <c16:uniqueId val="{00000000-CEC0-4ECE-B2BF-87C397A001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CEC0-4ECE-B2BF-87C397A001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96.86</c:v>
                </c:pt>
                <c:pt idx="1">
                  <c:v>93.04</c:v>
                </c:pt>
                <c:pt idx="2">
                  <c:v>92.74</c:v>
                </c:pt>
                <c:pt idx="3">
                  <c:v>92.76</c:v>
                </c:pt>
                <c:pt idx="4">
                  <c:v>92.75</c:v>
                </c:pt>
              </c:numCache>
            </c:numRef>
          </c:val>
          <c:extLst>
            <c:ext xmlns:c16="http://schemas.microsoft.com/office/drawing/2014/chart" uri="{C3380CC4-5D6E-409C-BE32-E72D297353CC}">
              <c16:uniqueId val="{00000000-7A8F-4023-B0F6-7E0E94AC08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7A8F-4023-B0F6-7E0E94AC08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S40" zoomScaleNormal="100" workbookViewId="0">
      <selection activeCell="SM48" sqref="SM48:TA6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愛媛県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249220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163269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-32.5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231140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3" t="s">
        <v>20</v>
      </c>
      <c r="SN12" s="103"/>
      <c r="SO12" s="103"/>
      <c r="SP12" s="103"/>
      <c r="SQ12" s="103"/>
      <c r="SR12" s="103"/>
      <c r="SS12" s="103"/>
      <c r="ST12" s="103"/>
      <c r="SU12" s="103"/>
      <c r="SV12" s="103"/>
      <c r="SW12" s="103"/>
      <c r="SX12" s="103"/>
      <c r="SY12" s="103"/>
      <c r="SZ12" s="103"/>
      <c r="TA12" s="103"/>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4"/>
      <c r="SN13" s="104"/>
      <c r="SO13" s="104"/>
      <c r="SP13" s="104"/>
      <c r="SQ13" s="104"/>
      <c r="SR13" s="104"/>
      <c r="SS13" s="104"/>
      <c r="ST13" s="104"/>
      <c r="SU13" s="104"/>
      <c r="SV13" s="104"/>
      <c r="SW13" s="104"/>
      <c r="SX13" s="104"/>
      <c r="SY13" s="104"/>
      <c r="SZ13" s="104"/>
      <c r="TA13" s="104"/>
    </row>
    <row r="14" spans="1:521" ht="13.5" customHeight="1">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5" t="s">
        <v>107</v>
      </c>
      <c r="SN16" s="106"/>
      <c r="SO16" s="106"/>
      <c r="SP16" s="106"/>
      <c r="SQ16" s="106"/>
      <c r="SR16" s="106"/>
      <c r="SS16" s="106"/>
      <c r="ST16" s="106"/>
      <c r="SU16" s="106"/>
      <c r="SV16" s="106"/>
      <c r="SW16" s="106"/>
      <c r="SX16" s="106"/>
      <c r="SY16" s="106"/>
      <c r="SZ16" s="106"/>
      <c r="TA16" s="107"/>
    </row>
    <row r="17" spans="1:521" ht="13.5" customHeight="1">
      <c r="A17" s="2"/>
      <c r="B17" s="13"/>
      <c r="C17" s="2"/>
      <c r="D17" s="2"/>
      <c r="E17" s="2"/>
      <c r="F17" s="2"/>
      <c r="G17" s="2"/>
      <c r="H17" s="2"/>
      <c r="I17" s="2"/>
      <c r="J17" s="94"/>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6"/>
      <c r="DV17" s="2"/>
      <c r="DW17" s="2"/>
      <c r="DX17" s="2"/>
      <c r="DY17" s="2"/>
      <c r="DZ17" s="2"/>
      <c r="EA17" s="2"/>
      <c r="EB17" s="2"/>
      <c r="EC17" s="2"/>
      <c r="ED17" s="94"/>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6"/>
      <c r="IP17" s="2"/>
      <c r="IQ17" s="2"/>
      <c r="IR17" s="2"/>
      <c r="IS17" s="2"/>
      <c r="IT17" s="2"/>
      <c r="IU17" s="2"/>
      <c r="IV17" s="2"/>
      <c r="IW17" s="2"/>
      <c r="IX17" s="94"/>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95"/>
      <c r="NF17" s="95"/>
      <c r="NG17" s="95"/>
      <c r="NH17" s="95"/>
      <c r="NI17" s="96"/>
      <c r="NJ17" s="2"/>
      <c r="NK17" s="2"/>
      <c r="NL17" s="2"/>
      <c r="NM17" s="2"/>
      <c r="NN17" s="2"/>
      <c r="NO17" s="2"/>
      <c r="NP17" s="2"/>
      <c r="NQ17" s="2"/>
      <c r="NR17" s="94"/>
      <c r="NS17" s="95"/>
      <c r="NT17" s="95"/>
      <c r="NU17" s="95"/>
      <c r="NV17" s="95"/>
      <c r="NW17" s="95"/>
      <c r="NX17" s="95"/>
      <c r="NY17" s="95"/>
      <c r="NZ17" s="95"/>
      <c r="OA17" s="95"/>
      <c r="OB17" s="95"/>
      <c r="OC17" s="95"/>
      <c r="OD17" s="95"/>
      <c r="OE17" s="95"/>
      <c r="OF17" s="95"/>
      <c r="OG17" s="95"/>
      <c r="OH17" s="95"/>
      <c r="OI17" s="95"/>
      <c r="OJ17" s="95"/>
      <c r="OK17" s="95"/>
      <c r="OL17" s="95"/>
      <c r="OM17" s="95"/>
      <c r="ON17" s="95"/>
      <c r="OO17" s="95"/>
      <c r="OP17" s="95"/>
      <c r="OQ17" s="95"/>
      <c r="OR17" s="95"/>
      <c r="OS17" s="95"/>
      <c r="OT17" s="95"/>
      <c r="OU17" s="95"/>
      <c r="OV17" s="95"/>
      <c r="OW17" s="95"/>
      <c r="OX17" s="95"/>
      <c r="OY17" s="95"/>
      <c r="OZ17" s="95"/>
      <c r="PA17" s="95"/>
      <c r="PB17" s="95"/>
      <c r="PC17" s="95"/>
      <c r="PD17" s="95"/>
      <c r="PE17" s="95"/>
      <c r="PF17" s="95"/>
      <c r="PG17" s="95"/>
      <c r="PH17" s="95"/>
      <c r="PI17" s="95"/>
      <c r="PJ17" s="95"/>
      <c r="PK17" s="95"/>
      <c r="PL17" s="95"/>
      <c r="PM17" s="95"/>
      <c r="PN17" s="95"/>
      <c r="PO17" s="95"/>
      <c r="PP17" s="95"/>
      <c r="PQ17" s="95"/>
      <c r="PR17" s="95"/>
      <c r="PS17" s="95"/>
      <c r="PT17" s="95"/>
      <c r="PU17" s="95"/>
      <c r="PV17" s="95"/>
      <c r="PW17" s="95"/>
      <c r="PX17" s="95"/>
      <c r="PY17" s="95"/>
      <c r="PZ17" s="95"/>
      <c r="QA17" s="95"/>
      <c r="QB17" s="95"/>
      <c r="QC17" s="95"/>
      <c r="QD17" s="95"/>
      <c r="QE17" s="95"/>
      <c r="QF17" s="95"/>
      <c r="QG17" s="95"/>
      <c r="QH17" s="95"/>
      <c r="QI17" s="95"/>
      <c r="QJ17" s="95"/>
      <c r="QK17" s="95"/>
      <c r="QL17" s="95"/>
      <c r="QM17" s="95"/>
      <c r="QN17" s="95"/>
      <c r="QO17" s="95"/>
      <c r="QP17" s="95"/>
      <c r="QQ17" s="95"/>
      <c r="QR17" s="95"/>
      <c r="QS17" s="95"/>
      <c r="QT17" s="95"/>
      <c r="QU17" s="95"/>
      <c r="QV17" s="95"/>
      <c r="QW17" s="95"/>
      <c r="QX17" s="95"/>
      <c r="QY17" s="95"/>
      <c r="QZ17" s="95"/>
      <c r="RA17" s="95"/>
      <c r="RB17" s="95"/>
      <c r="RC17" s="95"/>
      <c r="RD17" s="95"/>
      <c r="RE17" s="95"/>
      <c r="RF17" s="95"/>
      <c r="RG17" s="95"/>
      <c r="RH17" s="95"/>
      <c r="RI17" s="95"/>
      <c r="RJ17" s="95"/>
      <c r="RK17" s="95"/>
      <c r="RL17" s="95"/>
      <c r="RM17" s="95"/>
      <c r="RN17" s="95"/>
      <c r="RO17" s="95"/>
      <c r="RP17" s="95"/>
      <c r="RQ17" s="95"/>
      <c r="RR17" s="95"/>
      <c r="RS17" s="95"/>
      <c r="RT17" s="95"/>
      <c r="RU17" s="95"/>
      <c r="RV17" s="95"/>
      <c r="RW17" s="95"/>
      <c r="RX17" s="95"/>
      <c r="RY17" s="95"/>
      <c r="RZ17" s="95"/>
      <c r="SA17" s="95"/>
      <c r="SB17" s="95"/>
      <c r="SC17" s="96"/>
      <c r="SD17" s="2"/>
      <c r="SE17" s="2"/>
      <c r="SF17" s="2"/>
      <c r="SG17" s="2"/>
      <c r="SH17" s="2"/>
      <c r="SI17" s="2"/>
      <c r="SJ17" s="2"/>
      <c r="SK17" s="14"/>
      <c r="SL17" s="2"/>
      <c r="SM17" s="105"/>
      <c r="SN17" s="106"/>
      <c r="SO17" s="106"/>
      <c r="SP17" s="106"/>
      <c r="SQ17" s="106"/>
      <c r="SR17" s="106"/>
      <c r="SS17" s="106"/>
      <c r="ST17" s="106"/>
      <c r="SU17" s="106"/>
      <c r="SV17" s="106"/>
      <c r="SW17" s="106"/>
      <c r="SX17" s="106"/>
      <c r="SY17" s="106"/>
      <c r="SZ17" s="106"/>
      <c r="TA17" s="107"/>
    </row>
    <row r="18" spans="1:521" ht="13.5" customHeight="1">
      <c r="A18" s="2"/>
      <c r="B18" s="13"/>
      <c r="C18" s="2"/>
      <c r="D18" s="2"/>
      <c r="E18" s="2"/>
      <c r="F18" s="2"/>
      <c r="G18" s="2"/>
      <c r="H18" s="2"/>
      <c r="I18" s="2"/>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9"/>
      <c r="DV18" s="2"/>
      <c r="DW18" s="2"/>
      <c r="DX18" s="2"/>
      <c r="DY18" s="2"/>
      <c r="DZ18" s="2"/>
      <c r="EA18" s="2"/>
      <c r="EB18" s="2"/>
      <c r="EC18" s="2"/>
      <c r="ED18" s="97"/>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9"/>
      <c r="IP18" s="2"/>
      <c r="IQ18" s="2"/>
      <c r="IR18" s="2"/>
      <c r="IS18" s="2"/>
      <c r="IT18" s="2"/>
      <c r="IU18" s="2"/>
      <c r="IV18" s="2"/>
      <c r="IW18" s="2"/>
      <c r="IX18" s="97"/>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9"/>
      <c r="NJ18" s="2"/>
      <c r="NK18" s="2"/>
      <c r="NL18" s="2"/>
      <c r="NM18" s="2"/>
      <c r="NN18" s="2"/>
      <c r="NO18" s="2"/>
      <c r="NP18" s="2"/>
      <c r="NQ18" s="2"/>
      <c r="NR18" s="97"/>
      <c r="NS18" s="98"/>
      <c r="NT18" s="98"/>
      <c r="NU18" s="98"/>
      <c r="NV18" s="98"/>
      <c r="NW18" s="98"/>
      <c r="NX18" s="98"/>
      <c r="NY18" s="98"/>
      <c r="NZ18" s="98"/>
      <c r="OA18" s="98"/>
      <c r="OB18" s="98"/>
      <c r="OC18" s="98"/>
      <c r="OD18" s="98"/>
      <c r="OE18" s="98"/>
      <c r="OF18" s="98"/>
      <c r="OG18" s="98"/>
      <c r="OH18" s="98"/>
      <c r="OI18" s="98"/>
      <c r="OJ18" s="98"/>
      <c r="OK18" s="98"/>
      <c r="OL18" s="98"/>
      <c r="OM18" s="98"/>
      <c r="ON18" s="98"/>
      <c r="OO18" s="98"/>
      <c r="OP18" s="98"/>
      <c r="OQ18" s="98"/>
      <c r="OR18" s="98"/>
      <c r="OS18" s="98"/>
      <c r="OT18" s="98"/>
      <c r="OU18" s="98"/>
      <c r="OV18" s="98"/>
      <c r="OW18" s="98"/>
      <c r="OX18" s="98"/>
      <c r="OY18" s="98"/>
      <c r="OZ18" s="98"/>
      <c r="PA18" s="98"/>
      <c r="PB18" s="98"/>
      <c r="PC18" s="98"/>
      <c r="PD18" s="98"/>
      <c r="PE18" s="98"/>
      <c r="PF18" s="98"/>
      <c r="PG18" s="98"/>
      <c r="PH18" s="98"/>
      <c r="PI18" s="98"/>
      <c r="PJ18" s="98"/>
      <c r="PK18" s="98"/>
      <c r="PL18" s="98"/>
      <c r="PM18" s="98"/>
      <c r="PN18" s="98"/>
      <c r="PO18" s="98"/>
      <c r="PP18" s="98"/>
      <c r="PQ18" s="98"/>
      <c r="PR18" s="98"/>
      <c r="PS18" s="98"/>
      <c r="PT18" s="98"/>
      <c r="PU18" s="98"/>
      <c r="PV18" s="98"/>
      <c r="PW18" s="98"/>
      <c r="PX18" s="98"/>
      <c r="PY18" s="98"/>
      <c r="PZ18" s="98"/>
      <c r="QA18" s="98"/>
      <c r="QB18" s="98"/>
      <c r="QC18" s="98"/>
      <c r="QD18" s="98"/>
      <c r="QE18" s="98"/>
      <c r="QF18" s="98"/>
      <c r="QG18" s="98"/>
      <c r="QH18" s="98"/>
      <c r="QI18" s="98"/>
      <c r="QJ18" s="98"/>
      <c r="QK18" s="98"/>
      <c r="QL18" s="98"/>
      <c r="QM18" s="98"/>
      <c r="QN18" s="98"/>
      <c r="QO18" s="98"/>
      <c r="QP18" s="98"/>
      <c r="QQ18" s="98"/>
      <c r="QR18" s="98"/>
      <c r="QS18" s="98"/>
      <c r="QT18" s="98"/>
      <c r="QU18" s="98"/>
      <c r="QV18" s="98"/>
      <c r="QW18" s="98"/>
      <c r="QX18" s="98"/>
      <c r="QY18" s="98"/>
      <c r="QZ18" s="98"/>
      <c r="RA18" s="98"/>
      <c r="RB18" s="98"/>
      <c r="RC18" s="98"/>
      <c r="RD18" s="98"/>
      <c r="RE18" s="98"/>
      <c r="RF18" s="98"/>
      <c r="RG18" s="98"/>
      <c r="RH18" s="98"/>
      <c r="RI18" s="98"/>
      <c r="RJ18" s="98"/>
      <c r="RK18" s="98"/>
      <c r="RL18" s="98"/>
      <c r="RM18" s="98"/>
      <c r="RN18" s="98"/>
      <c r="RO18" s="98"/>
      <c r="RP18" s="98"/>
      <c r="RQ18" s="98"/>
      <c r="RR18" s="98"/>
      <c r="RS18" s="98"/>
      <c r="RT18" s="98"/>
      <c r="RU18" s="98"/>
      <c r="RV18" s="98"/>
      <c r="RW18" s="98"/>
      <c r="RX18" s="98"/>
      <c r="RY18" s="98"/>
      <c r="RZ18" s="98"/>
      <c r="SA18" s="98"/>
      <c r="SB18" s="98"/>
      <c r="SC18" s="99"/>
      <c r="SD18" s="2"/>
      <c r="SE18" s="2"/>
      <c r="SF18" s="2"/>
      <c r="SG18" s="2"/>
      <c r="SH18" s="2"/>
      <c r="SI18" s="2"/>
      <c r="SJ18" s="2"/>
      <c r="SK18" s="14"/>
      <c r="SL18" s="2"/>
      <c r="SM18" s="105"/>
      <c r="SN18" s="106"/>
      <c r="SO18" s="106"/>
      <c r="SP18" s="106"/>
      <c r="SQ18" s="106"/>
      <c r="SR18" s="106"/>
      <c r="SS18" s="106"/>
      <c r="ST18" s="106"/>
      <c r="SU18" s="106"/>
      <c r="SV18" s="106"/>
      <c r="SW18" s="106"/>
      <c r="SX18" s="106"/>
      <c r="SY18" s="106"/>
      <c r="SZ18" s="106"/>
      <c r="TA18" s="107"/>
    </row>
    <row r="19" spans="1:521" ht="13.5" customHeight="1">
      <c r="A19" s="2"/>
      <c r="B19" s="13"/>
      <c r="C19" s="2"/>
      <c r="D19" s="2"/>
      <c r="E19" s="2"/>
      <c r="F19" s="2"/>
      <c r="G19" s="2"/>
      <c r="H19" s="2"/>
      <c r="I19" s="2"/>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9"/>
      <c r="DV19" s="2"/>
      <c r="DW19" s="2"/>
      <c r="DX19" s="2"/>
      <c r="DY19" s="2"/>
      <c r="DZ19" s="2"/>
      <c r="EA19" s="2"/>
      <c r="EB19" s="2"/>
      <c r="EC19" s="2"/>
      <c r="ED19" s="97"/>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9"/>
      <c r="IP19" s="2"/>
      <c r="IQ19" s="2"/>
      <c r="IR19" s="2"/>
      <c r="IS19" s="2"/>
      <c r="IT19" s="2"/>
      <c r="IU19" s="2"/>
      <c r="IV19" s="2"/>
      <c r="IW19" s="2"/>
      <c r="IX19" s="97"/>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9"/>
      <c r="NJ19" s="2"/>
      <c r="NK19" s="2"/>
      <c r="NL19" s="2"/>
      <c r="NM19" s="2"/>
      <c r="NN19" s="2"/>
      <c r="NO19" s="2"/>
      <c r="NP19" s="2"/>
      <c r="NQ19" s="2"/>
      <c r="NR19" s="97"/>
      <c r="NS19" s="98"/>
      <c r="NT19" s="98"/>
      <c r="NU19" s="98"/>
      <c r="NV19" s="98"/>
      <c r="NW19" s="98"/>
      <c r="NX19" s="98"/>
      <c r="NY19" s="98"/>
      <c r="NZ19" s="98"/>
      <c r="OA19" s="98"/>
      <c r="OB19" s="98"/>
      <c r="OC19" s="98"/>
      <c r="OD19" s="98"/>
      <c r="OE19" s="98"/>
      <c r="OF19" s="98"/>
      <c r="OG19" s="98"/>
      <c r="OH19" s="98"/>
      <c r="OI19" s="98"/>
      <c r="OJ19" s="98"/>
      <c r="OK19" s="98"/>
      <c r="OL19" s="98"/>
      <c r="OM19" s="98"/>
      <c r="ON19" s="98"/>
      <c r="OO19" s="98"/>
      <c r="OP19" s="98"/>
      <c r="OQ19" s="98"/>
      <c r="OR19" s="98"/>
      <c r="OS19" s="98"/>
      <c r="OT19" s="98"/>
      <c r="OU19" s="98"/>
      <c r="OV19" s="98"/>
      <c r="OW19" s="98"/>
      <c r="OX19" s="98"/>
      <c r="OY19" s="98"/>
      <c r="OZ19" s="98"/>
      <c r="PA19" s="98"/>
      <c r="PB19" s="98"/>
      <c r="PC19" s="98"/>
      <c r="PD19" s="98"/>
      <c r="PE19" s="98"/>
      <c r="PF19" s="98"/>
      <c r="PG19" s="98"/>
      <c r="PH19" s="98"/>
      <c r="PI19" s="98"/>
      <c r="PJ19" s="98"/>
      <c r="PK19" s="98"/>
      <c r="PL19" s="98"/>
      <c r="PM19" s="98"/>
      <c r="PN19" s="98"/>
      <c r="PO19" s="98"/>
      <c r="PP19" s="98"/>
      <c r="PQ19" s="98"/>
      <c r="PR19" s="98"/>
      <c r="PS19" s="98"/>
      <c r="PT19" s="98"/>
      <c r="PU19" s="98"/>
      <c r="PV19" s="98"/>
      <c r="PW19" s="98"/>
      <c r="PX19" s="98"/>
      <c r="PY19" s="98"/>
      <c r="PZ19" s="98"/>
      <c r="QA19" s="98"/>
      <c r="QB19" s="98"/>
      <c r="QC19" s="98"/>
      <c r="QD19" s="98"/>
      <c r="QE19" s="98"/>
      <c r="QF19" s="98"/>
      <c r="QG19" s="98"/>
      <c r="QH19" s="98"/>
      <c r="QI19" s="98"/>
      <c r="QJ19" s="98"/>
      <c r="QK19" s="98"/>
      <c r="QL19" s="98"/>
      <c r="QM19" s="98"/>
      <c r="QN19" s="98"/>
      <c r="QO19" s="98"/>
      <c r="QP19" s="98"/>
      <c r="QQ19" s="98"/>
      <c r="QR19" s="98"/>
      <c r="QS19" s="98"/>
      <c r="QT19" s="98"/>
      <c r="QU19" s="98"/>
      <c r="QV19" s="98"/>
      <c r="QW19" s="98"/>
      <c r="QX19" s="98"/>
      <c r="QY19" s="98"/>
      <c r="QZ19" s="98"/>
      <c r="RA19" s="98"/>
      <c r="RB19" s="98"/>
      <c r="RC19" s="98"/>
      <c r="RD19" s="98"/>
      <c r="RE19" s="98"/>
      <c r="RF19" s="98"/>
      <c r="RG19" s="98"/>
      <c r="RH19" s="98"/>
      <c r="RI19" s="98"/>
      <c r="RJ19" s="98"/>
      <c r="RK19" s="98"/>
      <c r="RL19" s="98"/>
      <c r="RM19" s="98"/>
      <c r="RN19" s="98"/>
      <c r="RO19" s="98"/>
      <c r="RP19" s="98"/>
      <c r="RQ19" s="98"/>
      <c r="RR19" s="98"/>
      <c r="RS19" s="98"/>
      <c r="RT19" s="98"/>
      <c r="RU19" s="98"/>
      <c r="RV19" s="98"/>
      <c r="RW19" s="98"/>
      <c r="RX19" s="98"/>
      <c r="RY19" s="98"/>
      <c r="RZ19" s="98"/>
      <c r="SA19" s="98"/>
      <c r="SB19" s="98"/>
      <c r="SC19" s="99"/>
      <c r="SD19" s="2"/>
      <c r="SE19" s="2"/>
      <c r="SF19" s="2"/>
      <c r="SG19" s="2"/>
      <c r="SH19" s="2"/>
      <c r="SI19" s="2"/>
      <c r="SJ19" s="2"/>
      <c r="SK19" s="14"/>
      <c r="SL19" s="2"/>
      <c r="SM19" s="105"/>
      <c r="SN19" s="106"/>
      <c r="SO19" s="106"/>
      <c r="SP19" s="106"/>
      <c r="SQ19" s="106"/>
      <c r="SR19" s="106"/>
      <c r="SS19" s="106"/>
      <c r="ST19" s="106"/>
      <c r="SU19" s="106"/>
      <c r="SV19" s="106"/>
      <c r="SW19" s="106"/>
      <c r="SX19" s="106"/>
      <c r="SY19" s="106"/>
      <c r="SZ19" s="106"/>
      <c r="TA19" s="107"/>
    </row>
    <row r="20" spans="1:521" ht="13.5" customHeight="1">
      <c r="A20" s="2"/>
      <c r="B20" s="13"/>
      <c r="C20" s="2"/>
      <c r="D20" s="2"/>
      <c r="E20" s="2"/>
      <c r="F20" s="2"/>
      <c r="G20" s="2"/>
      <c r="H20" s="2"/>
      <c r="I20" s="2"/>
      <c r="J20" s="97"/>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9"/>
      <c r="DV20" s="2"/>
      <c r="DW20" s="2"/>
      <c r="DX20" s="2"/>
      <c r="DY20" s="2"/>
      <c r="DZ20" s="2"/>
      <c r="EA20" s="2"/>
      <c r="EB20" s="2"/>
      <c r="EC20" s="2"/>
      <c r="ED20" s="97"/>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9"/>
      <c r="IP20" s="2"/>
      <c r="IQ20" s="2"/>
      <c r="IR20" s="2"/>
      <c r="IS20" s="2"/>
      <c r="IT20" s="2"/>
      <c r="IU20" s="2"/>
      <c r="IV20" s="2"/>
      <c r="IW20" s="2"/>
      <c r="IX20" s="97"/>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9"/>
      <c r="NJ20" s="2"/>
      <c r="NK20" s="2"/>
      <c r="NL20" s="2"/>
      <c r="NM20" s="2"/>
      <c r="NN20" s="2"/>
      <c r="NO20" s="2"/>
      <c r="NP20" s="2"/>
      <c r="NQ20" s="2"/>
      <c r="NR20" s="97"/>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9"/>
      <c r="SD20" s="2"/>
      <c r="SE20" s="2"/>
      <c r="SF20" s="2"/>
      <c r="SG20" s="2"/>
      <c r="SH20" s="2"/>
      <c r="SI20" s="2"/>
      <c r="SJ20" s="2"/>
      <c r="SK20" s="14"/>
      <c r="SL20" s="2"/>
      <c r="SM20" s="105"/>
      <c r="SN20" s="106"/>
      <c r="SO20" s="106"/>
      <c r="SP20" s="106"/>
      <c r="SQ20" s="106"/>
      <c r="SR20" s="106"/>
      <c r="SS20" s="106"/>
      <c r="ST20" s="106"/>
      <c r="SU20" s="106"/>
      <c r="SV20" s="106"/>
      <c r="SW20" s="106"/>
      <c r="SX20" s="106"/>
      <c r="SY20" s="106"/>
      <c r="SZ20" s="106"/>
      <c r="TA20" s="107"/>
    </row>
    <row r="21" spans="1:521" ht="13.5" customHeight="1">
      <c r="A21" s="2"/>
      <c r="B21" s="13"/>
      <c r="C21" s="2"/>
      <c r="D21" s="2"/>
      <c r="E21" s="2"/>
      <c r="F21" s="2"/>
      <c r="G21" s="2"/>
      <c r="H21" s="2"/>
      <c r="I21" s="2"/>
      <c r="J21" s="97"/>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9"/>
      <c r="DV21" s="2"/>
      <c r="DW21" s="2"/>
      <c r="DX21" s="2"/>
      <c r="DY21" s="2"/>
      <c r="DZ21" s="2"/>
      <c r="EA21" s="2"/>
      <c r="EB21" s="2"/>
      <c r="EC21" s="2"/>
      <c r="ED21" s="97"/>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9"/>
      <c r="IP21" s="2"/>
      <c r="IQ21" s="2"/>
      <c r="IR21" s="2"/>
      <c r="IS21" s="2"/>
      <c r="IT21" s="2"/>
      <c r="IU21" s="2"/>
      <c r="IV21" s="2"/>
      <c r="IW21" s="2"/>
      <c r="IX21" s="97"/>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9"/>
      <c r="NJ21" s="2"/>
      <c r="NK21" s="2"/>
      <c r="NL21" s="2"/>
      <c r="NM21" s="2"/>
      <c r="NN21" s="2"/>
      <c r="NO21" s="2"/>
      <c r="NP21" s="2"/>
      <c r="NQ21" s="2"/>
      <c r="NR21" s="97"/>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9"/>
      <c r="SD21" s="2"/>
      <c r="SE21" s="2"/>
      <c r="SF21" s="2"/>
      <c r="SG21" s="2"/>
      <c r="SH21" s="2"/>
      <c r="SI21" s="2"/>
      <c r="SJ21" s="2"/>
      <c r="SK21" s="14"/>
      <c r="SL21" s="2"/>
      <c r="SM21" s="105"/>
      <c r="SN21" s="106"/>
      <c r="SO21" s="106"/>
      <c r="SP21" s="106"/>
      <c r="SQ21" s="106"/>
      <c r="SR21" s="106"/>
      <c r="SS21" s="106"/>
      <c r="ST21" s="106"/>
      <c r="SU21" s="106"/>
      <c r="SV21" s="106"/>
      <c r="SW21" s="106"/>
      <c r="SX21" s="106"/>
      <c r="SY21" s="106"/>
      <c r="SZ21" s="106"/>
      <c r="TA21" s="107"/>
    </row>
    <row r="22" spans="1:521" ht="13.5" customHeight="1">
      <c r="A22" s="2"/>
      <c r="B22" s="13"/>
      <c r="C22" s="2"/>
      <c r="D22" s="2"/>
      <c r="E22" s="2"/>
      <c r="F22" s="2"/>
      <c r="G22" s="2"/>
      <c r="H22" s="2"/>
      <c r="I22" s="2"/>
      <c r="J22" s="97"/>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9"/>
      <c r="DV22" s="2"/>
      <c r="DW22" s="2"/>
      <c r="DX22" s="2"/>
      <c r="DY22" s="2"/>
      <c r="DZ22" s="2"/>
      <c r="EA22" s="2"/>
      <c r="EB22" s="2"/>
      <c r="EC22" s="2"/>
      <c r="ED22" s="97"/>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9"/>
      <c r="IP22" s="2"/>
      <c r="IQ22" s="2"/>
      <c r="IR22" s="2"/>
      <c r="IS22" s="2"/>
      <c r="IT22" s="2"/>
      <c r="IU22" s="2"/>
      <c r="IV22" s="2"/>
      <c r="IW22" s="2"/>
      <c r="IX22" s="97"/>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9"/>
      <c r="NJ22" s="2"/>
      <c r="NK22" s="2"/>
      <c r="NL22" s="2"/>
      <c r="NM22" s="2"/>
      <c r="NN22" s="2"/>
      <c r="NO22" s="2"/>
      <c r="NP22" s="2"/>
      <c r="NQ22" s="2"/>
      <c r="NR22" s="97"/>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9"/>
      <c r="SD22" s="2"/>
      <c r="SE22" s="2"/>
      <c r="SF22" s="2"/>
      <c r="SG22" s="2"/>
      <c r="SH22" s="2"/>
      <c r="SI22" s="2"/>
      <c r="SJ22" s="2"/>
      <c r="SK22" s="14"/>
      <c r="SL22" s="2"/>
      <c r="SM22" s="105"/>
      <c r="SN22" s="106"/>
      <c r="SO22" s="106"/>
      <c r="SP22" s="106"/>
      <c r="SQ22" s="106"/>
      <c r="SR22" s="106"/>
      <c r="SS22" s="106"/>
      <c r="ST22" s="106"/>
      <c r="SU22" s="106"/>
      <c r="SV22" s="106"/>
      <c r="SW22" s="106"/>
      <c r="SX22" s="106"/>
      <c r="SY22" s="106"/>
      <c r="SZ22" s="106"/>
      <c r="TA22" s="107"/>
    </row>
    <row r="23" spans="1:521" ht="13.5" customHeight="1">
      <c r="A23" s="2"/>
      <c r="B23" s="13"/>
      <c r="C23" s="2"/>
      <c r="D23" s="2"/>
      <c r="E23" s="2"/>
      <c r="F23" s="2"/>
      <c r="G23" s="2"/>
      <c r="H23" s="2"/>
      <c r="I23" s="2"/>
      <c r="J23" s="97"/>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9"/>
      <c r="DV23" s="2"/>
      <c r="DW23" s="2"/>
      <c r="DX23" s="2"/>
      <c r="DY23" s="2"/>
      <c r="DZ23" s="2"/>
      <c r="EA23" s="2"/>
      <c r="EB23" s="2"/>
      <c r="EC23" s="2"/>
      <c r="ED23" s="97"/>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9"/>
      <c r="IP23" s="2"/>
      <c r="IQ23" s="2"/>
      <c r="IR23" s="2"/>
      <c r="IS23" s="2"/>
      <c r="IT23" s="2"/>
      <c r="IU23" s="2"/>
      <c r="IV23" s="2"/>
      <c r="IW23" s="2"/>
      <c r="IX23" s="97"/>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9"/>
      <c r="NJ23" s="2"/>
      <c r="NK23" s="2"/>
      <c r="NL23" s="2"/>
      <c r="NM23" s="2"/>
      <c r="NN23" s="2"/>
      <c r="NO23" s="2"/>
      <c r="NP23" s="2"/>
      <c r="NQ23" s="2"/>
      <c r="NR23" s="97"/>
      <c r="NS23" s="98"/>
      <c r="NT23" s="98"/>
      <c r="NU23" s="98"/>
      <c r="NV23" s="98"/>
      <c r="NW23" s="98"/>
      <c r="NX23" s="98"/>
      <c r="NY23" s="98"/>
      <c r="NZ23" s="98"/>
      <c r="OA23" s="98"/>
      <c r="OB23" s="98"/>
      <c r="OC23" s="98"/>
      <c r="OD23" s="98"/>
      <c r="OE23" s="98"/>
      <c r="OF23" s="98"/>
      <c r="OG23" s="98"/>
      <c r="OH23" s="98"/>
      <c r="OI23" s="98"/>
      <c r="OJ23" s="98"/>
      <c r="OK23" s="98"/>
      <c r="OL23" s="98"/>
      <c r="OM23" s="98"/>
      <c r="ON23" s="98"/>
      <c r="OO23" s="98"/>
      <c r="OP23" s="98"/>
      <c r="OQ23" s="98"/>
      <c r="OR23" s="98"/>
      <c r="OS23" s="98"/>
      <c r="OT23" s="98"/>
      <c r="OU23" s="98"/>
      <c r="OV23" s="98"/>
      <c r="OW23" s="98"/>
      <c r="OX23" s="98"/>
      <c r="OY23" s="98"/>
      <c r="OZ23" s="98"/>
      <c r="PA23" s="98"/>
      <c r="PB23" s="98"/>
      <c r="PC23" s="98"/>
      <c r="PD23" s="98"/>
      <c r="PE23" s="98"/>
      <c r="PF23" s="98"/>
      <c r="PG23" s="98"/>
      <c r="PH23" s="98"/>
      <c r="PI23" s="98"/>
      <c r="PJ23" s="98"/>
      <c r="PK23" s="98"/>
      <c r="PL23" s="98"/>
      <c r="PM23" s="98"/>
      <c r="PN23" s="98"/>
      <c r="PO23" s="98"/>
      <c r="PP23" s="98"/>
      <c r="PQ23" s="98"/>
      <c r="PR23" s="98"/>
      <c r="PS23" s="98"/>
      <c r="PT23" s="98"/>
      <c r="PU23" s="98"/>
      <c r="PV23" s="98"/>
      <c r="PW23" s="98"/>
      <c r="PX23" s="98"/>
      <c r="PY23" s="98"/>
      <c r="PZ23" s="98"/>
      <c r="QA23" s="98"/>
      <c r="QB23" s="98"/>
      <c r="QC23" s="98"/>
      <c r="QD23" s="98"/>
      <c r="QE23" s="98"/>
      <c r="QF23" s="98"/>
      <c r="QG23" s="98"/>
      <c r="QH23" s="98"/>
      <c r="QI23" s="98"/>
      <c r="QJ23" s="98"/>
      <c r="QK23" s="98"/>
      <c r="QL23" s="98"/>
      <c r="QM23" s="98"/>
      <c r="QN23" s="98"/>
      <c r="QO23" s="98"/>
      <c r="QP23" s="98"/>
      <c r="QQ23" s="98"/>
      <c r="QR23" s="98"/>
      <c r="QS23" s="98"/>
      <c r="QT23" s="98"/>
      <c r="QU23" s="98"/>
      <c r="QV23" s="98"/>
      <c r="QW23" s="98"/>
      <c r="QX23" s="98"/>
      <c r="QY23" s="98"/>
      <c r="QZ23" s="98"/>
      <c r="RA23" s="98"/>
      <c r="RB23" s="98"/>
      <c r="RC23" s="98"/>
      <c r="RD23" s="98"/>
      <c r="RE23" s="98"/>
      <c r="RF23" s="98"/>
      <c r="RG23" s="98"/>
      <c r="RH23" s="98"/>
      <c r="RI23" s="98"/>
      <c r="RJ23" s="98"/>
      <c r="RK23" s="98"/>
      <c r="RL23" s="98"/>
      <c r="RM23" s="98"/>
      <c r="RN23" s="98"/>
      <c r="RO23" s="98"/>
      <c r="RP23" s="98"/>
      <c r="RQ23" s="98"/>
      <c r="RR23" s="98"/>
      <c r="RS23" s="98"/>
      <c r="RT23" s="98"/>
      <c r="RU23" s="98"/>
      <c r="RV23" s="98"/>
      <c r="RW23" s="98"/>
      <c r="RX23" s="98"/>
      <c r="RY23" s="98"/>
      <c r="RZ23" s="98"/>
      <c r="SA23" s="98"/>
      <c r="SB23" s="98"/>
      <c r="SC23" s="99"/>
      <c r="SD23" s="2"/>
      <c r="SE23" s="2"/>
      <c r="SF23" s="2"/>
      <c r="SG23" s="2"/>
      <c r="SH23" s="2"/>
      <c r="SI23" s="2"/>
      <c r="SJ23" s="2"/>
      <c r="SK23" s="14"/>
      <c r="SL23" s="2"/>
      <c r="SM23" s="105"/>
      <c r="SN23" s="106"/>
      <c r="SO23" s="106"/>
      <c r="SP23" s="106"/>
      <c r="SQ23" s="106"/>
      <c r="SR23" s="106"/>
      <c r="SS23" s="106"/>
      <c r="ST23" s="106"/>
      <c r="SU23" s="106"/>
      <c r="SV23" s="106"/>
      <c r="SW23" s="106"/>
      <c r="SX23" s="106"/>
      <c r="SY23" s="106"/>
      <c r="SZ23" s="106"/>
      <c r="TA23" s="107"/>
    </row>
    <row r="24" spans="1:521" ht="13.5" customHeight="1">
      <c r="A24" s="2"/>
      <c r="B24" s="13"/>
      <c r="C24" s="2"/>
      <c r="D24" s="2"/>
      <c r="E24" s="2"/>
      <c r="F24" s="2"/>
      <c r="G24" s="2"/>
      <c r="H24" s="2"/>
      <c r="I24" s="2"/>
      <c r="J24" s="97"/>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9"/>
      <c r="DV24" s="2"/>
      <c r="DW24" s="2"/>
      <c r="DX24" s="2"/>
      <c r="DY24" s="2"/>
      <c r="DZ24" s="2"/>
      <c r="EA24" s="2"/>
      <c r="EB24" s="2"/>
      <c r="EC24" s="2"/>
      <c r="ED24" s="97"/>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9"/>
      <c r="IP24" s="2"/>
      <c r="IQ24" s="2"/>
      <c r="IR24" s="2"/>
      <c r="IS24" s="2"/>
      <c r="IT24" s="2"/>
      <c r="IU24" s="2"/>
      <c r="IV24" s="2"/>
      <c r="IW24" s="2"/>
      <c r="IX24" s="97"/>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9"/>
      <c r="NJ24" s="2"/>
      <c r="NK24" s="2"/>
      <c r="NL24" s="2"/>
      <c r="NM24" s="2"/>
      <c r="NN24" s="2"/>
      <c r="NO24" s="2"/>
      <c r="NP24" s="2"/>
      <c r="NQ24" s="2"/>
      <c r="NR24" s="97"/>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9"/>
      <c r="SD24" s="2"/>
      <c r="SE24" s="2"/>
      <c r="SF24" s="2"/>
      <c r="SG24" s="2"/>
      <c r="SH24" s="2"/>
      <c r="SI24" s="2"/>
      <c r="SJ24" s="2"/>
      <c r="SK24" s="14"/>
      <c r="SL24" s="2"/>
      <c r="SM24" s="105"/>
      <c r="SN24" s="106"/>
      <c r="SO24" s="106"/>
      <c r="SP24" s="106"/>
      <c r="SQ24" s="106"/>
      <c r="SR24" s="106"/>
      <c r="SS24" s="106"/>
      <c r="ST24" s="106"/>
      <c r="SU24" s="106"/>
      <c r="SV24" s="106"/>
      <c r="SW24" s="106"/>
      <c r="SX24" s="106"/>
      <c r="SY24" s="106"/>
      <c r="SZ24" s="106"/>
      <c r="TA24" s="107"/>
    </row>
    <row r="25" spans="1:521" ht="13.5" customHeight="1">
      <c r="A25" s="2"/>
      <c r="B25" s="13"/>
      <c r="C25" s="2"/>
      <c r="D25" s="2"/>
      <c r="E25" s="2"/>
      <c r="F25" s="2"/>
      <c r="G25" s="2"/>
      <c r="H25" s="2"/>
      <c r="I25" s="2"/>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9"/>
      <c r="DV25" s="2"/>
      <c r="DW25" s="2"/>
      <c r="DX25" s="2"/>
      <c r="DY25" s="2"/>
      <c r="DZ25" s="2"/>
      <c r="EA25" s="2"/>
      <c r="EB25" s="2"/>
      <c r="EC25" s="2"/>
      <c r="ED25" s="97"/>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9"/>
      <c r="IP25" s="2"/>
      <c r="IQ25" s="2"/>
      <c r="IR25" s="2"/>
      <c r="IS25" s="2"/>
      <c r="IT25" s="2"/>
      <c r="IU25" s="2"/>
      <c r="IV25" s="2"/>
      <c r="IW25" s="2"/>
      <c r="IX25" s="97"/>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9"/>
      <c r="NJ25" s="2"/>
      <c r="NK25" s="2"/>
      <c r="NL25" s="2"/>
      <c r="NM25" s="2"/>
      <c r="NN25" s="2"/>
      <c r="NO25" s="2"/>
      <c r="NP25" s="2"/>
      <c r="NQ25" s="2"/>
      <c r="NR25" s="97"/>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9"/>
      <c r="SD25" s="2"/>
      <c r="SE25" s="2"/>
      <c r="SF25" s="2"/>
      <c r="SG25" s="2"/>
      <c r="SH25" s="2"/>
      <c r="SI25" s="2"/>
      <c r="SJ25" s="2"/>
      <c r="SK25" s="14"/>
      <c r="SL25" s="2"/>
      <c r="SM25" s="105"/>
      <c r="SN25" s="106"/>
      <c r="SO25" s="106"/>
      <c r="SP25" s="106"/>
      <c r="SQ25" s="106"/>
      <c r="SR25" s="106"/>
      <c r="SS25" s="106"/>
      <c r="ST25" s="106"/>
      <c r="SU25" s="106"/>
      <c r="SV25" s="106"/>
      <c r="SW25" s="106"/>
      <c r="SX25" s="106"/>
      <c r="SY25" s="106"/>
      <c r="SZ25" s="106"/>
      <c r="TA25" s="107"/>
    </row>
    <row r="26" spans="1:521" ht="13.5" customHeight="1">
      <c r="A26" s="2"/>
      <c r="B26" s="13"/>
      <c r="C26" s="2"/>
      <c r="D26" s="2"/>
      <c r="E26" s="2"/>
      <c r="F26" s="2"/>
      <c r="G26" s="2"/>
      <c r="H26" s="2"/>
      <c r="I26" s="2"/>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9"/>
      <c r="DV26" s="2"/>
      <c r="DW26" s="2"/>
      <c r="DX26" s="2"/>
      <c r="DY26" s="2"/>
      <c r="DZ26" s="2"/>
      <c r="EA26" s="2"/>
      <c r="EB26" s="2"/>
      <c r="EC26" s="2"/>
      <c r="ED26" s="97"/>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9"/>
      <c r="IP26" s="2"/>
      <c r="IQ26" s="2"/>
      <c r="IR26" s="2"/>
      <c r="IS26" s="2"/>
      <c r="IT26" s="2"/>
      <c r="IU26" s="2"/>
      <c r="IV26" s="2"/>
      <c r="IW26" s="2"/>
      <c r="IX26" s="97"/>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9"/>
      <c r="NJ26" s="2"/>
      <c r="NK26" s="2"/>
      <c r="NL26" s="2"/>
      <c r="NM26" s="2"/>
      <c r="NN26" s="2"/>
      <c r="NO26" s="2"/>
      <c r="NP26" s="2"/>
      <c r="NQ26" s="2"/>
      <c r="NR26" s="97"/>
      <c r="NS26" s="98"/>
      <c r="NT26" s="98"/>
      <c r="NU26" s="98"/>
      <c r="NV26" s="98"/>
      <c r="NW26" s="98"/>
      <c r="NX26" s="98"/>
      <c r="NY26" s="98"/>
      <c r="NZ26" s="98"/>
      <c r="OA26" s="98"/>
      <c r="OB26" s="98"/>
      <c r="OC26" s="98"/>
      <c r="OD26" s="98"/>
      <c r="OE26" s="98"/>
      <c r="OF26" s="98"/>
      <c r="OG26" s="98"/>
      <c r="OH26" s="98"/>
      <c r="OI26" s="98"/>
      <c r="OJ26" s="98"/>
      <c r="OK26" s="98"/>
      <c r="OL26" s="98"/>
      <c r="OM26" s="98"/>
      <c r="ON26" s="98"/>
      <c r="OO26" s="98"/>
      <c r="OP26" s="98"/>
      <c r="OQ26" s="98"/>
      <c r="OR26" s="98"/>
      <c r="OS26" s="98"/>
      <c r="OT26" s="98"/>
      <c r="OU26" s="98"/>
      <c r="OV26" s="98"/>
      <c r="OW26" s="98"/>
      <c r="OX26" s="98"/>
      <c r="OY26" s="98"/>
      <c r="OZ26" s="98"/>
      <c r="PA26" s="98"/>
      <c r="PB26" s="98"/>
      <c r="PC26" s="98"/>
      <c r="PD26" s="98"/>
      <c r="PE26" s="98"/>
      <c r="PF26" s="98"/>
      <c r="PG26" s="98"/>
      <c r="PH26" s="98"/>
      <c r="PI26" s="98"/>
      <c r="PJ26" s="98"/>
      <c r="PK26" s="98"/>
      <c r="PL26" s="98"/>
      <c r="PM26" s="98"/>
      <c r="PN26" s="98"/>
      <c r="PO26" s="98"/>
      <c r="PP26" s="98"/>
      <c r="PQ26" s="98"/>
      <c r="PR26" s="98"/>
      <c r="PS26" s="98"/>
      <c r="PT26" s="98"/>
      <c r="PU26" s="98"/>
      <c r="PV26" s="98"/>
      <c r="PW26" s="98"/>
      <c r="PX26" s="98"/>
      <c r="PY26" s="98"/>
      <c r="PZ26" s="98"/>
      <c r="QA26" s="98"/>
      <c r="QB26" s="98"/>
      <c r="QC26" s="98"/>
      <c r="QD26" s="98"/>
      <c r="QE26" s="98"/>
      <c r="QF26" s="98"/>
      <c r="QG26" s="98"/>
      <c r="QH26" s="98"/>
      <c r="QI26" s="98"/>
      <c r="QJ26" s="98"/>
      <c r="QK26" s="98"/>
      <c r="QL26" s="98"/>
      <c r="QM26" s="98"/>
      <c r="QN26" s="98"/>
      <c r="QO26" s="98"/>
      <c r="QP26" s="98"/>
      <c r="QQ26" s="98"/>
      <c r="QR26" s="98"/>
      <c r="QS26" s="98"/>
      <c r="QT26" s="98"/>
      <c r="QU26" s="98"/>
      <c r="QV26" s="98"/>
      <c r="QW26" s="98"/>
      <c r="QX26" s="98"/>
      <c r="QY26" s="98"/>
      <c r="QZ26" s="98"/>
      <c r="RA26" s="98"/>
      <c r="RB26" s="98"/>
      <c r="RC26" s="98"/>
      <c r="RD26" s="98"/>
      <c r="RE26" s="98"/>
      <c r="RF26" s="98"/>
      <c r="RG26" s="98"/>
      <c r="RH26" s="98"/>
      <c r="RI26" s="98"/>
      <c r="RJ26" s="98"/>
      <c r="RK26" s="98"/>
      <c r="RL26" s="98"/>
      <c r="RM26" s="98"/>
      <c r="RN26" s="98"/>
      <c r="RO26" s="98"/>
      <c r="RP26" s="98"/>
      <c r="RQ26" s="98"/>
      <c r="RR26" s="98"/>
      <c r="RS26" s="98"/>
      <c r="RT26" s="98"/>
      <c r="RU26" s="98"/>
      <c r="RV26" s="98"/>
      <c r="RW26" s="98"/>
      <c r="RX26" s="98"/>
      <c r="RY26" s="98"/>
      <c r="RZ26" s="98"/>
      <c r="SA26" s="98"/>
      <c r="SB26" s="98"/>
      <c r="SC26" s="99"/>
      <c r="SD26" s="2"/>
      <c r="SE26" s="2"/>
      <c r="SF26" s="2"/>
      <c r="SG26" s="2"/>
      <c r="SH26" s="2"/>
      <c r="SI26" s="2"/>
      <c r="SJ26" s="2"/>
      <c r="SK26" s="14"/>
      <c r="SL26" s="2"/>
      <c r="SM26" s="105"/>
      <c r="SN26" s="106"/>
      <c r="SO26" s="106"/>
      <c r="SP26" s="106"/>
      <c r="SQ26" s="106"/>
      <c r="SR26" s="106"/>
      <c r="SS26" s="106"/>
      <c r="ST26" s="106"/>
      <c r="SU26" s="106"/>
      <c r="SV26" s="106"/>
      <c r="SW26" s="106"/>
      <c r="SX26" s="106"/>
      <c r="SY26" s="106"/>
      <c r="SZ26" s="106"/>
      <c r="TA26" s="107"/>
    </row>
    <row r="27" spans="1:521" ht="13.5" customHeight="1">
      <c r="A27" s="2"/>
      <c r="B27" s="13"/>
      <c r="C27" s="2"/>
      <c r="D27" s="2"/>
      <c r="E27" s="2"/>
      <c r="F27" s="2"/>
      <c r="G27" s="2"/>
      <c r="H27" s="2"/>
      <c r="I27" s="2"/>
      <c r="J27" s="97"/>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9"/>
      <c r="DV27" s="2"/>
      <c r="DW27" s="2"/>
      <c r="DX27" s="2"/>
      <c r="DY27" s="2"/>
      <c r="DZ27" s="2"/>
      <c r="EA27" s="2"/>
      <c r="EB27" s="2"/>
      <c r="EC27" s="2"/>
      <c r="ED27" s="97"/>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9"/>
      <c r="IP27" s="2"/>
      <c r="IQ27" s="2"/>
      <c r="IR27" s="2"/>
      <c r="IS27" s="2"/>
      <c r="IT27" s="2"/>
      <c r="IU27" s="2"/>
      <c r="IV27" s="2"/>
      <c r="IW27" s="2"/>
      <c r="IX27" s="97"/>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9"/>
      <c r="NJ27" s="2"/>
      <c r="NK27" s="2"/>
      <c r="NL27" s="2"/>
      <c r="NM27" s="2"/>
      <c r="NN27" s="2"/>
      <c r="NO27" s="2"/>
      <c r="NP27" s="2"/>
      <c r="NQ27" s="2"/>
      <c r="NR27" s="97"/>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9"/>
      <c r="SD27" s="2"/>
      <c r="SE27" s="2"/>
      <c r="SF27" s="2"/>
      <c r="SG27" s="2"/>
      <c r="SH27" s="2"/>
      <c r="SI27" s="2"/>
      <c r="SJ27" s="2"/>
      <c r="SK27" s="14"/>
      <c r="SL27" s="2"/>
      <c r="SM27" s="105"/>
      <c r="SN27" s="106"/>
      <c r="SO27" s="106"/>
      <c r="SP27" s="106"/>
      <c r="SQ27" s="106"/>
      <c r="SR27" s="106"/>
      <c r="SS27" s="106"/>
      <c r="ST27" s="106"/>
      <c r="SU27" s="106"/>
      <c r="SV27" s="106"/>
      <c r="SW27" s="106"/>
      <c r="SX27" s="106"/>
      <c r="SY27" s="106"/>
      <c r="SZ27" s="106"/>
      <c r="TA27" s="107"/>
    </row>
    <row r="28" spans="1:521" ht="13.5" customHeight="1">
      <c r="A28" s="2"/>
      <c r="B28" s="13"/>
      <c r="C28" s="2"/>
      <c r="D28" s="2"/>
      <c r="E28" s="2"/>
      <c r="F28" s="2"/>
      <c r="G28" s="2"/>
      <c r="H28" s="2"/>
      <c r="I28" s="2"/>
      <c r="J28" s="97"/>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9"/>
      <c r="DV28" s="2"/>
      <c r="DW28" s="2"/>
      <c r="DX28" s="2"/>
      <c r="DY28" s="2"/>
      <c r="DZ28" s="2"/>
      <c r="EA28" s="2"/>
      <c r="EB28" s="2"/>
      <c r="EC28" s="2"/>
      <c r="ED28" s="97"/>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9"/>
      <c r="IP28" s="2"/>
      <c r="IQ28" s="2"/>
      <c r="IR28" s="2"/>
      <c r="IS28" s="2"/>
      <c r="IT28" s="2"/>
      <c r="IU28" s="2"/>
      <c r="IV28" s="2"/>
      <c r="IW28" s="2"/>
      <c r="IX28" s="97"/>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9"/>
      <c r="NJ28" s="2"/>
      <c r="NK28" s="2"/>
      <c r="NL28" s="2"/>
      <c r="NM28" s="2"/>
      <c r="NN28" s="2"/>
      <c r="NO28" s="2"/>
      <c r="NP28" s="2"/>
      <c r="NQ28" s="2"/>
      <c r="NR28" s="97"/>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9"/>
      <c r="SD28" s="2"/>
      <c r="SE28" s="2"/>
      <c r="SF28" s="2"/>
      <c r="SG28" s="2"/>
      <c r="SH28" s="2"/>
      <c r="SI28" s="2"/>
      <c r="SJ28" s="2"/>
      <c r="SK28" s="14"/>
      <c r="SL28" s="2"/>
      <c r="SM28" s="105"/>
      <c r="SN28" s="106"/>
      <c r="SO28" s="106"/>
      <c r="SP28" s="106"/>
      <c r="SQ28" s="106"/>
      <c r="SR28" s="106"/>
      <c r="SS28" s="106"/>
      <c r="ST28" s="106"/>
      <c r="SU28" s="106"/>
      <c r="SV28" s="106"/>
      <c r="SW28" s="106"/>
      <c r="SX28" s="106"/>
      <c r="SY28" s="106"/>
      <c r="SZ28" s="106"/>
      <c r="TA28" s="107"/>
    </row>
    <row r="29" spans="1:521" ht="13.5" customHeight="1">
      <c r="A29" s="2"/>
      <c r="B29" s="13"/>
      <c r="C29" s="2"/>
      <c r="D29" s="2"/>
      <c r="E29" s="2"/>
      <c r="F29" s="2"/>
      <c r="G29" s="2"/>
      <c r="H29" s="2"/>
      <c r="I29" s="2"/>
      <c r="J29" s="100"/>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2"/>
      <c r="DV29" s="2"/>
      <c r="DW29" s="2"/>
      <c r="DX29" s="2"/>
      <c r="DY29" s="2"/>
      <c r="DZ29" s="2"/>
      <c r="EA29" s="2"/>
      <c r="EB29" s="2"/>
      <c r="EC29" s="2"/>
      <c r="ED29" s="100"/>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2"/>
      <c r="IP29" s="2"/>
      <c r="IQ29" s="2"/>
      <c r="IR29" s="2"/>
      <c r="IS29" s="2"/>
      <c r="IT29" s="2"/>
      <c r="IU29" s="2"/>
      <c r="IV29" s="2"/>
      <c r="IW29" s="2"/>
      <c r="IX29" s="100"/>
      <c r="IY29" s="101"/>
      <c r="IZ29" s="101"/>
      <c r="JA29" s="101"/>
      <c r="JB29" s="101"/>
      <c r="JC29" s="101"/>
      <c r="JD29" s="101"/>
      <c r="JE29" s="101"/>
      <c r="JF29" s="101"/>
      <c r="JG29" s="101"/>
      <c r="JH29" s="101"/>
      <c r="JI29" s="101"/>
      <c r="JJ29" s="101"/>
      <c r="JK29" s="101"/>
      <c r="JL29" s="101"/>
      <c r="JM29" s="101"/>
      <c r="JN29" s="101"/>
      <c r="JO29" s="101"/>
      <c r="JP29" s="101"/>
      <c r="JQ29" s="101"/>
      <c r="JR29" s="101"/>
      <c r="JS29" s="101"/>
      <c r="JT29" s="101"/>
      <c r="JU29" s="101"/>
      <c r="JV29" s="101"/>
      <c r="JW29" s="101"/>
      <c r="JX29" s="101"/>
      <c r="JY29" s="101"/>
      <c r="JZ29" s="101"/>
      <c r="KA29" s="101"/>
      <c r="KB29" s="101"/>
      <c r="KC29" s="101"/>
      <c r="KD29" s="101"/>
      <c r="KE29" s="101"/>
      <c r="KF29" s="101"/>
      <c r="KG29" s="101"/>
      <c r="KH29" s="101"/>
      <c r="KI29" s="101"/>
      <c r="KJ29" s="101"/>
      <c r="KK29" s="101"/>
      <c r="KL29" s="101"/>
      <c r="KM29" s="101"/>
      <c r="KN29" s="101"/>
      <c r="KO29" s="101"/>
      <c r="KP29" s="101"/>
      <c r="KQ29" s="101"/>
      <c r="KR29" s="101"/>
      <c r="KS29" s="101"/>
      <c r="KT29" s="101"/>
      <c r="KU29" s="101"/>
      <c r="KV29" s="101"/>
      <c r="KW29" s="101"/>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c r="MO29" s="101"/>
      <c r="MP29" s="101"/>
      <c r="MQ29" s="101"/>
      <c r="MR29" s="101"/>
      <c r="MS29" s="101"/>
      <c r="MT29" s="101"/>
      <c r="MU29" s="101"/>
      <c r="MV29" s="101"/>
      <c r="MW29" s="101"/>
      <c r="MX29" s="101"/>
      <c r="MY29" s="101"/>
      <c r="MZ29" s="101"/>
      <c r="NA29" s="101"/>
      <c r="NB29" s="101"/>
      <c r="NC29" s="101"/>
      <c r="ND29" s="101"/>
      <c r="NE29" s="101"/>
      <c r="NF29" s="101"/>
      <c r="NG29" s="101"/>
      <c r="NH29" s="101"/>
      <c r="NI29" s="102"/>
      <c r="NJ29" s="2"/>
      <c r="NK29" s="2"/>
      <c r="NL29" s="2"/>
      <c r="NM29" s="2"/>
      <c r="NN29" s="2"/>
      <c r="NO29" s="2"/>
      <c r="NP29" s="2"/>
      <c r="NQ29" s="2"/>
      <c r="NR29" s="100"/>
      <c r="NS29" s="101"/>
      <c r="NT29" s="101"/>
      <c r="NU29" s="101"/>
      <c r="NV29" s="101"/>
      <c r="NW29" s="101"/>
      <c r="NX29" s="101"/>
      <c r="NY29" s="101"/>
      <c r="NZ29" s="101"/>
      <c r="OA29" s="101"/>
      <c r="OB29" s="101"/>
      <c r="OC29" s="101"/>
      <c r="OD29" s="101"/>
      <c r="OE29" s="101"/>
      <c r="OF29" s="101"/>
      <c r="OG29" s="101"/>
      <c r="OH29" s="101"/>
      <c r="OI29" s="101"/>
      <c r="OJ29" s="101"/>
      <c r="OK29" s="101"/>
      <c r="OL29" s="101"/>
      <c r="OM29" s="101"/>
      <c r="ON29" s="101"/>
      <c r="OO29" s="101"/>
      <c r="OP29" s="101"/>
      <c r="OQ29" s="101"/>
      <c r="OR29" s="101"/>
      <c r="OS29" s="101"/>
      <c r="OT29" s="101"/>
      <c r="OU29" s="101"/>
      <c r="OV29" s="101"/>
      <c r="OW29" s="101"/>
      <c r="OX29" s="101"/>
      <c r="OY29" s="101"/>
      <c r="OZ29" s="101"/>
      <c r="PA29" s="101"/>
      <c r="PB29" s="101"/>
      <c r="PC29" s="101"/>
      <c r="PD29" s="101"/>
      <c r="PE29" s="101"/>
      <c r="PF29" s="101"/>
      <c r="PG29" s="101"/>
      <c r="PH29" s="101"/>
      <c r="PI29" s="101"/>
      <c r="PJ29" s="101"/>
      <c r="PK29" s="101"/>
      <c r="PL29" s="101"/>
      <c r="PM29" s="101"/>
      <c r="PN29" s="101"/>
      <c r="PO29" s="101"/>
      <c r="PP29" s="101"/>
      <c r="PQ29" s="101"/>
      <c r="PR29" s="101"/>
      <c r="PS29" s="101"/>
      <c r="PT29" s="101"/>
      <c r="PU29" s="101"/>
      <c r="PV29" s="101"/>
      <c r="PW29" s="101"/>
      <c r="PX29" s="101"/>
      <c r="PY29" s="101"/>
      <c r="PZ29" s="101"/>
      <c r="QA29" s="101"/>
      <c r="QB29" s="101"/>
      <c r="QC29" s="101"/>
      <c r="QD29" s="101"/>
      <c r="QE29" s="101"/>
      <c r="QF29" s="101"/>
      <c r="QG29" s="101"/>
      <c r="QH29" s="101"/>
      <c r="QI29" s="101"/>
      <c r="QJ29" s="101"/>
      <c r="QK29" s="101"/>
      <c r="QL29" s="101"/>
      <c r="QM29" s="101"/>
      <c r="QN29" s="101"/>
      <c r="QO29" s="101"/>
      <c r="QP29" s="101"/>
      <c r="QQ29" s="101"/>
      <c r="QR29" s="101"/>
      <c r="QS29" s="101"/>
      <c r="QT29" s="101"/>
      <c r="QU29" s="101"/>
      <c r="QV29" s="101"/>
      <c r="QW29" s="101"/>
      <c r="QX29" s="101"/>
      <c r="QY29" s="101"/>
      <c r="QZ29" s="101"/>
      <c r="RA29" s="101"/>
      <c r="RB29" s="101"/>
      <c r="RC29" s="101"/>
      <c r="RD29" s="101"/>
      <c r="RE29" s="101"/>
      <c r="RF29" s="101"/>
      <c r="RG29" s="101"/>
      <c r="RH29" s="101"/>
      <c r="RI29" s="101"/>
      <c r="RJ29" s="101"/>
      <c r="RK29" s="101"/>
      <c r="RL29" s="101"/>
      <c r="RM29" s="101"/>
      <c r="RN29" s="101"/>
      <c r="RO29" s="101"/>
      <c r="RP29" s="101"/>
      <c r="RQ29" s="101"/>
      <c r="RR29" s="101"/>
      <c r="RS29" s="101"/>
      <c r="RT29" s="101"/>
      <c r="RU29" s="101"/>
      <c r="RV29" s="101"/>
      <c r="RW29" s="101"/>
      <c r="RX29" s="101"/>
      <c r="RY29" s="101"/>
      <c r="RZ29" s="101"/>
      <c r="SA29" s="101"/>
      <c r="SB29" s="101"/>
      <c r="SC29" s="102"/>
      <c r="SD29" s="2"/>
      <c r="SE29" s="2"/>
      <c r="SF29" s="2"/>
      <c r="SG29" s="2"/>
      <c r="SH29" s="2"/>
      <c r="SI29" s="2"/>
      <c r="SJ29" s="2"/>
      <c r="SK29" s="14"/>
      <c r="SL29" s="2"/>
      <c r="SM29" s="105"/>
      <c r="SN29" s="106"/>
      <c r="SO29" s="106"/>
      <c r="SP29" s="106"/>
      <c r="SQ29" s="106"/>
      <c r="SR29" s="106"/>
      <c r="SS29" s="106"/>
      <c r="ST29" s="106"/>
      <c r="SU29" s="106"/>
      <c r="SV29" s="106"/>
      <c r="SW29" s="106"/>
      <c r="SX29" s="106"/>
      <c r="SY29" s="106"/>
      <c r="SZ29" s="106"/>
      <c r="TA29" s="107"/>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5"/>
      <c r="SN30" s="106"/>
      <c r="SO30" s="106"/>
      <c r="SP30" s="106"/>
      <c r="SQ30" s="106"/>
      <c r="SR30" s="106"/>
      <c r="SS30" s="106"/>
      <c r="ST30" s="106"/>
      <c r="SU30" s="106"/>
      <c r="SV30" s="106"/>
      <c r="SW30" s="106"/>
      <c r="SX30" s="106"/>
      <c r="SY30" s="106"/>
      <c r="SZ30" s="106"/>
      <c r="TA30" s="107"/>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8" t="str">
        <f>データ!$B$10</f>
        <v>H29</v>
      </c>
      <c r="Y31" s="89"/>
      <c r="Z31" s="89"/>
      <c r="AA31" s="89"/>
      <c r="AB31" s="89"/>
      <c r="AC31" s="89"/>
      <c r="AD31" s="89"/>
      <c r="AE31" s="89"/>
      <c r="AF31" s="89"/>
      <c r="AG31" s="89"/>
      <c r="AH31" s="89"/>
      <c r="AI31" s="89"/>
      <c r="AJ31" s="89"/>
      <c r="AK31" s="89"/>
      <c r="AL31" s="89"/>
      <c r="AM31" s="89"/>
      <c r="AN31" s="89"/>
      <c r="AO31" s="89"/>
      <c r="AP31" s="89"/>
      <c r="AQ31" s="90"/>
      <c r="AR31" s="88" t="str">
        <f>データ!$C$10</f>
        <v>H30</v>
      </c>
      <c r="AS31" s="89"/>
      <c r="AT31" s="89"/>
      <c r="AU31" s="89"/>
      <c r="AV31" s="89"/>
      <c r="AW31" s="89"/>
      <c r="AX31" s="89"/>
      <c r="AY31" s="89"/>
      <c r="AZ31" s="89"/>
      <c r="BA31" s="89"/>
      <c r="BB31" s="89"/>
      <c r="BC31" s="89"/>
      <c r="BD31" s="89"/>
      <c r="BE31" s="89"/>
      <c r="BF31" s="89"/>
      <c r="BG31" s="89"/>
      <c r="BH31" s="89"/>
      <c r="BI31" s="89"/>
      <c r="BJ31" s="89"/>
      <c r="BK31" s="90"/>
      <c r="BL31" s="88" t="str">
        <f>データ!$D$10</f>
        <v>R01</v>
      </c>
      <c r="BM31" s="89"/>
      <c r="BN31" s="89"/>
      <c r="BO31" s="89"/>
      <c r="BP31" s="89"/>
      <c r="BQ31" s="89"/>
      <c r="BR31" s="89"/>
      <c r="BS31" s="89"/>
      <c r="BT31" s="89"/>
      <c r="BU31" s="89"/>
      <c r="BV31" s="89"/>
      <c r="BW31" s="89"/>
      <c r="BX31" s="89"/>
      <c r="BY31" s="89"/>
      <c r="BZ31" s="89"/>
      <c r="CA31" s="89"/>
      <c r="CB31" s="89"/>
      <c r="CC31" s="89"/>
      <c r="CD31" s="89"/>
      <c r="CE31" s="90"/>
      <c r="CF31" s="88" t="str">
        <f>データ!$E$10</f>
        <v>R02</v>
      </c>
      <c r="CG31" s="89"/>
      <c r="CH31" s="89"/>
      <c r="CI31" s="89"/>
      <c r="CJ31" s="89"/>
      <c r="CK31" s="89"/>
      <c r="CL31" s="89"/>
      <c r="CM31" s="89"/>
      <c r="CN31" s="89"/>
      <c r="CO31" s="89"/>
      <c r="CP31" s="89"/>
      <c r="CQ31" s="89"/>
      <c r="CR31" s="89"/>
      <c r="CS31" s="89"/>
      <c r="CT31" s="89"/>
      <c r="CU31" s="89"/>
      <c r="CV31" s="89"/>
      <c r="CW31" s="89"/>
      <c r="CX31" s="89"/>
      <c r="CY31" s="90"/>
      <c r="CZ31" s="88" t="str">
        <f>データ!$F$10</f>
        <v>R03</v>
      </c>
      <c r="DA31" s="89"/>
      <c r="DB31" s="89"/>
      <c r="DC31" s="89"/>
      <c r="DD31" s="89"/>
      <c r="DE31" s="89"/>
      <c r="DF31" s="89"/>
      <c r="DG31" s="89"/>
      <c r="DH31" s="89"/>
      <c r="DI31" s="89"/>
      <c r="DJ31" s="89"/>
      <c r="DK31" s="89"/>
      <c r="DL31" s="89"/>
      <c r="DM31" s="89"/>
      <c r="DN31" s="89"/>
      <c r="DO31" s="89"/>
      <c r="DP31" s="89"/>
      <c r="DQ31" s="89"/>
      <c r="DR31" s="89"/>
      <c r="DS31" s="90"/>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8" t="str">
        <f>データ!$B$10</f>
        <v>H29</v>
      </c>
      <c r="ES31" s="89"/>
      <c r="ET31" s="89"/>
      <c r="EU31" s="89"/>
      <c r="EV31" s="89"/>
      <c r="EW31" s="89"/>
      <c r="EX31" s="89"/>
      <c r="EY31" s="89"/>
      <c r="EZ31" s="89"/>
      <c r="FA31" s="89"/>
      <c r="FB31" s="89"/>
      <c r="FC31" s="89"/>
      <c r="FD31" s="89"/>
      <c r="FE31" s="89"/>
      <c r="FF31" s="89"/>
      <c r="FG31" s="89"/>
      <c r="FH31" s="89"/>
      <c r="FI31" s="89"/>
      <c r="FJ31" s="89"/>
      <c r="FK31" s="90"/>
      <c r="FL31" s="88" t="str">
        <f>データ!$C$10</f>
        <v>H30</v>
      </c>
      <c r="FM31" s="89"/>
      <c r="FN31" s="89"/>
      <c r="FO31" s="89"/>
      <c r="FP31" s="89"/>
      <c r="FQ31" s="89"/>
      <c r="FR31" s="89"/>
      <c r="FS31" s="89"/>
      <c r="FT31" s="89"/>
      <c r="FU31" s="89"/>
      <c r="FV31" s="89"/>
      <c r="FW31" s="89"/>
      <c r="FX31" s="89"/>
      <c r="FY31" s="89"/>
      <c r="FZ31" s="89"/>
      <c r="GA31" s="89"/>
      <c r="GB31" s="89"/>
      <c r="GC31" s="89"/>
      <c r="GD31" s="89"/>
      <c r="GE31" s="90"/>
      <c r="GF31" s="88" t="str">
        <f>データ!$D$10</f>
        <v>R01</v>
      </c>
      <c r="GG31" s="89"/>
      <c r="GH31" s="89"/>
      <c r="GI31" s="89"/>
      <c r="GJ31" s="89"/>
      <c r="GK31" s="89"/>
      <c r="GL31" s="89"/>
      <c r="GM31" s="89"/>
      <c r="GN31" s="89"/>
      <c r="GO31" s="89"/>
      <c r="GP31" s="89"/>
      <c r="GQ31" s="89"/>
      <c r="GR31" s="89"/>
      <c r="GS31" s="89"/>
      <c r="GT31" s="89"/>
      <c r="GU31" s="89"/>
      <c r="GV31" s="89"/>
      <c r="GW31" s="89"/>
      <c r="GX31" s="89"/>
      <c r="GY31" s="90"/>
      <c r="GZ31" s="88" t="str">
        <f>データ!$E$10</f>
        <v>R02</v>
      </c>
      <c r="HA31" s="89"/>
      <c r="HB31" s="89"/>
      <c r="HC31" s="89"/>
      <c r="HD31" s="89"/>
      <c r="HE31" s="89"/>
      <c r="HF31" s="89"/>
      <c r="HG31" s="89"/>
      <c r="HH31" s="89"/>
      <c r="HI31" s="89"/>
      <c r="HJ31" s="89"/>
      <c r="HK31" s="89"/>
      <c r="HL31" s="89"/>
      <c r="HM31" s="89"/>
      <c r="HN31" s="89"/>
      <c r="HO31" s="89"/>
      <c r="HP31" s="89"/>
      <c r="HQ31" s="89"/>
      <c r="HR31" s="89"/>
      <c r="HS31" s="90"/>
      <c r="HT31" s="88" t="str">
        <f>データ!$F$10</f>
        <v>R03</v>
      </c>
      <c r="HU31" s="89"/>
      <c r="HV31" s="89"/>
      <c r="HW31" s="89"/>
      <c r="HX31" s="89"/>
      <c r="HY31" s="89"/>
      <c r="HZ31" s="89"/>
      <c r="IA31" s="89"/>
      <c r="IB31" s="89"/>
      <c r="IC31" s="89"/>
      <c r="ID31" s="89"/>
      <c r="IE31" s="89"/>
      <c r="IF31" s="89"/>
      <c r="IG31" s="89"/>
      <c r="IH31" s="89"/>
      <c r="II31" s="89"/>
      <c r="IJ31" s="89"/>
      <c r="IK31" s="89"/>
      <c r="IL31" s="89"/>
      <c r="IM31" s="90"/>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8" t="str">
        <f>データ!$B$10</f>
        <v>H29</v>
      </c>
      <c r="JM31" s="89"/>
      <c r="JN31" s="89"/>
      <c r="JO31" s="89"/>
      <c r="JP31" s="89"/>
      <c r="JQ31" s="89"/>
      <c r="JR31" s="89"/>
      <c r="JS31" s="89"/>
      <c r="JT31" s="89"/>
      <c r="JU31" s="89"/>
      <c r="JV31" s="89"/>
      <c r="JW31" s="89"/>
      <c r="JX31" s="89"/>
      <c r="JY31" s="89"/>
      <c r="JZ31" s="89"/>
      <c r="KA31" s="89"/>
      <c r="KB31" s="89"/>
      <c r="KC31" s="89"/>
      <c r="KD31" s="89"/>
      <c r="KE31" s="90"/>
      <c r="KF31" s="88" t="str">
        <f>データ!$C$10</f>
        <v>H30</v>
      </c>
      <c r="KG31" s="89"/>
      <c r="KH31" s="89"/>
      <c r="KI31" s="89"/>
      <c r="KJ31" s="89"/>
      <c r="KK31" s="89"/>
      <c r="KL31" s="89"/>
      <c r="KM31" s="89"/>
      <c r="KN31" s="89"/>
      <c r="KO31" s="89"/>
      <c r="KP31" s="89"/>
      <c r="KQ31" s="89"/>
      <c r="KR31" s="89"/>
      <c r="KS31" s="89"/>
      <c r="KT31" s="89"/>
      <c r="KU31" s="89"/>
      <c r="KV31" s="89"/>
      <c r="KW31" s="89"/>
      <c r="KX31" s="89"/>
      <c r="KY31" s="90"/>
      <c r="KZ31" s="88" t="str">
        <f>データ!$D$10</f>
        <v>R01</v>
      </c>
      <c r="LA31" s="89"/>
      <c r="LB31" s="89"/>
      <c r="LC31" s="89"/>
      <c r="LD31" s="89"/>
      <c r="LE31" s="89"/>
      <c r="LF31" s="89"/>
      <c r="LG31" s="89"/>
      <c r="LH31" s="89"/>
      <c r="LI31" s="89"/>
      <c r="LJ31" s="89"/>
      <c r="LK31" s="89"/>
      <c r="LL31" s="89"/>
      <c r="LM31" s="89"/>
      <c r="LN31" s="89"/>
      <c r="LO31" s="89"/>
      <c r="LP31" s="89"/>
      <c r="LQ31" s="89"/>
      <c r="LR31" s="89"/>
      <c r="LS31" s="90"/>
      <c r="LT31" s="88" t="str">
        <f>データ!$E$10</f>
        <v>R02</v>
      </c>
      <c r="LU31" s="89"/>
      <c r="LV31" s="89"/>
      <c r="LW31" s="89"/>
      <c r="LX31" s="89"/>
      <c r="LY31" s="89"/>
      <c r="LZ31" s="89"/>
      <c r="MA31" s="89"/>
      <c r="MB31" s="89"/>
      <c r="MC31" s="89"/>
      <c r="MD31" s="89"/>
      <c r="ME31" s="89"/>
      <c r="MF31" s="89"/>
      <c r="MG31" s="89"/>
      <c r="MH31" s="89"/>
      <c r="MI31" s="89"/>
      <c r="MJ31" s="89"/>
      <c r="MK31" s="89"/>
      <c r="ML31" s="89"/>
      <c r="MM31" s="90"/>
      <c r="MN31" s="88" t="str">
        <f>データ!$F$10</f>
        <v>R03</v>
      </c>
      <c r="MO31" s="89"/>
      <c r="MP31" s="89"/>
      <c r="MQ31" s="89"/>
      <c r="MR31" s="89"/>
      <c r="MS31" s="89"/>
      <c r="MT31" s="89"/>
      <c r="MU31" s="89"/>
      <c r="MV31" s="89"/>
      <c r="MW31" s="89"/>
      <c r="MX31" s="89"/>
      <c r="MY31" s="89"/>
      <c r="MZ31" s="89"/>
      <c r="NA31" s="89"/>
      <c r="NB31" s="89"/>
      <c r="NC31" s="89"/>
      <c r="ND31" s="89"/>
      <c r="NE31" s="89"/>
      <c r="NF31" s="89"/>
      <c r="NG31" s="90"/>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8" t="str">
        <f>データ!$B$10</f>
        <v>H29</v>
      </c>
      <c r="OG31" s="89"/>
      <c r="OH31" s="89"/>
      <c r="OI31" s="89"/>
      <c r="OJ31" s="89"/>
      <c r="OK31" s="89"/>
      <c r="OL31" s="89"/>
      <c r="OM31" s="89"/>
      <c r="ON31" s="89"/>
      <c r="OO31" s="89"/>
      <c r="OP31" s="89"/>
      <c r="OQ31" s="89"/>
      <c r="OR31" s="89"/>
      <c r="OS31" s="89"/>
      <c r="OT31" s="89"/>
      <c r="OU31" s="89"/>
      <c r="OV31" s="89"/>
      <c r="OW31" s="89"/>
      <c r="OX31" s="89"/>
      <c r="OY31" s="90"/>
      <c r="OZ31" s="88" t="str">
        <f>データ!$C$10</f>
        <v>H30</v>
      </c>
      <c r="PA31" s="89"/>
      <c r="PB31" s="89"/>
      <c r="PC31" s="89"/>
      <c r="PD31" s="89"/>
      <c r="PE31" s="89"/>
      <c r="PF31" s="89"/>
      <c r="PG31" s="89"/>
      <c r="PH31" s="89"/>
      <c r="PI31" s="89"/>
      <c r="PJ31" s="89"/>
      <c r="PK31" s="89"/>
      <c r="PL31" s="89"/>
      <c r="PM31" s="89"/>
      <c r="PN31" s="89"/>
      <c r="PO31" s="89"/>
      <c r="PP31" s="89"/>
      <c r="PQ31" s="89"/>
      <c r="PR31" s="89"/>
      <c r="PS31" s="90"/>
      <c r="PT31" s="88" t="str">
        <f>データ!$D$10</f>
        <v>R01</v>
      </c>
      <c r="PU31" s="89"/>
      <c r="PV31" s="89"/>
      <c r="PW31" s="89"/>
      <c r="PX31" s="89"/>
      <c r="PY31" s="89"/>
      <c r="PZ31" s="89"/>
      <c r="QA31" s="89"/>
      <c r="QB31" s="89"/>
      <c r="QC31" s="89"/>
      <c r="QD31" s="89"/>
      <c r="QE31" s="89"/>
      <c r="QF31" s="89"/>
      <c r="QG31" s="89"/>
      <c r="QH31" s="89"/>
      <c r="QI31" s="89"/>
      <c r="QJ31" s="89"/>
      <c r="QK31" s="89"/>
      <c r="QL31" s="89"/>
      <c r="QM31" s="90"/>
      <c r="QN31" s="88" t="str">
        <f>データ!$E$10</f>
        <v>R02</v>
      </c>
      <c r="QO31" s="89"/>
      <c r="QP31" s="89"/>
      <c r="QQ31" s="89"/>
      <c r="QR31" s="89"/>
      <c r="QS31" s="89"/>
      <c r="QT31" s="89"/>
      <c r="QU31" s="89"/>
      <c r="QV31" s="89"/>
      <c r="QW31" s="89"/>
      <c r="QX31" s="89"/>
      <c r="QY31" s="89"/>
      <c r="QZ31" s="89"/>
      <c r="RA31" s="89"/>
      <c r="RB31" s="89"/>
      <c r="RC31" s="89"/>
      <c r="RD31" s="89"/>
      <c r="RE31" s="89"/>
      <c r="RF31" s="89"/>
      <c r="RG31" s="90"/>
      <c r="RH31" s="88" t="str">
        <f>データ!$F$10</f>
        <v>R03</v>
      </c>
      <c r="RI31" s="89"/>
      <c r="RJ31" s="89"/>
      <c r="RK31" s="89"/>
      <c r="RL31" s="89"/>
      <c r="RM31" s="89"/>
      <c r="RN31" s="89"/>
      <c r="RO31" s="89"/>
      <c r="RP31" s="89"/>
      <c r="RQ31" s="89"/>
      <c r="RR31" s="89"/>
      <c r="RS31" s="89"/>
      <c r="RT31" s="89"/>
      <c r="RU31" s="89"/>
      <c r="RV31" s="89"/>
      <c r="RW31" s="89"/>
      <c r="RX31" s="89"/>
      <c r="RY31" s="89"/>
      <c r="RZ31" s="89"/>
      <c r="SA31" s="90"/>
      <c r="SB31" s="16"/>
      <c r="SC31" s="18"/>
      <c r="SD31" s="2"/>
      <c r="SE31" s="2"/>
      <c r="SF31" s="2"/>
      <c r="SG31" s="2"/>
      <c r="SH31" s="2"/>
      <c r="SI31" s="2"/>
      <c r="SJ31" s="2"/>
      <c r="SK31" s="14"/>
      <c r="SL31" s="2"/>
      <c r="SM31" s="105"/>
      <c r="SN31" s="106"/>
      <c r="SO31" s="106"/>
      <c r="SP31" s="106"/>
      <c r="SQ31" s="106"/>
      <c r="SR31" s="106"/>
      <c r="SS31" s="106"/>
      <c r="ST31" s="106"/>
      <c r="SU31" s="106"/>
      <c r="SV31" s="106"/>
      <c r="SW31" s="106"/>
      <c r="SX31" s="106"/>
      <c r="SY31" s="106"/>
      <c r="SZ31" s="106"/>
      <c r="TA31" s="107"/>
    </row>
    <row r="32" spans="1:521" ht="13.5" customHeight="1">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155.69</v>
      </c>
      <c r="Y32" s="84"/>
      <c r="Z32" s="84"/>
      <c r="AA32" s="84"/>
      <c r="AB32" s="84"/>
      <c r="AC32" s="84"/>
      <c r="AD32" s="84"/>
      <c r="AE32" s="84"/>
      <c r="AF32" s="84"/>
      <c r="AG32" s="84"/>
      <c r="AH32" s="84"/>
      <c r="AI32" s="84"/>
      <c r="AJ32" s="84"/>
      <c r="AK32" s="84"/>
      <c r="AL32" s="84"/>
      <c r="AM32" s="84"/>
      <c r="AN32" s="84"/>
      <c r="AO32" s="84"/>
      <c r="AP32" s="84"/>
      <c r="AQ32" s="85"/>
      <c r="AR32" s="83">
        <f>データ!U6</f>
        <v>169.72</v>
      </c>
      <c r="AS32" s="84"/>
      <c r="AT32" s="84"/>
      <c r="AU32" s="84"/>
      <c r="AV32" s="84"/>
      <c r="AW32" s="84"/>
      <c r="AX32" s="84"/>
      <c r="AY32" s="84"/>
      <c r="AZ32" s="84"/>
      <c r="BA32" s="84"/>
      <c r="BB32" s="84"/>
      <c r="BC32" s="84"/>
      <c r="BD32" s="84"/>
      <c r="BE32" s="84"/>
      <c r="BF32" s="84"/>
      <c r="BG32" s="84"/>
      <c r="BH32" s="84"/>
      <c r="BI32" s="84"/>
      <c r="BJ32" s="84"/>
      <c r="BK32" s="85"/>
      <c r="BL32" s="83">
        <f>データ!V6</f>
        <v>165.59</v>
      </c>
      <c r="BM32" s="84"/>
      <c r="BN32" s="84"/>
      <c r="BO32" s="84"/>
      <c r="BP32" s="84"/>
      <c r="BQ32" s="84"/>
      <c r="BR32" s="84"/>
      <c r="BS32" s="84"/>
      <c r="BT32" s="84"/>
      <c r="BU32" s="84"/>
      <c r="BV32" s="84"/>
      <c r="BW32" s="84"/>
      <c r="BX32" s="84"/>
      <c r="BY32" s="84"/>
      <c r="BZ32" s="84"/>
      <c r="CA32" s="84"/>
      <c r="CB32" s="84"/>
      <c r="CC32" s="84"/>
      <c r="CD32" s="84"/>
      <c r="CE32" s="85"/>
      <c r="CF32" s="83">
        <f>データ!W6</f>
        <v>165.01</v>
      </c>
      <c r="CG32" s="84"/>
      <c r="CH32" s="84"/>
      <c r="CI32" s="84"/>
      <c r="CJ32" s="84"/>
      <c r="CK32" s="84"/>
      <c r="CL32" s="84"/>
      <c r="CM32" s="84"/>
      <c r="CN32" s="84"/>
      <c r="CO32" s="84"/>
      <c r="CP32" s="84"/>
      <c r="CQ32" s="84"/>
      <c r="CR32" s="84"/>
      <c r="CS32" s="84"/>
      <c r="CT32" s="84"/>
      <c r="CU32" s="84"/>
      <c r="CV32" s="84"/>
      <c r="CW32" s="84"/>
      <c r="CX32" s="84"/>
      <c r="CY32" s="85"/>
      <c r="CZ32" s="83">
        <f>データ!X6</f>
        <v>159.27000000000001</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785.31</v>
      </c>
      <c r="ES32" s="84"/>
      <c r="ET32" s="84"/>
      <c r="EU32" s="84"/>
      <c r="EV32" s="84"/>
      <c r="EW32" s="84"/>
      <c r="EX32" s="84"/>
      <c r="EY32" s="84"/>
      <c r="EZ32" s="84"/>
      <c r="FA32" s="84"/>
      <c r="FB32" s="84"/>
      <c r="FC32" s="84"/>
      <c r="FD32" s="84"/>
      <c r="FE32" s="84"/>
      <c r="FF32" s="84"/>
      <c r="FG32" s="84"/>
      <c r="FH32" s="84"/>
      <c r="FI32" s="84"/>
      <c r="FJ32" s="84"/>
      <c r="FK32" s="85"/>
      <c r="FL32" s="83">
        <f>データ!AF6</f>
        <v>732.18</v>
      </c>
      <c r="FM32" s="84"/>
      <c r="FN32" s="84"/>
      <c r="FO32" s="84"/>
      <c r="FP32" s="84"/>
      <c r="FQ32" s="84"/>
      <c r="FR32" s="84"/>
      <c r="FS32" s="84"/>
      <c r="FT32" s="84"/>
      <c r="FU32" s="84"/>
      <c r="FV32" s="84"/>
      <c r="FW32" s="84"/>
      <c r="FX32" s="84"/>
      <c r="FY32" s="84"/>
      <c r="FZ32" s="84"/>
      <c r="GA32" s="84"/>
      <c r="GB32" s="84"/>
      <c r="GC32" s="84"/>
      <c r="GD32" s="84"/>
      <c r="GE32" s="85"/>
      <c r="GF32" s="83">
        <f>データ!AG6</f>
        <v>688.87</v>
      </c>
      <c r="GG32" s="84"/>
      <c r="GH32" s="84"/>
      <c r="GI32" s="84"/>
      <c r="GJ32" s="84"/>
      <c r="GK32" s="84"/>
      <c r="GL32" s="84"/>
      <c r="GM32" s="84"/>
      <c r="GN32" s="84"/>
      <c r="GO32" s="84"/>
      <c r="GP32" s="84"/>
      <c r="GQ32" s="84"/>
      <c r="GR32" s="84"/>
      <c r="GS32" s="84"/>
      <c r="GT32" s="84"/>
      <c r="GU32" s="84"/>
      <c r="GV32" s="84"/>
      <c r="GW32" s="84"/>
      <c r="GX32" s="84"/>
      <c r="GY32" s="85"/>
      <c r="GZ32" s="83">
        <f>データ!AH6</f>
        <v>643.71</v>
      </c>
      <c r="HA32" s="84"/>
      <c r="HB32" s="84"/>
      <c r="HC32" s="84"/>
      <c r="HD32" s="84"/>
      <c r="HE32" s="84"/>
      <c r="HF32" s="84"/>
      <c r="HG32" s="84"/>
      <c r="HH32" s="84"/>
      <c r="HI32" s="84"/>
      <c r="HJ32" s="84"/>
      <c r="HK32" s="84"/>
      <c r="HL32" s="84"/>
      <c r="HM32" s="84"/>
      <c r="HN32" s="84"/>
      <c r="HO32" s="84"/>
      <c r="HP32" s="84"/>
      <c r="HQ32" s="84"/>
      <c r="HR32" s="84"/>
      <c r="HS32" s="85"/>
      <c r="HT32" s="83">
        <f>データ!AI6</f>
        <v>782.71</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667.72</v>
      </c>
      <c r="JM32" s="84"/>
      <c r="JN32" s="84"/>
      <c r="JO32" s="84"/>
      <c r="JP32" s="84"/>
      <c r="JQ32" s="84"/>
      <c r="JR32" s="84"/>
      <c r="JS32" s="84"/>
      <c r="JT32" s="84"/>
      <c r="JU32" s="84"/>
      <c r="JV32" s="84"/>
      <c r="JW32" s="84"/>
      <c r="JX32" s="84"/>
      <c r="JY32" s="84"/>
      <c r="JZ32" s="84"/>
      <c r="KA32" s="84"/>
      <c r="KB32" s="84"/>
      <c r="KC32" s="84"/>
      <c r="KD32" s="84"/>
      <c r="KE32" s="85"/>
      <c r="KF32" s="83">
        <f>データ!AQ6</f>
        <v>589.5</v>
      </c>
      <c r="KG32" s="84"/>
      <c r="KH32" s="84"/>
      <c r="KI32" s="84"/>
      <c r="KJ32" s="84"/>
      <c r="KK32" s="84"/>
      <c r="KL32" s="84"/>
      <c r="KM32" s="84"/>
      <c r="KN32" s="84"/>
      <c r="KO32" s="84"/>
      <c r="KP32" s="84"/>
      <c r="KQ32" s="84"/>
      <c r="KR32" s="84"/>
      <c r="KS32" s="84"/>
      <c r="KT32" s="84"/>
      <c r="KU32" s="84"/>
      <c r="KV32" s="84"/>
      <c r="KW32" s="84"/>
      <c r="KX32" s="84"/>
      <c r="KY32" s="85"/>
      <c r="KZ32" s="83">
        <f>データ!AR6</f>
        <v>633.17999999999995</v>
      </c>
      <c r="LA32" s="84"/>
      <c r="LB32" s="84"/>
      <c r="LC32" s="84"/>
      <c r="LD32" s="84"/>
      <c r="LE32" s="84"/>
      <c r="LF32" s="84"/>
      <c r="LG32" s="84"/>
      <c r="LH32" s="84"/>
      <c r="LI32" s="84"/>
      <c r="LJ32" s="84"/>
      <c r="LK32" s="84"/>
      <c r="LL32" s="84"/>
      <c r="LM32" s="84"/>
      <c r="LN32" s="84"/>
      <c r="LO32" s="84"/>
      <c r="LP32" s="84"/>
      <c r="LQ32" s="84"/>
      <c r="LR32" s="84"/>
      <c r="LS32" s="85"/>
      <c r="LT32" s="83">
        <f>データ!AS6</f>
        <v>722.09</v>
      </c>
      <c r="LU32" s="84"/>
      <c r="LV32" s="84"/>
      <c r="LW32" s="84"/>
      <c r="LX32" s="84"/>
      <c r="LY32" s="84"/>
      <c r="LZ32" s="84"/>
      <c r="MA32" s="84"/>
      <c r="MB32" s="84"/>
      <c r="MC32" s="84"/>
      <c r="MD32" s="84"/>
      <c r="ME32" s="84"/>
      <c r="MF32" s="84"/>
      <c r="MG32" s="84"/>
      <c r="MH32" s="84"/>
      <c r="MI32" s="84"/>
      <c r="MJ32" s="84"/>
      <c r="MK32" s="84"/>
      <c r="ML32" s="84"/>
      <c r="MM32" s="85"/>
      <c r="MN32" s="83">
        <f>データ!AT6</f>
        <v>499</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311.95999999999998</v>
      </c>
      <c r="OG32" s="84"/>
      <c r="OH32" s="84"/>
      <c r="OI32" s="84"/>
      <c r="OJ32" s="84"/>
      <c r="OK32" s="84"/>
      <c r="OL32" s="84"/>
      <c r="OM32" s="84"/>
      <c r="ON32" s="84"/>
      <c r="OO32" s="84"/>
      <c r="OP32" s="84"/>
      <c r="OQ32" s="84"/>
      <c r="OR32" s="84"/>
      <c r="OS32" s="84"/>
      <c r="OT32" s="84"/>
      <c r="OU32" s="84"/>
      <c r="OV32" s="84"/>
      <c r="OW32" s="84"/>
      <c r="OX32" s="84"/>
      <c r="OY32" s="85"/>
      <c r="OZ32" s="83">
        <f>データ!BB6</f>
        <v>264.37</v>
      </c>
      <c r="PA32" s="84"/>
      <c r="PB32" s="84"/>
      <c r="PC32" s="84"/>
      <c r="PD32" s="84"/>
      <c r="PE32" s="84"/>
      <c r="PF32" s="84"/>
      <c r="PG32" s="84"/>
      <c r="PH32" s="84"/>
      <c r="PI32" s="84"/>
      <c r="PJ32" s="84"/>
      <c r="PK32" s="84"/>
      <c r="PL32" s="84"/>
      <c r="PM32" s="84"/>
      <c r="PN32" s="84"/>
      <c r="PO32" s="84"/>
      <c r="PP32" s="84"/>
      <c r="PQ32" s="84"/>
      <c r="PR32" s="84"/>
      <c r="PS32" s="85"/>
      <c r="PT32" s="83">
        <f>データ!BC6</f>
        <v>219.28</v>
      </c>
      <c r="PU32" s="84"/>
      <c r="PV32" s="84"/>
      <c r="PW32" s="84"/>
      <c r="PX32" s="84"/>
      <c r="PY32" s="84"/>
      <c r="PZ32" s="84"/>
      <c r="QA32" s="84"/>
      <c r="QB32" s="84"/>
      <c r="QC32" s="84"/>
      <c r="QD32" s="84"/>
      <c r="QE32" s="84"/>
      <c r="QF32" s="84"/>
      <c r="QG32" s="84"/>
      <c r="QH32" s="84"/>
      <c r="QI32" s="84"/>
      <c r="QJ32" s="84"/>
      <c r="QK32" s="84"/>
      <c r="QL32" s="84"/>
      <c r="QM32" s="85"/>
      <c r="QN32" s="83">
        <f>データ!BD6</f>
        <v>174.75</v>
      </c>
      <c r="QO32" s="84"/>
      <c r="QP32" s="84"/>
      <c r="QQ32" s="84"/>
      <c r="QR32" s="84"/>
      <c r="QS32" s="84"/>
      <c r="QT32" s="84"/>
      <c r="QU32" s="84"/>
      <c r="QV32" s="84"/>
      <c r="QW32" s="84"/>
      <c r="QX32" s="84"/>
      <c r="QY32" s="84"/>
      <c r="QZ32" s="84"/>
      <c r="RA32" s="84"/>
      <c r="RB32" s="84"/>
      <c r="RC32" s="84"/>
      <c r="RD32" s="84"/>
      <c r="RE32" s="84"/>
      <c r="RF32" s="84"/>
      <c r="RG32" s="85"/>
      <c r="RH32" s="83">
        <f>データ!BE6</f>
        <v>126.21</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105"/>
      <c r="SN32" s="106"/>
      <c r="SO32" s="106"/>
      <c r="SP32" s="106"/>
      <c r="SQ32" s="106"/>
      <c r="SR32" s="106"/>
      <c r="SS32" s="106"/>
      <c r="ST32" s="106"/>
      <c r="SU32" s="106"/>
      <c r="SV32" s="106"/>
      <c r="SW32" s="106"/>
      <c r="SX32" s="106"/>
      <c r="SY32" s="106"/>
      <c r="SZ32" s="106"/>
      <c r="TA32" s="107"/>
    </row>
    <row r="33" spans="1:521" ht="13.5" customHeight="1">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121.19</v>
      </c>
      <c r="Y33" s="84"/>
      <c r="Z33" s="84"/>
      <c r="AA33" s="84"/>
      <c r="AB33" s="84"/>
      <c r="AC33" s="84"/>
      <c r="AD33" s="84"/>
      <c r="AE33" s="84"/>
      <c r="AF33" s="84"/>
      <c r="AG33" s="84"/>
      <c r="AH33" s="84"/>
      <c r="AI33" s="84"/>
      <c r="AJ33" s="84"/>
      <c r="AK33" s="84"/>
      <c r="AL33" s="84"/>
      <c r="AM33" s="84"/>
      <c r="AN33" s="84"/>
      <c r="AO33" s="84"/>
      <c r="AP33" s="84"/>
      <c r="AQ33" s="85"/>
      <c r="AR33" s="83">
        <f>データ!Z6</f>
        <v>120.32</v>
      </c>
      <c r="AS33" s="84"/>
      <c r="AT33" s="84"/>
      <c r="AU33" s="84"/>
      <c r="AV33" s="84"/>
      <c r="AW33" s="84"/>
      <c r="AX33" s="84"/>
      <c r="AY33" s="84"/>
      <c r="AZ33" s="84"/>
      <c r="BA33" s="84"/>
      <c r="BB33" s="84"/>
      <c r="BC33" s="84"/>
      <c r="BD33" s="84"/>
      <c r="BE33" s="84"/>
      <c r="BF33" s="84"/>
      <c r="BG33" s="84"/>
      <c r="BH33" s="84"/>
      <c r="BI33" s="84"/>
      <c r="BJ33" s="84"/>
      <c r="BK33" s="85"/>
      <c r="BL33" s="83">
        <f>データ!AA6</f>
        <v>119.89</v>
      </c>
      <c r="BM33" s="84"/>
      <c r="BN33" s="84"/>
      <c r="BO33" s="84"/>
      <c r="BP33" s="84"/>
      <c r="BQ33" s="84"/>
      <c r="BR33" s="84"/>
      <c r="BS33" s="84"/>
      <c r="BT33" s="84"/>
      <c r="BU33" s="84"/>
      <c r="BV33" s="84"/>
      <c r="BW33" s="84"/>
      <c r="BX33" s="84"/>
      <c r="BY33" s="84"/>
      <c r="BZ33" s="84"/>
      <c r="CA33" s="84"/>
      <c r="CB33" s="84"/>
      <c r="CC33" s="84"/>
      <c r="CD33" s="84"/>
      <c r="CE33" s="85"/>
      <c r="CF33" s="83">
        <f>データ!AB6</f>
        <v>119.93</v>
      </c>
      <c r="CG33" s="84"/>
      <c r="CH33" s="84"/>
      <c r="CI33" s="84"/>
      <c r="CJ33" s="84"/>
      <c r="CK33" s="84"/>
      <c r="CL33" s="84"/>
      <c r="CM33" s="84"/>
      <c r="CN33" s="84"/>
      <c r="CO33" s="84"/>
      <c r="CP33" s="84"/>
      <c r="CQ33" s="84"/>
      <c r="CR33" s="84"/>
      <c r="CS33" s="84"/>
      <c r="CT33" s="84"/>
      <c r="CU33" s="84"/>
      <c r="CV33" s="84"/>
      <c r="CW33" s="84"/>
      <c r="CX33" s="84"/>
      <c r="CY33" s="85"/>
      <c r="CZ33" s="83">
        <f>データ!AC6</f>
        <v>118.4</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18.82</v>
      </c>
      <c r="ES33" s="84"/>
      <c r="ET33" s="84"/>
      <c r="EU33" s="84"/>
      <c r="EV33" s="84"/>
      <c r="EW33" s="84"/>
      <c r="EX33" s="84"/>
      <c r="EY33" s="84"/>
      <c r="EZ33" s="84"/>
      <c r="FA33" s="84"/>
      <c r="FB33" s="84"/>
      <c r="FC33" s="84"/>
      <c r="FD33" s="84"/>
      <c r="FE33" s="84"/>
      <c r="FF33" s="84"/>
      <c r="FG33" s="84"/>
      <c r="FH33" s="84"/>
      <c r="FI33" s="84"/>
      <c r="FJ33" s="84"/>
      <c r="FK33" s="85"/>
      <c r="FL33" s="83">
        <f>データ!AK6</f>
        <v>17.88</v>
      </c>
      <c r="FM33" s="84"/>
      <c r="FN33" s="84"/>
      <c r="FO33" s="84"/>
      <c r="FP33" s="84"/>
      <c r="FQ33" s="84"/>
      <c r="FR33" s="84"/>
      <c r="FS33" s="84"/>
      <c r="FT33" s="84"/>
      <c r="FU33" s="84"/>
      <c r="FV33" s="84"/>
      <c r="FW33" s="84"/>
      <c r="FX33" s="84"/>
      <c r="FY33" s="84"/>
      <c r="FZ33" s="84"/>
      <c r="GA33" s="84"/>
      <c r="GB33" s="84"/>
      <c r="GC33" s="84"/>
      <c r="GD33" s="84"/>
      <c r="GE33" s="85"/>
      <c r="GF33" s="83">
        <f>データ!AL6</f>
        <v>16.670000000000002</v>
      </c>
      <c r="GG33" s="84"/>
      <c r="GH33" s="84"/>
      <c r="GI33" s="84"/>
      <c r="GJ33" s="84"/>
      <c r="GK33" s="84"/>
      <c r="GL33" s="84"/>
      <c r="GM33" s="84"/>
      <c r="GN33" s="84"/>
      <c r="GO33" s="84"/>
      <c r="GP33" s="84"/>
      <c r="GQ33" s="84"/>
      <c r="GR33" s="84"/>
      <c r="GS33" s="84"/>
      <c r="GT33" s="84"/>
      <c r="GU33" s="84"/>
      <c r="GV33" s="84"/>
      <c r="GW33" s="84"/>
      <c r="GX33" s="84"/>
      <c r="GY33" s="85"/>
      <c r="GZ33" s="83">
        <f>データ!AM6</f>
        <v>9.4700000000000006</v>
      </c>
      <c r="HA33" s="84"/>
      <c r="HB33" s="84"/>
      <c r="HC33" s="84"/>
      <c r="HD33" s="84"/>
      <c r="HE33" s="84"/>
      <c r="HF33" s="84"/>
      <c r="HG33" s="84"/>
      <c r="HH33" s="84"/>
      <c r="HI33" s="84"/>
      <c r="HJ33" s="84"/>
      <c r="HK33" s="84"/>
      <c r="HL33" s="84"/>
      <c r="HM33" s="84"/>
      <c r="HN33" s="84"/>
      <c r="HO33" s="84"/>
      <c r="HP33" s="84"/>
      <c r="HQ33" s="84"/>
      <c r="HR33" s="84"/>
      <c r="HS33" s="85"/>
      <c r="HT33" s="83">
        <f>データ!AN6</f>
        <v>11.03</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379.14</v>
      </c>
      <c r="JM33" s="84"/>
      <c r="JN33" s="84"/>
      <c r="JO33" s="84"/>
      <c r="JP33" s="84"/>
      <c r="JQ33" s="84"/>
      <c r="JR33" s="84"/>
      <c r="JS33" s="84"/>
      <c r="JT33" s="84"/>
      <c r="JU33" s="84"/>
      <c r="JV33" s="84"/>
      <c r="JW33" s="84"/>
      <c r="JX33" s="84"/>
      <c r="JY33" s="84"/>
      <c r="JZ33" s="84"/>
      <c r="KA33" s="84"/>
      <c r="KB33" s="84"/>
      <c r="KC33" s="84"/>
      <c r="KD33" s="84"/>
      <c r="KE33" s="85"/>
      <c r="KF33" s="83">
        <f>データ!AV6</f>
        <v>394.58</v>
      </c>
      <c r="KG33" s="84"/>
      <c r="KH33" s="84"/>
      <c r="KI33" s="84"/>
      <c r="KJ33" s="84"/>
      <c r="KK33" s="84"/>
      <c r="KL33" s="84"/>
      <c r="KM33" s="84"/>
      <c r="KN33" s="84"/>
      <c r="KO33" s="84"/>
      <c r="KP33" s="84"/>
      <c r="KQ33" s="84"/>
      <c r="KR33" s="84"/>
      <c r="KS33" s="84"/>
      <c r="KT33" s="84"/>
      <c r="KU33" s="84"/>
      <c r="KV33" s="84"/>
      <c r="KW33" s="84"/>
      <c r="KX33" s="84"/>
      <c r="KY33" s="85"/>
      <c r="KZ33" s="83">
        <f>データ!AW6</f>
        <v>368.36</v>
      </c>
      <c r="LA33" s="84"/>
      <c r="LB33" s="84"/>
      <c r="LC33" s="84"/>
      <c r="LD33" s="84"/>
      <c r="LE33" s="84"/>
      <c r="LF33" s="84"/>
      <c r="LG33" s="84"/>
      <c r="LH33" s="84"/>
      <c r="LI33" s="84"/>
      <c r="LJ33" s="84"/>
      <c r="LK33" s="84"/>
      <c r="LL33" s="84"/>
      <c r="LM33" s="84"/>
      <c r="LN33" s="84"/>
      <c r="LO33" s="84"/>
      <c r="LP33" s="84"/>
      <c r="LQ33" s="84"/>
      <c r="LR33" s="84"/>
      <c r="LS33" s="85"/>
      <c r="LT33" s="83">
        <f>データ!AX6</f>
        <v>380.84</v>
      </c>
      <c r="LU33" s="84"/>
      <c r="LV33" s="84"/>
      <c r="LW33" s="84"/>
      <c r="LX33" s="84"/>
      <c r="LY33" s="84"/>
      <c r="LZ33" s="84"/>
      <c r="MA33" s="84"/>
      <c r="MB33" s="84"/>
      <c r="MC33" s="84"/>
      <c r="MD33" s="84"/>
      <c r="ME33" s="84"/>
      <c r="MF33" s="84"/>
      <c r="MG33" s="84"/>
      <c r="MH33" s="84"/>
      <c r="MI33" s="84"/>
      <c r="MJ33" s="84"/>
      <c r="MK33" s="84"/>
      <c r="ML33" s="84"/>
      <c r="MM33" s="85"/>
      <c r="MN33" s="83">
        <f>データ!AY6</f>
        <v>424.64</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242.57</v>
      </c>
      <c r="OG33" s="84"/>
      <c r="OH33" s="84"/>
      <c r="OI33" s="84"/>
      <c r="OJ33" s="84"/>
      <c r="OK33" s="84"/>
      <c r="OL33" s="84"/>
      <c r="OM33" s="84"/>
      <c r="ON33" s="84"/>
      <c r="OO33" s="84"/>
      <c r="OP33" s="84"/>
      <c r="OQ33" s="84"/>
      <c r="OR33" s="84"/>
      <c r="OS33" s="84"/>
      <c r="OT33" s="84"/>
      <c r="OU33" s="84"/>
      <c r="OV33" s="84"/>
      <c r="OW33" s="84"/>
      <c r="OX33" s="84"/>
      <c r="OY33" s="85"/>
      <c r="OZ33" s="83">
        <f>データ!BG6</f>
        <v>235.79</v>
      </c>
      <c r="PA33" s="84"/>
      <c r="PB33" s="84"/>
      <c r="PC33" s="84"/>
      <c r="PD33" s="84"/>
      <c r="PE33" s="84"/>
      <c r="PF33" s="84"/>
      <c r="PG33" s="84"/>
      <c r="PH33" s="84"/>
      <c r="PI33" s="84"/>
      <c r="PJ33" s="84"/>
      <c r="PK33" s="84"/>
      <c r="PL33" s="84"/>
      <c r="PM33" s="84"/>
      <c r="PN33" s="84"/>
      <c r="PO33" s="84"/>
      <c r="PP33" s="84"/>
      <c r="PQ33" s="84"/>
      <c r="PR33" s="84"/>
      <c r="PS33" s="85"/>
      <c r="PT33" s="83">
        <f>データ!BH6</f>
        <v>227.51</v>
      </c>
      <c r="PU33" s="84"/>
      <c r="PV33" s="84"/>
      <c r="PW33" s="84"/>
      <c r="PX33" s="84"/>
      <c r="PY33" s="84"/>
      <c r="PZ33" s="84"/>
      <c r="QA33" s="84"/>
      <c r="QB33" s="84"/>
      <c r="QC33" s="84"/>
      <c r="QD33" s="84"/>
      <c r="QE33" s="84"/>
      <c r="QF33" s="84"/>
      <c r="QG33" s="84"/>
      <c r="QH33" s="84"/>
      <c r="QI33" s="84"/>
      <c r="QJ33" s="84"/>
      <c r="QK33" s="84"/>
      <c r="QL33" s="84"/>
      <c r="QM33" s="85"/>
      <c r="QN33" s="83">
        <f>データ!BI6</f>
        <v>225.72</v>
      </c>
      <c r="QO33" s="84"/>
      <c r="QP33" s="84"/>
      <c r="QQ33" s="84"/>
      <c r="QR33" s="84"/>
      <c r="QS33" s="84"/>
      <c r="QT33" s="84"/>
      <c r="QU33" s="84"/>
      <c r="QV33" s="84"/>
      <c r="QW33" s="84"/>
      <c r="QX33" s="84"/>
      <c r="QY33" s="84"/>
      <c r="QZ33" s="84"/>
      <c r="RA33" s="84"/>
      <c r="RB33" s="84"/>
      <c r="RC33" s="84"/>
      <c r="RD33" s="84"/>
      <c r="RE33" s="84"/>
      <c r="RF33" s="84"/>
      <c r="RG33" s="85"/>
      <c r="RH33" s="83">
        <f>データ!BJ6</f>
        <v>217.8</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105"/>
      <c r="SN33" s="106"/>
      <c r="SO33" s="106"/>
      <c r="SP33" s="106"/>
      <c r="SQ33" s="106"/>
      <c r="SR33" s="106"/>
      <c r="SS33" s="106"/>
      <c r="ST33" s="106"/>
      <c r="SU33" s="106"/>
      <c r="SV33" s="106"/>
      <c r="SW33" s="106"/>
      <c r="SX33" s="106"/>
      <c r="SY33" s="106"/>
      <c r="SZ33" s="106"/>
      <c r="TA33" s="107"/>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05"/>
      <c r="SN34" s="106"/>
      <c r="SO34" s="106"/>
      <c r="SP34" s="106"/>
      <c r="SQ34" s="106"/>
      <c r="SR34" s="106"/>
      <c r="SS34" s="106"/>
      <c r="ST34" s="106"/>
      <c r="SU34" s="106"/>
      <c r="SV34" s="106"/>
      <c r="SW34" s="106"/>
      <c r="SX34" s="106"/>
      <c r="SY34" s="106"/>
      <c r="SZ34" s="106"/>
      <c r="TA34" s="107"/>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5"/>
      <c r="SN35" s="106"/>
      <c r="SO35" s="106"/>
      <c r="SP35" s="106"/>
      <c r="SQ35" s="106"/>
      <c r="SR35" s="106"/>
      <c r="SS35" s="106"/>
      <c r="ST35" s="106"/>
      <c r="SU35" s="106"/>
      <c r="SV35" s="106"/>
      <c r="SW35" s="106"/>
      <c r="SX35" s="106"/>
      <c r="SY35" s="106"/>
      <c r="SZ35" s="106"/>
      <c r="TA35" s="107"/>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5"/>
      <c r="SN36" s="106"/>
      <c r="SO36" s="106"/>
      <c r="SP36" s="106"/>
      <c r="SQ36" s="106"/>
      <c r="SR36" s="106"/>
      <c r="SS36" s="106"/>
      <c r="ST36" s="106"/>
      <c r="SU36" s="106"/>
      <c r="SV36" s="106"/>
      <c r="SW36" s="106"/>
      <c r="SX36" s="106"/>
      <c r="SY36" s="106"/>
      <c r="SZ36" s="106"/>
      <c r="TA36" s="107"/>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5"/>
      <c r="SN37" s="106"/>
      <c r="SO37" s="106"/>
      <c r="SP37" s="106"/>
      <c r="SQ37" s="106"/>
      <c r="SR37" s="106"/>
      <c r="SS37" s="106"/>
      <c r="ST37" s="106"/>
      <c r="SU37" s="106"/>
      <c r="SV37" s="106"/>
      <c r="SW37" s="106"/>
      <c r="SX37" s="106"/>
      <c r="SY37" s="106"/>
      <c r="SZ37" s="106"/>
      <c r="TA37" s="107"/>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5"/>
      <c r="SN38" s="106"/>
      <c r="SO38" s="106"/>
      <c r="SP38" s="106"/>
      <c r="SQ38" s="106"/>
      <c r="SR38" s="106"/>
      <c r="SS38" s="106"/>
      <c r="ST38" s="106"/>
      <c r="SU38" s="106"/>
      <c r="SV38" s="106"/>
      <c r="SW38" s="106"/>
      <c r="SX38" s="106"/>
      <c r="SY38" s="106"/>
      <c r="SZ38" s="106"/>
      <c r="TA38" s="107"/>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5"/>
      <c r="SN39" s="106"/>
      <c r="SO39" s="106"/>
      <c r="SP39" s="106"/>
      <c r="SQ39" s="106"/>
      <c r="SR39" s="106"/>
      <c r="SS39" s="106"/>
      <c r="ST39" s="106"/>
      <c r="SU39" s="106"/>
      <c r="SV39" s="106"/>
      <c r="SW39" s="106"/>
      <c r="SX39" s="106"/>
      <c r="SY39" s="106"/>
      <c r="SZ39" s="106"/>
      <c r="TA39" s="107"/>
    </row>
    <row r="40" spans="1:521" ht="13.5" customHeight="1">
      <c r="A40" s="2"/>
      <c r="B40" s="13"/>
      <c r="C40" s="2"/>
      <c r="D40" s="2"/>
      <c r="E40" s="2"/>
      <c r="F40" s="2"/>
      <c r="G40" s="2"/>
      <c r="H40" s="2"/>
      <c r="I40" s="2"/>
      <c r="J40" s="94"/>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6"/>
      <c r="DV40" s="2"/>
      <c r="DW40" s="2"/>
      <c r="DX40" s="2"/>
      <c r="DY40" s="2"/>
      <c r="DZ40" s="2"/>
      <c r="EA40" s="2"/>
      <c r="EB40" s="2"/>
      <c r="EC40" s="2"/>
      <c r="ED40" s="94"/>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6"/>
      <c r="IP40" s="2"/>
      <c r="IQ40" s="2"/>
      <c r="IR40" s="2"/>
      <c r="IS40" s="2"/>
      <c r="IT40" s="2"/>
      <c r="IU40" s="2"/>
      <c r="IV40" s="2"/>
      <c r="IW40" s="2"/>
      <c r="IX40" s="94"/>
      <c r="IY40" s="95"/>
      <c r="IZ40" s="95"/>
      <c r="JA40" s="95"/>
      <c r="JB40" s="95"/>
      <c r="JC40" s="95"/>
      <c r="JD40" s="95"/>
      <c r="JE40" s="95"/>
      <c r="JF40" s="95"/>
      <c r="JG40" s="95"/>
      <c r="JH40" s="95"/>
      <c r="JI40" s="95"/>
      <c r="JJ40" s="95"/>
      <c r="JK40" s="95"/>
      <c r="JL40" s="95"/>
      <c r="JM40" s="95"/>
      <c r="JN40" s="95"/>
      <c r="JO40" s="95"/>
      <c r="JP40" s="95"/>
      <c r="JQ40" s="95"/>
      <c r="JR40" s="95"/>
      <c r="JS40" s="95"/>
      <c r="JT40" s="95"/>
      <c r="JU40" s="95"/>
      <c r="JV40" s="95"/>
      <c r="JW40" s="95"/>
      <c r="JX40" s="95"/>
      <c r="JY40" s="95"/>
      <c r="JZ40" s="95"/>
      <c r="KA40" s="95"/>
      <c r="KB40" s="95"/>
      <c r="KC40" s="95"/>
      <c r="KD40" s="95"/>
      <c r="KE40" s="95"/>
      <c r="KF40" s="95"/>
      <c r="KG40" s="95"/>
      <c r="KH40" s="95"/>
      <c r="KI40" s="95"/>
      <c r="KJ40" s="95"/>
      <c r="KK40" s="95"/>
      <c r="KL40" s="95"/>
      <c r="KM40" s="95"/>
      <c r="KN40" s="95"/>
      <c r="KO40" s="95"/>
      <c r="KP40" s="95"/>
      <c r="KQ40" s="95"/>
      <c r="KR40" s="95"/>
      <c r="KS40" s="95"/>
      <c r="KT40" s="95"/>
      <c r="KU40" s="95"/>
      <c r="KV40" s="95"/>
      <c r="KW40" s="95"/>
      <c r="KX40" s="95"/>
      <c r="KY40" s="95"/>
      <c r="KZ40" s="95"/>
      <c r="LA40" s="95"/>
      <c r="LB40" s="95"/>
      <c r="LC40" s="95"/>
      <c r="LD40" s="95"/>
      <c r="LE40" s="95"/>
      <c r="LF40" s="95"/>
      <c r="LG40" s="95"/>
      <c r="LH40" s="95"/>
      <c r="LI40" s="95"/>
      <c r="LJ40" s="95"/>
      <c r="LK40" s="95"/>
      <c r="LL40" s="95"/>
      <c r="LM40" s="95"/>
      <c r="LN40" s="95"/>
      <c r="LO40" s="95"/>
      <c r="LP40" s="95"/>
      <c r="LQ40" s="95"/>
      <c r="LR40" s="95"/>
      <c r="LS40" s="95"/>
      <c r="LT40" s="95"/>
      <c r="LU40" s="95"/>
      <c r="LV40" s="95"/>
      <c r="LW40" s="95"/>
      <c r="LX40" s="95"/>
      <c r="LY40" s="95"/>
      <c r="LZ40" s="95"/>
      <c r="MA40" s="95"/>
      <c r="MB40" s="95"/>
      <c r="MC40" s="95"/>
      <c r="MD40" s="95"/>
      <c r="ME40" s="95"/>
      <c r="MF40" s="95"/>
      <c r="MG40" s="95"/>
      <c r="MH40" s="95"/>
      <c r="MI40" s="95"/>
      <c r="MJ40" s="95"/>
      <c r="MK40" s="95"/>
      <c r="ML40" s="95"/>
      <c r="MM40" s="95"/>
      <c r="MN40" s="95"/>
      <c r="MO40" s="95"/>
      <c r="MP40" s="95"/>
      <c r="MQ40" s="95"/>
      <c r="MR40" s="95"/>
      <c r="MS40" s="95"/>
      <c r="MT40" s="95"/>
      <c r="MU40" s="95"/>
      <c r="MV40" s="95"/>
      <c r="MW40" s="95"/>
      <c r="MX40" s="95"/>
      <c r="MY40" s="95"/>
      <c r="MZ40" s="95"/>
      <c r="NA40" s="95"/>
      <c r="NB40" s="95"/>
      <c r="NC40" s="95"/>
      <c r="ND40" s="95"/>
      <c r="NE40" s="95"/>
      <c r="NF40" s="95"/>
      <c r="NG40" s="95"/>
      <c r="NH40" s="95"/>
      <c r="NI40" s="96"/>
      <c r="NJ40" s="2"/>
      <c r="NK40" s="2"/>
      <c r="NL40" s="2"/>
      <c r="NM40" s="2"/>
      <c r="NN40" s="2"/>
      <c r="NO40" s="2"/>
      <c r="NP40" s="2"/>
      <c r="NQ40" s="2"/>
      <c r="NR40" s="94"/>
      <c r="NS40" s="95"/>
      <c r="NT40" s="95"/>
      <c r="NU40" s="95"/>
      <c r="NV40" s="95"/>
      <c r="NW40" s="95"/>
      <c r="NX40" s="95"/>
      <c r="NY40" s="95"/>
      <c r="NZ40" s="95"/>
      <c r="OA40" s="95"/>
      <c r="OB40" s="95"/>
      <c r="OC40" s="95"/>
      <c r="OD40" s="95"/>
      <c r="OE40" s="95"/>
      <c r="OF40" s="95"/>
      <c r="OG40" s="95"/>
      <c r="OH40" s="95"/>
      <c r="OI40" s="95"/>
      <c r="OJ40" s="95"/>
      <c r="OK40" s="95"/>
      <c r="OL40" s="95"/>
      <c r="OM40" s="95"/>
      <c r="ON40" s="95"/>
      <c r="OO40" s="95"/>
      <c r="OP40" s="95"/>
      <c r="OQ40" s="95"/>
      <c r="OR40" s="95"/>
      <c r="OS40" s="95"/>
      <c r="OT40" s="95"/>
      <c r="OU40" s="95"/>
      <c r="OV40" s="95"/>
      <c r="OW40" s="95"/>
      <c r="OX40" s="95"/>
      <c r="OY40" s="95"/>
      <c r="OZ40" s="95"/>
      <c r="PA40" s="95"/>
      <c r="PB40" s="95"/>
      <c r="PC40" s="95"/>
      <c r="PD40" s="95"/>
      <c r="PE40" s="95"/>
      <c r="PF40" s="95"/>
      <c r="PG40" s="95"/>
      <c r="PH40" s="95"/>
      <c r="PI40" s="95"/>
      <c r="PJ40" s="95"/>
      <c r="PK40" s="95"/>
      <c r="PL40" s="95"/>
      <c r="PM40" s="95"/>
      <c r="PN40" s="95"/>
      <c r="PO40" s="95"/>
      <c r="PP40" s="95"/>
      <c r="PQ40" s="95"/>
      <c r="PR40" s="95"/>
      <c r="PS40" s="95"/>
      <c r="PT40" s="95"/>
      <c r="PU40" s="95"/>
      <c r="PV40" s="95"/>
      <c r="PW40" s="95"/>
      <c r="PX40" s="95"/>
      <c r="PY40" s="95"/>
      <c r="PZ40" s="95"/>
      <c r="QA40" s="95"/>
      <c r="QB40" s="95"/>
      <c r="QC40" s="95"/>
      <c r="QD40" s="95"/>
      <c r="QE40" s="95"/>
      <c r="QF40" s="95"/>
      <c r="QG40" s="95"/>
      <c r="QH40" s="95"/>
      <c r="QI40" s="95"/>
      <c r="QJ40" s="95"/>
      <c r="QK40" s="95"/>
      <c r="QL40" s="95"/>
      <c r="QM40" s="95"/>
      <c r="QN40" s="95"/>
      <c r="QO40" s="95"/>
      <c r="QP40" s="95"/>
      <c r="QQ40" s="95"/>
      <c r="QR40" s="95"/>
      <c r="QS40" s="95"/>
      <c r="QT40" s="95"/>
      <c r="QU40" s="95"/>
      <c r="QV40" s="95"/>
      <c r="QW40" s="95"/>
      <c r="QX40" s="95"/>
      <c r="QY40" s="95"/>
      <c r="QZ40" s="95"/>
      <c r="RA40" s="95"/>
      <c r="RB40" s="95"/>
      <c r="RC40" s="95"/>
      <c r="RD40" s="95"/>
      <c r="RE40" s="95"/>
      <c r="RF40" s="95"/>
      <c r="RG40" s="95"/>
      <c r="RH40" s="95"/>
      <c r="RI40" s="95"/>
      <c r="RJ40" s="95"/>
      <c r="RK40" s="95"/>
      <c r="RL40" s="95"/>
      <c r="RM40" s="95"/>
      <c r="RN40" s="95"/>
      <c r="RO40" s="95"/>
      <c r="RP40" s="95"/>
      <c r="RQ40" s="95"/>
      <c r="RR40" s="95"/>
      <c r="RS40" s="95"/>
      <c r="RT40" s="95"/>
      <c r="RU40" s="95"/>
      <c r="RV40" s="95"/>
      <c r="RW40" s="95"/>
      <c r="RX40" s="95"/>
      <c r="RY40" s="95"/>
      <c r="RZ40" s="95"/>
      <c r="SA40" s="95"/>
      <c r="SB40" s="95"/>
      <c r="SC40" s="96"/>
      <c r="SD40" s="2"/>
      <c r="SE40" s="2"/>
      <c r="SF40" s="2"/>
      <c r="SG40" s="2"/>
      <c r="SH40" s="2"/>
      <c r="SI40" s="2"/>
      <c r="SJ40" s="2"/>
      <c r="SK40" s="14"/>
      <c r="SL40" s="2"/>
      <c r="SM40" s="105"/>
      <c r="SN40" s="106"/>
      <c r="SO40" s="106"/>
      <c r="SP40" s="106"/>
      <c r="SQ40" s="106"/>
      <c r="SR40" s="106"/>
      <c r="SS40" s="106"/>
      <c r="ST40" s="106"/>
      <c r="SU40" s="106"/>
      <c r="SV40" s="106"/>
      <c r="SW40" s="106"/>
      <c r="SX40" s="106"/>
      <c r="SY40" s="106"/>
      <c r="SZ40" s="106"/>
      <c r="TA40" s="107"/>
    </row>
    <row r="41" spans="1:521" ht="13.5" customHeight="1">
      <c r="A41" s="2"/>
      <c r="B41" s="13"/>
      <c r="C41" s="2"/>
      <c r="D41" s="2"/>
      <c r="E41" s="2"/>
      <c r="F41" s="2"/>
      <c r="G41" s="2"/>
      <c r="H41" s="2"/>
      <c r="I41" s="2"/>
      <c r="J41" s="97"/>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9"/>
      <c r="DV41" s="2"/>
      <c r="DW41" s="2"/>
      <c r="DX41" s="2"/>
      <c r="DY41" s="2"/>
      <c r="DZ41" s="2"/>
      <c r="EA41" s="2"/>
      <c r="EB41" s="2"/>
      <c r="EC41" s="2"/>
      <c r="ED41" s="97"/>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9"/>
      <c r="IP41" s="2"/>
      <c r="IQ41" s="2"/>
      <c r="IR41" s="2"/>
      <c r="IS41" s="2"/>
      <c r="IT41" s="2"/>
      <c r="IU41" s="2"/>
      <c r="IV41" s="2"/>
      <c r="IW41" s="2"/>
      <c r="IX41" s="97"/>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9"/>
      <c r="NJ41" s="2"/>
      <c r="NK41" s="2"/>
      <c r="NL41" s="2"/>
      <c r="NM41" s="2"/>
      <c r="NN41" s="2"/>
      <c r="NO41" s="2"/>
      <c r="NP41" s="2"/>
      <c r="NQ41" s="2"/>
      <c r="NR41" s="97"/>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9"/>
      <c r="SD41" s="2"/>
      <c r="SE41" s="2"/>
      <c r="SF41" s="2"/>
      <c r="SG41" s="2"/>
      <c r="SH41" s="2"/>
      <c r="SI41" s="2"/>
      <c r="SJ41" s="2"/>
      <c r="SK41" s="14"/>
      <c r="SL41" s="2"/>
      <c r="SM41" s="105"/>
      <c r="SN41" s="106"/>
      <c r="SO41" s="106"/>
      <c r="SP41" s="106"/>
      <c r="SQ41" s="106"/>
      <c r="SR41" s="106"/>
      <c r="SS41" s="106"/>
      <c r="ST41" s="106"/>
      <c r="SU41" s="106"/>
      <c r="SV41" s="106"/>
      <c r="SW41" s="106"/>
      <c r="SX41" s="106"/>
      <c r="SY41" s="106"/>
      <c r="SZ41" s="106"/>
      <c r="TA41" s="107"/>
    </row>
    <row r="42" spans="1:521" ht="13.5" customHeight="1">
      <c r="A42" s="2"/>
      <c r="B42" s="13"/>
      <c r="C42" s="2"/>
      <c r="D42" s="2"/>
      <c r="E42" s="2"/>
      <c r="F42" s="2"/>
      <c r="G42" s="2"/>
      <c r="H42" s="2"/>
      <c r="I42" s="2"/>
      <c r="J42" s="97"/>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9"/>
      <c r="DV42" s="2"/>
      <c r="DW42" s="2"/>
      <c r="DX42" s="2"/>
      <c r="DY42" s="2"/>
      <c r="DZ42" s="2"/>
      <c r="EA42" s="2"/>
      <c r="EB42" s="2"/>
      <c r="EC42" s="2"/>
      <c r="ED42" s="97"/>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9"/>
      <c r="IP42" s="2"/>
      <c r="IQ42" s="2"/>
      <c r="IR42" s="2"/>
      <c r="IS42" s="2"/>
      <c r="IT42" s="2"/>
      <c r="IU42" s="2"/>
      <c r="IV42" s="2"/>
      <c r="IW42" s="2"/>
      <c r="IX42" s="97"/>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9"/>
      <c r="NJ42" s="2"/>
      <c r="NK42" s="2"/>
      <c r="NL42" s="2"/>
      <c r="NM42" s="2"/>
      <c r="NN42" s="2"/>
      <c r="NO42" s="2"/>
      <c r="NP42" s="2"/>
      <c r="NQ42" s="2"/>
      <c r="NR42" s="97"/>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9"/>
      <c r="SD42" s="2"/>
      <c r="SE42" s="2"/>
      <c r="SF42" s="2"/>
      <c r="SG42" s="2"/>
      <c r="SH42" s="2"/>
      <c r="SI42" s="2"/>
      <c r="SJ42" s="2"/>
      <c r="SK42" s="14"/>
      <c r="SL42" s="2"/>
      <c r="SM42" s="105"/>
      <c r="SN42" s="106"/>
      <c r="SO42" s="106"/>
      <c r="SP42" s="106"/>
      <c r="SQ42" s="106"/>
      <c r="SR42" s="106"/>
      <c r="SS42" s="106"/>
      <c r="ST42" s="106"/>
      <c r="SU42" s="106"/>
      <c r="SV42" s="106"/>
      <c r="SW42" s="106"/>
      <c r="SX42" s="106"/>
      <c r="SY42" s="106"/>
      <c r="SZ42" s="106"/>
      <c r="TA42" s="107"/>
    </row>
    <row r="43" spans="1:521" ht="13.5" customHeight="1">
      <c r="A43" s="2"/>
      <c r="B43" s="13"/>
      <c r="C43" s="2"/>
      <c r="D43" s="2"/>
      <c r="E43" s="2"/>
      <c r="F43" s="2"/>
      <c r="G43" s="2"/>
      <c r="H43" s="2"/>
      <c r="I43" s="2"/>
      <c r="J43" s="97"/>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9"/>
      <c r="DV43" s="2"/>
      <c r="DW43" s="2"/>
      <c r="DX43" s="2"/>
      <c r="DY43" s="2"/>
      <c r="DZ43" s="2"/>
      <c r="EA43" s="2"/>
      <c r="EB43" s="2"/>
      <c r="EC43" s="2"/>
      <c r="ED43" s="97"/>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9"/>
      <c r="IP43" s="2"/>
      <c r="IQ43" s="2"/>
      <c r="IR43" s="2"/>
      <c r="IS43" s="2"/>
      <c r="IT43" s="2"/>
      <c r="IU43" s="2"/>
      <c r="IV43" s="2"/>
      <c r="IW43" s="2"/>
      <c r="IX43" s="97"/>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9"/>
      <c r="NJ43" s="2"/>
      <c r="NK43" s="2"/>
      <c r="NL43" s="2"/>
      <c r="NM43" s="2"/>
      <c r="NN43" s="2"/>
      <c r="NO43" s="2"/>
      <c r="NP43" s="2"/>
      <c r="NQ43" s="2"/>
      <c r="NR43" s="97"/>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9"/>
      <c r="SD43" s="2"/>
      <c r="SE43" s="2"/>
      <c r="SF43" s="2"/>
      <c r="SG43" s="2"/>
      <c r="SH43" s="2"/>
      <c r="SI43" s="2"/>
      <c r="SJ43" s="2"/>
      <c r="SK43" s="14"/>
      <c r="SL43" s="2"/>
      <c r="SM43" s="105"/>
      <c r="SN43" s="106"/>
      <c r="SO43" s="106"/>
      <c r="SP43" s="106"/>
      <c r="SQ43" s="106"/>
      <c r="SR43" s="106"/>
      <c r="SS43" s="106"/>
      <c r="ST43" s="106"/>
      <c r="SU43" s="106"/>
      <c r="SV43" s="106"/>
      <c r="SW43" s="106"/>
      <c r="SX43" s="106"/>
      <c r="SY43" s="106"/>
      <c r="SZ43" s="106"/>
      <c r="TA43" s="107"/>
    </row>
    <row r="44" spans="1:521" ht="13.5" customHeight="1">
      <c r="A44" s="2"/>
      <c r="B44" s="13"/>
      <c r="C44" s="2"/>
      <c r="D44" s="2"/>
      <c r="E44" s="2"/>
      <c r="F44" s="2"/>
      <c r="G44" s="2"/>
      <c r="H44" s="2"/>
      <c r="I44" s="2"/>
      <c r="J44" s="97"/>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9"/>
      <c r="DV44" s="2"/>
      <c r="DW44" s="2"/>
      <c r="DX44" s="2"/>
      <c r="DY44" s="2"/>
      <c r="DZ44" s="2"/>
      <c r="EA44" s="2"/>
      <c r="EB44" s="2"/>
      <c r="EC44" s="2"/>
      <c r="ED44" s="97"/>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9"/>
      <c r="IP44" s="2"/>
      <c r="IQ44" s="2"/>
      <c r="IR44" s="2"/>
      <c r="IS44" s="2"/>
      <c r="IT44" s="2"/>
      <c r="IU44" s="2"/>
      <c r="IV44" s="2"/>
      <c r="IW44" s="2"/>
      <c r="IX44" s="97"/>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9"/>
      <c r="NJ44" s="2"/>
      <c r="NK44" s="2"/>
      <c r="NL44" s="2"/>
      <c r="NM44" s="2"/>
      <c r="NN44" s="2"/>
      <c r="NO44" s="2"/>
      <c r="NP44" s="2"/>
      <c r="NQ44" s="2"/>
      <c r="NR44" s="97"/>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9"/>
      <c r="SD44" s="2"/>
      <c r="SE44" s="2"/>
      <c r="SF44" s="2"/>
      <c r="SG44" s="2"/>
      <c r="SH44" s="2"/>
      <c r="SI44" s="2"/>
      <c r="SJ44" s="2"/>
      <c r="SK44" s="14"/>
      <c r="SL44" s="2"/>
      <c r="SM44" s="105"/>
      <c r="SN44" s="106"/>
      <c r="SO44" s="106"/>
      <c r="SP44" s="106"/>
      <c r="SQ44" s="106"/>
      <c r="SR44" s="106"/>
      <c r="SS44" s="106"/>
      <c r="ST44" s="106"/>
      <c r="SU44" s="106"/>
      <c r="SV44" s="106"/>
      <c r="SW44" s="106"/>
      <c r="SX44" s="106"/>
      <c r="SY44" s="106"/>
      <c r="SZ44" s="106"/>
      <c r="TA44" s="107"/>
    </row>
    <row r="45" spans="1:521" ht="13.5" customHeight="1">
      <c r="A45" s="2"/>
      <c r="B45" s="13"/>
      <c r="C45" s="2"/>
      <c r="D45" s="2"/>
      <c r="E45" s="2"/>
      <c r="F45" s="2"/>
      <c r="G45" s="2"/>
      <c r="H45" s="2"/>
      <c r="I45" s="2"/>
      <c r="J45" s="97"/>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9"/>
      <c r="DV45" s="2"/>
      <c r="DW45" s="2"/>
      <c r="DX45" s="2"/>
      <c r="DY45" s="2"/>
      <c r="DZ45" s="2"/>
      <c r="EA45" s="2"/>
      <c r="EB45" s="2"/>
      <c r="EC45" s="2"/>
      <c r="ED45" s="97"/>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9"/>
      <c r="IP45" s="2"/>
      <c r="IQ45" s="2"/>
      <c r="IR45" s="2"/>
      <c r="IS45" s="2"/>
      <c r="IT45" s="2"/>
      <c r="IU45" s="2"/>
      <c r="IV45" s="2"/>
      <c r="IW45" s="2"/>
      <c r="IX45" s="97"/>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9"/>
      <c r="NJ45" s="2"/>
      <c r="NK45" s="2"/>
      <c r="NL45" s="2"/>
      <c r="NM45" s="2"/>
      <c r="NN45" s="2"/>
      <c r="NO45" s="2"/>
      <c r="NP45" s="2"/>
      <c r="NQ45" s="2"/>
      <c r="NR45" s="97"/>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9"/>
      <c r="SD45" s="2"/>
      <c r="SE45" s="2"/>
      <c r="SF45" s="2"/>
      <c r="SG45" s="2"/>
      <c r="SH45" s="2"/>
      <c r="SI45" s="2"/>
      <c r="SJ45" s="2"/>
      <c r="SK45" s="14"/>
      <c r="SL45" s="2"/>
      <c r="SM45" s="108"/>
      <c r="SN45" s="109"/>
      <c r="SO45" s="109"/>
      <c r="SP45" s="109"/>
      <c r="SQ45" s="109"/>
      <c r="SR45" s="109"/>
      <c r="SS45" s="109"/>
      <c r="ST45" s="109"/>
      <c r="SU45" s="109"/>
      <c r="SV45" s="109"/>
      <c r="SW45" s="109"/>
      <c r="SX45" s="109"/>
      <c r="SY45" s="109"/>
      <c r="SZ45" s="109"/>
      <c r="TA45" s="110"/>
    </row>
    <row r="46" spans="1:521" ht="13.5" customHeight="1">
      <c r="A46" s="2"/>
      <c r="B46" s="13"/>
      <c r="C46" s="2"/>
      <c r="D46" s="2"/>
      <c r="E46" s="2"/>
      <c r="F46" s="2"/>
      <c r="G46" s="2"/>
      <c r="H46" s="2"/>
      <c r="I46" s="2"/>
      <c r="J46" s="97"/>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9"/>
      <c r="DV46" s="2"/>
      <c r="DW46" s="2"/>
      <c r="DX46" s="2"/>
      <c r="DY46" s="2"/>
      <c r="DZ46" s="2"/>
      <c r="EA46" s="2"/>
      <c r="EB46" s="2"/>
      <c r="EC46" s="2"/>
      <c r="ED46" s="97"/>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9"/>
      <c r="IP46" s="2"/>
      <c r="IQ46" s="2"/>
      <c r="IR46" s="2"/>
      <c r="IS46" s="2"/>
      <c r="IT46" s="2"/>
      <c r="IU46" s="2"/>
      <c r="IV46" s="2"/>
      <c r="IW46" s="2"/>
      <c r="IX46" s="97"/>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9"/>
      <c r="NJ46" s="2"/>
      <c r="NK46" s="2"/>
      <c r="NL46" s="2"/>
      <c r="NM46" s="2"/>
      <c r="NN46" s="2"/>
      <c r="NO46" s="2"/>
      <c r="NP46" s="2"/>
      <c r="NQ46" s="2"/>
      <c r="NR46" s="97"/>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9"/>
      <c r="SD46" s="2"/>
      <c r="SE46" s="2"/>
      <c r="SF46" s="2"/>
      <c r="SG46" s="2"/>
      <c r="SH46" s="2"/>
      <c r="SI46" s="2"/>
      <c r="SJ46" s="2"/>
      <c r="SK46" s="14"/>
      <c r="SL46" s="2"/>
      <c r="SM46" s="91" t="s">
        <v>25</v>
      </c>
      <c r="SN46" s="92"/>
      <c r="SO46" s="92"/>
      <c r="SP46" s="92"/>
      <c r="SQ46" s="92"/>
      <c r="SR46" s="92"/>
      <c r="SS46" s="92"/>
      <c r="ST46" s="92"/>
      <c r="SU46" s="92"/>
      <c r="SV46" s="92"/>
      <c r="SW46" s="92"/>
      <c r="SX46" s="92"/>
      <c r="SY46" s="92"/>
      <c r="SZ46" s="92"/>
      <c r="TA46" s="93"/>
    </row>
    <row r="47" spans="1:521" ht="13.5" customHeight="1">
      <c r="A47" s="2"/>
      <c r="B47" s="13"/>
      <c r="C47" s="2"/>
      <c r="D47" s="2"/>
      <c r="E47" s="2"/>
      <c r="F47" s="2"/>
      <c r="G47" s="2"/>
      <c r="H47" s="2"/>
      <c r="I47" s="2"/>
      <c r="J47" s="97"/>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9"/>
      <c r="DV47" s="2"/>
      <c r="DW47" s="2"/>
      <c r="DX47" s="2"/>
      <c r="DY47" s="2"/>
      <c r="DZ47" s="2"/>
      <c r="EA47" s="2"/>
      <c r="EB47" s="2"/>
      <c r="EC47" s="2"/>
      <c r="ED47" s="97"/>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9"/>
      <c r="IP47" s="2"/>
      <c r="IQ47" s="2"/>
      <c r="IR47" s="2"/>
      <c r="IS47" s="2"/>
      <c r="IT47" s="2"/>
      <c r="IU47" s="2"/>
      <c r="IV47" s="2"/>
      <c r="IW47" s="2"/>
      <c r="IX47" s="97"/>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9"/>
      <c r="NJ47" s="2"/>
      <c r="NK47" s="2"/>
      <c r="NL47" s="2"/>
      <c r="NM47" s="2"/>
      <c r="NN47" s="2"/>
      <c r="NO47" s="2"/>
      <c r="NP47" s="2"/>
      <c r="NQ47" s="2"/>
      <c r="NR47" s="97"/>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9"/>
      <c r="SD47" s="2"/>
      <c r="SE47" s="2"/>
      <c r="SF47" s="2"/>
      <c r="SG47" s="2"/>
      <c r="SH47" s="2"/>
      <c r="SI47" s="2"/>
      <c r="SJ47" s="2"/>
      <c r="SK47" s="14"/>
      <c r="SL47" s="2"/>
      <c r="SM47" s="91"/>
      <c r="SN47" s="92"/>
      <c r="SO47" s="92"/>
      <c r="SP47" s="92"/>
      <c r="SQ47" s="92"/>
      <c r="SR47" s="92"/>
      <c r="SS47" s="92"/>
      <c r="ST47" s="92"/>
      <c r="SU47" s="92"/>
      <c r="SV47" s="92"/>
      <c r="SW47" s="92"/>
      <c r="SX47" s="92"/>
      <c r="SY47" s="92"/>
      <c r="SZ47" s="92"/>
      <c r="TA47" s="93"/>
    </row>
    <row r="48" spans="1:521" ht="13.5" customHeight="1">
      <c r="A48" s="2"/>
      <c r="B48" s="13"/>
      <c r="C48" s="2"/>
      <c r="D48" s="2"/>
      <c r="E48" s="2"/>
      <c r="F48" s="2"/>
      <c r="G48" s="2"/>
      <c r="H48" s="2"/>
      <c r="I48" s="2"/>
      <c r="J48" s="97"/>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9"/>
      <c r="DV48" s="2"/>
      <c r="DW48" s="2"/>
      <c r="DX48" s="2"/>
      <c r="DY48" s="2"/>
      <c r="DZ48" s="2"/>
      <c r="EA48" s="2"/>
      <c r="EB48" s="2"/>
      <c r="EC48" s="2"/>
      <c r="ED48" s="97"/>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9"/>
      <c r="IP48" s="2"/>
      <c r="IQ48" s="2"/>
      <c r="IR48" s="2"/>
      <c r="IS48" s="2"/>
      <c r="IT48" s="2"/>
      <c r="IU48" s="2"/>
      <c r="IV48" s="2"/>
      <c r="IW48" s="2"/>
      <c r="IX48" s="97"/>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9"/>
      <c r="NJ48" s="2"/>
      <c r="NK48" s="2"/>
      <c r="NL48" s="2"/>
      <c r="NM48" s="2"/>
      <c r="NN48" s="2"/>
      <c r="NO48" s="2"/>
      <c r="NP48" s="2"/>
      <c r="NQ48" s="2"/>
      <c r="NR48" s="97"/>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9"/>
      <c r="SD48" s="2"/>
      <c r="SE48" s="2"/>
      <c r="SF48" s="2"/>
      <c r="SG48" s="2"/>
      <c r="SH48" s="2"/>
      <c r="SI48" s="2"/>
      <c r="SJ48" s="2"/>
      <c r="SK48" s="14"/>
      <c r="SL48" s="2"/>
      <c r="SM48" s="151" t="s">
        <v>105</v>
      </c>
      <c r="SN48" s="152"/>
      <c r="SO48" s="152"/>
      <c r="SP48" s="152"/>
      <c r="SQ48" s="152"/>
      <c r="SR48" s="152"/>
      <c r="SS48" s="152"/>
      <c r="ST48" s="152"/>
      <c r="SU48" s="152"/>
      <c r="SV48" s="152"/>
      <c r="SW48" s="152"/>
      <c r="SX48" s="152"/>
      <c r="SY48" s="152"/>
      <c r="SZ48" s="152"/>
      <c r="TA48" s="153"/>
    </row>
    <row r="49" spans="1:521" ht="13.5" customHeight="1">
      <c r="A49" s="2"/>
      <c r="B49" s="13"/>
      <c r="C49" s="2"/>
      <c r="D49" s="2"/>
      <c r="E49" s="2"/>
      <c r="F49" s="2"/>
      <c r="G49" s="2"/>
      <c r="H49" s="2"/>
      <c r="I49" s="2"/>
      <c r="J49" s="97"/>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9"/>
      <c r="DV49" s="2"/>
      <c r="DW49" s="2"/>
      <c r="DX49" s="2"/>
      <c r="DY49" s="2"/>
      <c r="DZ49" s="2"/>
      <c r="EA49" s="2"/>
      <c r="EB49" s="2"/>
      <c r="EC49" s="2"/>
      <c r="ED49" s="97"/>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9"/>
      <c r="IP49" s="2"/>
      <c r="IQ49" s="2"/>
      <c r="IR49" s="2"/>
      <c r="IS49" s="2"/>
      <c r="IT49" s="2"/>
      <c r="IU49" s="2"/>
      <c r="IV49" s="2"/>
      <c r="IW49" s="2"/>
      <c r="IX49" s="97"/>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9"/>
      <c r="NJ49" s="2"/>
      <c r="NK49" s="2"/>
      <c r="NL49" s="2"/>
      <c r="NM49" s="2"/>
      <c r="NN49" s="2"/>
      <c r="NO49" s="2"/>
      <c r="NP49" s="2"/>
      <c r="NQ49" s="2"/>
      <c r="NR49" s="97"/>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9"/>
      <c r="SD49" s="2"/>
      <c r="SE49" s="2"/>
      <c r="SF49" s="2"/>
      <c r="SG49" s="2"/>
      <c r="SH49" s="2"/>
      <c r="SI49" s="2"/>
      <c r="SJ49" s="2"/>
      <c r="SK49" s="14"/>
      <c r="SL49" s="2"/>
      <c r="SM49" s="151"/>
      <c r="SN49" s="152"/>
      <c r="SO49" s="152"/>
      <c r="SP49" s="152"/>
      <c r="SQ49" s="152"/>
      <c r="SR49" s="152"/>
      <c r="SS49" s="152"/>
      <c r="ST49" s="152"/>
      <c r="SU49" s="152"/>
      <c r="SV49" s="152"/>
      <c r="SW49" s="152"/>
      <c r="SX49" s="152"/>
      <c r="SY49" s="152"/>
      <c r="SZ49" s="152"/>
      <c r="TA49" s="153"/>
    </row>
    <row r="50" spans="1:521" ht="13.5" customHeight="1">
      <c r="A50" s="2"/>
      <c r="B50" s="13"/>
      <c r="C50" s="2"/>
      <c r="D50" s="2"/>
      <c r="E50" s="2"/>
      <c r="F50" s="2"/>
      <c r="G50" s="2"/>
      <c r="H50" s="2"/>
      <c r="I50" s="2"/>
      <c r="J50" s="97"/>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9"/>
      <c r="DV50" s="2"/>
      <c r="DW50" s="2"/>
      <c r="DX50" s="2"/>
      <c r="DY50" s="2"/>
      <c r="DZ50" s="2"/>
      <c r="EA50" s="2"/>
      <c r="EB50" s="2"/>
      <c r="EC50" s="2"/>
      <c r="ED50" s="97"/>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9"/>
      <c r="IP50" s="2"/>
      <c r="IQ50" s="2"/>
      <c r="IR50" s="2"/>
      <c r="IS50" s="2"/>
      <c r="IT50" s="2"/>
      <c r="IU50" s="2"/>
      <c r="IV50" s="2"/>
      <c r="IW50" s="2"/>
      <c r="IX50" s="97"/>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9"/>
      <c r="NJ50" s="2"/>
      <c r="NK50" s="2"/>
      <c r="NL50" s="2"/>
      <c r="NM50" s="2"/>
      <c r="NN50" s="2"/>
      <c r="NO50" s="2"/>
      <c r="NP50" s="2"/>
      <c r="NQ50" s="2"/>
      <c r="NR50" s="97"/>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9"/>
      <c r="SD50" s="2"/>
      <c r="SE50" s="2"/>
      <c r="SF50" s="2"/>
      <c r="SG50" s="2"/>
      <c r="SH50" s="2"/>
      <c r="SI50" s="2"/>
      <c r="SJ50" s="2"/>
      <c r="SK50" s="14"/>
      <c r="SL50" s="2"/>
      <c r="SM50" s="151"/>
      <c r="SN50" s="152"/>
      <c r="SO50" s="152"/>
      <c r="SP50" s="152"/>
      <c r="SQ50" s="152"/>
      <c r="SR50" s="152"/>
      <c r="SS50" s="152"/>
      <c r="ST50" s="152"/>
      <c r="SU50" s="152"/>
      <c r="SV50" s="152"/>
      <c r="SW50" s="152"/>
      <c r="SX50" s="152"/>
      <c r="SY50" s="152"/>
      <c r="SZ50" s="152"/>
      <c r="TA50" s="153"/>
    </row>
    <row r="51" spans="1:521" ht="13.5" customHeight="1">
      <c r="A51" s="2"/>
      <c r="B51" s="13"/>
      <c r="C51" s="2"/>
      <c r="D51" s="2"/>
      <c r="E51" s="2"/>
      <c r="F51" s="2"/>
      <c r="G51" s="2"/>
      <c r="H51" s="2"/>
      <c r="I51" s="2"/>
      <c r="J51" s="97"/>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9"/>
      <c r="DV51" s="2"/>
      <c r="DW51" s="2"/>
      <c r="DX51" s="2"/>
      <c r="DY51" s="2"/>
      <c r="DZ51" s="2"/>
      <c r="EA51" s="2"/>
      <c r="EB51" s="2"/>
      <c r="EC51" s="2"/>
      <c r="ED51" s="97"/>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9"/>
      <c r="IP51" s="2"/>
      <c r="IQ51" s="2"/>
      <c r="IR51" s="2"/>
      <c r="IS51" s="2"/>
      <c r="IT51" s="2"/>
      <c r="IU51" s="2"/>
      <c r="IV51" s="2"/>
      <c r="IW51" s="2"/>
      <c r="IX51" s="97"/>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9"/>
      <c r="NJ51" s="2"/>
      <c r="NK51" s="2"/>
      <c r="NL51" s="2"/>
      <c r="NM51" s="2"/>
      <c r="NN51" s="2"/>
      <c r="NO51" s="2"/>
      <c r="NP51" s="2"/>
      <c r="NQ51" s="2"/>
      <c r="NR51" s="97"/>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9"/>
      <c r="SD51" s="2"/>
      <c r="SE51" s="2"/>
      <c r="SF51" s="2"/>
      <c r="SG51" s="2"/>
      <c r="SH51" s="2"/>
      <c r="SI51" s="2"/>
      <c r="SJ51" s="2"/>
      <c r="SK51" s="14"/>
      <c r="SL51" s="2"/>
      <c r="SM51" s="151"/>
      <c r="SN51" s="152"/>
      <c r="SO51" s="152"/>
      <c r="SP51" s="152"/>
      <c r="SQ51" s="152"/>
      <c r="SR51" s="152"/>
      <c r="SS51" s="152"/>
      <c r="ST51" s="152"/>
      <c r="SU51" s="152"/>
      <c r="SV51" s="152"/>
      <c r="SW51" s="152"/>
      <c r="SX51" s="152"/>
      <c r="SY51" s="152"/>
      <c r="SZ51" s="152"/>
      <c r="TA51" s="153"/>
    </row>
    <row r="52" spans="1:521" ht="13.5" customHeight="1">
      <c r="A52" s="2"/>
      <c r="B52" s="13"/>
      <c r="C52" s="2"/>
      <c r="D52" s="2"/>
      <c r="E52" s="2"/>
      <c r="F52" s="2"/>
      <c r="G52" s="2"/>
      <c r="H52" s="2"/>
      <c r="I52" s="2"/>
      <c r="J52" s="100"/>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2"/>
      <c r="DV52" s="2"/>
      <c r="DW52" s="2"/>
      <c r="DX52" s="2"/>
      <c r="DY52" s="2"/>
      <c r="DZ52" s="2"/>
      <c r="EA52" s="2"/>
      <c r="EB52" s="2"/>
      <c r="EC52" s="2"/>
      <c r="ED52" s="100"/>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2"/>
      <c r="IP52" s="2"/>
      <c r="IQ52" s="2"/>
      <c r="IR52" s="2"/>
      <c r="IS52" s="2"/>
      <c r="IT52" s="2"/>
      <c r="IU52" s="2"/>
      <c r="IV52" s="2"/>
      <c r="IW52" s="2"/>
      <c r="IX52" s="100"/>
      <c r="IY52" s="101"/>
      <c r="IZ52" s="101"/>
      <c r="JA52" s="101"/>
      <c r="JB52" s="101"/>
      <c r="JC52" s="101"/>
      <c r="JD52" s="101"/>
      <c r="JE52" s="101"/>
      <c r="JF52" s="101"/>
      <c r="JG52" s="101"/>
      <c r="JH52" s="101"/>
      <c r="JI52" s="101"/>
      <c r="JJ52" s="101"/>
      <c r="JK52" s="101"/>
      <c r="JL52" s="101"/>
      <c r="JM52" s="101"/>
      <c r="JN52" s="101"/>
      <c r="JO52" s="101"/>
      <c r="JP52" s="101"/>
      <c r="JQ52" s="101"/>
      <c r="JR52" s="101"/>
      <c r="JS52" s="101"/>
      <c r="JT52" s="101"/>
      <c r="JU52" s="101"/>
      <c r="JV52" s="101"/>
      <c r="JW52" s="101"/>
      <c r="JX52" s="101"/>
      <c r="JY52" s="101"/>
      <c r="JZ52" s="101"/>
      <c r="KA52" s="101"/>
      <c r="KB52" s="101"/>
      <c r="KC52" s="101"/>
      <c r="KD52" s="101"/>
      <c r="KE52" s="101"/>
      <c r="KF52" s="101"/>
      <c r="KG52" s="101"/>
      <c r="KH52" s="101"/>
      <c r="KI52" s="101"/>
      <c r="KJ52" s="101"/>
      <c r="KK52" s="101"/>
      <c r="KL52" s="101"/>
      <c r="KM52" s="101"/>
      <c r="KN52" s="101"/>
      <c r="KO52" s="101"/>
      <c r="KP52" s="101"/>
      <c r="KQ52" s="101"/>
      <c r="KR52" s="101"/>
      <c r="KS52" s="101"/>
      <c r="KT52" s="101"/>
      <c r="KU52" s="101"/>
      <c r="KV52" s="101"/>
      <c r="KW52" s="101"/>
      <c r="KX52" s="101"/>
      <c r="KY52" s="101"/>
      <c r="KZ52" s="101"/>
      <c r="LA52" s="101"/>
      <c r="LB52" s="101"/>
      <c r="LC52" s="101"/>
      <c r="LD52" s="101"/>
      <c r="LE52" s="101"/>
      <c r="LF52" s="101"/>
      <c r="LG52" s="101"/>
      <c r="LH52" s="101"/>
      <c r="LI52" s="101"/>
      <c r="LJ52" s="101"/>
      <c r="LK52" s="101"/>
      <c r="LL52" s="101"/>
      <c r="LM52" s="101"/>
      <c r="LN52" s="101"/>
      <c r="LO52" s="101"/>
      <c r="LP52" s="101"/>
      <c r="LQ52" s="101"/>
      <c r="LR52" s="101"/>
      <c r="LS52" s="101"/>
      <c r="LT52" s="101"/>
      <c r="LU52" s="101"/>
      <c r="LV52" s="101"/>
      <c r="LW52" s="101"/>
      <c r="LX52" s="101"/>
      <c r="LY52" s="101"/>
      <c r="LZ52" s="101"/>
      <c r="MA52" s="101"/>
      <c r="MB52" s="101"/>
      <c r="MC52" s="101"/>
      <c r="MD52" s="101"/>
      <c r="ME52" s="101"/>
      <c r="MF52" s="101"/>
      <c r="MG52" s="101"/>
      <c r="MH52" s="101"/>
      <c r="MI52" s="101"/>
      <c r="MJ52" s="101"/>
      <c r="MK52" s="101"/>
      <c r="ML52" s="101"/>
      <c r="MM52" s="101"/>
      <c r="MN52" s="101"/>
      <c r="MO52" s="101"/>
      <c r="MP52" s="101"/>
      <c r="MQ52" s="101"/>
      <c r="MR52" s="101"/>
      <c r="MS52" s="101"/>
      <c r="MT52" s="101"/>
      <c r="MU52" s="101"/>
      <c r="MV52" s="101"/>
      <c r="MW52" s="101"/>
      <c r="MX52" s="101"/>
      <c r="MY52" s="101"/>
      <c r="MZ52" s="101"/>
      <c r="NA52" s="101"/>
      <c r="NB52" s="101"/>
      <c r="NC52" s="101"/>
      <c r="ND52" s="101"/>
      <c r="NE52" s="101"/>
      <c r="NF52" s="101"/>
      <c r="NG52" s="101"/>
      <c r="NH52" s="101"/>
      <c r="NI52" s="102"/>
      <c r="NJ52" s="2"/>
      <c r="NK52" s="2"/>
      <c r="NL52" s="2"/>
      <c r="NM52" s="2"/>
      <c r="NN52" s="2"/>
      <c r="NO52" s="2"/>
      <c r="NP52" s="2"/>
      <c r="NQ52" s="2"/>
      <c r="NR52" s="100"/>
      <c r="NS52" s="101"/>
      <c r="NT52" s="101"/>
      <c r="NU52" s="101"/>
      <c r="NV52" s="101"/>
      <c r="NW52" s="101"/>
      <c r="NX52" s="101"/>
      <c r="NY52" s="101"/>
      <c r="NZ52" s="101"/>
      <c r="OA52" s="101"/>
      <c r="OB52" s="101"/>
      <c r="OC52" s="101"/>
      <c r="OD52" s="101"/>
      <c r="OE52" s="101"/>
      <c r="OF52" s="101"/>
      <c r="OG52" s="101"/>
      <c r="OH52" s="101"/>
      <c r="OI52" s="101"/>
      <c r="OJ52" s="101"/>
      <c r="OK52" s="101"/>
      <c r="OL52" s="101"/>
      <c r="OM52" s="101"/>
      <c r="ON52" s="101"/>
      <c r="OO52" s="101"/>
      <c r="OP52" s="101"/>
      <c r="OQ52" s="101"/>
      <c r="OR52" s="101"/>
      <c r="OS52" s="101"/>
      <c r="OT52" s="101"/>
      <c r="OU52" s="101"/>
      <c r="OV52" s="101"/>
      <c r="OW52" s="101"/>
      <c r="OX52" s="101"/>
      <c r="OY52" s="101"/>
      <c r="OZ52" s="101"/>
      <c r="PA52" s="101"/>
      <c r="PB52" s="101"/>
      <c r="PC52" s="101"/>
      <c r="PD52" s="101"/>
      <c r="PE52" s="101"/>
      <c r="PF52" s="101"/>
      <c r="PG52" s="101"/>
      <c r="PH52" s="101"/>
      <c r="PI52" s="101"/>
      <c r="PJ52" s="101"/>
      <c r="PK52" s="101"/>
      <c r="PL52" s="101"/>
      <c r="PM52" s="101"/>
      <c r="PN52" s="101"/>
      <c r="PO52" s="101"/>
      <c r="PP52" s="101"/>
      <c r="PQ52" s="101"/>
      <c r="PR52" s="101"/>
      <c r="PS52" s="101"/>
      <c r="PT52" s="101"/>
      <c r="PU52" s="101"/>
      <c r="PV52" s="101"/>
      <c r="PW52" s="101"/>
      <c r="PX52" s="101"/>
      <c r="PY52" s="101"/>
      <c r="PZ52" s="101"/>
      <c r="QA52" s="101"/>
      <c r="QB52" s="101"/>
      <c r="QC52" s="101"/>
      <c r="QD52" s="101"/>
      <c r="QE52" s="101"/>
      <c r="QF52" s="101"/>
      <c r="QG52" s="101"/>
      <c r="QH52" s="101"/>
      <c r="QI52" s="101"/>
      <c r="QJ52" s="101"/>
      <c r="QK52" s="101"/>
      <c r="QL52" s="101"/>
      <c r="QM52" s="101"/>
      <c r="QN52" s="101"/>
      <c r="QO52" s="101"/>
      <c r="QP52" s="101"/>
      <c r="QQ52" s="101"/>
      <c r="QR52" s="101"/>
      <c r="QS52" s="101"/>
      <c r="QT52" s="101"/>
      <c r="QU52" s="101"/>
      <c r="QV52" s="101"/>
      <c r="QW52" s="101"/>
      <c r="QX52" s="101"/>
      <c r="QY52" s="101"/>
      <c r="QZ52" s="101"/>
      <c r="RA52" s="101"/>
      <c r="RB52" s="101"/>
      <c r="RC52" s="101"/>
      <c r="RD52" s="101"/>
      <c r="RE52" s="101"/>
      <c r="RF52" s="101"/>
      <c r="RG52" s="101"/>
      <c r="RH52" s="101"/>
      <c r="RI52" s="101"/>
      <c r="RJ52" s="101"/>
      <c r="RK52" s="101"/>
      <c r="RL52" s="101"/>
      <c r="RM52" s="101"/>
      <c r="RN52" s="101"/>
      <c r="RO52" s="101"/>
      <c r="RP52" s="101"/>
      <c r="RQ52" s="101"/>
      <c r="RR52" s="101"/>
      <c r="RS52" s="101"/>
      <c r="RT52" s="101"/>
      <c r="RU52" s="101"/>
      <c r="RV52" s="101"/>
      <c r="RW52" s="101"/>
      <c r="RX52" s="101"/>
      <c r="RY52" s="101"/>
      <c r="RZ52" s="101"/>
      <c r="SA52" s="101"/>
      <c r="SB52" s="101"/>
      <c r="SC52" s="102"/>
      <c r="SD52" s="2"/>
      <c r="SE52" s="2"/>
      <c r="SF52" s="2"/>
      <c r="SG52" s="2"/>
      <c r="SH52" s="2"/>
      <c r="SI52" s="2"/>
      <c r="SJ52" s="2"/>
      <c r="SK52" s="14"/>
      <c r="SL52" s="2"/>
      <c r="SM52" s="151"/>
      <c r="SN52" s="152"/>
      <c r="SO52" s="152"/>
      <c r="SP52" s="152"/>
      <c r="SQ52" s="152"/>
      <c r="SR52" s="152"/>
      <c r="SS52" s="152"/>
      <c r="ST52" s="152"/>
      <c r="SU52" s="152"/>
      <c r="SV52" s="152"/>
      <c r="SW52" s="152"/>
      <c r="SX52" s="152"/>
      <c r="SY52" s="152"/>
      <c r="SZ52" s="152"/>
      <c r="TA52" s="153"/>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51"/>
      <c r="SN53" s="152"/>
      <c r="SO53" s="152"/>
      <c r="SP53" s="152"/>
      <c r="SQ53" s="152"/>
      <c r="SR53" s="152"/>
      <c r="SS53" s="152"/>
      <c r="ST53" s="152"/>
      <c r="SU53" s="152"/>
      <c r="SV53" s="152"/>
      <c r="SW53" s="152"/>
      <c r="SX53" s="152"/>
      <c r="SY53" s="152"/>
      <c r="SZ53" s="152"/>
      <c r="TA53" s="153"/>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8" t="str">
        <f>データ!$B$10</f>
        <v>H29</v>
      </c>
      <c r="Y54" s="89"/>
      <c r="Z54" s="89"/>
      <c r="AA54" s="89"/>
      <c r="AB54" s="89"/>
      <c r="AC54" s="89"/>
      <c r="AD54" s="89"/>
      <c r="AE54" s="89"/>
      <c r="AF54" s="89"/>
      <c r="AG54" s="89"/>
      <c r="AH54" s="89"/>
      <c r="AI54" s="89"/>
      <c r="AJ54" s="89"/>
      <c r="AK54" s="89"/>
      <c r="AL54" s="89"/>
      <c r="AM54" s="89"/>
      <c r="AN54" s="89"/>
      <c r="AO54" s="89"/>
      <c r="AP54" s="89"/>
      <c r="AQ54" s="90"/>
      <c r="AR54" s="88" t="str">
        <f>データ!$C$10</f>
        <v>H30</v>
      </c>
      <c r="AS54" s="89"/>
      <c r="AT54" s="89"/>
      <c r="AU54" s="89"/>
      <c r="AV54" s="89"/>
      <c r="AW54" s="89"/>
      <c r="AX54" s="89"/>
      <c r="AY54" s="89"/>
      <c r="AZ54" s="89"/>
      <c r="BA54" s="89"/>
      <c r="BB54" s="89"/>
      <c r="BC54" s="89"/>
      <c r="BD54" s="89"/>
      <c r="BE54" s="89"/>
      <c r="BF54" s="89"/>
      <c r="BG54" s="89"/>
      <c r="BH54" s="89"/>
      <c r="BI54" s="89"/>
      <c r="BJ54" s="89"/>
      <c r="BK54" s="90"/>
      <c r="BL54" s="88" t="str">
        <f>データ!$D$10</f>
        <v>R01</v>
      </c>
      <c r="BM54" s="89"/>
      <c r="BN54" s="89"/>
      <c r="BO54" s="89"/>
      <c r="BP54" s="89"/>
      <c r="BQ54" s="89"/>
      <c r="BR54" s="89"/>
      <c r="BS54" s="89"/>
      <c r="BT54" s="89"/>
      <c r="BU54" s="89"/>
      <c r="BV54" s="89"/>
      <c r="BW54" s="89"/>
      <c r="BX54" s="89"/>
      <c r="BY54" s="89"/>
      <c r="BZ54" s="89"/>
      <c r="CA54" s="89"/>
      <c r="CB54" s="89"/>
      <c r="CC54" s="89"/>
      <c r="CD54" s="89"/>
      <c r="CE54" s="90"/>
      <c r="CF54" s="88" t="str">
        <f>データ!$E$10</f>
        <v>R02</v>
      </c>
      <c r="CG54" s="89"/>
      <c r="CH54" s="89"/>
      <c r="CI54" s="89"/>
      <c r="CJ54" s="89"/>
      <c r="CK54" s="89"/>
      <c r="CL54" s="89"/>
      <c r="CM54" s="89"/>
      <c r="CN54" s="89"/>
      <c r="CO54" s="89"/>
      <c r="CP54" s="89"/>
      <c r="CQ54" s="89"/>
      <c r="CR54" s="89"/>
      <c r="CS54" s="89"/>
      <c r="CT54" s="89"/>
      <c r="CU54" s="89"/>
      <c r="CV54" s="89"/>
      <c r="CW54" s="89"/>
      <c r="CX54" s="89"/>
      <c r="CY54" s="90"/>
      <c r="CZ54" s="88" t="str">
        <f>データ!$F$10</f>
        <v>R03</v>
      </c>
      <c r="DA54" s="89"/>
      <c r="DB54" s="89"/>
      <c r="DC54" s="89"/>
      <c r="DD54" s="89"/>
      <c r="DE54" s="89"/>
      <c r="DF54" s="89"/>
      <c r="DG54" s="89"/>
      <c r="DH54" s="89"/>
      <c r="DI54" s="89"/>
      <c r="DJ54" s="89"/>
      <c r="DK54" s="89"/>
      <c r="DL54" s="89"/>
      <c r="DM54" s="89"/>
      <c r="DN54" s="89"/>
      <c r="DO54" s="89"/>
      <c r="DP54" s="89"/>
      <c r="DQ54" s="89"/>
      <c r="DR54" s="89"/>
      <c r="DS54" s="90"/>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8" t="str">
        <f>データ!$B$10</f>
        <v>H29</v>
      </c>
      <c r="ES54" s="89"/>
      <c r="ET54" s="89"/>
      <c r="EU54" s="89"/>
      <c r="EV54" s="89"/>
      <c r="EW54" s="89"/>
      <c r="EX54" s="89"/>
      <c r="EY54" s="89"/>
      <c r="EZ54" s="89"/>
      <c r="FA54" s="89"/>
      <c r="FB54" s="89"/>
      <c r="FC54" s="89"/>
      <c r="FD54" s="89"/>
      <c r="FE54" s="89"/>
      <c r="FF54" s="89"/>
      <c r="FG54" s="89"/>
      <c r="FH54" s="89"/>
      <c r="FI54" s="89"/>
      <c r="FJ54" s="89"/>
      <c r="FK54" s="90"/>
      <c r="FL54" s="88" t="str">
        <f>データ!$C$10</f>
        <v>H30</v>
      </c>
      <c r="FM54" s="89"/>
      <c r="FN54" s="89"/>
      <c r="FO54" s="89"/>
      <c r="FP54" s="89"/>
      <c r="FQ54" s="89"/>
      <c r="FR54" s="89"/>
      <c r="FS54" s="89"/>
      <c r="FT54" s="89"/>
      <c r="FU54" s="89"/>
      <c r="FV54" s="89"/>
      <c r="FW54" s="89"/>
      <c r="FX54" s="89"/>
      <c r="FY54" s="89"/>
      <c r="FZ54" s="89"/>
      <c r="GA54" s="89"/>
      <c r="GB54" s="89"/>
      <c r="GC54" s="89"/>
      <c r="GD54" s="89"/>
      <c r="GE54" s="90"/>
      <c r="GF54" s="88" t="str">
        <f>データ!$D$10</f>
        <v>R01</v>
      </c>
      <c r="GG54" s="89"/>
      <c r="GH54" s="89"/>
      <c r="GI54" s="89"/>
      <c r="GJ54" s="89"/>
      <c r="GK54" s="89"/>
      <c r="GL54" s="89"/>
      <c r="GM54" s="89"/>
      <c r="GN54" s="89"/>
      <c r="GO54" s="89"/>
      <c r="GP54" s="89"/>
      <c r="GQ54" s="89"/>
      <c r="GR54" s="89"/>
      <c r="GS54" s="89"/>
      <c r="GT54" s="89"/>
      <c r="GU54" s="89"/>
      <c r="GV54" s="89"/>
      <c r="GW54" s="89"/>
      <c r="GX54" s="89"/>
      <c r="GY54" s="90"/>
      <c r="GZ54" s="88" t="str">
        <f>データ!$E$10</f>
        <v>R02</v>
      </c>
      <c r="HA54" s="89"/>
      <c r="HB54" s="89"/>
      <c r="HC54" s="89"/>
      <c r="HD54" s="89"/>
      <c r="HE54" s="89"/>
      <c r="HF54" s="89"/>
      <c r="HG54" s="89"/>
      <c r="HH54" s="89"/>
      <c r="HI54" s="89"/>
      <c r="HJ54" s="89"/>
      <c r="HK54" s="89"/>
      <c r="HL54" s="89"/>
      <c r="HM54" s="89"/>
      <c r="HN54" s="89"/>
      <c r="HO54" s="89"/>
      <c r="HP54" s="89"/>
      <c r="HQ54" s="89"/>
      <c r="HR54" s="89"/>
      <c r="HS54" s="90"/>
      <c r="HT54" s="88" t="str">
        <f>データ!$F$10</f>
        <v>R03</v>
      </c>
      <c r="HU54" s="89"/>
      <c r="HV54" s="89"/>
      <c r="HW54" s="89"/>
      <c r="HX54" s="89"/>
      <c r="HY54" s="89"/>
      <c r="HZ54" s="89"/>
      <c r="IA54" s="89"/>
      <c r="IB54" s="89"/>
      <c r="IC54" s="89"/>
      <c r="ID54" s="89"/>
      <c r="IE54" s="89"/>
      <c r="IF54" s="89"/>
      <c r="IG54" s="89"/>
      <c r="IH54" s="89"/>
      <c r="II54" s="89"/>
      <c r="IJ54" s="89"/>
      <c r="IK54" s="89"/>
      <c r="IL54" s="89"/>
      <c r="IM54" s="90"/>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8" t="str">
        <f>データ!$B$10</f>
        <v>H29</v>
      </c>
      <c r="JM54" s="89"/>
      <c r="JN54" s="89"/>
      <c r="JO54" s="89"/>
      <c r="JP54" s="89"/>
      <c r="JQ54" s="89"/>
      <c r="JR54" s="89"/>
      <c r="JS54" s="89"/>
      <c r="JT54" s="89"/>
      <c r="JU54" s="89"/>
      <c r="JV54" s="89"/>
      <c r="JW54" s="89"/>
      <c r="JX54" s="89"/>
      <c r="JY54" s="89"/>
      <c r="JZ54" s="89"/>
      <c r="KA54" s="89"/>
      <c r="KB54" s="89"/>
      <c r="KC54" s="89"/>
      <c r="KD54" s="89"/>
      <c r="KE54" s="90"/>
      <c r="KF54" s="88" t="str">
        <f>データ!$C$10</f>
        <v>H30</v>
      </c>
      <c r="KG54" s="89"/>
      <c r="KH54" s="89"/>
      <c r="KI54" s="89"/>
      <c r="KJ54" s="89"/>
      <c r="KK54" s="89"/>
      <c r="KL54" s="89"/>
      <c r="KM54" s="89"/>
      <c r="KN54" s="89"/>
      <c r="KO54" s="89"/>
      <c r="KP54" s="89"/>
      <c r="KQ54" s="89"/>
      <c r="KR54" s="89"/>
      <c r="KS54" s="89"/>
      <c r="KT54" s="89"/>
      <c r="KU54" s="89"/>
      <c r="KV54" s="89"/>
      <c r="KW54" s="89"/>
      <c r="KX54" s="89"/>
      <c r="KY54" s="90"/>
      <c r="KZ54" s="88" t="str">
        <f>データ!$D$10</f>
        <v>R01</v>
      </c>
      <c r="LA54" s="89"/>
      <c r="LB54" s="89"/>
      <c r="LC54" s="89"/>
      <c r="LD54" s="89"/>
      <c r="LE54" s="89"/>
      <c r="LF54" s="89"/>
      <c r="LG54" s="89"/>
      <c r="LH54" s="89"/>
      <c r="LI54" s="89"/>
      <c r="LJ54" s="89"/>
      <c r="LK54" s="89"/>
      <c r="LL54" s="89"/>
      <c r="LM54" s="89"/>
      <c r="LN54" s="89"/>
      <c r="LO54" s="89"/>
      <c r="LP54" s="89"/>
      <c r="LQ54" s="89"/>
      <c r="LR54" s="89"/>
      <c r="LS54" s="90"/>
      <c r="LT54" s="88" t="str">
        <f>データ!$E$10</f>
        <v>R02</v>
      </c>
      <c r="LU54" s="89"/>
      <c r="LV54" s="89"/>
      <c r="LW54" s="89"/>
      <c r="LX54" s="89"/>
      <c r="LY54" s="89"/>
      <c r="LZ54" s="89"/>
      <c r="MA54" s="89"/>
      <c r="MB54" s="89"/>
      <c r="MC54" s="89"/>
      <c r="MD54" s="89"/>
      <c r="ME54" s="89"/>
      <c r="MF54" s="89"/>
      <c r="MG54" s="89"/>
      <c r="MH54" s="89"/>
      <c r="MI54" s="89"/>
      <c r="MJ54" s="89"/>
      <c r="MK54" s="89"/>
      <c r="ML54" s="89"/>
      <c r="MM54" s="90"/>
      <c r="MN54" s="88" t="str">
        <f>データ!$F$10</f>
        <v>R03</v>
      </c>
      <c r="MO54" s="89"/>
      <c r="MP54" s="89"/>
      <c r="MQ54" s="89"/>
      <c r="MR54" s="89"/>
      <c r="MS54" s="89"/>
      <c r="MT54" s="89"/>
      <c r="MU54" s="89"/>
      <c r="MV54" s="89"/>
      <c r="MW54" s="89"/>
      <c r="MX54" s="89"/>
      <c r="MY54" s="89"/>
      <c r="MZ54" s="89"/>
      <c r="NA54" s="89"/>
      <c r="NB54" s="89"/>
      <c r="NC54" s="89"/>
      <c r="ND54" s="89"/>
      <c r="NE54" s="89"/>
      <c r="NF54" s="89"/>
      <c r="NG54" s="90"/>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8" t="str">
        <f>データ!$B$10</f>
        <v>H29</v>
      </c>
      <c r="OG54" s="89"/>
      <c r="OH54" s="89"/>
      <c r="OI54" s="89"/>
      <c r="OJ54" s="89"/>
      <c r="OK54" s="89"/>
      <c r="OL54" s="89"/>
      <c r="OM54" s="89"/>
      <c r="ON54" s="89"/>
      <c r="OO54" s="89"/>
      <c r="OP54" s="89"/>
      <c r="OQ54" s="89"/>
      <c r="OR54" s="89"/>
      <c r="OS54" s="89"/>
      <c r="OT54" s="89"/>
      <c r="OU54" s="89"/>
      <c r="OV54" s="89"/>
      <c r="OW54" s="89"/>
      <c r="OX54" s="89"/>
      <c r="OY54" s="90"/>
      <c r="OZ54" s="88" t="str">
        <f>データ!$C$10</f>
        <v>H30</v>
      </c>
      <c r="PA54" s="89"/>
      <c r="PB54" s="89"/>
      <c r="PC54" s="89"/>
      <c r="PD54" s="89"/>
      <c r="PE54" s="89"/>
      <c r="PF54" s="89"/>
      <c r="PG54" s="89"/>
      <c r="PH54" s="89"/>
      <c r="PI54" s="89"/>
      <c r="PJ54" s="89"/>
      <c r="PK54" s="89"/>
      <c r="PL54" s="89"/>
      <c r="PM54" s="89"/>
      <c r="PN54" s="89"/>
      <c r="PO54" s="89"/>
      <c r="PP54" s="89"/>
      <c r="PQ54" s="89"/>
      <c r="PR54" s="89"/>
      <c r="PS54" s="90"/>
      <c r="PT54" s="88" t="str">
        <f>データ!$D$10</f>
        <v>R01</v>
      </c>
      <c r="PU54" s="89"/>
      <c r="PV54" s="89"/>
      <c r="PW54" s="89"/>
      <c r="PX54" s="89"/>
      <c r="PY54" s="89"/>
      <c r="PZ54" s="89"/>
      <c r="QA54" s="89"/>
      <c r="QB54" s="89"/>
      <c r="QC54" s="89"/>
      <c r="QD54" s="89"/>
      <c r="QE54" s="89"/>
      <c r="QF54" s="89"/>
      <c r="QG54" s="89"/>
      <c r="QH54" s="89"/>
      <c r="QI54" s="89"/>
      <c r="QJ54" s="89"/>
      <c r="QK54" s="89"/>
      <c r="QL54" s="89"/>
      <c r="QM54" s="90"/>
      <c r="QN54" s="88" t="str">
        <f>データ!$E$10</f>
        <v>R02</v>
      </c>
      <c r="QO54" s="89"/>
      <c r="QP54" s="89"/>
      <c r="QQ54" s="89"/>
      <c r="QR54" s="89"/>
      <c r="QS54" s="89"/>
      <c r="QT54" s="89"/>
      <c r="QU54" s="89"/>
      <c r="QV54" s="89"/>
      <c r="QW54" s="89"/>
      <c r="QX54" s="89"/>
      <c r="QY54" s="89"/>
      <c r="QZ54" s="89"/>
      <c r="RA54" s="89"/>
      <c r="RB54" s="89"/>
      <c r="RC54" s="89"/>
      <c r="RD54" s="89"/>
      <c r="RE54" s="89"/>
      <c r="RF54" s="89"/>
      <c r="RG54" s="90"/>
      <c r="RH54" s="88" t="str">
        <f>データ!$F$10</f>
        <v>R03</v>
      </c>
      <c r="RI54" s="89"/>
      <c r="RJ54" s="89"/>
      <c r="RK54" s="89"/>
      <c r="RL54" s="89"/>
      <c r="RM54" s="89"/>
      <c r="RN54" s="89"/>
      <c r="RO54" s="89"/>
      <c r="RP54" s="89"/>
      <c r="RQ54" s="89"/>
      <c r="RR54" s="89"/>
      <c r="RS54" s="89"/>
      <c r="RT54" s="89"/>
      <c r="RU54" s="89"/>
      <c r="RV54" s="89"/>
      <c r="RW54" s="89"/>
      <c r="RX54" s="89"/>
      <c r="RY54" s="89"/>
      <c r="RZ54" s="89"/>
      <c r="SA54" s="90"/>
      <c r="SB54" s="16"/>
      <c r="SC54" s="18"/>
      <c r="SD54" s="2"/>
      <c r="SE54" s="2"/>
      <c r="SF54" s="2"/>
      <c r="SG54" s="2"/>
      <c r="SH54" s="2"/>
      <c r="SI54" s="2"/>
      <c r="SJ54" s="2"/>
      <c r="SK54" s="14"/>
      <c r="SL54" s="2"/>
      <c r="SM54" s="151"/>
      <c r="SN54" s="152"/>
      <c r="SO54" s="152"/>
      <c r="SP54" s="152"/>
      <c r="SQ54" s="152"/>
      <c r="SR54" s="152"/>
      <c r="SS54" s="152"/>
      <c r="ST54" s="152"/>
      <c r="SU54" s="152"/>
      <c r="SV54" s="152"/>
      <c r="SW54" s="152"/>
      <c r="SX54" s="152"/>
      <c r="SY54" s="152"/>
      <c r="SZ54" s="152"/>
      <c r="TA54" s="153"/>
    </row>
    <row r="55" spans="1:521" ht="13.5" customHeight="1">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152.21</v>
      </c>
      <c r="Y55" s="84"/>
      <c r="Z55" s="84"/>
      <c r="AA55" s="84"/>
      <c r="AB55" s="84"/>
      <c r="AC55" s="84"/>
      <c r="AD55" s="84"/>
      <c r="AE55" s="84"/>
      <c r="AF55" s="84"/>
      <c r="AG55" s="84"/>
      <c r="AH55" s="84"/>
      <c r="AI55" s="84"/>
      <c r="AJ55" s="84"/>
      <c r="AK55" s="84"/>
      <c r="AL55" s="84"/>
      <c r="AM55" s="84"/>
      <c r="AN55" s="84"/>
      <c r="AO55" s="84"/>
      <c r="AP55" s="84"/>
      <c r="AQ55" s="85"/>
      <c r="AR55" s="83">
        <f>データ!BM6</f>
        <v>164.29</v>
      </c>
      <c r="AS55" s="84"/>
      <c r="AT55" s="84"/>
      <c r="AU55" s="84"/>
      <c r="AV55" s="84"/>
      <c r="AW55" s="84"/>
      <c r="AX55" s="84"/>
      <c r="AY55" s="84"/>
      <c r="AZ55" s="84"/>
      <c r="BA55" s="84"/>
      <c r="BB55" s="84"/>
      <c r="BC55" s="84"/>
      <c r="BD55" s="84"/>
      <c r="BE55" s="84"/>
      <c r="BF55" s="84"/>
      <c r="BG55" s="84"/>
      <c r="BH55" s="84"/>
      <c r="BI55" s="84"/>
      <c r="BJ55" s="84"/>
      <c r="BK55" s="85"/>
      <c r="BL55" s="83">
        <f>データ!BN6</f>
        <v>163.51</v>
      </c>
      <c r="BM55" s="84"/>
      <c r="BN55" s="84"/>
      <c r="BO55" s="84"/>
      <c r="BP55" s="84"/>
      <c r="BQ55" s="84"/>
      <c r="BR55" s="84"/>
      <c r="BS55" s="84"/>
      <c r="BT55" s="84"/>
      <c r="BU55" s="84"/>
      <c r="BV55" s="84"/>
      <c r="BW55" s="84"/>
      <c r="BX55" s="84"/>
      <c r="BY55" s="84"/>
      <c r="BZ55" s="84"/>
      <c r="CA55" s="84"/>
      <c r="CB55" s="84"/>
      <c r="CC55" s="84"/>
      <c r="CD55" s="84"/>
      <c r="CE55" s="85"/>
      <c r="CF55" s="83">
        <f>データ!BO6</f>
        <v>158.27000000000001</v>
      </c>
      <c r="CG55" s="84"/>
      <c r="CH55" s="84"/>
      <c r="CI55" s="84"/>
      <c r="CJ55" s="84"/>
      <c r="CK55" s="84"/>
      <c r="CL55" s="84"/>
      <c r="CM55" s="84"/>
      <c r="CN55" s="84"/>
      <c r="CO55" s="84"/>
      <c r="CP55" s="84"/>
      <c r="CQ55" s="84"/>
      <c r="CR55" s="84"/>
      <c r="CS55" s="84"/>
      <c r="CT55" s="84"/>
      <c r="CU55" s="84"/>
      <c r="CV55" s="84"/>
      <c r="CW55" s="84"/>
      <c r="CX55" s="84"/>
      <c r="CY55" s="85"/>
      <c r="CZ55" s="83">
        <f>データ!BP6</f>
        <v>153.83000000000001</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10.92</v>
      </c>
      <c r="ES55" s="84"/>
      <c r="ET55" s="84"/>
      <c r="EU55" s="84"/>
      <c r="EV55" s="84"/>
      <c r="EW55" s="84"/>
      <c r="EX55" s="84"/>
      <c r="EY55" s="84"/>
      <c r="EZ55" s="84"/>
      <c r="FA55" s="84"/>
      <c r="FB55" s="84"/>
      <c r="FC55" s="84"/>
      <c r="FD55" s="84"/>
      <c r="FE55" s="84"/>
      <c r="FF55" s="84"/>
      <c r="FG55" s="84"/>
      <c r="FH55" s="84"/>
      <c r="FI55" s="84"/>
      <c r="FJ55" s="84"/>
      <c r="FK55" s="85"/>
      <c r="FL55" s="83">
        <f>データ!BX6</f>
        <v>10.130000000000001</v>
      </c>
      <c r="FM55" s="84"/>
      <c r="FN55" s="84"/>
      <c r="FO55" s="84"/>
      <c r="FP55" s="84"/>
      <c r="FQ55" s="84"/>
      <c r="FR55" s="84"/>
      <c r="FS55" s="84"/>
      <c r="FT55" s="84"/>
      <c r="FU55" s="84"/>
      <c r="FV55" s="84"/>
      <c r="FW55" s="84"/>
      <c r="FX55" s="84"/>
      <c r="FY55" s="84"/>
      <c r="FZ55" s="84"/>
      <c r="GA55" s="84"/>
      <c r="GB55" s="84"/>
      <c r="GC55" s="84"/>
      <c r="GD55" s="84"/>
      <c r="GE55" s="85"/>
      <c r="GF55" s="83">
        <f>データ!BY6</f>
        <v>10.17</v>
      </c>
      <c r="GG55" s="84"/>
      <c r="GH55" s="84"/>
      <c r="GI55" s="84"/>
      <c r="GJ55" s="84"/>
      <c r="GK55" s="84"/>
      <c r="GL55" s="84"/>
      <c r="GM55" s="84"/>
      <c r="GN55" s="84"/>
      <c r="GO55" s="84"/>
      <c r="GP55" s="84"/>
      <c r="GQ55" s="84"/>
      <c r="GR55" s="84"/>
      <c r="GS55" s="84"/>
      <c r="GT55" s="84"/>
      <c r="GU55" s="84"/>
      <c r="GV55" s="84"/>
      <c r="GW55" s="84"/>
      <c r="GX55" s="84"/>
      <c r="GY55" s="85"/>
      <c r="GZ55" s="83">
        <f>データ!BZ6</f>
        <v>10.53</v>
      </c>
      <c r="HA55" s="84"/>
      <c r="HB55" s="84"/>
      <c r="HC55" s="84"/>
      <c r="HD55" s="84"/>
      <c r="HE55" s="84"/>
      <c r="HF55" s="84"/>
      <c r="HG55" s="84"/>
      <c r="HH55" s="84"/>
      <c r="HI55" s="84"/>
      <c r="HJ55" s="84"/>
      <c r="HK55" s="84"/>
      <c r="HL55" s="84"/>
      <c r="HM55" s="84"/>
      <c r="HN55" s="84"/>
      <c r="HO55" s="84"/>
      <c r="HP55" s="84"/>
      <c r="HQ55" s="84"/>
      <c r="HR55" s="84"/>
      <c r="HS55" s="85"/>
      <c r="HT55" s="83">
        <f>データ!CA6</f>
        <v>10.84</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73.61</v>
      </c>
      <c r="JM55" s="84"/>
      <c r="JN55" s="84"/>
      <c r="JO55" s="84"/>
      <c r="JP55" s="84"/>
      <c r="JQ55" s="84"/>
      <c r="JR55" s="84"/>
      <c r="JS55" s="84"/>
      <c r="JT55" s="84"/>
      <c r="JU55" s="84"/>
      <c r="JV55" s="84"/>
      <c r="JW55" s="84"/>
      <c r="JX55" s="84"/>
      <c r="JY55" s="84"/>
      <c r="JZ55" s="84"/>
      <c r="KA55" s="84"/>
      <c r="KB55" s="84"/>
      <c r="KC55" s="84"/>
      <c r="KD55" s="84"/>
      <c r="KE55" s="85"/>
      <c r="KF55" s="83">
        <f>データ!CI6</f>
        <v>69.17</v>
      </c>
      <c r="KG55" s="84"/>
      <c r="KH55" s="84"/>
      <c r="KI55" s="84"/>
      <c r="KJ55" s="84"/>
      <c r="KK55" s="84"/>
      <c r="KL55" s="84"/>
      <c r="KM55" s="84"/>
      <c r="KN55" s="84"/>
      <c r="KO55" s="84"/>
      <c r="KP55" s="84"/>
      <c r="KQ55" s="84"/>
      <c r="KR55" s="84"/>
      <c r="KS55" s="84"/>
      <c r="KT55" s="84"/>
      <c r="KU55" s="84"/>
      <c r="KV55" s="84"/>
      <c r="KW55" s="84"/>
      <c r="KX55" s="84"/>
      <c r="KY55" s="85"/>
      <c r="KZ55" s="83">
        <f>データ!CJ6</f>
        <v>69.03</v>
      </c>
      <c r="LA55" s="84"/>
      <c r="LB55" s="84"/>
      <c r="LC55" s="84"/>
      <c r="LD55" s="84"/>
      <c r="LE55" s="84"/>
      <c r="LF55" s="84"/>
      <c r="LG55" s="84"/>
      <c r="LH55" s="84"/>
      <c r="LI55" s="84"/>
      <c r="LJ55" s="84"/>
      <c r="LK55" s="84"/>
      <c r="LL55" s="84"/>
      <c r="LM55" s="84"/>
      <c r="LN55" s="84"/>
      <c r="LO55" s="84"/>
      <c r="LP55" s="84"/>
      <c r="LQ55" s="84"/>
      <c r="LR55" s="84"/>
      <c r="LS55" s="85"/>
      <c r="LT55" s="83">
        <f>データ!CK6</f>
        <v>65.47</v>
      </c>
      <c r="LU55" s="84"/>
      <c r="LV55" s="84"/>
      <c r="LW55" s="84"/>
      <c r="LX55" s="84"/>
      <c r="LY55" s="84"/>
      <c r="LZ55" s="84"/>
      <c r="MA55" s="84"/>
      <c r="MB55" s="84"/>
      <c r="MC55" s="84"/>
      <c r="MD55" s="84"/>
      <c r="ME55" s="84"/>
      <c r="MF55" s="84"/>
      <c r="MG55" s="84"/>
      <c r="MH55" s="84"/>
      <c r="MI55" s="84"/>
      <c r="MJ55" s="84"/>
      <c r="MK55" s="84"/>
      <c r="ML55" s="84"/>
      <c r="MM55" s="85"/>
      <c r="MN55" s="83">
        <f>データ!CL6</f>
        <v>65.510000000000005</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96.86</v>
      </c>
      <c r="OG55" s="84"/>
      <c r="OH55" s="84"/>
      <c r="OI55" s="84"/>
      <c r="OJ55" s="84"/>
      <c r="OK55" s="84"/>
      <c r="OL55" s="84"/>
      <c r="OM55" s="84"/>
      <c r="ON55" s="84"/>
      <c r="OO55" s="84"/>
      <c r="OP55" s="84"/>
      <c r="OQ55" s="84"/>
      <c r="OR55" s="84"/>
      <c r="OS55" s="84"/>
      <c r="OT55" s="84"/>
      <c r="OU55" s="84"/>
      <c r="OV55" s="84"/>
      <c r="OW55" s="84"/>
      <c r="OX55" s="84"/>
      <c r="OY55" s="85"/>
      <c r="OZ55" s="83">
        <f>データ!CT6</f>
        <v>93.04</v>
      </c>
      <c r="PA55" s="84"/>
      <c r="PB55" s="84"/>
      <c r="PC55" s="84"/>
      <c r="PD55" s="84"/>
      <c r="PE55" s="84"/>
      <c r="PF55" s="84"/>
      <c r="PG55" s="84"/>
      <c r="PH55" s="84"/>
      <c r="PI55" s="84"/>
      <c r="PJ55" s="84"/>
      <c r="PK55" s="84"/>
      <c r="PL55" s="84"/>
      <c r="PM55" s="84"/>
      <c r="PN55" s="84"/>
      <c r="PO55" s="84"/>
      <c r="PP55" s="84"/>
      <c r="PQ55" s="84"/>
      <c r="PR55" s="84"/>
      <c r="PS55" s="85"/>
      <c r="PT55" s="83">
        <f>データ!CU6</f>
        <v>92.74</v>
      </c>
      <c r="PU55" s="84"/>
      <c r="PV55" s="84"/>
      <c r="PW55" s="84"/>
      <c r="PX55" s="84"/>
      <c r="PY55" s="84"/>
      <c r="PZ55" s="84"/>
      <c r="QA55" s="84"/>
      <c r="QB55" s="84"/>
      <c r="QC55" s="84"/>
      <c r="QD55" s="84"/>
      <c r="QE55" s="84"/>
      <c r="QF55" s="84"/>
      <c r="QG55" s="84"/>
      <c r="QH55" s="84"/>
      <c r="QI55" s="84"/>
      <c r="QJ55" s="84"/>
      <c r="QK55" s="84"/>
      <c r="QL55" s="84"/>
      <c r="QM55" s="85"/>
      <c r="QN55" s="83">
        <f>データ!CV6</f>
        <v>92.76</v>
      </c>
      <c r="QO55" s="84"/>
      <c r="QP55" s="84"/>
      <c r="QQ55" s="84"/>
      <c r="QR55" s="84"/>
      <c r="QS55" s="84"/>
      <c r="QT55" s="84"/>
      <c r="QU55" s="84"/>
      <c r="QV55" s="84"/>
      <c r="QW55" s="84"/>
      <c r="QX55" s="84"/>
      <c r="QY55" s="84"/>
      <c r="QZ55" s="84"/>
      <c r="RA55" s="84"/>
      <c r="RB55" s="84"/>
      <c r="RC55" s="84"/>
      <c r="RD55" s="84"/>
      <c r="RE55" s="84"/>
      <c r="RF55" s="84"/>
      <c r="RG55" s="85"/>
      <c r="RH55" s="83">
        <f>データ!CW6</f>
        <v>92.75</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151"/>
      <c r="SN55" s="152"/>
      <c r="SO55" s="152"/>
      <c r="SP55" s="152"/>
      <c r="SQ55" s="152"/>
      <c r="SR55" s="152"/>
      <c r="SS55" s="152"/>
      <c r="ST55" s="152"/>
      <c r="SU55" s="152"/>
      <c r="SV55" s="152"/>
      <c r="SW55" s="152"/>
      <c r="SX55" s="152"/>
      <c r="SY55" s="152"/>
      <c r="SZ55" s="152"/>
      <c r="TA55" s="153"/>
    </row>
    <row r="56" spans="1:521" ht="13.5" customHeight="1">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119.17</v>
      </c>
      <c r="Y56" s="84"/>
      <c r="Z56" s="84"/>
      <c r="AA56" s="84"/>
      <c r="AB56" s="84"/>
      <c r="AC56" s="84"/>
      <c r="AD56" s="84"/>
      <c r="AE56" s="84"/>
      <c r="AF56" s="84"/>
      <c r="AG56" s="84"/>
      <c r="AH56" s="84"/>
      <c r="AI56" s="84"/>
      <c r="AJ56" s="84"/>
      <c r="AK56" s="84"/>
      <c r="AL56" s="84"/>
      <c r="AM56" s="84"/>
      <c r="AN56" s="84"/>
      <c r="AO56" s="84"/>
      <c r="AP56" s="84"/>
      <c r="AQ56" s="85"/>
      <c r="AR56" s="83">
        <f>データ!BR6</f>
        <v>117.72</v>
      </c>
      <c r="AS56" s="84"/>
      <c r="AT56" s="84"/>
      <c r="AU56" s="84"/>
      <c r="AV56" s="84"/>
      <c r="AW56" s="84"/>
      <c r="AX56" s="84"/>
      <c r="AY56" s="84"/>
      <c r="AZ56" s="84"/>
      <c r="BA56" s="84"/>
      <c r="BB56" s="84"/>
      <c r="BC56" s="84"/>
      <c r="BD56" s="84"/>
      <c r="BE56" s="84"/>
      <c r="BF56" s="84"/>
      <c r="BG56" s="84"/>
      <c r="BH56" s="84"/>
      <c r="BI56" s="84"/>
      <c r="BJ56" s="84"/>
      <c r="BK56" s="85"/>
      <c r="BL56" s="83">
        <f>データ!BS6</f>
        <v>117.69</v>
      </c>
      <c r="BM56" s="84"/>
      <c r="BN56" s="84"/>
      <c r="BO56" s="84"/>
      <c r="BP56" s="84"/>
      <c r="BQ56" s="84"/>
      <c r="BR56" s="84"/>
      <c r="BS56" s="84"/>
      <c r="BT56" s="84"/>
      <c r="BU56" s="84"/>
      <c r="BV56" s="84"/>
      <c r="BW56" s="84"/>
      <c r="BX56" s="84"/>
      <c r="BY56" s="84"/>
      <c r="BZ56" s="84"/>
      <c r="CA56" s="84"/>
      <c r="CB56" s="84"/>
      <c r="CC56" s="84"/>
      <c r="CD56" s="84"/>
      <c r="CE56" s="85"/>
      <c r="CF56" s="83">
        <f>データ!BT6</f>
        <v>116.75</v>
      </c>
      <c r="CG56" s="84"/>
      <c r="CH56" s="84"/>
      <c r="CI56" s="84"/>
      <c r="CJ56" s="84"/>
      <c r="CK56" s="84"/>
      <c r="CL56" s="84"/>
      <c r="CM56" s="84"/>
      <c r="CN56" s="84"/>
      <c r="CO56" s="84"/>
      <c r="CP56" s="84"/>
      <c r="CQ56" s="84"/>
      <c r="CR56" s="84"/>
      <c r="CS56" s="84"/>
      <c r="CT56" s="84"/>
      <c r="CU56" s="84"/>
      <c r="CV56" s="84"/>
      <c r="CW56" s="84"/>
      <c r="CX56" s="84"/>
      <c r="CY56" s="85"/>
      <c r="CZ56" s="83">
        <f>データ!BU6</f>
        <v>115.48</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16.8</v>
      </c>
      <c r="ES56" s="84"/>
      <c r="ET56" s="84"/>
      <c r="EU56" s="84"/>
      <c r="EV56" s="84"/>
      <c r="EW56" s="84"/>
      <c r="EX56" s="84"/>
      <c r="EY56" s="84"/>
      <c r="EZ56" s="84"/>
      <c r="FA56" s="84"/>
      <c r="FB56" s="84"/>
      <c r="FC56" s="84"/>
      <c r="FD56" s="84"/>
      <c r="FE56" s="84"/>
      <c r="FF56" s="84"/>
      <c r="FG56" s="84"/>
      <c r="FH56" s="84"/>
      <c r="FI56" s="84"/>
      <c r="FJ56" s="84"/>
      <c r="FK56" s="85"/>
      <c r="FL56" s="83">
        <f>データ!CC6</f>
        <v>17.03</v>
      </c>
      <c r="FM56" s="84"/>
      <c r="FN56" s="84"/>
      <c r="FO56" s="84"/>
      <c r="FP56" s="84"/>
      <c r="FQ56" s="84"/>
      <c r="FR56" s="84"/>
      <c r="FS56" s="84"/>
      <c r="FT56" s="84"/>
      <c r="FU56" s="84"/>
      <c r="FV56" s="84"/>
      <c r="FW56" s="84"/>
      <c r="FX56" s="84"/>
      <c r="FY56" s="84"/>
      <c r="FZ56" s="84"/>
      <c r="GA56" s="84"/>
      <c r="GB56" s="84"/>
      <c r="GC56" s="84"/>
      <c r="GD56" s="84"/>
      <c r="GE56" s="85"/>
      <c r="GF56" s="83">
        <f>データ!CD6</f>
        <v>17.07</v>
      </c>
      <c r="GG56" s="84"/>
      <c r="GH56" s="84"/>
      <c r="GI56" s="84"/>
      <c r="GJ56" s="84"/>
      <c r="GK56" s="84"/>
      <c r="GL56" s="84"/>
      <c r="GM56" s="84"/>
      <c r="GN56" s="84"/>
      <c r="GO56" s="84"/>
      <c r="GP56" s="84"/>
      <c r="GQ56" s="84"/>
      <c r="GR56" s="84"/>
      <c r="GS56" s="84"/>
      <c r="GT56" s="84"/>
      <c r="GU56" s="84"/>
      <c r="GV56" s="84"/>
      <c r="GW56" s="84"/>
      <c r="GX56" s="84"/>
      <c r="GY56" s="85"/>
      <c r="GZ56" s="83">
        <f>データ!CE6</f>
        <v>17.22</v>
      </c>
      <c r="HA56" s="84"/>
      <c r="HB56" s="84"/>
      <c r="HC56" s="84"/>
      <c r="HD56" s="84"/>
      <c r="HE56" s="84"/>
      <c r="HF56" s="84"/>
      <c r="HG56" s="84"/>
      <c r="HH56" s="84"/>
      <c r="HI56" s="84"/>
      <c r="HJ56" s="84"/>
      <c r="HK56" s="84"/>
      <c r="HL56" s="84"/>
      <c r="HM56" s="84"/>
      <c r="HN56" s="84"/>
      <c r="HO56" s="84"/>
      <c r="HP56" s="84"/>
      <c r="HQ56" s="84"/>
      <c r="HR56" s="84"/>
      <c r="HS56" s="85"/>
      <c r="HT56" s="83">
        <f>データ!CF6</f>
        <v>17.440000000000001</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57.69</v>
      </c>
      <c r="JM56" s="84"/>
      <c r="JN56" s="84"/>
      <c r="JO56" s="84"/>
      <c r="JP56" s="84"/>
      <c r="JQ56" s="84"/>
      <c r="JR56" s="84"/>
      <c r="JS56" s="84"/>
      <c r="JT56" s="84"/>
      <c r="JU56" s="84"/>
      <c r="JV56" s="84"/>
      <c r="JW56" s="84"/>
      <c r="JX56" s="84"/>
      <c r="JY56" s="84"/>
      <c r="JZ56" s="84"/>
      <c r="KA56" s="84"/>
      <c r="KB56" s="84"/>
      <c r="KC56" s="84"/>
      <c r="KD56" s="84"/>
      <c r="KE56" s="85"/>
      <c r="KF56" s="83">
        <f>データ!CN6</f>
        <v>58.56</v>
      </c>
      <c r="KG56" s="84"/>
      <c r="KH56" s="84"/>
      <c r="KI56" s="84"/>
      <c r="KJ56" s="84"/>
      <c r="KK56" s="84"/>
      <c r="KL56" s="84"/>
      <c r="KM56" s="84"/>
      <c r="KN56" s="84"/>
      <c r="KO56" s="84"/>
      <c r="KP56" s="84"/>
      <c r="KQ56" s="84"/>
      <c r="KR56" s="84"/>
      <c r="KS56" s="84"/>
      <c r="KT56" s="84"/>
      <c r="KU56" s="84"/>
      <c r="KV56" s="84"/>
      <c r="KW56" s="84"/>
      <c r="KX56" s="84"/>
      <c r="KY56" s="85"/>
      <c r="KZ56" s="83">
        <f>データ!CO6</f>
        <v>57.96</v>
      </c>
      <c r="LA56" s="84"/>
      <c r="LB56" s="84"/>
      <c r="LC56" s="84"/>
      <c r="LD56" s="84"/>
      <c r="LE56" s="84"/>
      <c r="LF56" s="84"/>
      <c r="LG56" s="84"/>
      <c r="LH56" s="84"/>
      <c r="LI56" s="84"/>
      <c r="LJ56" s="84"/>
      <c r="LK56" s="84"/>
      <c r="LL56" s="84"/>
      <c r="LM56" s="84"/>
      <c r="LN56" s="84"/>
      <c r="LO56" s="84"/>
      <c r="LP56" s="84"/>
      <c r="LQ56" s="84"/>
      <c r="LR56" s="84"/>
      <c r="LS56" s="85"/>
      <c r="LT56" s="83">
        <f>データ!CP6</f>
        <v>56</v>
      </c>
      <c r="LU56" s="84"/>
      <c r="LV56" s="84"/>
      <c r="LW56" s="84"/>
      <c r="LX56" s="84"/>
      <c r="LY56" s="84"/>
      <c r="LZ56" s="84"/>
      <c r="MA56" s="84"/>
      <c r="MB56" s="84"/>
      <c r="MC56" s="84"/>
      <c r="MD56" s="84"/>
      <c r="ME56" s="84"/>
      <c r="MF56" s="84"/>
      <c r="MG56" s="84"/>
      <c r="MH56" s="84"/>
      <c r="MI56" s="84"/>
      <c r="MJ56" s="84"/>
      <c r="MK56" s="84"/>
      <c r="ML56" s="84"/>
      <c r="MM56" s="85"/>
      <c r="MN56" s="83">
        <f>データ!CQ6</f>
        <v>56.81</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79.2</v>
      </c>
      <c r="OG56" s="84"/>
      <c r="OH56" s="84"/>
      <c r="OI56" s="84"/>
      <c r="OJ56" s="84"/>
      <c r="OK56" s="84"/>
      <c r="OL56" s="84"/>
      <c r="OM56" s="84"/>
      <c r="ON56" s="84"/>
      <c r="OO56" s="84"/>
      <c r="OP56" s="84"/>
      <c r="OQ56" s="84"/>
      <c r="OR56" s="84"/>
      <c r="OS56" s="84"/>
      <c r="OT56" s="84"/>
      <c r="OU56" s="84"/>
      <c r="OV56" s="84"/>
      <c r="OW56" s="84"/>
      <c r="OX56" s="84"/>
      <c r="OY56" s="85"/>
      <c r="OZ56" s="83">
        <f>データ!CY6</f>
        <v>80.5</v>
      </c>
      <c r="PA56" s="84"/>
      <c r="PB56" s="84"/>
      <c r="PC56" s="84"/>
      <c r="PD56" s="84"/>
      <c r="PE56" s="84"/>
      <c r="PF56" s="84"/>
      <c r="PG56" s="84"/>
      <c r="PH56" s="84"/>
      <c r="PI56" s="84"/>
      <c r="PJ56" s="84"/>
      <c r="PK56" s="84"/>
      <c r="PL56" s="84"/>
      <c r="PM56" s="84"/>
      <c r="PN56" s="84"/>
      <c r="PO56" s="84"/>
      <c r="PP56" s="84"/>
      <c r="PQ56" s="84"/>
      <c r="PR56" s="84"/>
      <c r="PS56" s="85"/>
      <c r="PT56" s="83">
        <f>データ!CZ6</f>
        <v>80.540000000000006</v>
      </c>
      <c r="PU56" s="84"/>
      <c r="PV56" s="84"/>
      <c r="PW56" s="84"/>
      <c r="PX56" s="84"/>
      <c r="PY56" s="84"/>
      <c r="PZ56" s="84"/>
      <c r="QA56" s="84"/>
      <c r="QB56" s="84"/>
      <c r="QC56" s="84"/>
      <c r="QD56" s="84"/>
      <c r="QE56" s="84"/>
      <c r="QF56" s="84"/>
      <c r="QG56" s="84"/>
      <c r="QH56" s="84"/>
      <c r="QI56" s="84"/>
      <c r="QJ56" s="84"/>
      <c r="QK56" s="84"/>
      <c r="QL56" s="84"/>
      <c r="QM56" s="85"/>
      <c r="QN56" s="83">
        <f>データ!DA6</f>
        <v>80.08</v>
      </c>
      <c r="QO56" s="84"/>
      <c r="QP56" s="84"/>
      <c r="QQ56" s="84"/>
      <c r="QR56" s="84"/>
      <c r="QS56" s="84"/>
      <c r="QT56" s="84"/>
      <c r="QU56" s="84"/>
      <c r="QV56" s="84"/>
      <c r="QW56" s="84"/>
      <c r="QX56" s="84"/>
      <c r="QY56" s="84"/>
      <c r="QZ56" s="84"/>
      <c r="RA56" s="84"/>
      <c r="RB56" s="84"/>
      <c r="RC56" s="84"/>
      <c r="RD56" s="84"/>
      <c r="RE56" s="84"/>
      <c r="RF56" s="84"/>
      <c r="RG56" s="85"/>
      <c r="RH56" s="83">
        <f>データ!DB6</f>
        <v>79.69</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151"/>
      <c r="SN56" s="152"/>
      <c r="SO56" s="152"/>
      <c r="SP56" s="152"/>
      <c r="SQ56" s="152"/>
      <c r="SR56" s="152"/>
      <c r="SS56" s="152"/>
      <c r="ST56" s="152"/>
      <c r="SU56" s="152"/>
      <c r="SV56" s="152"/>
      <c r="SW56" s="152"/>
      <c r="SX56" s="152"/>
      <c r="SY56" s="152"/>
      <c r="SZ56" s="152"/>
      <c r="TA56" s="153"/>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151"/>
      <c r="SN57" s="152"/>
      <c r="SO57" s="152"/>
      <c r="SP57" s="152"/>
      <c r="SQ57" s="152"/>
      <c r="SR57" s="152"/>
      <c r="SS57" s="152"/>
      <c r="ST57" s="152"/>
      <c r="SU57" s="152"/>
      <c r="SV57" s="152"/>
      <c r="SW57" s="152"/>
      <c r="SX57" s="152"/>
      <c r="SY57" s="152"/>
      <c r="SZ57" s="152"/>
      <c r="TA57" s="153"/>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51"/>
      <c r="SN58" s="152"/>
      <c r="SO58" s="152"/>
      <c r="SP58" s="152"/>
      <c r="SQ58" s="152"/>
      <c r="SR58" s="152"/>
      <c r="SS58" s="152"/>
      <c r="ST58" s="152"/>
      <c r="SU58" s="152"/>
      <c r="SV58" s="152"/>
      <c r="SW58" s="152"/>
      <c r="SX58" s="152"/>
      <c r="SY58" s="152"/>
      <c r="SZ58" s="152"/>
      <c r="TA58" s="153"/>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51"/>
      <c r="SN59" s="152"/>
      <c r="SO59" s="152"/>
      <c r="SP59" s="152"/>
      <c r="SQ59" s="152"/>
      <c r="SR59" s="152"/>
      <c r="SS59" s="152"/>
      <c r="ST59" s="152"/>
      <c r="SU59" s="152"/>
      <c r="SV59" s="152"/>
      <c r="SW59" s="152"/>
      <c r="SX59" s="152"/>
      <c r="SY59" s="152"/>
      <c r="SZ59" s="152"/>
      <c r="TA59" s="153"/>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51"/>
      <c r="SN60" s="152"/>
      <c r="SO60" s="152"/>
      <c r="SP60" s="152"/>
      <c r="SQ60" s="152"/>
      <c r="SR60" s="152"/>
      <c r="SS60" s="152"/>
      <c r="ST60" s="152"/>
      <c r="SU60" s="152"/>
      <c r="SV60" s="152"/>
      <c r="SW60" s="152"/>
      <c r="SX60" s="152"/>
      <c r="SY60" s="152"/>
      <c r="SZ60" s="152"/>
      <c r="TA60" s="153"/>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51"/>
      <c r="SN61" s="152"/>
      <c r="SO61" s="152"/>
      <c r="SP61" s="152"/>
      <c r="SQ61" s="152"/>
      <c r="SR61" s="152"/>
      <c r="SS61" s="152"/>
      <c r="ST61" s="152"/>
      <c r="SU61" s="152"/>
      <c r="SV61" s="152"/>
      <c r="SW61" s="152"/>
      <c r="SX61" s="152"/>
      <c r="SY61" s="152"/>
      <c r="SZ61" s="152"/>
      <c r="TA61" s="153"/>
    </row>
    <row r="62" spans="1:521" ht="13.5" customHeight="1">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151"/>
      <c r="SN62" s="152"/>
      <c r="SO62" s="152"/>
      <c r="SP62" s="152"/>
      <c r="SQ62" s="152"/>
      <c r="SR62" s="152"/>
      <c r="SS62" s="152"/>
      <c r="ST62" s="152"/>
      <c r="SU62" s="152"/>
      <c r="SV62" s="152"/>
      <c r="SW62" s="152"/>
      <c r="SX62" s="152"/>
      <c r="SY62" s="152"/>
      <c r="SZ62" s="152"/>
      <c r="TA62" s="153"/>
    </row>
    <row r="63" spans="1:521" ht="13.5" customHeight="1">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151"/>
      <c r="SN63" s="152"/>
      <c r="SO63" s="152"/>
      <c r="SP63" s="152"/>
      <c r="SQ63" s="152"/>
      <c r="SR63" s="152"/>
      <c r="SS63" s="152"/>
      <c r="ST63" s="152"/>
      <c r="SU63" s="152"/>
      <c r="SV63" s="152"/>
      <c r="SW63" s="152"/>
      <c r="SX63" s="152"/>
      <c r="SY63" s="152"/>
      <c r="SZ63" s="152"/>
      <c r="TA63" s="153"/>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51"/>
      <c r="SN64" s="152"/>
      <c r="SO64" s="152"/>
      <c r="SP64" s="152"/>
      <c r="SQ64" s="152"/>
      <c r="SR64" s="152"/>
      <c r="SS64" s="152"/>
      <c r="ST64" s="152"/>
      <c r="SU64" s="152"/>
      <c r="SV64" s="152"/>
      <c r="SW64" s="152"/>
      <c r="SX64" s="152"/>
      <c r="SY64" s="152"/>
      <c r="SZ64" s="152"/>
      <c r="TA64" s="153"/>
    </row>
    <row r="65" spans="1:521" ht="13.5" customHeight="1">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154"/>
      <c r="SN65" s="155"/>
      <c r="SO65" s="155"/>
      <c r="SP65" s="155"/>
      <c r="SQ65" s="155"/>
      <c r="SR65" s="155"/>
      <c r="SS65" s="155"/>
      <c r="ST65" s="155"/>
      <c r="SU65" s="155"/>
      <c r="SV65" s="155"/>
      <c r="SW65" s="155"/>
      <c r="SX65" s="155"/>
      <c r="SY65" s="155"/>
      <c r="SZ65" s="155"/>
      <c r="TA65" s="156"/>
    </row>
    <row r="66" spans="1:521" ht="13.5" customHeight="1">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151" t="s">
        <v>106</v>
      </c>
      <c r="SN68" s="152"/>
      <c r="SO68" s="152"/>
      <c r="SP68" s="152"/>
      <c r="SQ68" s="152"/>
      <c r="SR68" s="152"/>
      <c r="SS68" s="152"/>
      <c r="ST68" s="152"/>
      <c r="SU68" s="152"/>
      <c r="SV68" s="152"/>
      <c r="SW68" s="152"/>
      <c r="SX68" s="152"/>
      <c r="SY68" s="152"/>
      <c r="SZ68" s="152"/>
      <c r="TA68" s="153"/>
    </row>
    <row r="69" spans="1:521" ht="13.5" customHeight="1">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151"/>
      <c r="SN69" s="152"/>
      <c r="SO69" s="152"/>
      <c r="SP69" s="152"/>
      <c r="SQ69" s="152"/>
      <c r="SR69" s="152"/>
      <c r="SS69" s="152"/>
      <c r="ST69" s="152"/>
      <c r="SU69" s="152"/>
      <c r="SV69" s="152"/>
      <c r="SW69" s="152"/>
      <c r="SX69" s="152"/>
      <c r="SY69" s="152"/>
      <c r="SZ69" s="152"/>
      <c r="TA69" s="153"/>
    </row>
    <row r="70" spans="1:521" ht="13.5" customHeight="1">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151"/>
      <c r="SN70" s="152"/>
      <c r="SO70" s="152"/>
      <c r="SP70" s="152"/>
      <c r="SQ70" s="152"/>
      <c r="SR70" s="152"/>
      <c r="SS70" s="152"/>
      <c r="ST70" s="152"/>
      <c r="SU70" s="152"/>
      <c r="SV70" s="152"/>
      <c r="SW70" s="152"/>
      <c r="SX70" s="152"/>
      <c r="SY70" s="152"/>
      <c r="SZ70" s="152"/>
      <c r="TA70" s="153"/>
    </row>
    <row r="71" spans="1:521" ht="13.5" customHeight="1">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151"/>
      <c r="SN71" s="152"/>
      <c r="SO71" s="152"/>
      <c r="SP71" s="152"/>
      <c r="SQ71" s="152"/>
      <c r="SR71" s="152"/>
      <c r="SS71" s="152"/>
      <c r="ST71" s="152"/>
      <c r="SU71" s="152"/>
      <c r="SV71" s="152"/>
      <c r="SW71" s="152"/>
      <c r="SX71" s="152"/>
      <c r="SY71" s="152"/>
      <c r="SZ71" s="152"/>
      <c r="TA71" s="153"/>
    </row>
    <row r="72" spans="1:521" ht="13.5" customHeight="1">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151"/>
      <c r="SN72" s="152"/>
      <c r="SO72" s="152"/>
      <c r="SP72" s="152"/>
      <c r="SQ72" s="152"/>
      <c r="SR72" s="152"/>
      <c r="SS72" s="152"/>
      <c r="ST72" s="152"/>
      <c r="SU72" s="152"/>
      <c r="SV72" s="152"/>
      <c r="SW72" s="152"/>
      <c r="SX72" s="152"/>
      <c r="SY72" s="152"/>
      <c r="SZ72" s="152"/>
      <c r="TA72" s="153"/>
    </row>
    <row r="73" spans="1:521" ht="13.5" customHeight="1">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151"/>
      <c r="SN73" s="152"/>
      <c r="SO73" s="152"/>
      <c r="SP73" s="152"/>
      <c r="SQ73" s="152"/>
      <c r="SR73" s="152"/>
      <c r="SS73" s="152"/>
      <c r="ST73" s="152"/>
      <c r="SU73" s="152"/>
      <c r="SV73" s="152"/>
      <c r="SW73" s="152"/>
      <c r="SX73" s="152"/>
      <c r="SY73" s="152"/>
      <c r="SZ73" s="152"/>
      <c r="TA73" s="153"/>
    </row>
    <row r="74" spans="1:521" ht="13.5" customHeight="1">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151"/>
      <c r="SN74" s="152"/>
      <c r="SO74" s="152"/>
      <c r="SP74" s="152"/>
      <c r="SQ74" s="152"/>
      <c r="SR74" s="152"/>
      <c r="SS74" s="152"/>
      <c r="ST74" s="152"/>
      <c r="SU74" s="152"/>
      <c r="SV74" s="152"/>
      <c r="SW74" s="152"/>
      <c r="SX74" s="152"/>
      <c r="SY74" s="152"/>
      <c r="SZ74" s="152"/>
      <c r="TA74" s="153"/>
    </row>
    <row r="75" spans="1:521" ht="13.5" customHeight="1">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151"/>
      <c r="SN75" s="152"/>
      <c r="SO75" s="152"/>
      <c r="SP75" s="152"/>
      <c r="SQ75" s="152"/>
      <c r="SR75" s="152"/>
      <c r="SS75" s="152"/>
      <c r="ST75" s="152"/>
      <c r="SU75" s="152"/>
      <c r="SV75" s="152"/>
      <c r="SW75" s="152"/>
      <c r="SX75" s="152"/>
      <c r="SY75" s="152"/>
      <c r="SZ75" s="152"/>
      <c r="TA75" s="153"/>
    </row>
    <row r="76" spans="1:521" ht="13.5" customHeight="1">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151"/>
      <c r="SN76" s="152"/>
      <c r="SO76" s="152"/>
      <c r="SP76" s="152"/>
      <c r="SQ76" s="152"/>
      <c r="SR76" s="152"/>
      <c r="SS76" s="152"/>
      <c r="ST76" s="152"/>
      <c r="SU76" s="152"/>
      <c r="SV76" s="152"/>
      <c r="SW76" s="152"/>
      <c r="SX76" s="152"/>
      <c r="SY76" s="152"/>
      <c r="SZ76" s="152"/>
      <c r="TA76" s="153"/>
    </row>
    <row r="77" spans="1:521" ht="13.5" customHeight="1">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151"/>
      <c r="SN77" s="152"/>
      <c r="SO77" s="152"/>
      <c r="SP77" s="152"/>
      <c r="SQ77" s="152"/>
      <c r="SR77" s="152"/>
      <c r="SS77" s="152"/>
      <c r="ST77" s="152"/>
      <c r="SU77" s="152"/>
      <c r="SV77" s="152"/>
      <c r="SW77" s="152"/>
      <c r="SX77" s="152"/>
      <c r="SY77" s="152"/>
      <c r="SZ77" s="152"/>
      <c r="TA77" s="153"/>
    </row>
    <row r="78" spans="1:521" ht="13.5" customHeight="1">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151"/>
      <c r="SN78" s="152"/>
      <c r="SO78" s="152"/>
      <c r="SP78" s="152"/>
      <c r="SQ78" s="152"/>
      <c r="SR78" s="152"/>
      <c r="SS78" s="152"/>
      <c r="ST78" s="152"/>
      <c r="SU78" s="152"/>
      <c r="SV78" s="152"/>
      <c r="SW78" s="152"/>
      <c r="SX78" s="152"/>
      <c r="SY78" s="152"/>
      <c r="SZ78" s="152"/>
      <c r="TA78" s="153"/>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151"/>
      <c r="SN79" s="152"/>
      <c r="SO79" s="152"/>
      <c r="SP79" s="152"/>
      <c r="SQ79" s="152"/>
      <c r="SR79" s="152"/>
      <c r="SS79" s="152"/>
      <c r="ST79" s="152"/>
      <c r="SU79" s="152"/>
      <c r="SV79" s="152"/>
      <c r="SW79" s="152"/>
      <c r="SX79" s="152"/>
      <c r="SY79" s="152"/>
      <c r="SZ79" s="152"/>
      <c r="TA79" s="153"/>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45.89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46.92</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47.44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48.62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46.29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48.48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48.48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48.48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48.48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48.48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151"/>
      <c r="SN80" s="152"/>
      <c r="SO80" s="152"/>
      <c r="SP80" s="152"/>
      <c r="SQ80" s="152"/>
      <c r="SR80" s="152"/>
      <c r="SS80" s="152"/>
      <c r="ST80" s="152"/>
      <c r="SU80" s="152"/>
      <c r="SV80" s="152"/>
      <c r="SW80" s="152"/>
      <c r="SX80" s="152"/>
      <c r="SY80" s="152"/>
      <c r="SZ80" s="152"/>
      <c r="TA80" s="153"/>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58.88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59.48</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60.09</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60.35</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43.44</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48.09</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50.93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52.07</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50.36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0.5</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151"/>
      <c r="SN81" s="152"/>
      <c r="SO81" s="152"/>
      <c r="SP81" s="152"/>
      <c r="SQ81" s="152"/>
      <c r="SR81" s="152"/>
      <c r="SS81" s="152"/>
      <c r="ST81" s="152"/>
      <c r="SU81" s="152"/>
      <c r="SV81" s="152"/>
      <c r="SW81" s="152"/>
      <c r="SX81" s="152"/>
      <c r="SY81" s="152"/>
      <c r="SZ81" s="152"/>
      <c r="TA81" s="153"/>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151"/>
      <c r="SN82" s="152"/>
      <c r="SO82" s="152"/>
      <c r="SP82" s="152"/>
      <c r="SQ82" s="152"/>
      <c r="SR82" s="152"/>
      <c r="SS82" s="152"/>
      <c r="ST82" s="152"/>
      <c r="SU82" s="152"/>
      <c r="SV82" s="152"/>
      <c r="SW82" s="152"/>
      <c r="SX82" s="152"/>
      <c r="SY82" s="152"/>
      <c r="SZ82" s="152"/>
      <c r="TA82" s="153"/>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51"/>
      <c r="SN83" s="152"/>
      <c r="SO83" s="152"/>
      <c r="SP83" s="152"/>
      <c r="SQ83" s="152"/>
      <c r="SR83" s="152"/>
      <c r="SS83" s="152"/>
      <c r="ST83" s="152"/>
      <c r="SU83" s="152"/>
      <c r="SV83" s="152"/>
      <c r="SW83" s="152"/>
      <c r="SX83" s="152"/>
      <c r="SY83" s="152"/>
      <c r="SZ83" s="152"/>
      <c r="TA83" s="153"/>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51"/>
      <c r="SN84" s="152"/>
      <c r="SO84" s="152"/>
      <c r="SP84" s="152"/>
      <c r="SQ84" s="152"/>
      <c r="SR84" s="152"/>
      <c r="SS84" s="152"/>
      <c r="ST84" s="152"/>
      <c r="SU84" s="152"/>
      <c r="SV84" s="152"/>
      <c r="SW84" s="152"/>
      <c r="SX84" s="152"/>
      <c r="SY84" s="152"/>
      <c r="SZ84" s="152"/>
      <c r="TA84" s="153"/>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54"/>
      <c r="SN85" s="155"/>
      <c r="SO85" s="155"/>
      <c r="SP85" s="155"/>
      <c r="SQ85" s="155"/>
      <c r="SR85" s="155"/>
      <c r="SS85" s="155"/>
      <c r="ST85" s="155"/>
      <c r="SU85" s="155"/>
      <c r="SV85" s="155"/>
      <c r="SW85" s="155"/>
      <c r="SX85" s="155"/>
      <c r="SY85" s="155"/>
      <c r="SZ85" s="155"/>
      <c r="TA85" s="156"/>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Ay1oI2TAJYzr+OizPfIQX0piqAuCqDxijjYs3UFxjS9YGnyEV/yPj4rSycpgFg0434pkCB+qca+pDABjpitanw==" saltValue="vClPCsjubd2I9JCgduQFM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155.69</v>
      </c>
      <c r="U6" s="35">
        <f>U7</f>
        <v>169.72</v>
      </c>
      <c r="V6" s="35">
        <f>V7</f>
        <v>165.59</v>
      </c>
      <c r="W6" s="35">
        <f>W7</f>
        <v>165.01</v>
      </c>
      <c r="X6" s="35">
        <f t="shared" si="3"/>
        <v>159.27000000000001</v>
      </c>
      <c r="Y6" s="35">
        <f t="shared" si="3"/>
        <v>121.19</v>
      </c>
      <c r="Z6" s="35">
        <f t="shared" si="3"/>
        <v>120.32</v>
      </c>
      <c r="AA6" s="35">
        <f t="shared" si="3"/>
        <v>119.89</v>
      </c>
      <c r="AB6" s="35">
        <f t="shared" si="3"/>
        <v>119.93</v>
      </c>
      <c r="AC6" s="35">
        <f t="shared" si="3"/>
        <v>118.4</v>
      </c>
      <c r="AD6" s="33" t="str">
        <f>IF(AD7="-","【-】","【"&amp;SUBSTITUTE(TEXT(AD7,"#,##0.00"),"-","△")&amp;"】")</f>
        <v>【117.41】</v>
      </c>
      <c r="AE6" s="35">
        <f t="shared" si="3"/>
        <v>785.31</v>
      </c>
      <c r="AF6" s="35">
        <f>AF7</f>
        <v>732.18</v>
      </c>
      <c r="AG6" s="35">
        <f>AG7</f>
        <v>688.87</v>
      </c>
      <c r="AH6" s="35">
        <f>AH7</f>
        <v>643.71</v>
      </c>
      <c r="AI6" s="35">
        <f t="shared" si="3"/>
        <v>782.71</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667.72</v>
      </c>
      <c r="AQ6" s="35">
        <f>AQ7</f>
        <v>589.5</v>
      </c>
      <c r="AR6" s="35">
        <f>AR7</f>
        <v>633.17999999999995</v>
      </c>
      <c r="AS6" s="35">
        <f>AS7</f>
        <v>722.09</v>
      </c>
      <c r="AT6" s="35">
        <f t="shared" si="3"/>
        <v>499</v>
      </c>
      <c r="AU6" s="35">
        <f t="shared" si="3"/>
        <v>379.14</v>
      </c>
      <c r="AV6" s="35">
        <f t="shared" si="3"/>
        <v>394.58</v>
      </c>
      <c r="AW6" s="35">
        <f t="shared" si="3"/>
        <v>368.36</v>
      </c>
      <c r="AX6" s="35">
        <f t="shared" si="3"/>
        <v>380.84</v>
      </c>
      <c r="AY6" s="35">
        <f t="shared" si="3"/>
        <v>424.64</v>
      </c>
      <c r="AZ6" s="33" t="str">
        <f>IF(AZ7="-","【-】","【"&amp;SUBSTITUTE(TEXT(AZ7,"#,##0.00"),"-","△")&amp;"】")</f>
        <v>【462.72】</v>
      </c>
      <c r="BA6" s="35">
        <f t="shared" si="3"/>
        <v>311.95999999999998</v>
      </c>
      <c r="BB6" s="35">
        <f>BB7</f>
        <v>264.37</v>
      </c>
      <c r="BC6" s="35">
        <f>BC7</f>
        <v>219.28</v>
      </c>
      <c r="BD6" s="35">
        <f>BD7</f>
        <v>174.75</v>
      </c>
      <c r="BE6" s="35">
        <f t="shared" si="3"/>
        <v>126.21</v>
      </c>
      <c r="BF6" s="35">
        <f t="shared" si="3"/>
        <v>242.57</v>
      </c>
      <c r="BG6" s="35">
        <f t="shared" si="3"/>
        <v>235.79</v>
      </c>
      <c r="BH6" s="35">
        <f t="shared" si="3"/>
        <v>227.51</v>
      </c>
      <c r="BI6" s="35">
        <f t="shared" si="3"/>
        <v>225.72</v>
      </c>
      <c r="BJ6" s="35">
        <f t="shared" si="3"/>
        <v>217.8</v>
      </c>
      <c r="BK6" s="33" t="str">
        <f>IF(BK7="-","【-】","【"&amp;SUBSTITUTE(TEXT(BK7,"#,##0.00"),"-","△")&amp;"】")</f>
        <v>【233.92】</v>
      </c>
      <c r="BL6" s="35">
        <f t="shared" si="3"/>
        <v>152.21</v>
      </c>
      <c r="BM6" s="35">
        <f>BM7</f>
        <v>164.29</v>
      </c>
      <c r="BN6" s="35">
        <f>BN7</f>
        <v>163.51</v>
      </c>
      <c r="BO6" s="35">
        <f>BO7</f>
        <v>158.27000000000001</v>
      </c>
      <c r="BP6" s="35">
        <f t="shared" si="3"/>
        <v>153.83000000000001</v>
      </c>
      <c r="BQ6" s="35">
        <f t="shared" si="3"/>
        <v>119.17</v>
      </c>
      <c r="BR6" s="35">
        <f t="shared" si="3"/>
        <v>117.72</v>
      </c>
      <c r="BS6" s="35">
        <f t="shared" si="3"/>
        <v>117.69</v>
      </c>
      <c r="BT6" s="35">
        <f t="shared" si="3"/>
        <v>116.75</v>
      </c>
      <c r="BU6" s="35">
        <f t="shared" si="3"/>
        <v>115.48</v>
      </c>
      <c r="BV6" s="33" t="str">
        <f>IF(BV7="-","【-】","【"&amp;SUBSTITUTE(TEXT(BV7,"#,##0.00"),"-","△")&amp;"】")</f>
        <v>【112.31】</v>
      </c>
      <c r="BW6" s="35">
        <f t="shared" si="3"/>
        <v>10.92</v>
      </c>
      <c r="BX6" s="35">
        <f>BX7</f>
        <v>10.130000000000001</v>
      </c>
      <c r="BY6" s="35">
        <f>BY7</f>
        <v>10.17</v>
      </c>
      <c r="BZ6" s="35">
        <f>BZ7</f>
        <v>10.53</v>
      </c>
      <c r="CA6" s="35">
        <f t="shared" si="3"/>
        <v>10.84</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73.61</v>
      </c>
      <c r="CI6" s="35">
        <f>CI7</f>
        <v>69.17</v>
      </c>
      <c r="CJ6" s="35">
        <f>CJ7</f>
        <v>69.03</v>
      </c>
      <c r="CK6" s="35">
        <f>CK7</f>
        <v>65.47</v>
      </c>
      <c r="CL6" s="35">
        <f t="shared" si="5"/>
        <v>65.510000000000005</v>
      </c>
      <c r="CM6" s="35">
        <f t="shared" si="5"/>
        <v>57.69</v>
      </c>
      <c r="CN6" s="35">
        <f t="shared" si="5"/>
        <v>58.56</v>
      </c>
      <c r="CO6" s="35">
        <f t="shared" si="5"/>
        <v>57.96</v>
      </c>
      <c r="CP6" s="35">
        <f t="shared" si="5"/>
        <v>56</v>
      </c>
      <c r="CQ6" s="35">
        <f t="shared" si="5"/>
        <v>56.81</v>
      </c>
      <c r="CR6" s="33" t="str">
        <f>IF(CR7="-","【-】","【"&amp;SUBSTITUTE(TEXT(CR7,"#,##0.00"),"-","△")&amp;"】")</f>
        <v>【54.01】</v>
      </c>
      <c r="CS6" s="35">
        <f t="shared" ref="CS6:DB6" si="6">CS7</f>
        <v>96.86</v>
      </c>
      <c r="CT6" s="35">
        <f>CT7</f>
        <v>93.04</v>
      </c>
      <c r="CU6" s="35">
        <f>CU7</f>
        <v>92.74</v>
      </c>
      <c r="CV6" s="35">
        <f>CV7</f>
        <v>92.76</v>
      </c>
      <c r="CW6" s="35">
        <f t="shared" si="6"/>
        <v>92.75</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45.89</v>
      </c>
      <c r="DE6" s="35">
        <f>DE7</f>
        <v>46.92</v>
      </c>
      <c r="DF6" s="35">
        <f>DF7</f>
        <v>47.44</v>
      </c>
      <c r="DG6" s="35">
        <f>DG7</f>
        <v>48.62</v>
      </c>
      <c r="DH6" s="35">
        <f t="shared" si="7"/>
        <v>46.29</v>
      </c>
      <c r="DI6" s="35">
        <f t="shared" si="7"/>
        <v>58.88</v>
      </c>
      <c r="DJ6" s="35">
        <f t="shared" si="7"/>
        <v>59.48</v>
      </c>
      <c r="DK6" s="35">
        <f t="shared" si="7"/>
        <v>60.09</v>
      </c>
      <c r="DL6" s="35">
        <f t="shared" si="7"/>
        <v>60.35</v>
      </c>
      <c r="DM6" s="35">
        <f t="shared" si="7"/>
        <v>61.07</v>
      </c>
      <c r="DN6" s="33" t="str">
        <f>IF(DN7="-","【-】","【"&amp;SUBSTITUTE(TEXT(DN7,"#,##0.00"),"-","△")&amp;"】")</f>
        <v>【60.20】</v>
      </c>
      <c r="DO6" s="35">
        <f t="shared" ref="DO6:DX6" si="8">DO7</f>
        <v>48.48</v>
      </c>
      <c r="DP6" s="35">
        <f>DP7</f>
        <v>48.48</v>
      </c>
      <c r="DQ6" s="35">
        <f>DQ7</f>
        <v>48.48</v>
      </c>
      <c r="DR6" s="35">
        <f>DR7</f>
        <v>48.48</v>
      </c>
      <c r="DS6" s="35">
        <f t="shared" si="8"/>
        <v>48.48</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c r="A7"/>
      <c r="B7" s="37" t="s">
        <v>88</v>
      </c>
      <c r="C7" s="37" t="s">
        <v>89</v>
      </c>
      <c r="D7" s="37" t="s">
        <v>90</v>
      </c>
      <c r="E7" s="37" t="s">
        <v>91</v>
      </c>
      <c r="F7" s="37" t="s">
        <v>92</v>
      </c>
      <c r="G7" s="37" t="s">
        <v>93</v>
      </c>
      <c r="H7" s="37" t="s">
        <v>94</v>
      </c>
      <c r="I7" s="37" t="s">
        <v>95</v>
      </c>
      <c r="J7" s="37" t="s">
        <v>96</v>
      </c>
      <c r="K7" s="38">
        <v>249220</v>
      </c>
      <c r="L7" s="37" t="s">
        <v>97</v>
      </c>
      <c r="M7" s="38">
        <v>3</v>
      </c>
      <c r="N7" s="38">
        <v>163269</v>
      </c>
      <c r="O7" s="39" t="s">
        <v>98</v>
      </c>
      <c r="P7" s="39">
        <v>-32.5</v>
      </c>
      <c r="Q7" s="38">
        <v>64</v>
      </c>
      <c r="R7" s="38">
        <v>231140</v>
      </c>
      <c r="S7" s="37" t="s">
        <v>99</v>
      </c>
      <c r="T7" s="40">
        <v>155.69</v>
      </c>
      <c r="U7" s="40">
        <v>169.72</v>
      </c>
      <c r="V7" s="40">
        <v>165.59</v>
      </c>
      <c r="W7" s="40">
        <v>165.01</v>
      </c>
      <c r="X7" s="40">
        <v>159.27000000000001</v>
      </c>
      <c r="Y7" s="40">
        <v>121.19</v>
      </c>
      <c r="Z7" s="40">
        <v>120.32</v>
      </c>
      <c r="AA7" s="40">
        <v>119.89</v>
      </c>
      <c r="AB7" s="40">
        <v>119.93</v>
      </c>
      <c r="AC7" s="41">
        <v>118.4</v>
      </c>
      <c r="AD7" s="40">
        <v>117.41</v>
      </c>
      <c r="AE7" s="40">
        <v>785.31</v>
      </c>
      <c r="AF7" s="40">
        <v>732.18</v>
      </c>
      <c r="AG7" s="40">
        <v>688.87</v>
      </c>
      <c r="AH7" s="40">
        <v>643.71</v>
      </c>
      <c r="AI7" s="40">
        <v>782.71</v>
      </c>
      <c r="AJ7" s="40">
        <v>18.82</v>
      </c>
      <c r="AK7" s="40">
        <v>17.88</v>
      </c>
      <c r="AL7" s="40">
        <v>16.670000000000002</v>
      </c>
      <c r="AM7" s="40">
        <v>9.4700000000000006</v>
      </c>
      <c r="AN7" s="40">
        <v>11.03</v>
      </c>
      <c r="AO7" s="40">
        <v>23.68</v>
      </c>
      <c r="AP7" s="40">
        <v>667.72</v>
      </c>
      <c r="AQ7" s="40">
        <v>589.5</v>
      </c>
      <c r="AR7" s="40">
        <v>633.17999999999995</v>
      </c>
      <c r="AS7" s="40">
        <v>722.09</v>
      </c>
      <c r="AT7" s="40">
        <v>499</v>
      </c>
      <c r="AU7" s="40">
        <v>379.14</v>
      </c>
      <c r="AV7" s="40">
        <v>394.58</v>
      </c>
      <c r="AW7" s="40">
        <v>368.36</v>
      </c>
      <c r="AX7" s="40">
        <v>380.84</v>
      </c>
      <c r="AY7" s="40">
        <v>424.64</v>
      </c>
      <c r="AZ7" s="40">
        <v>462.72</v>
      </c>
      <c r="BA7" s="40">
        <v>311.95999999999998</v>
      </c>
      <c r="BB7" s="40">
        <v>264.37</v>
      </c>
      <c r="BC7" s="40">
        <v>219.28</v>
      </c>
      <c r="BD7" s="40">
        <v>174.75</v>
      </c>
      <c r="BE7" s="40">
        <v>126.21</v>
      </c>
      <c r="BF7" s="40">
        <v>242.57</v>
      </c>
      <c r="BG7" s="40">
        <v>235.79</v>
      </c>
      <c r="BH7" s="40">
        <v>227.51</v>
      </c>
      <c r="BI7" s="40">
        <v>225.72</v>
      </c>
      <c r="BJ7" s="40">
        <v>217.8</v>
      </c>
      <c r="BK7" s="40">
        <v>233.92</v>
      </c>
      <c r="BL7" s="40">
        <v>152.21</v>
      </c>
      <c r="BM7" s="40">
        <v>164.29</v>
      </c>
      <c r="BN7" s="40">
        <v>163.51</v>
      </c>
      <c r="BO7" s="40">
        <v>158.27000000000001</v>
      </c>
      <c r="BP7" s="40">
        <v>153.83000000000001</v>
      </c>
      <c r="BQ7" s="40">
        <v>119.17</v>
      </c>
      <c r="BR7" s="40">
        <v>117.72</v>
      </c>
      <c r="BS7" s="40">
        <v>117.69</v>
      </c>
      <c r="BT7" s="40">
        <v>116.75</v>
      </c>
      <c r="BU7" s="40">
        <v>115.48</v>
      </c>
      <c r="BV7" s="40">
        <v>112.31</v>
      </c>
      <c r="BW7" s="40">
        <v>10.92</v>
      </c>
      <c r="BX7" s="40">
        <v>10.130000000000001</v>
      </c>
      <c r="BY7" s="40">
        <v>10.17</v>
      </c>
      <c r="BZ7" s="40">
        <v>10.53</v>
      </c>
      <c r="CA7" s="40">
        <v>10.84</v>
      </c>
      <c r="CB7" s="40">
        <v>16.8</v>
      </c>
      <c r="CC7" s="40">
        <v>17.03</v>
      </c>
      <c r="CD7" s="40">
        <v>17.07</v>
      </c>
      <c r="CE7" s="40">
        <v>17.22</v>
      </c>
      <c r="CF7" s="40">
        <v>17.440000000000001</v>
      </c>
      <c r="CG7" s="40">
        <v>19.07</v>
      </c>
      <c r="CH7" s="40">
        <v>73.61</v>
      </c>
      <c r="CI7" s="40">
        <v>69.17</v>
      </c>
      <c r="CJ7" s="40">
        <v>69.03</v>
      </c>
      <c r="CK7" s="40">
        <v>65.47</v>
      </c>
      <c r="CL7" s="40">
        <v>65.510000000000005</v>
      </c>
      <c r="CM7" s="40">
        <v>57.69</v>
      </c>
      <c r="CN7" s="40">
        <v>58.56</v>
      </c>
      <c r="CO7" s="40">
        <v>57.96</v>
      </c>
      <c r="CP7" s="40">
        <v>56</v>
      </c>
      <c r="CQ7" s="40">
        <v>56.81</v>
      </c>
      <c r="CR7" s="40">
        <v>54.01</v>
      </c>
      <c r="CS7" s="40">
        <v>96.86</v>
      </c>
      <c r="CT7" s="40">
        <v>93.04</v>
      </c>
      <c r="CU7" s="40">
        <v>92.74</v>
      </c>
      <c r="CV7" s="40">
        <v>92.76</v>
      </c>
      <c r="CW7" s="40">
        <v>92.75</v>
      </c>
      <c r="CX7" s="40">
        <v>79.2</v>
      </c>
      <c r="CY7" s="40">
        <v>80.5</v>
      </c>
      <c r="CZ7" s="40">
        <v>80.540000000000006</v>
      </c>
      <c r="DA7" s="40">
        <v>80.08</v>
      </c>
      <c r="DB7" s="40">
        <v>79.69</v>
      </c>
      <c r="DC7" s="40">
        <v>76.67</v>
      </c>
      <c r="DD7" s="40">
        <v>45.89</v>
      </c>
      <c r="DE7" s="40">
        <v>46.92</v>
      </c>
      <c r="DF7" s="40">
        <v>47.44</v>
      </c>
      <c r="DG7" s="40">
        <v>48.62</v>
      </c>
      <c r="DH7" s="40">
        <v>46.29</v>
      </c>
      <c r="DI7" s="40">
        <v>58.88</v>
      </c>
      <c r="DJ7" s="40">
        <v>59.48</v>
      </c>
      <c r="DK7" s="40">
        <v>60.09</v>
      </c>
      <c r="DL7" s="40">
        <v>60.35</v>
      </c>
      <c r="DM7" s="40">
        <v>61.07</v>
      </c>
      <c r="DN7" s="40">
        <v>60.2</v>
      </c>
      <c r="DO7" s="40">
        <v>48.48</v>
      </c>
      <c r="DP7" s="40">
        <v>48.48</v>
      </c>
      <c r="DQ7" s="40">
        <v>48.48</v>
      </c>
      <c r="DR7" s="40">
        <v>48.48</v>
      </c>
      <c r="DS7" s="40">
        <v>48.48</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155.69</v>
      </c>
      <c r="V11" s="48">
        <f>IF(U6="-",NA(),U6)</f>
        <v>169.72</v>
      </c>
      <c r="W11" s="48">
        <f>IF(V6="-",NA(),V6)</f>
        <v>165.59</v>
      </c>
      <c r="X11" s="48">
        <f>IF(W6="-",NA(),W6)</f>
        <v>165.01</v>
      </c>
      <c r="Y11" s="48">
        <f>IF(X6="-",NA(),X6)</f>
        <v>159.27000000000001</v>
      </c>
      <c r="AE11" s="47" t="s">
        <v>23</v>
      </c>
      <c r="AF11" s="48">
        <f>IF(AE6="-",NA(),AE6)</f>
        <v>785.31</v>
      </c>
      <c r="AG11" s="48">
        <f>IF(AF6="-",NA(),AF6)</f>
        <v>732.18</v>
      </c>
      <c r="AH11" s="48">
        <f>IF(AG6="-",NA(),AG6)</f>
        <v>688.87</v>
      </c>
      <c r="AI11" s="48">
        <f>IF(AH6="-",NA(),AH6)</f>
        <v>643.71</v>
      </c>
      <c r="AJ11" s="48">
        <f>IF(AI6="-",NA(),AI6)</f>
        <v>782.71</v>
      </c>
      <c r="AP11" s="47" t="s">
        <v>23</v>
      </c>
      <c r="AQ11" s="48">
        <f>IF(AP6="-",NA(),AP6)</f>
        <v>667.72</v>
      </c>
      <c r="AR11" s="48">
        <f>IF(AQ6="-",NA(),AQ6)</f>
        <v>589.5</v>
      </c>
      <c r="AS11" s="48">
        <f>IF(AR6="-",NA(),AR6)</f>
        <v>633.17999999999995</v>
      </c>
      <c r="AT11" s="48">
        <f>IF(AS6="-",NA(),AS6)</f>
        <v>722.09</v>
      </c>
      <c r="AU11" s="48">
        <f>IF(AT6="-",NA(),AT6)</f>
        <v>499</v>
      </c>
      <c r="BA11" s="47" t="s">
        <v>23</v>
      </c>
      <c r="BB11" s="48">
        <f>IF(BA6="-",NA(),BA6)</f>
        <v>311.95999999999998</v>
      </c>
      <c r="BC11" s="48">
        <f>IF(BB6="-",NA(),BB6)</f>
        <v>264.37</v>
      </c>
      <c r="BD11" s="48">
        <f>IF(BC6="-",NA(),BC6)</f>
        <v>219.28</v>
      </c>
      <c r="BE11" s="48">
        <f>IF(BD6="-",NA(),BD6)</f>
        <v>174.75</v>
      </c>
      <c r="BF11" s="48">
        <f>IF(BE6="-",NA(),BE6)</f>
        <v>126.21</v>
      </c>
      <c r="BL11" s="47" t="s">
        <v>23</v>
      </c>
      <c r="BM11" s="48">
        <f>IF(BL6="-",NA(),BL6)</f>
        <v>152.21</v>
      </c>
      <c r="BN11" s="48">
        <f>IF(BM6="-",NA(),BM6)</f>
        <v>164.29</v>
      </c>
      <c r="BO11" s="48">
        <f>IF(BN6="-",NA(),BN6)</f>
        <v>163.51</v>
      </c>
      <c r="BP11" s="48">
        <f>IF(BO6="-",NA(),BO6)</f>
        <v>158.27000000000001</v>
      </c>
      <c r="BQ11" s="48">
        <f>IF(BP6="-",NA(),BP6)</f>
        <v>153.83000000000001</v>
      </c>
      <c r="BW11" s="47" t="s">
        <v>23</v>
      </c>
      <c r="BX11" s="48">
        <f>IF(BW6="-",NA(),BW6)</f>
        <v>10.92</v>
      </c>
      <c r="BY11" s="48">
        <f>IF(BX6="-",NA(),BX6)</f>
        <v>10.130000000000001</v>
      </c>
      <c r="BZ11" s="48">
        <f>IF(BY6="-",NA(),BY6)</f>
        <v>10.17</v>
      </c>
      <c r="CA11" s="48">
        <f>IF(BZ6="-",NA(),BZ6)</f>
        <v>10.53</v>
      </c>
      <c r="CB11" s="48">
        <f>IF(CA6="-",NA(),CA6)</f>
        <v>10.84</v>
      </c>
      <c r="CH11" s="47" t="s">
        <v>23</v>
      </c>
      <c r="CI11" s="48">
        <f>IF(CH6="-",NA(),CH6)</f>
        <v>73.61</v>
      </c>
      <c r="CJ11" s="48">
        <f>IF(CI6="-",NA(),CI6)</f>
        <v>69.17</v>
      </c>
      <c r="CK11" s="48">
        <f>IF(CJ6="-",NA(),CJ6)</f>
        <v>69.03</v>
      </c>
      <c r="CL11" s="48">
        <f>IF(CK6="-",NA(),CK6)</f>
        <v>65.47</v>
      </c>
      <c r="CM11" s="48">
        <f>IF(CL6="-",NA(),CL6)</f>
        <v>65.510000000000005</v>
      </c>
      <c r="CS11" s="47" t="s">
        <v>23</v>
      </c>
      <c r="CT11" s="48">
        <f>IF(CS6="-",NA(),CS6)</f>
        <v>96.86</v>
      </c>
      <c r="CU11" s="48">
        <f>IF(CT6="-",NA(),CT6)</f>
        <v>93.04</v>
      </c>
      <c r="CV11" s="48">
        <f>IF(CU6="-",NA(),CU6)</f>
        <v>92.74</v>
      </c>
      <c r="CW11" s="48">
        <f>IF(CV6="-",NA(),CV6)</f>
        <v>92.76</v>
      </c>
      <c r="CX11" s="48">
        <f>IF(CW6="-",NA(),CW6)</f>
        <v>92.75</v>
      </c>
      <c r="DD11" s="47" t="s">
        <v>23</v>
      </c>
      <c r="DE11" s="48">
        <f>IF(DD6="-",NA(),DD6)</f>
        <v>45.89</v>
      </c>
      <c r="DF11" s="48">
        <f>IF(DE6="-",NA(),DE6)</f>
        <v>46.92</v>
      </c>
      <c r="DG11" s="48">
        <f>IF(DF6="-",NA(),DF6)</f>
        <v>47.44</v>
      </c>
      <c r="DH11" s="48">
        <f>IF(DG6="-",NA(),DG6)</f>
        <v>48.62</v>
      </c>
      <c r="DI11" s="48">
        <f>IF(DH6="-",NA(),DH6)</f>
        <v>46.29</v>
      </c>
      <c r="DO11" s="47" t="s">
        <v>23</v>
      </c>
      <c r="DP11" s="48">
        <f>IF(DO6="-",NA(),DO6)</f>
        <v>48.48</v>
      </c>
      <c r="DQ11" s="48">
        <f>IF(DP6="-",NA(),DP6)</f>
        <v>48.48</v>
      </c>
      <c r="DR11" s="48">
        <f>IF(DQ6="-",NA(),DQ6)</f>
        <v>48.48</v>
      </c>
      <c r="DS11" s="48">
        <f>IF(DR6="-",NA(),DR6)</f>
        <v>48.48</v>
      </c>
      <c r="DT11" s="48">
        <f>IF(DS6="-",NA(),DS6)</f>
        <v>48.48</v>
      </c>
      <c r="DZ11" s="47" t="s">
        <v>23</v>
      </c>
      <c r="EA11" s="48">
        <f>IF(DZ6="-",NA(),DZ6)</f>
        <v>0</v>
      </c>
      <c r="EB11" s="48">
        <f>IF(EA6="-",NA(),EA6)</f>
        <v>0</v>
      </c>
      <c r="EC11" s="48">
        <f>IF(EB6="-",NA(),EB6)</f>
        <v>0</v>
      </c>
      <c r="ED11" s="48">
        <f>IF(EC6="-",NA(),EC6)</f>
        <v>0</v>
      </c>
      <c r="EE11" s="48">
        <f>IF(ED6="-",NA(),ED6)</f>
        <v>0</v>
      </c>
    </row>
    <row r="12" spans="1:140">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2023-01-19T06:41:40Z</cp:lastPrinted>
  <dcterms:created xsi:type="dcterms:W3CDTF">2022-12-01T02:36:12Z</dcterms:created>
  <dcterms:modified xsi:type="dcterms:W3CDTF">2023-01-26T23:47:35Z</dcterms:modified>
  <cp:category/>
</cp:coreProperties>
</file>