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5480" windowHeight="8655" tabRatio="741"/>
  </bookViews>
  <sheets>
    <sheet name="様式１" sheetId="30" r:id="rId1"/>
    <sheet name="様式①（労働者送迎費）" sheetId="31" r:id="rId2"/>
    <sheet name="様式①-1（労働者送迎費）" sheetId="27" r:id="rId3"/>
    <sheet name="様式②（宿泊費）" sheetId="20" r:id="rId4"/>
    <sheet name="様式③（借上費）" sheetId="19" r:id="rId5"/>
    <sheet name="様式④-１（労務管理費_募集解散費）" sheetId="22" r:id="rId6"/>
    <sheet name="様式④-２（労務管理費_食費）" sheetId="24" r:id="rId7"/>
    <sheet name="様式④-３（労務管理費_通勤費）" sheetId="23" r:id="rId8"/>
    <sheet name="Sheet1" sheetId="28" r:id="rId9"/>
  </sheets>
  <definedNames>
    <definedName name="_xlnm.Print_Area" localSheetId="1">'様式①（労働者送迎費）'!$A$1:$E$92</definedName>
    <definedName name="_xlnm.Print_Area" localSheetId="2">'様式①-1（労働者送迎費）'!$A$1:$E$95</definedName>
    <definedName name="_xlnm.Print_Area" localSheetId="3">'様式②（宿泊費）'!$A$1:$E$113</definedName>
    <definedName name="_xlnm.Print_Area" localSheetId="4">'様式③（借上費）'!$A$1:$F$96</definedName>
    <definedName name="_xlnm.Print_Area" localSheetId="5">'様式④-１（労務管理費_募集解散費）'!$A$1:$G$104</definedName>
    <definedName name="_xlnm.Print_Area" localSheetId="6">'様式④-２（労務管理費_食費）'!$A$1:$E$76</definedName>
    <definedName name="_xlnm.Print_Area" localSheetId="7">'様式④-３（労務管理費_通勤費）'!$A$1:$G$49</definedName>
  </definedNames>
  <calcPr calcId="145621"/>
</workbook>
</file>

<file path=xl/calcChain.xml><?xml version="1.0" encoding="utf-8"?>
<calcChain xmlns="http://schemas.openxmlformats.org/spreadsheetml/2006/main">
  <c r="E34" i="27" l="1"/>
  <c r="E37" i="31"/>
  <c r="N99" i="20" l="1"/>
  <c r="E21" i="30"/>
  <c r="E32" i="24"/>
  <c r="F38" i="22"/>
  <c r="E17" i="30"/>
  <c r="E22" i="30" s="1"/>
  <c r="F48" i="19"/>
  <c r="K61" i="27" l="1"/>
  <c r="O61" i="27"/>
  <c r="E28" i="27"/>
  <c r="E27" i="27"/>
  <c r="E26" i="27"/>
  <c r="E25" i="27"/>
  <c r="E24" i="27"/>
  <c r="E23" i="27"/>
  <c r="E13" i="27"/>
  <c r="E14" i="27" s="1"/>
  <c r="E27" i="31"/>
  <c r="E28" i="31"/>
  <c r="E29" i="31"/>
  <c r="E30" i="31"/>
  <c r="E31" i="31"/>
  <c r="E26" i="31"/>
  <c r="E20" i="31"/>
  <c r="E21" i="31" s="1"/>
  <c r="E15" i="31"/>
  <c r="K44" i="31"/>
  <c r="L44" i="31" s="1"/>
  <c r="E9" i="31"/>
  <c r="E29" i="27" l="1"/>
  <c r="M44" i="31"/>
  <c r="E32" i="31"/>
  <c r="E9" i="27"/>
  <c r="E52" i="20"/>
  <c r="E19" i="20"/>
  <c r="C52" i="20" l="1"/>
  <c r="E6" i="20"/>
  <c r="E7" i="20"/>
  <c r="E8" i="20"/>
  <c r="E9" i="20"/>
  <c r="E10" i="20"/>
  <c r="E11" i="20"/>
  <c r="E12" i="20"/>
  <c r="E5" i="20"/>
  <c r="N105" i="20"/>
  <c r="N100" i="20"/>
  <c r="N101" i="20"/>
  <c r="K105" i="20"/>
  <c r="F52" i="19" l="1"/>
  <c r="G9" i="23" l="1"/>
  <c r="G10" i="23"/>
  <c r="G11" i="23"/>
  <c r="G12" i="23"/>
  <c r="G13" i="23"/>
  <c r="G14" i="23"/>
  <c r="G15" i="23"/>
  <c r="G16" i="23"/>
  <c r="G17" i="23"/>
  <c r="G18" i="23"/>
  <c r="G19" i="23"/>
  <c r="G20" i="23"/>
  <c r="G21" i="23"/>
  <c r="G22" i="23"/>
  <c r="G23" i="23"/>
  <c r="G24" i="23"/>
  <c r="G25" i="23"/>
  <c r="G26" i="23"/>
  <c r="G27" i="23" l="1"/>
  <c r="K40" i="27"/>
  <c r="L40" i="27" s="1"/>
  <c r="M40" i="27" s="1"/>
  <c r="E18" i="27"/>
  <c r="E19" i="27" s="1"/>
  <c r="F53" i="19" l="1"/>
</calcChain>
</file>

<file path=xl/sharedStrings.xml><?xml version="1.0" encoding="utf-8"?>
<sst xmlns="http://schemas.openxmlformats.org/spreadsheetml/2006/main" count="465" uniqueCount="226">
  <si>
    <t>工種</t>
    <rPh sb="0" eb="1">
      <t>コウ</t>
    </rPh>
    <rPh sb="1" eb="2">
      <t>シュ</t>
    </rPh>
    <phoneticPr fontId="1"/>
  </si>
  <si>
    <t>労務管理費（赴任手当・帰省手当）集計表</t>
    <rPh sb="0" eb="2">
      <t>ロウム</t>
    </rPh>
    <rPh sb="2" eb="4">
      <t>カンリ</t>
    </rPh>
    <rPh sb="4" eb="5">
      <t>ヒ</t>
    </rPh>
    <rPh sb="6" eb="8">
      <t>フニン</t>
    </rPh>
    <rPh sb="8" eb="10">
      <t>テア</t>
    </rPh>
    <rPh sb="11" eb="13">
      <t>キセイ</t>
    </rPh>
    <rPh sb="13" eb="15">
      <t>テア</t>
    </rPh>
    <rPh sb="16" eb="18">
      <t>シュウケイ</t>
    </rPh>
    <rPh sb="18" eb="19">
      <t>ヒョウ</t>
    </rPh>
    <phoneticPr fontId="1"/>
  </si>
  <si>
    <t>※ 本様式の項目での記載が困難な場合は、様式を適宜修正してもかまわない。</t>
    <rPh sb="2" eb="3">
      <t>ホン</t>
    </rPh>
    <rPh sb="3" eb="5">
      <t>ヨウシキ</t>
    </rPh>
    <rPh sb="6" eb="7">
      <t>コウ</t>
    </rPh>
    <rPh sb="7" eb="8">
      <t>モク</t>
    </rPh>
    <rPh sb="10" eb="12">
      <t>キサイ</t>
    </rPh>
    <rPh sb="13" eb="15">
      <t>コンナン</t>
    </rPh>
    <rPh sb="16" eb="18">
      <t>バアイ</t>
    </rPh>
    <rPh sb="20" eb="22">
      <t>ヨウシキ</t>
    </rPh>
    <rPh sb="23" eb="25">
      <t>テキギ</t>
    </rPh>
    <rPh sb="25" eb="27">
      <t>シュウセイ</t>
    </rPh>
    <phoneticPr fontId="1"/>
  </si>
  <si>
    <t>宿泊日</t>
    <rPh sb="0" eb="2">
      <t>シュクハク</t>
    </rPh>
    <rPh sb="2" eb="3">
      <t>ビ</t>
    </rPh>
    <phoneticPr fontId="1"/>
  </si>
  <si>
    <t>宿泊人数（①）</t>
    <rPh sb="0" eb="2">
      <t>シュクハク</t>
    </rPh>
    <rPh sb="2" eb="4">
      <t>ニンズウ</t>
    </rPh>
    <phoneticPr fontId="1"/>
  </si>
  <si>
    <t>その他経費</t>
    <rPh sb="2" eb="3">
      <t>タ</t>
    </rPh>
    <rPh sb="3" eb="5">
      <t>ケイヒ</t>
    </rPh>
    <phoneticPr fontId="1"/>
  </si>
  <si>
    <t>賃貸料</t>
    <rPh sb="0" eb="2">
      <t>チンタイ</t>
    </rPh>
    <rPh sb="2" eb="3">
      <t>リョウ</t>
    </rPh>
    <phoneticPr fontId="1"/>
  </si>
  <si>
    <t>賃貸料小計</t>
    <rPh sb="0" eb="2">
      <t>チンタイ</t>
    </rPh>
    <rPh sb="2" eb="3">
      <t>リョウ</t>
    </rPh>
    <rPh sb="3" eb="5">
      <t>ショウケイ</t>
    </rPh>
    <phoneticPr fontId="1"/>
  </si>
  <si>
    <t>敷金</t>
    <rPh sb="0" eb="2">
      <t>シキキン</t>
    </rPh>
    <phoneticPr fontId="1"/>
  </si>
  <si>
    <t>礼金</t>
    <rPh sb="0" eb="2">
      <t>レイキン</t>
    </rPh>
    <phoneticPr fontId="1"/>
  </si>
  <si>
    <t>その他経費小計</t>
    <rPh sb="2" eb="3">
      <t>タ</t>
    </rPh>
    <rPh sb="3" eb="5">
      <t>ケイヒ</t>
    </rPh>
    <rPh sb="5" eb="7">
      <t>ショウケイ</t>
    </rPh>
    <phoneticPr fontId="1"/>
  </si>
  <si>
    <t>借上費合計</t>
    <phoneticPr fontId="1"/>
  </si>
  <si>
    <t>借上費集計表</t>
    <rPh sb="0" eb="2">
      <t>カリア</t>
    </rPh>
    <rPh sb="2" eb="3">
      <t>ヒ</t>
    </rPh>
    <rPh sb="3" eb="5">
      <t>シュウケイ</t>
    </rPh>
    <rPh sb="5" eb="6">
      <t>ヒョウ</t>
    </rPh>
    <phoneticPr fontId="1"/>
  </si>
  <si>
    <t>借上費用等</t>
    <rPh sb="0" eb="2">
      <t>カリア</t>
    </rPh>
    <rPh sb="2" eb="4">
      <t>ヒヨウ</t>
    </rPh>
    <rPh sb="4" eb="5">
      <t>トウ</t>
    </rPh>
    <phoneticPr fontId="1"/>
  </si>
  <si>
    <t>費　目</t>
    <rPh sb="0" eb="1">
      <t>ヒ</t>
    </rPh>
    <rPh sb="2" eb="3">
      <t>メ</t>
    </rPh>
    <phoneticPr fontId="1"/>
  </si>
  <si>
    <t>宿泊費
（１泊当）</t>
    <rPh sb="0" eb="2">
      <t>シュクハク</t>
    </rPh>
    <rPh sb="2" eb="3">
      <t>ヒ</t>
    </rPh>
    <rPh sb="6" eb="7">
      <t>パク</t>
    </rPh>
    <rPh sb="7" eb="8">
      <t>アタ</t>
    </rPh>
    <phoneticPr fontId="1"/>
  </si>
  <si>
    <t>宿泊費計
（③=①*②）</t>
    <rPh sb="0" eb="2">
      <t>シュクハク</t>
    </rPh>
    <rPh sb="2" eb="3">
      <t>ヒ</t>
    </rPh>
    <rPh sb="3" eb="4">
      <t>ケイ</t>
    </rPh>
    <phoneticPr fontId="1"/>
  </si>
  <si>
    <t>宿泊費集計表</t>
    <rPh sb="0" eb="2">
      <t>シュクハク</t>
    </rPh>
    <rPh sb="2" eb="3">
      <t>ヒ</t>
    </rPh>
    <rPh sb="3" eb="5">
      <t>シュウケイ</t>
    </rPh>
    <rPh sb="5" eb="6">
      <t>ヒョウ</t>
    </rPh>
    <phoneticPr fontId="1"/>
  </si>
  <si>
    <t>（起点）</t>
    <rPh sb="1" eb="3">
      <t>キテン</t>
    </rPh>
    <phoneticPr fontId="1"/>
  </si>
  <si>
    <t>（終点）</t>
    <rPh sb="1" eb="3">
      <t>シュウテン</t>
    </rPh>
    <phoneticPr fontId="1"/>
  </si>
  <si>
    <t>労務者名</t>
    <rPh sb="0" eb="2">
      <t>ロウム</t>
    </rPh>
    <rPh sb="2" eb="3">
      <t>シャ</t>
    </rPh>
    <rPh sb="3" eb="4">
      <t>メイ</t>
    </rPh>
    <phoneticPr fontId="1"/>
  </si>
  <si>
    <t>支給額</t>
    <rPh sb="0" eb="2">
      <t>シキュウ</t>
    </rPh>
    <rPh sb="2" eb="3">
      <t>ガク</t>
    </rPh>
    <phoneticPr fontId="1"/>
  </si>
  <si>
    <t>労務管理費（通勤費）集計表</t>
    <rPh sb="0" eb="2">
      <t>ロウム</t>
    </rPh>
    <rPh sb="2" eb="4">
      <t>カンリ</t>
    </rPh>
    <rPh sb="4" eb="5">
      <t>ヒ</t>
    </rPh>
    <rPh sb="6" eb="8">
      <t>ツウキン</t>
    </rPh>
    <rPh sb="8" eb="9">
      <t>ヒ</t>
    </rPh>
    <rPh sb="10" eb="12">
      <t>シュウケイ</t>
    </rPh>
    <rPh sb="12" eb="13">
      <t>ヒョウ</t>
    </rPh>
    <phoneticPr fontId="1"/>
  </si>
  <si>
    <t>労務管理費（食費）集計表</t>
    <rPh sb="0" eb="2">
      <t>ロウム</t>
    </rPh>
    <rPh sb="2" eb="4">
      <t>カンリ</t>
    </rPh>
    <rPh sb="4" eb="5">
      <t>ヒ</t>
    </rPh>
    <rPh sb="6" eb="8">
      <t>ショクヒ</t>
    </rPh>
    <rPh sb="9" eb="11">
      <t>シュウケイ</t>
    </rPh>
    <rPh sb="11" eb="12">
      <t>ヒョウ</t>
    </rPh>
    <phoneticPr fontId="1"/>
  </si>
  <si>
    <t>日付</t>
    <rPh sb="0" eb="1">
      <t>ヒ</t>
    </rPh>
    <rPh sb="1" eb="2">
      <t>ツ</t>
    </rPh>
    <phoneticPr fontId="1"/>
  </si>
  <si>
    <t>賃貸期間</t>
    <rPh sb="0" eb="2">
      <t>チンタイ</t>
    </rPh>
    <rPh sb="2" eb="4">
      <t>キカン</t>
    </rPh>
    <phoneticPr fontId="1"/>
  </si>
  <si>
    <t>金額</t>
    <rPh sb="0" eb="2">
      <t>キンガク</t>
    </rPh>
    <phoneticPr fontId="1"/>
  </si>
  <si>
    <t>合計</t>
    <rPh sb="0" eb="2">
      <t>ゴウケイ</t>
    </rPh>
    <phoneticPr fontId="1"/>
  </si>
  <si>
    <t>その他諸費用</t>
    <rPh sb="2" eb="3">
      <t>タ</t>
    </rPh>
    <rPh sb="3" eb="4">
      <t>ショ</t>
    </rPh>
    <rPh sb="4" eb="6">
      <t>ヒヨウ</t>
    </rPh>
    <phoneticPr fontId="1"/>
  </si>
  <si>
    <t>合計</t>
    <rPh sb="0" eb="2">
      <t>ゴウケイ</t>
    </rPh>
    <phoneticPr fontId="1"/>
  </si>
  <si>
    <t>給油日</t>
    <rPh sb="0" eb="2">
      <t>キュウユ</t>
    </rPh>
    <rPh sb="2" eb="3">
      <t>ヒ</t>
    </rPh>
    <phoneticPr fontId="1"/>
  </si>
  <si>
    <t>単価（税抜）</t>
    <rPh sb="0" eb="2">
      <t>タンカ</t>
    </rPh>
    <rPh sb="3" eb="4">
      <t>ゼイ</t>
    </rPh>
    <rPh sb="4" eb="5">
      <t>ヌ</t>
    </rPh>
    <phoneticPr fontId="1"/>
  </si>
  <si>
    <t>給油量（L)</t>
    <rPh sb="0" eb="2">
      <t>キュウユ</t>
    </rPh>
    <rPh sb="2" eb="3">
      <t>リョウ</t>
    </rPh>
    <phoneticPr fontId="1"/>
  </si>
  <si>
    <t>運転手</t>
    <rPh sb="0" eb="2">
      <t>ウンテン</t>
    </rPh>
    <rPh sb="2" eb="3">
      <t>シュ</t>
    </rPh>
    <phoneticPr fontId="1"/>
  </si>
  <si>
    <t>損料単価</t>
    <rPh sb="0" eb="2">
      <t>ソンリョウ</t>
    </rPh>
    <rPh sb="2" eb="4">
      <t>タンカ</t>
    </rPh>
    <phoneticPr fontId="1"/>
  </si>
  <si>
    <t>走行時間（ｈ）</t>
    <rPh sb="0" eb="2">
      <t>ソウコウ</t>
    </rPh>
    <rPh sb="2" eb="4">
      <t>ジカン</t>
    </rPh>
    <phoneticPr fontId="1"/>
  </si>
  <si>
    <t>賃金</t>
    <rPh sb="0" eb="2">
      <t>チンギン</t>
    </rPh>
    <phoneticPr fontId="1"/>
  </si>
  <si>
    <t>労務管理費（労働者送迎費）集計表</t>
    <rPh sb="0" eb="2">
      <t>ロウム</t>
    </rPh>
    <rPh sb="2" eb="4">
      <t>カンリ</t>
    </rPh>
    <rPh sb="4" eb="5">
      <t>ヒ</t>
    </rPh>
    <rPh sb="6" eb="11">
      <t>ロウドウシャソウゲイ</t>
    </rPh>
    <rPh sb="11" eb="12">
      <t>ヒ</t>
    </rPh>
    <rPh sb="13" eb="15">
      <t>シュウケイ</t>
    </rPh>
    <rPh sb="15" eb="16">
      <t>ヒョウ</t>
    </rPh>
    <phoneticPr fontId="1"/>
  </si>
  <si>
    <t>車両損料（賃料）小計</t>
    <rPh sb="0" eb="2">
      <t>シャリョウ</t>
    </rPh>
    <rPh sb="2" eb="4">
      <t>ソンリョウ</t>
    </rPh>
    <rPh sb="5" eb="7">
      <t>チンリョウ</t>
    </rPh>
    <rPh sb="8" eb="9">
      <t>ショウ</t>
    </rPh>
    <rPh sb="9" eb="10">
      <t>ケイ</t>
    </rPh>
    <phoneticPr fontId="1"/>
  </si>
  <si>
    <t>車両燃料小計</t>
    <rPh sb="0" eb="2">
      <t>シャリョウ</t>
    </rPh>
    <rPh sb="2" eb="4">
      <t>ネンリョウ</t>
    </rPh>
    <rPh sb="4" eb="5">
      <t>ショウ</t>
    </rPh>
    <rPh sb="5" eb="6">
      <t>ケイ</t>
    </rPh>
    <phoneticPr fontId="1"/>
  </si>
  <si>
    <t>支給対象者</t>
    <rPh sb="0" eb="2">
      <t>シキュウ</t>
    </rPh>
    <rPh sb="2" eb="4">
      <t>タイショウ</t>
    </rPh>
    <rPh sb="4" eb="5">
      <t>シャ</t>
    </rPh>
    <phoneticPr fontId="1"/>
  </si>
  <si>
    <t>様式②</t>
    <rPh sb="0" eb="2">
      <t>ヨウシキ</t>
    </rPh>
    <phoneticPr fontId="1"/>
  </si>
  <si>
    <t>様式④-２</t>
    <rPh sb="0" eb="2">
      <t>ヨウシキ</t>
    </rPh>
    <phoneticPr fontId="1"/>
  </si>
  <si>
    <t>様式④-１</t>
    <rPh sb="0" eb="2">
      <t>ヨウシキ</t>
    </rPh>
    <phoneticPr fontId="1"/>
  </si>
  <si>
    <t>様式④-３</t>
    <rPh sb="0" eb="2">
      <t>ヨウシキ</t>
    </rPh>
    <phoneticPr fontId="1"/>
  </si>
  <si>
    <t>様式①</t>
    <rPh sb="0" eb="2">
      <t>ヨウシキ</t>
    </rPh>
    <phoneticPr fontId="1"/>
  </si>
  <si>
    <t>○○建設　　○○××　様</t>
    <rPh sb="2" eb="4">
      <t>ケンセツ</t>
    </rPh>
    <rPh sb="11" eb="12">
      <t>サマ</t>
    </rPh>
    <phoneticPr fontId="1"/>
  </si>
  <si>
    <t>領収書</t>
    <rPh sb="0" eb="3">
      <t>リョウシュウショ</t>
    </rPh>
    <phoneticPr fontId="1"/>
  </si>
  <si>
    <t>但し、宿泊代（朝食・夕食除く）として</t>
    <rPh sb="0" eb="1">
      <t>タダ</t>
    </rPh>
    <rPh sb="3" eb="6">
      <t>シュクハクダイ</t>
    </rPh>
    <rPh sb="7" eb="9">
      <t>チョウショク</t>
    </rPh>
    <rPh sb="10" eb="12">
      <t>ユウショク</t>
    </rPh>
    <rPh sb="12" eb="13">
      <t>ノゾ</t>
    </rPh>
    <phoneticPr fontId="1"/>
  </si>
  <si>
    <t>ホテル○△　印</t>
    <rPh sb="6" eb="7">
      <t>イン</t>
    </rPh>
    <phoneticPr fontId="1"/>
  </si>
  <si>
    <t>～</t>
    <phoneticPr fontId="1"/>
  </si>
  <si>
    <t>賃貸借契約書</t>
    <rPh sb="0" eb="3">
      <t>チンタイシャク</t>
    </rPh>
    <rPh sb="3" eb="6">
      <t>ケイヤクショ</t>
    </rPh>
    <phoneticPr fontId="1"/>
  </si>
  <si>
    <t>物件名</t>
    <rPh sb="0" eb="3">
      <t>ブッケンメイ</t>
    </rPh>
    <phoneticPr fontId="1"/>
  </si>
  <si>
    <t>○○アパート１号室</t>
    <rPh sb="7" eb="9">
      <t>ゴウシツ</t>
    </rPh>
    <phoneticPr fontId="1"/>
  </si>
  <si>
    <t>住所</t>
    <rPh sb="0" eb="2">
      <t>ジュウショ</t>
    </rPh>
    <phoneticPr fontId="1"/>
  </si>
  <si>
    <t>○○×△</t>
    <phoneticPr fontId="1"/>
  </si>
  <si>
    <t>敷金</t>
    <rPh sb="0" eb="2">
      <t>シキキン</t>
    </rPh>
    <phoneticPr fontId="1"/>
  </si>
  <si>
    <t>賃料</t>
    <rPh sb="0" eb="2">
      <t>チンリョウ</t>
    </rPh>
    <phoneticPr fontId="1"/>
  </si>
  <si>
    <t>円</t>
    <rPh sb="0" eb="1">
      <t>エン</t>
    </rPh>
    <phoneticPr fontId="1"/>
  </si>
  <si>
    <t>礼金</t>
    <rPh sb="0" eb="2">
      <t>レイキン</t>
    </rPh>
    <phoneticPr fontId="1"/>
  </si>
  <si>
    <t>期間</t>
    <rPh sb="0" eb="2">
      <t>キカン</t>
    </rPh>
    <phoneticPr fontId="1"/>
  </si>
  <si>
    <t>～</t>
    <phoneticPr fontId="1"/>
  </si>
  <si>
    <t>賃貸人</t>
    <rPh sb="0" eb="1">
      <t>チン</t>
    </rPh>
    <rPh sb="1" eb="2">
      <t>カ</t>
    </rPh>
    <rPh sb="2" eb="3">
      <t>ニン</t>
    </rPh>
    <phoneticPr fontId="1"/>
  </si>
  <si>
    <t>賃借人</t>
    <rPh sb="0" eb="3">
      <t>チンシャクニン</t>
    </rPh>
    <phoneticPr fontId="1"/>
  </si>
  <si>
    <t>××建設　印</t>
    <rPh sb="2" eb="4">
      <t>ケンセツ</t>
    </rPh>
    <rPh sb="5" eb="6">
      <t>イン</t>
    </rPh>
    <phoneticPr fontId="1"/>
  </si>
  <si>
    <t>○○○○　印</t>
    <rPh sb="5" eb="6">
      <t>イン</t>
    </rPh>
    <phoneticPr fontId="1"/>
  </si>
  <si>
    <t>△△　□□</t>
    <phoneticPr fontId="1"/>
  </si>
  <si>
    <t>領収書</t>
    <rPh sb="0" eb="3">
      <t>リョウシュウショ</t>
    </rPh>
    <phoneticPr fontId="1"/>
  </si>
  <si>
    <t>油種</t>
    <rPh sb="0" eb="2">
      <t>ユシュ</t>
    </rPh>
    <phoneticPr fontId="1"/>
  </si>
  <si>
    <t>レギュラー</t>
    <phoneticPr fontId="1"/>
  </si>
  <si>
    <t>給油量</t>
    <rPh sb="0" eb="3">
      <t>キュウユリョウ</t>
    </rPh>
    <phoneticPr fontId="1"/>
  </si>
  <si>
    <t>単価</t>
    <rPh sb="0" eb="2">
      <t>タンカ</t>
    </rPh>
    <phoneticPr fontId="1"/>
  </si>
  <si>
    <t>小計</t>
    <rPh sb="0" eb="2">
      <t>ショウケイ</t>
    </rPh>
    <phoneticPr fontId="1"/>
  </si>
  <si>
    <t>消費税</t>
    <rPh sb="0" eb="3">
      <t>ショウヒゼイ</t>
    </rPh>
    <phoneticPr fontId="1"/>
  </si>
  <si>
    <t>合計</t>
    <rPh sb="0" eb="2">
      <t>ゴウケイ</t>
    </rPh>
    <phoneticPr fontId="1"/>
  </si>
  <si>
    <t>○○石油××給油所</t>
    <rPh sb="2" eb="4">
      <t>セキユ</t>
    </rPh>
    <rPh sb="6" eb="9">
      <t>キュウユショ</t>
    </rPh>
    <phoneticPr fontId="1"/>
  </si>
  <si>
    <t>帰省日</t>
    <rPh sb="0" eb="2">
      <t>キセイ</t>
    </rPh>
    <rPh sb="2" eb="3">
      <t>ビ</t>
    </rPh>
    <phoneticPr fontId="1"/>
  </si>
  <si>
    <t>年月日</t>
    <rPh sb="0" eb="3">
      <t>ネンガッピ</t>
    </rPh>
    <phoneticPr fontId="1"/>
  </si>
  <si>
    <t>○●地内（工事現場）</t>
    <rPh sb="2" eb="3">
      <t>チ</t>
    </rPh>
    <rPh sb="3" eb="4">
      <t>ナイ</t>
    </rPh>
    <rPh sb="5" eb="7">
      <t>コウジ</t>
    </rPh>
    <rPh sb="7" eb="9">
      <t>ゲンバ</t>
    </rPh>
    <phoneticPr fontId="1"/>
  </si>
  <si>
    <t>令和元年８月１日</t>
    <rPh sb="0" eb="1">
      <t>レイ</t>
    </rPh>
    <rPh sb="1" eb="2">
      <t>ワ</t>
    </rPh>
    <rPh sb="2" eb="3">
      <t>ゲン</t>
    </rPh>
    <rPh sb="3" eb="4">
      <t>トシ</t>
    </rPh>
    <rPh sb="5" eb="6">
      <t>ガツ</t>
    </rPh>
    <rPh sb="7" eb="8">
      <t>ニチ</t>
    </rPh>
    <phoneticPr fontId="1"/>
  </si>
  <si>
    <t>令和２年２月２５日</t>
    <rPh sb="0" eb="1">
      <t>レイ</t>
    </rPh>
    <rPh sb="1" eb="2">
      <t>ワ</t>
    </rPh>
    <rPh sb="3" eb="4">
      <t>トシ</t>
    </rPh>
    <rPh sb="5" eb="6">
      <t>ガツ</t>
    </rPh>
    <rPh sb="8" eb="9">
      <t>ニチ</t>
    </rPh>
    <phoneticPr fontId="1"/>
  </si>
  <si>
    <t>7ヶ月</t>
    <rPh sb="2" eb="3">
      <t>ゲツ</t>
    </rPh>
    <phoneticPr fontId="1"/>
  </si>
  <si>
    <t>令和元年8月1日</t>
    <rPh sb="0" eb="1">
      <t>レイ</t>
    </rPh>
    <rPh sb="1" eb="2">
      <t>ワ</t>
    </rPh>
    <rPh sb="2" eb="3">
      <t>ゲン</t>
    </rPh>
    <rPh sb="3" eb="4">
      <t>ネン</t>
    </rPh>
    <rPh sb="5" eb="6">
      <t>ガツ</t>
    </rPh>
    <rPh sb="7" eb="8">
      <t>ニチ</t>
    </rPh>
    <phoneticPr fontId="1"/>
  </si>
  <si>
    <t>令和2年2月25日</t>
    <rPh sb="0" eb="1">
      <t>レイ</t>
    </rPh>
    <rPh sb="1" eb="2">
      <t>ワ</t>
    </rPh>
    <rPh sb="3" eb="4">
      <t>ネン</t>
    </rPh>
    <rPh sb="5" eb="6">
      <t>ガツ</t>
    </rPh>
    <rPh sb="8" eb="9">
      <t>ニチ</t>
    </rPh>
    <phoneticPr fontId="1"/>
  </si>
  <si>
    <t>令和元年○月×日</t>
    <rPh sb="0" eb="1">
      <t>レイ</t>
    </rPh>
    <rPh sb="1" eb="2">
      <t>ワ</t>
    </rPh>
    <rPh sb="2" eb="3">
      <t>ゲン</t>
    </rPh>
    <rPh sb="3" eb="4">
      <t>ネン</t>
    </rPh>
    <rPh sb="5" eb="6">
      <t>ガツ</t>
    </rPh>
    <rPh sb="7" eb="8">
      <t>ニチ</t>
    </rPh>
    <phoneticPr fontId="1"/>
  </si>
  <si>
    <t>令和元年○月×日</t>
    <rPh sb="0" eb="1">
      <t>レイ</t>
    </rPh>
    <rPh sb="1" eb="2">
      <t>ワ</t>
    </rPh>
    <rPh sb="2" eb="3">
      <t>ゲン</t>
    </rPh>
    <phoneticPr fontId="1"/>
  </si>
  <si>
    <t>　　○○建設　様</t>
    <rPh sb="4" eb="6">
      <t>ケンセツ</t>
    </rPh>
    <rPh sb="7" eb="8">
      <t>サマ</t>
    </rPh>
    <phoneticPr fontId="1"/>
  </si>
  <si>
    <t>但し、8月1日～9月30日の宿泊代（朝食・夕食除く）として</t>
    <rPh sb="0" eb="1">
      <t>タダ</t>
    </rPh>
    <rPh sb="4" eb="5">
      <t>ガツ</t>
    </rPh>
    <rPh sb="6" eb="7">
      <t>ニチ</t>
    </rPh>
    <rPh sb="9" eb="10">
      <t>ガツ</t>
    </rPh>
    <rPh sb="12" eb="13">
      <t>ニチ</t>
    </rPh>
    <rPh sb="14" eb="17">
      <t>シュクハクダイ</t>
    </rPh>
    <rPh sb="18" eb="20">
      <t>チョウショク</t>
    </rPh>
    <rPh sb="21" eb="23">
      <t>ユウショク</t>
    </rPh>
    <rPh sb="23" eb="24">
      <t>ノゾ</t>
    </rPh>
    <phoneticPr fontId="1"/>
  </si>
  <si>
    <t>宿泊者名</t>
    <rPh sb="0" eb="2">
      <t>シュクハク</t>
    </rPh>
    <rPh sb="2" eb="3">
      <t>シャ</t>
    </rPh>
    <rPh sb="3" eb="4">
      <t>メイ</t>
    </rPh>
    <phoneticPr fontId="1"/>
  </si>
  <si>
    <t>宿泊日数</t>
    <rPh sb="0" eb="2">
      <t>シュクハク</t>
    </rPh>
    <rPh sb="2" eb="4">
      <t>ニッスウ</t>
    </rPh>
    <phoneticPr fontId="1"/>
  </si>
  <si>
    <t>宿泊費合計</t>
    <rPh sb="0" eb="3">
      <t>シュクハクヒ</t>
    </rPh>
    <rPh sb="3" eb="5">
      <t>ゴウケイ</t>
    </rPh>
    <phoneticPr fontId="1"/>
  </si>
  <si>
    <t>宿泊日</t>
    <rPh sb="0" eb="3">
      <t>シュクハクビ</t>
    </rPh>
    <phoneticPr fontId="1"/>
  </si>
  <si>
    <t>□□旅館　領収書の内訳</t>
    <rPh sb="2" eb="4">
      <t>リョカン</t>
    </rPh>
    <rPh sb="5" eb="8">
      <t>リョウシュウショ</t>
    </rPh>
    <rPh sb="9" eb="11">
      <t>ウチワケ</t>
    </rPh>
    <phoneticPr fontId="1"/>
  </si>
  <si>
    <t>Aさん</t>
    <phoneticPr fontId="1"/>
  </si>
  <si>
    <t>Bさん</t>
    <phoneticPr fontId="1"/>
  </si>
  <si>
    <t>Cさん</t>
    <phoneticPr fontId="1"/>
  </si>
  <si>
    <t>合計</t>
    <rPh sb="0" eb="2">
      <t>ゴウケイ</t>
    </rPh>
    <phoneticPr fontId="1"/>
  </si>
  <si>
    <t>8月1,2,3…日、9月1,2,3…</t>
    <rPh sb="1" eb="2">
      <t>ガツ</t>
    </rPh>
    <rPh sb="8" eb="9">
      <t>ニチ</t>
    </rPh>
    <rPh sb="11" eb="12">
      <t>ガツ</t>
    </rPh>
    <phoneticPr fontId="1"/>
  </si>
  <si>
    <t>ホテル○○</t>
    <phoneticPr fontId="1"/>
  </si>
  <si>
    <t>□□旅館</t>
    <rPh sb="2" eb="4">
      <t>リョカン</t>
    </rPh>
    <phoneticPr fontId="1"/>
  </si>
  <si>
    <t>令和元年○月×日～□月□日</t>
    <rPh sb="0" eb="1">
      <t>レイ</t>
    </rPh>
    <rPh sb="1" eb="2">
      <t>ワ</t>
    </rPh>
    <rPh sb="2" eb="3">
      <t>ゲン</t>
    </rPh>
    <rPh sb="3" eb="4">
      <t>ネン</t>
    </rPh>
    <rPh sb="5" eb="6">
      <t>ガツ</t>
    </rPh>
    <rPh sb="7" eb="8">
      <t>ニチ</t>
    </rPh>
    <rPh sb="10" eb="11">
      <t>ガツ</t>
    </rPh>
    <rPh sb="12" eb="13">
      <t>ニチ</t>
    </rPh>
    <phoneticPr fontId="1"/>
  </si>
  <si>
    <t>令和元年9月1日</t>
    <rPh sb="0" eb="1">
      <t>レイ</t>
    </rPh>
    <rPh sb="1" eb="2">
      <t>ワ</t>
    </rPh>
    <rPh sb="2" eb="3">
      <t>ゲン</t>
    </rPh>
    <rPh sb="3" eb="4">
      <t>ネン</t>
    </rPh>
    <rPh sb="5" eb="6">
      <t>ガツ</t>
    </rPh>
    <rPh sb="7" eb="8">
      <t>ニチ</t>
    </rPh>
    <phoneticPr fontId="1"/>
  </si>
  <si>
    <t>令和元年9月2日</t>
    <rPh sb="0" eb="1">
      <t>レイ</t>
    </rPh>
    <rPh sb="1" eb="2">
      <t>ワ</t>
    </rPh>
    <rPh sb="2" eb="3">
      <t>ゲン</t>
    </rPh>
    <rPh sb="3" eb="4">
      <t>ネン</t>
    </rPh>
    <rPh sb="5" eb="6">
      <t>ガツ</t>
    </rPh>
    <rPh sb="7" eb="8">
      <t>ニチ</t>
    </rPh>
    <phoneticPr fontId="1"/>
  </si>
  <si>
    <t>令和元年9月3日</t>
    <rPh sb="0" eb="1">
      <t>レイ</t>
    </rPh>
    <rPh sb="1" eb="2">
      <t>ワ</t>
    </rPh>
    <rPh sb="2" eb="3">
      <t>ゲン</t>
    </rPh>
    <rPh sb="3" eb="4">
      <t>ネン</t>
    </rPh>
    <rPh sb="5" eb="6">
      <t>ガツ</t>
    </rPh>
    <rPh sb="7" eb="8">
      <t>ニチ</t>
    </rPh>
    <phoneticPr fontId="1"/>
  </si>
  <si>
    <t>運転手賃金小計</t>
    <rPh sb="0" eb="2">
      <t>ウンテン</t>
    </rPh>
    <rPh sb="2" eb="3">
      <t>シュ</t>
    </rPh>
    <rPh sb="3" eb="5">
      <t>チンギン</t>
    </rPh>
    <rPh sb="5" eb="7">
      <t>ショウケイ</t>
    </rPh>
    <phoneticPr fontId="1"/>
  </si>
  <si>
    <t>運転手賃金</t>
    <rPh sb="0" eb="3">
      <t>ウンテンシュ</t>
    </rPh>
    <rPh sb="3" eb="5">
      <t>チンギン</t>
    </rPh>
    <phoneticPr fontId="1"/>
  </si>
  <si>
    <t>賃金支給対象日</t>
    <rPh sb="0" eb="2">
      <t>チンギン</t>
    </rPh>
    <rPh sb="2" eb="4">
      <t>シキュウ</t>
    </rPh>
    <rPh sb="4" eb="6">
      <t>タイショウ</t>
    </rPh>
    <rPh sb="6" eb="7">
      <t>ビ</t>
    </rPh>
    <phoneticPr fontId="1"/>
  </si>
  <si>
    <t>様式１</t>
  </si>
  <si>
    <t>労働者確保に係る支出実績報告書</t>
  </si>
  <si>
    <t>費　目</t>
  </si>
  <si>
    <t>費　用</t>
  </si>
  <si>
    <t>内　容</t>
  </si>
  <si>
    <t>支払額（税抜き）</t>
  </si>
  <si>
    <t>営　繕　費</t>
  </si>
  <si>
    <t>労働者送迎費</t>
  </si>
  <si>
    <t>労働者をマイクロバス等で日々当該現場に送迎輸送をするために要した費用（運転手賃金、車両損料、燃料費等含む）</t>
  </si>
  <si>
    <t>宿　泊　費</t>
  </si>
  <si>
    <t>労働者が、旅館、ホテル等に宿泊した場合に要した費用</t>
  </si>
  <si>
    <t>借　上　費</t>
  </si>
  <si>
    <t>労働者宿舎の敷地借上げに要した地代及び建物を建築する代わりに貸しビル、マンション、民家等を長期借上げした場合に要した費用</t>
  </si>
  <si>
    <t>小　計</t>
  </si>
  <si>
    <t>労務管理費</t>
  </si>
  <si>
    <t>労働者の赴任手当、労働者の帰省旅費、労働者の帰省手当</t>
  </si>
  <si>
    <t>賃金以外の食事、通勤等に要する費用</t>
  </si>
  <si>
    <t>労働者の食事補助、交通費の支給</t>
  </si>
  <si>
    <t>合　　計</t>
  </si>
  <si>
    <t>　　　　　　　　　　　　　　株式会社　○○建設
　　　　　　　　　　　　　　代表取締役　○○　○○　　　印</t>
    <rPh sb="14" eb="16">
      <t>カブシキ</t>
    </rPh>
    <rPh sb="16" eb="18">
      <t>カイシャ</t>
    </rPh>
    <rPh sb="21" eb="23">
      <t>ケンセツ</t>
    </rPh>
    <rPh sb="38" eb="40">
      <t>ダイヒョウ</t>
    </rPh>
    <rPh sb="40" eb="43">
      <t>トリシマリヤク</t>
    </rPh>
    <rPh sb="52" eb="53">
      <t>イン</t>
    </rPh>
    <phoneticPr fontId="10"/>
  </si>
  <si>
    <t>共　通
仮設費</t>
    <rPh sb="4" eb="6">
      <t>カセツ</t>
    </rPh>
    <rPh sb="6" eb="7">
      <t>ヒ</t>
    </rPh>
    <phoneticPr fontId="10"/>
  </si>
  <si>
    <t>現　場
管理費</t>
    <rPh sb="4" eb="7">
      <t>カンリヒ</t>
    </rPh>
    <phoneticPr fontId="10"/>
  </si>
  <si>
    <t>募集及び解散に要する費用</t>
    <rPh sb="7" eb="8">
      <t>ヨウ</t>
    </rPh>
    <rPh sb="10" eb="12">
      <t>ヒヨウ</t>
    </rPh>
    <phoneticPr fontId="10"/>
  </si>
  <si>
    <t>　愛媛県知事　中村　時広　様</t>
    <rPh sb="1" eb="3">
      <t>エヒメ</t>
    </rPh>
    <rPh sb="3" eb="6">
      <t>ケンチジ</t>
    </rPh>
    <rPh sb="7" eb="9">
      <t>ナカムラ</t>
    </rPh>
    <rPh sb="10" eb="11">
      <t>トキ</t>
    </rPh>
    <rPh sb="11" eb="12">
      <t>ヒロ</t>
    </rPh>
    <rPh sb="13" eb="14">
      <t>サマ</t>
    </rPh>
    <phoneticPr fontId="10"/>
  </si>
  <si>
    <t>令和元年　８月　１日</t>
    <rPh sb="0" eb="1">
      <t>レイ</t>
    </rPh>
    <rPh sb="1" eb="2">
      <t>ワ</t>
    </rPh>
    <rPh sb="2" eb="3">
      <t>ゲン</t>
    </rPh>
    <phoneticPr fontId="10"/>
  </si>
  <si>
    <t>※リースのﾗｲﾄﾊﾞﾝ等を使用した場合</t>
    <rPh sb="11" eb="12">
      <t>トウ</t>
    </rPh>
    <rPh sb="13" eb="15">
      <t>シヨウ</t>
    </rPh>
    <rPh sb="17" eb="19">
      <t>バアイ</t>
    </rPh>
    <phoneticPr fontId="1"/>
  </si>
  <si>
    <t>車両損料（賃料）</t>
    <rPh sb="0" eb="2">
      <t>シャリョウ</t>
    </rPh>
    <rPh sb="2" eb="4">
      <t>ソンリョウ</t>
    </rPh>
    <rPh sb="5" eb="7">
      <t>チンリョウ</t>
    </rPh>
    <phoneticPr fontId="1"/>
  </si>
  <si>
    <t>仕様期間</t>
    <rPh sb="0" eb="2">
      <t>シヨウ</t>
    </rPh>
    <rPh sb="2" eb="4">
      <t>キカン</t>
    </rPh>
    <phoneticPr fontId="1"/>
  </si>
  <si>
    <t>令和元年9月1日～3日</t>
    <rPh sb="0" eb="1">
      <t>レイ</t>
    </rPh>
    <rPh sb="1" eb="2">
      <t>ワ</t>
    </rPh>
    <rPh sb="2" eb="3">
      <t>ゲン</t>
    </rPh>
    <rPh sb="3" eb="4">
      <t>ネン</t>
    </rPh>
    <rPh sb="5" eb="6">
      <t>ガツ</t>
    </rPh>
    <rPh sb="7" eb="8">
      <t>ニチ</t>
    </rPh>
    <rPh sb="10" eb="11">
      <t>ニチ</t>
    </rPh>
    <phoneticPr fontId="10"/>
  </si>
  <si>
    <t>車両燃料</t>
    <rPh sb="0" eb="2">
      <t>シャリョウ</t>
    </rPh>
    <rPh sb="2" eb="4">
      <t>ネンリョウ</t>
    </rPh>
    <phoneticPr fontId="1"/>
  </si>
  <si>
    <t>高速道路利用料</t>
    <rPh sb="0" eb="2">
      <t>コウソク</t>
    </rPh>
    <rPh sb="2" eb="4">
      <t>ドウロ</t>
    </rPh>
    <rPh sb="4" eb="6">
      <t>リヨウ</t>
    </rPh>
    <rPh sb="6" eb="7">
      <t>リョウ</t>
    </rPh>
    <phoneticPr fontId="10"/>
  </si>
  <si>
    <t>利用区間</t>
    <rPh sb="0" eb="2">
      <t>リヨウ</t>
    </rPh>
    <rPh sb="2" eb="4">
      <t>クカン</t>
    </rPh>
    <phoneticPr fontId="10"/>
  </si>
  <si>
    <t>利用日</t>
    <rPh sb="0" eb="3">
      <t>リヨウビ</t>
    </rPh>
    <phoneticPr fontId="10"/>
  </si>
  <si>
    <t>単価</t>
    <rPh sb="0" eb="2">
      <t>タンカ</t>
    </rPh>
    <phoneticPr fontId="10"/>
  </si>
  <si>
    <t>金額</t>
    <rPh sb="0" eb="2">
      <t>キンガク</t>
    </rPh>
    <phoneticPr fontId="10"/>
  </si>
  <si>
    <t>松山IC～西予宇和IC</t>
    <rPh sb="0" eb="2">
      <t>マツヤマ</t>
    </rPh>
    <rPh sb="5" eb="7">
      <t>セイヨ</t>
    </rPh>
    <rPh sb="7" eb="9">
      <t>ウワ</t>
    </rPh>
    <phoneticPr fontId="10"/>
  </si>
  <si>
    <t>西予宇和IC～松山IC</t>
    <rPh sb="0" eb="2">
      <t>セイヨ</t>
    </rPh>
    <rPh sb="2" eb="4">
      <t>ウワ</t>
    </rPh>
    <rPh sb="7" eb="9">
      <t>マツヤマ</t>
    </rPh>
    <phoneticPr fontId="10"/>
  </si>
  <si>
    <t>高速道路利用料　小計</t>
    <rPh sb="0" eb="2">
      <t>コウソク</t>
    </rPh>
    <rPh sb="2" eb="4">
      <t>ドウロ</t>
    </rPh>
    <rPh sb="4" eb="6">
      <t>リヨウ</t>
    </rPh>
    <rPh sb="6" eb="7">
      <t>リョウ</t>
    </rPh>
    <rPh sb="8" eb="9">
      <t>ショウ</t>
    </rPh>
    <rPh sb="9" eb="10">
      <t>ケイ</t>
    </rPh>
    <phoneticPr fontId="1"/>
  </si>
  <si>
    <t>（給油領収証例）</t>
    <rPh sb="1" eb="3">
      <t>キュウユ</t>
    </rPh>
    <rPh sb="3" eb="5">
      <t>リョウシュウ</t>
    </rPh>
    <rPh sb="5" eb="6">
      <t>ショウ</t>
    </rPh>
    <rPh sb="6" eb="7">
      <t>レイ</t>
    </rPh>
    <phoneticPr fontId="10"/>
  </si>
  <si>
    <t>領収証</t>
    <rPh sb="0" eb="2">
      <t>リョウシュウ</t>
    </rPh>
    <rPh sb="2" eb="3">
      <t>ショウ</t>
    </rPh>
    <phoneticPr fontId="1"/>
  </si>
  <si>
    <t>様式①-1</t>
    <rPh sb="0" eb="2">
      <t>ヨウシキ</t>
    </rPh>
    <phoneticPr fontId="1"/>
  </si>
  <si>
    <t>※自社の自動車を使用した場合</t>
    <rPh sb="1" eb="3">
      <t>ジシャ</t>
    </rPh>
    <rPh sb="4" eb="7">
      <t>ジドウシャ</t>
    </rPh>
    <rPh sb="8" eb="10">
      <t>シヨウ</t>
    </rPh>
    <rPh sb="12" eb="14">
      <t>バアイ</t>
    </rPh>
    <phoneticPr fontId="1"/>
  </si>
  <si>
    <t>運転日</t>
    <rPh sb="0" eb="3">
      <t>ウンテンビ</t>
    </rPh>
    <phoneticPr fontId="1"/>
  </si>
  <si>
    <t>出発時間</t>
    <rPh sb="0" eb="2">
      <t>シュッパツ</t>
    </rPh>
    <rPh sb="2" eb="4">
      <t>ジカン</t>
    </rPh>
    <phoneticPr fontId="1"/>
  </si>
  <si>
    <t>到着時間</t>
    <rPh sb="0" eb="2">
      <t>トウチャク</t>
    </rPh>
    <rPh sb="2" eb="4">
      <t>ジカン</t>
    </rPh>
    <phoneticPr fontId="1"/>
  </si>
  <si>
    <t>運転時間</t>
    <rPh sb="0" eb="2">
      <t>ウンテン</t>
    </rPh>
    <rPh sb="2" eb="4">
      <t>ジカン</t>
    </rPh>
    <phoneticPr fontId="1"/>
  </si>
  <si>
    <t>出発地点</t>
    <rPh sb="0" eb="2">
      <t>シュッパツ</t>
    </rPh>
    <rPh sb="2" eb="4">
      <t>チテン</t>
    </rPh>
    <phoneticPr fontId="1"/>
  </si>
  <si>
    <t>到着地点</t>
    <rPh sb="0" eb="2">
      <t>トウチャク</t>
    </rPh>
    <rPh sb="2" eb="4">
      <t>チテン</t>
    </rPh>
    <phoneticPr fontId="1"/>
  </si>
  <si>
    <t>運転距離</t>
    <rPh sb="0" eb="2">
      <t>ウンテン</t>
    </rPh>
    <rPh sb="2" eb="4">
      <t>キョリ</t>
    </rPh>
    <phoneticPr fontId="1"/>
  </si>
  <si>
    <t>運転者</t>
    <rPh sb="0" eb="3">
      <t>ウンテンシャ</t>
    </rPh>
    <phoneticPr fontId="1"/>
  </si>
  <si>
    <t>9月1日</t>
    <rPh sb="1" eb="2">
      <t>ガツ</t>
    </rPh>
    <rPh sb="3" eb="4">
      <t>ニチ</t>
    </rPh>
    <phoneticPr fontId="1"/>
  </si>
  <si>
    <t>9月2日</t>
    <rPh sb="1" eb="2">
      <t>ガツ</t>
    </rPh>
    <rPh sb="3" eb="4">
      <t>ニチ</t>
    </rPh>
    <phoneticPr fontId="1"/>
  </si>
  <si>
    <t>9月3日</t>
    <rPh sb="1" eb="2">
      <t>ガツ</t>
    </rPh>
    <rPh sb="3" eb="4">
      <t>ニチ</t>
    </rPh>
    <phoneticPr fontId="1"/>
  </si>
  <si>
    <t>松山市</t>
    <rPh sb="0" eb="3">
      <t>マツヤマシ</t>
    </rPh>
    <phoneticPr fontId="1"/>
  </si>
  <si>
    <t>西予市</t>
    <rPh sb="0" eb="3">
      <t>セイヨシ</t>
    </rPh>
    <phoneticPr fontId="1"/>
  </si>
  <si>
    <t>○○　○</t>
    <phoneticPr fontId="1"/>
  </si>
  <si>
    <t>合計</t>
    <rPh sb="0" eb="2">
      <t>ゴウケイ</t>
    </rPh>
    <phoneticPr fontId="1"/>
  </si>
  <si>
    <t>様式③</t>
    <rPh sb="0" eb="2">
      <t>ヨウシキ</t>
    </rPh>
    <phoneticPr fontId="1"/>
  </si>
  <si>
    <t>赴任手当</t>
    <rPh sb="0" eb="2">
      <t>フニン</t>
    </rPh>
    <rPh sb="2" eb="4">
      <t>テアテ</t>
    </rPh>
    <phoneticPr fontId="1"/>
  </si>
  <si>
    <t>令和元年8月1日</t>
    <rPh sb="3" eb="4">
      <t>ネン</t>
    </rPh>
    <rPh sb="5" eb="6">
      <t>ガツ</t>
    </rPh>
    <rPh sb="7" eb="8">
      <t>ニチ</t>
    </rPh>
    <phoneticPr fontId="1"/>
  </si>
  <si>
    <t>Eさん</t>
    <phoneticPr fontId="1"/>
  </si>
  <si>
    <t>Fさん</t>
    <phoneticPr fontId="1"/>
  </si>
  <si>
    <t>Gさん</t>
    <phoneticPr fontId="1"/>
  </si>
  <si>
    <t>Hさん</t>
    <phoneticPr fontId="1"/>
  </si>
  <si>
    <t>赴任旅費</t>
    <rPh sb="0" eb="2">
      <t>フニン</t>
    </rPh>
    <rPh sb="2" eb="4">
      <t>リョヒ</t>
    </rPh>
    <phoneticPr fontId="1"/>
  </si>
  <si>
    <t>松山市○○</t>
    <rPh sb="0" eb="3">
      <t>マツヤマシ</t>
    </rPh>
    <phoneticPr fontId="1"/>
  </si>
  <si>
    <t>四国中央市○○</t>
    <rPh sb="0" eb="2">
      <t>シコク</t>
    </rPh>
    <rPh sb="2" eb="4">
      <t>チュウオウ</t>
    </rPh>
    <rPh sb="4" eb="5">
      <t>シ</t>
    </rPh>
    <phoneticPr fontId="1"/>
  </si>
  <si>
    <t>西予市××</t>
    <rPh sb="0" eb="3">
      <t>セイヨシ</t>
    </rPh>
    <phoneticPr fontId="1"/>
  </si>
  <si>
    <t>帰省旅費</t>
    <rPh sb="0" eb="2">
      <t>キセイ</t>
    </rPh>
    <rPh sb="2" eb="4">
      <t>リョヒ</t>
    </rPh>
    <phoneticPr fontId="1"/>
  </si>
  <si>
    <t>令和元年8月14日～18日</t>
    <rPh sb="0" eb="1">
      <t>レイ</t>
    </rPh>
    <rPh sb="1" eb="2">
      <t>ワ</t>
    </rPh>
    <rPh sb="2" eb="3">
      <t>ゲン</t>
    </rPh>
    <rPh sb="3" eb="4">
      <t>ネン</t>
    </rPh>
    <rPh sb="5" eb="6">
      <t>ガツ</t>
    </rPh>
    <rPh sb="8" eb="9">
      <t>ニチ</t>
    </rPh>
    <rPh sb="12" eb="13">
      <t>ニチ</t>
    </rPh>
    <phoneticPr fontId="1"/>
  </si>
  <si>
    <t>令和元年7月1日</t>
    <rPh sb="0" eb="1">
      <t>レイ</t>
    </rPh>
    <rPh sb="1" eb="2">
      <t>ワ</t>
    </rPh>
    <rPh sb="2" eb="3">
      <t>ゲン</t>
    </rPh>
    <rPh sb="3" eb="4">
      <t>ネン</t>
    </rPh>
    <rPh sb="5" eb="6">
      <t>ガツ</t>
    </rPh>
    <rPh sb="7" eb="8">
      <t>ニチ</t>
    </rPh>
    <phoneticPr fontId="1"/>
  </si>
  <si>
    <t>令和元年7月1日</t>
    <rPh sb="3" eb="4">
      <t>ネン</t>
    </rPh>
    <rPh sb="5" eb="6">
      <t>ガツ</t>
    </rPh>
    <rPh sb="7" eb="8">
      <t>ニチ</t>
    </rPh>
    <phoneticPr fontId="1"/>
  </si>
  <si>
    <t>備考</t>
    <rPh sb="0" eb="2">
      <t>ビコウ</t>
    </rPh>
    <phoneticPr fontId="1"/>
  </si>
  <si>
    <t>往復</t>
    <rPh sb="0" eb="2">
      <t>オウフク</t>
    </rPh>
    <phoneticPr fontId="1"/>
  </si>
  <si>
    <t>令和元年10月16日～18日</t>
    <rPh sb="0" eb="1">
      <t>レイ</t>
    </rPh>
    <rPh sb="1" eb="2">
      <t>ワ</t>
    </rPh>
    <rPh sb="2" eb="3">
      <t>ゲン</t>
    </rPh>
    <rPh sb="3" eb="4">
      <t>ネン</t>
    </rPh>
    <rPh sb="6" eb="7">
      <t>ガツ</t>
    </rPh>
    <rPh sb="9" eb="10">
      <t>ニチ</t>
    </rPh>
    <rPh sb="13" eb="14">
      <t>ニチ</t>
    </rPh>
    <phoneticPr fontId="1"/>
  </si>
  <si>
    <t>出張日</t>
    <rPh sb="0" eb="2">
      <t>シュッチョウ</t>
    </rPh>
    <rPh sb="2" eb="3">
      <t>ビ</t>
    </rPh>
    <phoneticPr fontId="1"/>
  </si>
  <si>
    <t>出張先</t>
    <rPh sb="0" eb="2">
      <t>シュッチョウ</t>
    </rPh>
    <rPh sb="2" eb="3">
      <t>サキ</t>
    </rPh>
    <phoneticPr fontId="1"/>
  </si>
  <si>
    <t>用務</t>
    <rPh sb="0" eb="2">
      <t>ヨウム</t>
    </rPh>
    <phoneticPr fontId="1"/>
  </si>
  <si>
    <t>令和元年７月１日</t>
    <rPh sb="0" eb="1">
      <t>レイ</t>
    </rPh>
    <rPh sb="1" eb="2">
      <t>ワ</t>
    </rPh>
    <rPh sb="2" eb="3">
      <t>ゲン</t>
    </rPh>
    <rPh sb="3" eb="4">
      <t>ネン</t>
    </rPh>
    <rPh sb="5" eb="6">
      <t>ガツ</t>
    </rPh>
    <rPh sb="7" eb="8">
      <t>ニチ</t>
    </rPh>
    <phoneticPr fontId="1"/>
  </si>
  <si>
    <t>西予市××</t>
    <rPh sb="0" eb="3">
      <t>セイヨシ</t>
    </rPh>
    <phoneticPr fontId="1"/>
  </si>
  <si>
    <t>○○工事</t>
    <rPh sb="2" eb="4">
      <t>コウジ</t>
    </rPh>
    <phoneticPr fontId="1"/>
  </si>
  <si>
    <t>合計</t>
    <rPh sb="0" eb="2">
      <t>ゴウケイ</t>
    </rPh>
    <phoneticPr fontId="1"/>
  </si>
  <si>
    <t>概算前払</t>
    <rPh sb="0" eb="2">
      <t>ガイサン</t>
    </rPh>
    <rPh sb="2" eb="4">
      <t>マエバライ</t>
    </rPh>
    <phoneticPr fontId="1"/>
  </si>
  <si>
    <t>差引支払</t>
    <rPh sb="0" eb="2">
      <t>サシヒキ</t>
    </rPh>
    <rPh sb="2" eb="4">
      <t>シハライ</t>
    </rPh>
    <phoneticPr fontId="1"/>
  </si>
  <si>
    <t>赴任手当計算書</t>
    <rPh sb="0" eb="2">
      <t>フニン</t>
    </rPh>
    <rPh sb="2" eb="4">
      <t>テアテ</t>
    </rPh>
    <rPh sb="4" eb="7">
      <t>ケイサンショ</t>
    </rPh>
    <phoneticPr fontId="1"/>
  </si>
  <si>
    <t>旅費受領日　令和元年７月１日</t>
    <rPh sb="0" eb="2">
      <t>リョヒ</t>
    </rPh>
    <rPh sb="2" eb="4">
      <t>ジュリョウ</t>
    </rPh>
    <rPh sb="4" eb="5">
      <t>ヒ</t>
    </rPh>
    <rPh sb="6" eb="7">
      <t>レイ</t>
    </rPh>
    <rPh sb="7" eb="8">
      <t>ワ</t>
    </rPh>
    <rPh sb="8" eb="9">
      <t>ゲン</t>
    </rPh>
    <rPh sb="9" eb="10">
      <t>ネン</t>
    </rPh>
    <rPh sb="11" eb="12">
      <t>ガツ</t>
    </rPh>
    <rPh sb="13" eb="14">
      <t>ニチ</t>
    </rPh>
    <phoneticPr fontId="1"/>
  </si>
  <si>
    <r>
      <rPr>
        <u/>
        <sz val="10"/>
        <color indexed="8"/>
        <rFont val="ＭＳ 明朝"/>
        <family val="1"/>
        <charset val="128"/>
      </rPr>
      <t>旅費受領者　Eさん　　　</t>
    </r>
    <r>
      <rPr>
        <sz val="10"/>
        <color indexed="8"/>
        <rFont val="ＭＳ 明朝"/>
        <family val="1"/>
        <charset val="128"/>
      </rPr>
      <t>　印</t>
    </r>
    <rPh sb="0" eb="2">
      <t>リョヒ</t>
    </rPh>
    <rPh sb="2" eb="4">
      <t>ジュリョウ</t>
    </rPh>
    <rPh sb="4" eb="5">
      <t>シャ</t>
    </rPh>
    <rPh sb="13" eb="14">
      <t>イン</t>
    </rPh>
    <phoneticPr fontId="1"/>
  </si>
  <si>
    <t>旅費計算書</t>
    <rPh sb="0" eb="2">
      <t>リョヒ</t>
    </rPh>
    <rPh sb="2" eb="5">
      <t>ケイサンショ</t>
    </rPh>
    <phoneticPr fontId="1"/>
  </si>
  <si>
    <t>令和元年8月14日～8月18日</t>
    <rPh sb="0" eb="1">
      <t>レイ</t>
    </rPh>
    <rPh sb="1" eb="2">
      <t>ワ</t>
    </rPh>
    <rPh sb="2" eb="3">
      <t>ゲン</t>
    </rPh>
    <rPh sb="3" eb="4">
      <t>ネン</t>
    </rPh>
    <rPh sb="5" eb="6">
      <t>ガツ</t>
    </rPh>
    <rPh sb="8" eb="9">
      <t>ニチ</t>
    </rPh>
    <rPh sb="11" eb="12">
      <t>ガツ</t>
    </rPh>
    <rPh sb="14" eb="15">
      <t>ニチ</t>
    </rPh>
    <phoneticPr fontId="1"/>
  </si>
  <si>
    <t>旅費受領日　令和元年8月１8日</t>
    <rPh sb="0" eb="2">
      <t>リョヒ</t>
    </rPh>
    <rPh sb="2" eb="4">
      <t>ジュリョウ</t>
    </rPh>
    <rPh sb="4" eb="5">
      <t>ヒ</t>
    </rPh>
    <rPh sb="6" eb="7">
      <t>レイ</t>
    </rPh>
    <rPh sb="7" eb="8">
      <t>ワ</t>
    </rPh>
    <rPh sb="8" eb="9">
      <t>ゲン</t>
    </rPh>
    <rPh sb="9" eb="10">
      <t>ネン</t>
    </rPh>
    <rPh sb="11" eb="12">
      <t>ガツ</t>
    </rPh>
    <rPh sb="14" eb="15">
      <t>ニチ</t>
    </rPh>
    <phoneticPr fontId="1"/>
  </si>
  <si>
    <t>労働者の食事補助</t>
    <rPh sb="0" eb="3">
      <t>ロウドウシャ</t>
    </rPh>
    <rPh sb="4" eb="6">
      <t>ショクジ</t>
    </rPh>
    <rPh sb="6" eb="8">
      <t>ホジョ</t>
    </rPh>
    <phoneticPr fontId="1"/>
  </si>
  <si>
    <t>コンクリート打設</t>
    <rPh sb="6" eb="8">
      <t>ダセツ</t>
    </rPh>
    <phoneticPr fontId="1"/>
  </si>
  <si>
    <t>Aさん、Bさん、Cさん</t>
    <phoneticPr fontId="1"/>
  </si>
  <si>
    <t>令和元年9月5日</t>
    <rPh sb="0" eb="1">
      <t>レイ</t>
    </rPh>
    <rPh sb="1" eb="2">
      <t>ワ</t>
    </rPh>
    <rPh sb="2" eb="3">
      <t>ゲン</t>
    </rPh>
    <rPh sb="3" eb="4">
      <t>ネン</t>
    </rPh>
    <rPh sb="5" eb="6">
      <t>ガツ</t>
    </rPh>
    <rPh sb="7" eb="8">
      <t>ニチ</t>
    </rPh>
    <phoneticPr fontId="1"/>
  </si>
  <si>
    <t>令和元年9月6日</t>
    <rPh sb="0" eb="1">
      <t>レイ</t>
    </rPh>
    <rPh sb="1" eb="2">
      <t>ワ</t>
    </rPh>
    <rPh sb="2" eb="3">
      <t>ゲン</t>
    </rPh>
    <rPh sb="3" eb="4">
      <t>ネン</t>
    </rPh>
    <rPh sb="5" eb="6">
      <t>ガツ</t>
    </rPh>
    <rPh sb="7" eb="8">
      <t>ニチ</t>
    </rPh>
    <phoneticPr fontId="1"/>
  </si>
  <si>
    <t>令和元年9月7日</t>
    <rPh sb="0" eb="1">
      <t>レイ</t>
    </rPh>
    <rPh sb="1" eb="2">
      <t>ワ</t>
    </rPh>
    <rPh sb="2" eb="3">
      <t>ゲン</t>
    </rPh>
    <rPh sb="3" eb="4">
      <t>ネン</t>
    </rPh>
    <rPh sb="5" eb="6">
      <t>ガツ</t>
    </rPh>
    <rPh sb="7" eb="8">
      <t>ニチ</t>
    </rPh>
    <phoneticPr fontId="1"/>
  </si>
  <si>
    <t>鉄筋工</t>
    <rPh sb="0" eb="2">
      <t>テッキン</t>
    </rPh>
    <rPh sb="2" eb="3">
      <t>コウ</t>
    </rPh>
    <phoneticPr fontId="1"/>
  </si>
  <si>
    <t>自宅（松山市○○）</t>
    <rPh sb="0" eb="2">
      <t>ジタク</t>
    </rPh>
    <rPh sb="3" eb="6">
      <t>マツヤマシ</t>
    </rPh>
    <phoneticPr fontId="1"/>
  </si>
  <si>
    <t>距離</t>
    <rPh sb="0" eb="2">
      <t>キョリ</t>
    </rPh>
    <phoneticPr fontId="1"/>
  </si>
  <si>
    <t>交通手段</t>
    <rPh sb="0" eb="2">
      <t>コウツウ</t>
    </rPh>
    <rPh sb="2" eb="4">
      <t>シュダン</t>
    </rPh>
    <phoneticPr fontId="1"/>
  </si>
  <si>
    <t>自動車</t>
    <rPh sb="0" eb="3">
      <t>ジドウシャ</t>
    </rPh>
    <phoneticPr fontId="1"/>
  </si>
  <si>
    <t>R元.6.1～6.30</t>
    <rPh sb="1" eb="2">
      <t>ゲン</t>
    </rPh>
    <phoneticPr fontId="1"/>
  </si>
  <si>
    <t>Cさん</t>
    <phoneticPr fontId="1"/>
  </si>
  <si>
    <t>Bさん</t>
    <phoneticPr fontId="1"/>
  </si>
  <si>
    <t>自宅（西予市市○○）</t>
    <rPh sb="0" eb="2">
      <t>ジタク</t>
    </rPh>
    <rPh sb="3" eb="6">
      <t>セイヨシ</t>
    </rPh>
    <rPh sb="6" eb="7">
      <t>シ</t>
    </rPh>
    <phoneticPr fontId="1"/>
  </si>
  <si>
    <t>自宅（宇和島市○○）</t>
    <rPh sb="0" eb="2">
      <t>ジタク</t>
    </rPh>
    <rPh sb="3" eb="6">
      <t>ウワジマ</t>
    </rPh>
    <rPh sb="6" eb="7">
      <t>シ</t>
    </rPh>
    <phoneticPr fontId="1"/>
  </si>
  <si>
    <t>　　 平成30年10月20日契約の●●第●●号の●　○○○○○○○工事の労働者確保
　　に係る支出実績報告書を提出します。</t>
    <rPh sb="3" eb="5">
      <t>ヘイセイ</t>
    </rPh>
    <phoneticPr fontId="10"/>
  </si>
  <si>
    <t xml:space="preserve">  令和元年9月3日</t>
    <rPh sb="2" eb="3">
      <t>レイ</t>
    </rPh>
    <rPh sb="3" eb="4">
      <t>ワ</t>
    </rPh>
    <rPh sb="4" eb="5">
      <t>ゲン</t>
    </rPh>
    <rPh sb="5" eb="6">
      <t>ネン</t>
    </rPh>
    <rPh sb="7" eb="8">
      <t>ガツ</t>
    </rPh>
    <rPh sb="9" eb="10">
      <t>ニチ</t>
    </rPh>
    <phoneticPr fontId="10"/>
  </si>
  <si>
    <t>同乗者</t>
    <rPh sb="0" eb="2">
      <t>ドウジョウ</t>
    </rPh>
    <rPh sb="2" eb="3">
      <t>シャ</t>
    </rPh>
    <phoneticPr fontId="1"/>
  </si>
  <si>
    <t>△△　■■</t>
    <phoneticPr fontId="1"/>
  </si>
  <si>
    <t>給油</t>
    <rPh sb="0" eb="2">
      <t>キュウユ</t>
    </rPh>
    <phoneticPr fontId="1"/>
  </si>
  <si>
    <t>○/○　□L</t>
    <phoneticPr fontId="1"/>
  </si>
  <si>
    <t>メーター
表示値</t>
    <rPh sb="5" eb="7">
      <t>ヒョウジ</t>
    </rPh>
    <rPh sb="7" eb="8">
      <t>アタイ</t>
    </rPh>
    <phoneticPr fontId="1"/>
  </si>
  <si>
    <t>運転日報（例）</t>
    <rPh sb="0" eb="2">
      <t>ウンテン</t>
    </rPh>
    <rPh sb="2" eb="4">
      <t>ニッポウ</t>
    </rPh>
    <rPh sb="5" eb="6">
      <t>レイ</t>
    </rPh>
    <phoneticPr fontId="1"/>
  </si>
  <si>
    <t>　令和元年9月3日</t>
    <rPh sb="1" eb="2">
      <t>レイ</t>
    </rPh>
    <rPh sb="2" eb="3">
      <t>ワ</t>
    </rPh>
    <rPh sb="3" eb="4">
      <t>ゲン</t>
    </rPh>
    <rPh sb="4" eb="5">
      <t>ネン</t>
    </rPh>
    <rPh sb="6" eb="7">
      <t>ガツ</t>
    </rPh>
    <rPh sb="8" eb="9">
      <t>ニチ</t>
    </rPh>
    <phoneticPr fontId="1"/>
  </si>
  <si>
    <t>金　５，０００円（税抜き金額）</t>
    <rPh sb="0" eb="1">
      <t>キン</t>
    </rPh>
    <rPh sb="7" eb="8">
      <t>エン</t>
    </rPh>
    <rPh sb="9" eb="10">
      <t>ゼイ</t>
    </rPh>
    <rPh sb="10" eb="11">
      <t>ヌ</t>
    </rPh>
    <rPh sb="12" eb="14">
      <t>キンガク</t>
    </rPh>
    <phoneticPr fontId="1"/>
  </si>
  <si>
    <t>金　８２５，０００円（税抜き金額）</t>
    <rPh sb="0" eb="1">
      <t>キン</t>
    </rPh>
    <rPh sb="9" eb="10">
      <t>エン</t>
    </rPh>
    <rPh sb="11" eb="12">
      <t>ゼイ</t>
    </rPh>
    <rPh sb="12" eb="13">
      <t>ヌ</t>
    </rPh>
    <rPh sb="14" eb="16">
      <t>キンガク</t>
    </rPh>
    <phoneticPr fontId="1"/>
  </si>
  <si>
    <t>１日当り宿泊費（税抜）</t>
    <rPh sb="1" eb="2">
      <t>ニチ</t>
    </rPh>
    <rPh sb="2" eb="3">
      <t>ア</t>
    </rPh>
    <rPh sb="4" eb="7">
      <t>シュクハクヒ</t>
    </rPh>
    <rPh sb="8" eb="10">
      <t>ゼイヌキ</t>
    </rPh>
    <phoneticPr fontId="1"/>
  </si>
  <si>
    <t>円（1ヶ月）（税抜き金額）</t>
    <rPh sb="0" eb="1">
      <t>エン</t>
    </rPh>
    <rPh sb="4" eb="5">
      <t>ゲツ</t>
    </rPh>
    <rPh sb="7" eb="8">
      <t>ゼイ</t>
    </rPh>
    <rPh sb="8" eb="9">
      <t>ヌ</t>
    </rPh>
    <rPh sb="10" eb="12">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</si>
</sst>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0;[Red]\-#,##0.0"/>
    <numFmt numFmtId="178" formatCode="[$-411]ggge&quot;年&quot;m&quot;月&quot;d&quot;日&quot;;@"/>
    <numFmt numFmtId="179" formatCode="0.0_);[Red]\(0.0\)"/>
    <numFmt numFmtId="180" formatCode="#,##0_ "/>
    <numFmt numFmtId="181" formatCode="#,###&quot;円&quot;"/>
    <numFmt numFmtId="182" formatCode="#,##0_);[Red]\(#,##0\)"/>
  </numFmts>
  <fonts count="15">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14"/>
      <color indexed="8"/>
      <name val="ＭＳ ゴシック"/>
      <family val="3"/>
      <charset val="128"/>
    </font>
    <font>
      <sz val="10"/>
      <color indexed="8"/>
      <name val="ＭＳ 明朝"/>
      <family val="1"/>
      <charset val="128"/>
    </font>
    <font>
      <sz val="9"/>
      <color indexed="8"/>
      <name val="ＭＳ 明朝"/>
      <family val="1"/>
      <charset val="128"/>
    </font>
    <font>
      <sz val="14"/>
      <color indexed="8"/>
      <name val="ＭＳ 明朝"/>
      <family val="1"/>
      <charset val="128"/>
    </font>
    <font>
      <sz val="8"/>
      <color indexed="8"/>
      <name val="ＭＳ 明朝"/>
      <family val="1"/>
      <charset val="128"/>
    </font>
    <font>
      <sz val="6"/>
      <name val="ＭＳ Ｐゴシック"/>
      <family val="3"/>
      <charset val="128"/>
      <scheme val="minor"/>
    </font>
    <font>
      <sz val="12"/>
      <color theme="1"/>
      <name val="ＭＳ 明朝"/>
      <family val="1"/>
      <charset val="128"/>
    </font>
    <font>
      <sz val="12"/>
      <color theme="1"/>
      <name val="Century"/>
      <family val="1"/>
    </font>
    <font>
      <sz val="10"/>
      <name val="ＭＳ 明朝"/>
      <family val="1"/>
      <charset val="128"/>
    </font>
    <font>
      <u/>
      <sz val="10"/>
      <color indexed="8"/>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xf numFmtId="0" fontId="2" fillId="0" borderId="0"/>
    <xf numFmtId="0" fontId="3" fillId="0" borderId="0"/>
  </cellStyleXfs>
  <cellXfs count="191">
    <xf numFmtId="0" fontId="0" fillId="0" borderId="0" xfId="0">
      <alignment vertical="center"/>
    </xf>
    <xf numFmtId="0" fontId="6" fillId="0" borderId="0" xfId="0" applyFont="1" applyFill="1">
      <alignment vertical="center"/>
    </xf>
    <xf numFmtId="49" fontId="6" fillId="0" borderId="0" xfId="0" applyNumberFormat="1" applyFont="1" applyFill="1">
      <alignment vertical="center"/>
    </xf>
    <xf numFmtId="0" fontId="6" fillId="0" borderId="0" xfId="0" applyFont="1" applyFill="1" applyAlignment="1">
      <alignment horizontal="right" vertical="center"/>
    </xf>
    <xf numFmtId="0" fontId="7"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lignment vertical="center"/>
    </xf>
    <xf numFmtId="49" fontId="6" fillId="0" borderId="1" xfId="0" applyNumberFormat="1"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56" fontId="6" fillId="0" borderId="4" xfId="0" applyNumberFormat="1" applyFont="1" applyFill="1" applyBorder="1" applyAlignment="1">
      <alignment vertical="center"/>
    </xf>
    <xf numFmtId="38" fontId="6" fillId="0" borderId="1" xfId="1" applyFont="1" applyFill="1" applyBorder="1">
      <alignment vertical="center"/>
    </xf>
    <xf numFmtId="49" fontId="6" fillId="0" borderId="5" xfId="0" applyNumberFormat="1" applyFont="1" applyFill="1" applyBorder="1" applyAlignment="1">
      <alignment horizontal="right" vertical="center"/>
    </xf>
    <xf numFmtId="0" fontId="6" fillId="0" borderId="1" xfId="0" applyFont="1" applyFill="1" applyBorder="1" applyAlignment="1">
      <alignment horizontal="right" vertical="center"/>
    </xf>
    <xf numFmtId="38" fontId="6" fillId="0" borderId="1" xfId="0" applyNumberFormat="1" applyFont="1" applyFill="1" applyBorder="1">
      <alignment vertical="center"/>
    </xf>
    <xf numFmtId="0" fontId="6" fillId="0" borderId="1" xfId="0"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4" xfId="0" applyNumberFormat="1" applyFont="1" applyFill="1" applyBorder="1" applyAlignment="1">
      <alignment vertical="center"/>
    </xf>
    <xf numFmtId="176" fontId="6" fillId="0" borderId="1" xfId="0" applyNumberFormat="1" applyFont="1" applyFill="1" applyBorder="1">
      <alignment vertical="center"/>
    </xf>
    <xf numFmtId="176" fontId="6" fillId="0" borderId="0" xfId="0" applyNumberFormat="1" applyFont="1" applyFill="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8"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vertical="center"/>
    </xf>
    <xf numFmtId="49" fontId="6" fillId="0" borderId="3" xfId="0" applyNumberFormat="1" applyFont="1" applyFill="1" applyBorder="1" applyAlignment="1">
      <alignment vertical="center"/>
    </xf>
    <xf numFmtId="49" fontId="6" fillId="0" borderId="3" xfId="0" applyNumberFormat="1" applyFont="1" applyFill="1" applyBorder="1" applyAlignment="1">
      <alignment horizontal="left" vertical="center"/>
    </xf>
    <xf numFmtId="0" fontId="6" fillId="0" borderId="3" xfId="0" applyFont="1" applyFill="1" applyBorder="1" applyAlignment="1">
      <alignment vertical="center"/>
    </xf>
    <xf numFmtId="0" fontId="6" fillId="0" borderId="0"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38" fontId="6" fillId="0" borderId="1" xfId="1" applyFont="1" applyFill="1" applyBorder="1" applyAlignment="1">
      <alignment horizontal="left" vertical="center"/>
    </xf>
    <xf numFmtId="38" fontId="6" fillId="0" borderId="0" xfId="1" applyFont="1" applyFill="1" applyBorder="1">
      <alignment vertical="center"/>
    </xf>
    <xf numFmtId="38" fontId="6" fillId="0" borderId="1" xfId="1" applyFont="1" applyFill="1" applyBorder="1" applyAlignment="1">
      <alignment vertical="center"/>
    </xf>
    <xf numFmtId="38" fontId="6" fillId="0" borderId="0" xfId="1" applyFont="1" applyFill="1" applyBorder="1" applyAlignment="1">
      <alignment vertical="center"/>
    </xf>
    <xf numFmtId="38" fontId="6" fillId="0" borderId="1" xfId="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177" fontId="6" fillId="0" borderId="1" xfId="1" applyNumberFormat="1" applyFont="1" applyFill="1" applyBorder="1" applyAlignment="1">
      <alignment vertical="center"/>
    </xf>
    <xf numFmtId="38" fontId="6" fillId="0" borderId="1" xfId="1" applyFont="1" applyFill="1" applyBorder="1" applyAlignment="1">
      <alignment horizontal="right" vertical="center"/>
    </xf>
    <xf numFmtId="38" fontId="6" fillId="0" borderId="1" xfId="0" applyNumberFormat="1" applyFont="1" applyFill="1" applyBorder="1" applyAlignment="1">
      <alignment vertical="center"/>
    </xf>
    <xf numFmtId="38" fontId="6" fillId="0" borderId="0" xfId="0" applyNumberFormat="1" applyFont="1" applyFill="1" applyBorder="1" applyAlignment="1">
      <alignment vertical="center"/>
    </xf>
    <xf numFmtId="0" fontId="6" fillId="0" borderId="0" xfId="0" applyFont="1">
      <alignment vertical="center"/>
    </xf>
    <xf numFmtId="49" fontId="6" fillId="0" borderId="0" xfId="0" applyNumberFormat="1" applyFont="1">
      <alignment vertical="center"/>
    </xf>
    <xf numFmtId="0" fontId="6" fillId="0" borderId="0" xfId="0" applyFont="1" applyAlignment="1">
      <alignment horizontal="right" vertical="center"/>
    </xf>
    <xf numFmtId="0" fontId="6" fillId="2" borderId="0" xfId="0" applyFont="1" applyFill="1">
      <alignmen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6" fillId="0" borderId="0" xfId="0" applyFont="1" applyAlignment="1">
      <alignment vertical="center"/>
    </xf>
    <xf numFmtId="49" fontId="6" fillId="0" borderId="3" xfId="0" applyNumberFormat="1" applyFont="1" applyBorder="1" applyAlignment="1">
      <alignment vertical="center"/>
    </xf>
    <xf numFmtId="49" fontId="6" fillId="0" borderId="3" xfId="0" applyNumberFormat="1"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38" fontId="6" fillId="0" borderId="1" xfId="1" applyFont="1" applyBorder="1">
      <alignment vertical="center"/>
    </xf>
    <xf numFmtId="49" fontId="6" fillId="0" borderId="0" xfId="0" applyNumberFormat="1" applyFont="1" applyAlignment="1">
      <alignment horizontal="center" vertical="center"/>
    </xf>
    <xf numFmtId="38" fontId="6" fillId="0" borderId="1" xfId="1" applyFont="1" applyBorder="1" applyAlignment="1">
      <alignment horizontal="center" vertical="center"/>
    </xf>
    <xf numFmtId="49" fontId="6" fillId="0" borderId="1" xfId="0" applyNumberFormat="1" applyFont="1" applyBorder="1" applyAlignment="1">
      <alignment horizontal="left" vertical="center"/>
    </xf>
    <xf numFmtId="0" fontId="6" fillId="0" borderId="1" xfId="0" applyFont="1" applyBorder="1">
      <alignment vertical="center"/>
    </xf>
    <xf numFmtId="0" fontId="6" fillId="0" borderId="0" xfId="0" applyFont="1" applyBorder="1">
      <alignment vertical="center"/>
    </xf>
    <xf numFmtId="38" fontId="6" fillId="0" borderId="1" xfId="1" applyFont="1" applyBorder="1" applyAlignment="1">
      <alignment vertical="center"/>
    </xf>
    <xf numFmtId="38" fontId="6" fillId="0" borderId="0" xfId="1" applyFont="1" applyBorder="1" applyAlignment="1">
      <alignment vertical="center"/>
    </xf>
    <xf numFmtId="49" fontId="6" fillId="0" borderId="1" xfId="0" applyNumberFormat="1" applyFont="1" applyBorder="1">
      <alignment vertical="center"/>
    </xf>
    <xf numFmtId="56" fontId="6" fillId="0" borderId="1" xfId="0" applyNumberFormat="1" applyFont="1" applyBorder="1">
      <alignment vertical="center"/>
    </xf>
    <xf numFmtId="38" fontId="6" fillId="0" borderId="1" xfId="0" applyNumberFormat="1" applyFont="1" applyBorder="1" applyAlignment="1">
      <alignment vertical="center"/>
    </xf>
    <xf numFmtId="38" fontId="6" fillId="0" borderId="0" xfId="0" applyNumberFormat="1" applyFont="1" applyBorder="1" applyAlignment="1">
      <alignment vertical="center"/>
    </xf>
    <xf numFmtId="0" fontId="7" fillId="0" borderId="0" xfId="0" applyFont="1">
      <alignment vertical="center"/>
    </xf>
    <xf numFmtId="0" fontId="7" fillId="3" borderId="0" xfId="0" applyFont="1" applyFill="1">
      <alignment vertical="center"/>
    </xf>
    <xf numFmtId="0" fontId="6" fillId="3" borderId="0" xfId="0" applyFont="1" applyFill="1">
      <alignment vertical="center"/>
    </xf>
    <xf numFmtId="0" fontId="6" fillId="3" borderId="6"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3" xfId="0" applyFont="1" applyFill="1" applyBorder="1">
      <alignment vertical="center"/>
    </xf>
    <xf numFmtId="0" fontId="6" fillId="3" borderId="12" xfId="0" applyFont="1" applyFill="1" applyBorder="1">
      <alignment vertical="center"/>
    </xf>
    <xf numFmtId="0" fontId="6" fillId="3" borderId="13" xfId="0" applyFont="1" applyFill="1" applyBorder="1">
      <alignment vertical="center"/>
    </xf>
    <xf numFmtId="0" fontId="6" fillId="3" borderId="14" xfId="0" applyFont="1" applyFill="1" applyBorder="1">
      <alignment vertical="center"/>
    </xf>
    <xf numFmtId="0" fontId="6" fillId="3" borderId="2" xfId="0" applyFont="1" applyFill="1" applyBorder="1">
      <alignment vertical="center"/>
    </xf>
    <xf numFmtId="178" fontId="6" fillId="0" borderId="2" xfId="0" applyNumberFormat="1" applyFont="1" applyFill="1" applyBorder="1" applyAlignment="1">
      <alignment horizontal="right" vertical="center"/>
    </xf>
    <xf numFmtId="178" fontId="6" fillId="0" borderId="4" xfId="0" applyNumberFormat="1" applyFont="1" applyFill="1" applyBorder="1" applyAlignment="1">
      <alignment vertical="center"/>
    </xf>
    <xf numFmtId="0" fontId="7" fillId="3" borderId="6"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0" xfId="0" applyFont="1" applyFill="1" applyBorder="1">
      <alignment vertical="center"/>
    </xf>
    <xf numFmtId="38" fontId="7" fillId="3" borderId="0" xfId="1" applyFont="1" applyFill="1" applyBorder="1">
      <alignment vertical="center"/>
    </xf>
    <xf numFmtId="58" fontId="7" fillId="3" borderId="0" xfId="0" applyNumberFormat="1" applyFont="1" applyFill="1" applyBorder="1">
      <alignment vertical="center"/>
    </xf>
    <xf numFmtId="0" fontId="7" fillId="3" borderId="11" xfId="0" applyFont="1" applyFill="1" applyBorder="1">
      <alignment vertical="center"/>
    </xf>
    <xf numFmtId="0" fontId="7" fillId="3" borderId="3" xfId="0" applyFont="1" applyFill="1" applyBorder="1">
      <alignment vertical="center"/>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0" xfId="0" applyFont="1" applyFill="1" applyBorder="1" applyAlignment="1">
      <alignment horizontal="center" vertical="center"/>
    </xf>
    <xf numFmtId="38" fontId="6" fillId="3" borderId="0" xfId="1" applyFont="1" applyFill="1" applyBorder="1" applyAlignment="1">
      <alignment horizontal="center" vertical="center"/>
    </xf>
    <xf numFmtId="38" fontId="6" fillId="3" borderId="10" xfId="1" applyFont="1" applyFill="1" applyBorder="1" applyAlignment="1">
      <alignment horizontal="center" vertical="center"/>
    </xf>
    <xf numFmtId="38" fontId="6" fillId="0" borderId="5" xfId="1" applyFont="1" applyBorder="1" applyAlignment="1">
      <alignment horizontal="center" vertical="center"/>
    </xf>
    <xf numFmtId="0" fontId="6" fillId="0" borderId="5" xfId="0" applyFont="1" applyBorder="1" applyAlignment="1">
      <alignment horizontal="center" vertical="center"/>
    </xf>
    <xf numFmtId="179" fontId="6" fillId="0" borderId="1" xfId="1" applyNumberFormat="1" applyFont="1" applyBorder="1" applyAlignment="1">
      <alignment horizontal="center" vertical="center"/>
    </xf>
    <xf numFmtId="179" fontId="6" fillId="0" borderId="1" xfId="0" applyNumberFormat="1" applyFont="1" applyBorder="1" applyAlignment="1">
      <alignment horizontal="center" vertical="center"/>
    </xf>
    <xf numFmtId="38" fontId="7" fillId="0" borderId="1" xfId="1" applyFont="1" applyBorder="1" applyAlignment="1">
      <alignment horizontal="center" vertical="center"/>
    </xf>
    <xf numFmtId="49" fontId="9" fillId="0" borderId="1" xfId="0" applyNumberFormat="1" applyFont="1" applyBorder="1" applyAlignment="1">
      <alignment horizontal="center" vertical="center"/>
    </xf>
    <xf numFmtId="49"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0" fontId="6" fillId="0" borderId="8" xfId="0" applyFont="1" applyFill="1" applyBorder="1">
      <alignment vertical="center"/>
    </xf>
    <xf numFmtId="0" fontId="6" fillId="0" borderId="10" xfId="0" applyFont="1" applyFill="1" applyBorder="1">
      <alignment vertical="center"/>
    </xf>
    <xf numFmtId="0" fontId="6" fillId="0" borderId="12" xfId="0" applyFont="1" applyFill="1" applyBorder="1">
      <alignment vertical="center"/>
    </xf>
    <xf numFmtId="0" fontId="7" fillId="0" borderId="1" xfId="0" applyFont="1" applyFill="1" applyBorder="1">
      <alignment vertical="center"/>
    </xf>
    <xf numFmtId="180" fontId="6" fillId="0" borderId="1" xfId="0" applyNumberFormat="1" applyFont="1" applyFill="1" applyBorder="1">
      <alignment vertical="center"/>
    </xf>
    <xf numFmtId="0" fontId="7" fillId="0" borderId="1" xfId="0"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38" fontId="7" fillId="0" borderId="1" xfId="1" applyFont="1" applyFill="1" applyBorder="1" applyAlignment="1">
      <alignment vertical="center"/>
    </xf>
    <xf numFmtId="0" fontId="12" fillId="0" borderId="0" xfId="0" applyFont="1" applyAlignment="1">
      <alignment horizontal="center" vertical="center"/>
    </xf>
    <xf numFmtId="0" fontId="12" fillId="0" borderId="0" xfId="0" applyFont="1" applyAlignment="1">
      <alignment horizontal="justify" vertical="center"/>
    </xf>
    <xf numFmtId="0" fontId="11" fillId="0" borderId="0" xfId="0" applyFont="1" applyAlignment="1">
      <alignment horizontal="justify" vertical="center"/>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0" fillId="0" borderId="18" xfId="0" applyBorder="1" applyAlignment="1">
      <alignment vertical="center" wrapText="1"/>
    </xf>
    <xf numFmtId="0" fontId="0" fillId="0" borderId="17" xfId="0" applyBorder="1" applyAlignment="1">
      <alignment vertical="center" wrapText="1"/>
    </xf>
    <xf numFmtId="0" fontId="11" fillId="0" borderId="19" xfId="0" applyFont="1" applyBorder="1" applyAlignment="1">
      <alignment horizontal="center" vertical="center" wrapText="1"/>
    </xf>
    <xf numFmtId="0" fontId="11" fillId="0" borderId="19" xfId="0" applyFont="1" applyBorder="1" applyAlignment="1">
      <alignment horizontal="justify" vertical="center" wrapText="1"/>
    </xf>
    <xf numFmtId="38" fontId="6" fillId="0" borderId="4" xfId="1" applyFont="1" applyFill="1" applyBorder="1" applyAlignment="1">
      <alignment vertical="center"/>
    </xf>
    <xf numFmtId="0" fontId="9" fillId="0" borderId="1" xfId="0" applyFont="1" applyFill="1" applyBorder="1">
      <alignment vertical="center"/>
    </xf>
    <xf numFmtId="20" fontId="6" fillId="0" borderId="1" xfId="0" applyNumberFormat="1" applyFont="1" applyFill="1" applyBorder="1">
      <alignment vertical="center"/>
    </xf>
    <xf numFmtId="180" fontId="6" fillId="0" borderId="1" xfId="0" applyNumberFormat="1" applyFont="1" applyFill="1" applyBorder="1" applyAlignment="1">
      <alignment vertical="center"/>
    </xf>
    <xf numFmtId="0" fontId="13" fillId="0" borderId="1" xfId="0" applyFont="1" applyFill="1" applyBorder="1">
      <alignment vertical="center"/>
    </xf>
    <xf numFmtId="181" fontId="11" fillId="0" borderId="19" xfId="0" applyNumberFormat="1" applyFont="1" applyBorder="1" applyAlignment="1">
      <alignment horizontal="right" vertical="center" wrapText="1"/>
    </xf>
    <xf numFmtId="38" fontId="6" fillId="0" borderId="1" xfId="1" applyFont="1" applyBorder="1" applyAlignment="1">
      <alignment horizontal="right" vertical="center"/>
    </xf>
    <xf numFmtId="180" fontId="6" fillId="0" borderId="1" xfId="0" applyNumberFormat="1" applyFont="1" applyBorder="1">
      <alignment vertical="center"/>
    </xf>
    <xf numFmtId="0" fontId="14" fillId="0" borderId="0" xfId="0" applyFont="1">
      <alignment vertical="center"/>
    </xf>
    <xf numFmtId="182" fontId="6" fillId="0" borderId="1" xfId="0" applyNumberFormat="1" applyFont="1" applyBorder="1">
      <alignment vertical="center"/>
    </xf>
    <xf numFmtId="182" fontId="6" fillId="0" borderId="1" xfId="0" applyNumberFormat="1" applyFont="1" applyBorder="1" applyAlignment="1">
      <alignment vertical="center"/>
    </xf>
    <xf numFmtId="38" fontId="9" fillId="0" borderId="1" xfId="1" applyFont="1" applyBorder="1" applyAlignment="1">
      <alignment horizontal="center" vertical="center"/>
    </xf>
    <xf numFmtId="181" fontId="11" fillId="0" borderId="20" xfId="0" applyNumberFormat="1" applyFont="1" applyBorder="1" applyAlignment="1">
      <alignment horizontal="right" vertical="center" wrapText="1"/>
    </xf>
    <xf numFmtId="181" fontId="11" fillId="0" borderId="17" xfId="0" applyNumberFormat="1" applyFont="1" applyBorder="1" applyAlignment="1">
      <alignment horizontal="right" vertical="center" wrapText="1"/>
    </xf>
    <xf numFmtId="0" fontId="11" fillId="0" borderId="2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Alignment="1">
      <alignment horizontal="left" vertical="center"/>
    </xf>
    <xf numFmtId="0" fontId="11" fillId="0" borderId="15"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1" fillId="0" borderId="0" xfId="0" applyFont="1" applyAlignment="1">
      <alignment horizontal="left" vertical="center" wrapText="1"/>
    </xf>
    <xf numFmtId="0" fontId="5" fillId="0" borderId="0" xfId="0" applyFont="1" applyFill="1" applyAlignment="1">
      <alignment horizontal="center" vertical="center"/>
    </xf>
    <xf numFmtId="49" fontId="6" fillId="0" borderId="0" xfId="0" applyNumberFormat="1" applyFont="1" applyFill="1" applyAlignment="1">
      <alignment horizontal="center"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7" fillId="0" borderId="1" xfId="0" applyFont="1" applyFill="1" applyBorder="1" applyAlignment="1">
      <alignment horizontal="center" vertical="center"/>
    </xf>
    <xf numFmtId="180"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0" fontId="9" fillId="0" borderId="1" xfId="0" applyFont="1" applyFill="1" applyBorder="1" applyAlignment="1">
      <alignment vertical="center" wrapText="1"/>
    </xf>
    <xf numFmtId="0" fontId="7" fillId="3" borderId="9" xfId="0" applyFont="1" applyFill="1" applyBorder="1" applyAlignment="1">
      <alignment horizontal="center" vertical="center"/>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13.emf"/></Relationships>
</file>

<file path=xl/drawings/_rels/drawing6.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4</xdr:col>
      <xdr:colOff>1390650</xdr:colOff>
      <xdr:row>7</xdr:row>
      <xdr:rowOff>171450</xdr:rowOff>
    </xdr:from>
    <xdr:to>
      <xdr:col>4</xdr:col>
      <xdr:colOff>1714500</xdr:colOff>
      <xdr:row>9</xdr:row>
      <xdr:rowOff>28575</xdr:rowOff>
    </xdr:to>
    <xdr:sp macro="" textlink="">
      <xdr:nvSpPr>
        <xdr:cNvPr id="2" name="円/楕円 1"/>
        <xdr:cNvSpPr/>
      </xdr:nvSpPr>
      <xdr:spPr>
        <a:xfrm>
          <a:off x="6067425" y="1495425"/>
          <a:ext cx="323850"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57149</xdr:colOff>
      <xdr:row>13</xdr:row>
      <xdr:rowOff>419100</xdr:rowOff>
    </xdr:from>
    <xdr:to>
      <xdr:col>5</xdr:col>
      <xdr:colOff>809624</xdr:colOff>
      <xdr:row>13</xdr:row>
      <xdr:rowOff>885825</xdr:rowOff>
    </xdr:to>
    <xdr:sp macro="" textlink="">
      <xdr:nvSpPr>
        <xdr:cNvPr id="3" name="テキスト ボックス 2"/>
        <xdr:cNvSpPr txBox="1"/>
      </xdr:nvSpPr>
      <xdr:spPr>
        <a:xfrm>
          <a:off x="6457949" y="3476625"/>
          <a:ext cx="7524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様式①　</a:t>
          </a:r>
          <a:endParaRPr kumimoji="1" lang="en-US" altLang="ja-JP" sz="900"/>
        </a:p>
        <a:p>
          <a:r>
            <a:rPr kumimoji="1" lang="ja-JP" altLang="en-US" sz="900"/>
            <a:t>　   　①</a:t>
          </a:r>
          <a:r>
            <a:rPr kumimoji="1" lang="en-US" altLang="ja-JP" sz="900"/>
            <a:t>-1</a:t>
          </a:r>
          <a:endParaRPr kumimoji="1" lang="ja-JP" altLang="en-US" sz="900"/>
        </a:p>
      </xdr:txBody>
    </xdr:sp>
    <xdr:clientData/>
  </xdr:twoCellAnchor>
  <xdr:twoCellAnchor>
    <xdr:from>
      <xdr:col>5</xdr:col>
      <xdr:colOff>161925</xdr:colOff>
      <xdr:row>14</xdr:row>
      <xdr:rowOff>314325</xdr:rowOff>
    </xdr:from>
    <xdr:to>
      <xdr:col>5</xdr:col>
      <xdr:colOff>800100</xdr:colOff>
      <xdr:row>14</xdr:row>
      <xdr:rowOff>571500</xdr:rowOff>
    </xdr:to>
    <xdr:sp macro="" textlink="">
      <xdr:nvSpPr>
        <xdr:cNvPr id="4" name="テキスト ボックス 3"/>
        <xdr:cNvSpPr txBox="1"/>
      </xdr:nvSpPr>
      <xdr:spPr>
        <a:xfrm>
          <a:off x="6562725" y="4714875"/>
          <a:ext cx="6381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様式②</a:t>
          </a:r>
        </a:p>
      </xdr:txBody>
    </xdr:sp>
    <xdr:clientData/>
  </xdr:twoCellAnchor>
  <xdr:twoCellAnchor>
    <xdr:from>
      <xdr:col>5</xdr:col>
      <xdr:colOff>38100</xdr:colOff>
      <xdr:row>17</xdr:row>
      <xdr:rowOff>304800</xdr:rowOff>
    </xdr:from>
    <xdr:to>
      <xdr:col>5</xdr:col>
      <xdr:colOff>819150</xdr:colOff>
      <xdr:row>17</xdr:row>
      <xdr:rowOff>561975</xdr:rowOff>
    </xdr:to>
    <xdr:sp macro="" textlink="">
      <xdr:nvSpPr>
        <xdr:cNvPr id="5" name="テキスト ボックス 4"/>
        <xdr:cNvSpPr txBox="1"/>
      </xdr:nvSpPr>
      <xdr:spPr>
        <a:xfrm>
          <a:off x="6438900" y="7362825"/>
          <a:ext cx="781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様式④</a:t>
          </a:r>
          <a:r>
            <a:rPr kumimoji="1" lang="en-US" altLang="ja-JP" sz="900"/>
            <a:t>-1</a:t>
          </a:r>
          <a:endParaRPr kumimoji="1" lang="ja-JP" altLang="en-US" sz="900"/>
        </a:p>
      </xdr:txBody>
    </xdr:sp>
    <xdr:clientData/>
  </xdr:twoCellAnchor>
  <xdr:twoCellAnchor>
    <xdr:from>
      <xdr:col>5</xdr:col>
      <xdr:colOff>161926</xdr:colOff>
      <xdr:row>15</xdr:row>
      <xdr:rowOff>457200</xdr:rowOff>
    </xdr:from>
    <xdr:to>
      <xdr:col>5</xdr:col>
      <xdr:colOff>828676</xdr:colOff>
      <xdr:row>15</xdr:row>
      <xdr:rowOff>714375</xdr:rowOff>
    </xdr:to>
    <xdr:sp macro="" textlink="">
      <xdr:nvSpPr>
        <xdr:cNvPr id="7" name="テキスト ボックス 6"/>
        <xdr:cNvSpPr txBox="1"/>
      </xdr:nvSpPr>
      <xdr:spPr>
        <a:xfrm>
          <a:off x="6562726" y="5772150"/>
          <a:ext cx="666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様式③</a:t>
          </a:r>
        </a:p>
      </xdr:txBody>
    </xdr:sp>
    <xdr:clientData/>
  </xdr:twoCellAnchor>
  <xdr:twoCellAnchor>
    <xdr:from>
      <xdr:col>5</xdr:col>
      <xdr:colOff>28574</xdr:colOff>
      <xdr:row>19</xdr:row>
      <xdr:rowOff>400050</xdr:rowOff>
    </xdr:from>
    <xdr:to>
      <xdr:col>6</xdr:col>
      <xdr:colOff>9525</xdr:colOff>
      <xdr:row>19</xdr:row>
      <xdr:rowOff>676275</xdr:rowOff>
    </xdr:to>
    <xdr:sp macro="" textlink="">
      <xdr:nvSpPr>
        <xdr:cNvPr id="8" name="テキスト ボックス 7"/>
        <xdr:cNvSpPr txBox="1"/>
      </xdr:nvSpPr>
      <xdr:spPr>
        <a:xfrm>
          <a:off x="6429374" y="8543925"/>
          <a:ext cx="8953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様式④</a:t>
          </a:r>
          <a:r>
            <a:rPr kumimoji="1" lang="en-US" altLang="ja-JP" sz="900"/>
            <a:t>-2.3</a:t>
          </a:r>
          <a:endParaRPr kumimoji="1" lang="ja-JP" altLang="en-US" sz="900"/>
        </a:p>
      </xdr:txBody>
    </xdr:sp>
    <xdr:clientData/>
  </xdr:twoCellAnchor>
  <xdr:twoCellAnchor>
    <xdr:from>
      <xdr:col>5</xdr:col>
      <xdr:colOff>85725</xdr:colOff>
      <xdr:row>13</xdr:row>
      <xdr:rowOff>428625</xdr:rowOff>
    </xdr:from>
    <xdr:to>
      <xdr:col>5</xdr:col>
      <xdr:colOff>857250</xdr:colOff>
      <xdr:row>13</xdr:row>
      <xdr:rowOff>828675</xdr:rowOff>
    </xdr:to>
    <xdr:sp macro="" textlink="">
      <xdr:nvSpPr>
        <xdr:cNvPr id="10" name="四角形吹き出し 9"/>
        <xdr:cNvSpPr/>
      </xdr:nvSpPr>
      <xdr:spPr>
        <a:xfrm>
          <a:off x="6486525" y="3486150"/>
          <a:ext cx="771525" cy="400050"/>
        </a:xfrm>
        <a:prstGeom prst="wedgeRectCallout">
          <a:avLst>
            <a:gd name="adj1" fmla="val -70833"/>
            <a:gd name="adj2" fmla="val 11467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76199</xdr:colOff>
      <xdr:row>14</xdr:row>
      <xdr:rowOff>285750</xdr:rowOff>
    </xdr:from>
    <xdr:to>
      <xdr:col>5</xdr:col>
      <xdr:colOff>828675</xdr:colOff>
      <xdr:row>14</xdr:row>
      <xdr:rowOff>581025</xdr:rowOff>
    </xdr:to>
    <xdr:sp macro="" textlink="">
      <xdr:nvSpPr>
        <xdr:cNvPr id="11" name="四角形吹き出し 10"/>
        <xdr:cNvSpPr/>
      </xdr:nvSpPr>
      <xdr:spPr>
        <a:xfrm>
          <a:off x="6476999" y="4686300"/>
          <a:ext cx="752476" cy="295275"/>
        </a:xfrm>
        <a:prstGeom prst="wedgeRectCallout">
          <a:avLst>
            <a:gd name="adj1" fmla="val -70833"/>
            <a:gd name="adj2" fmla="val 11467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15</xdr:row>
      <xdr:rowOff>419100</xdr:rowOff>
    </xdr:from>
    <xdr:to>
      <xdr:col>5</xdr:col>
      <xdr:colOff>819150</xdr:colOff>
      <xdr:row>15</xdr:row>
      <xdr:rowOff>733425</xdr:rowOff>
    </xdr:to>
    <xdr:sp macro="" textlink="">
      <xdr:nvSpPr>
        <xdr:cNvPr id="12" name="四角形吹き出し 11"/>
        <xdr:cNvSpPr/>
      </xdr:nvSpPr>
      <xdr:spPr>
        <a:xfrm>
          <a:off x="6457950" y="5734050"/>
          <a:ext cx="762000" cy="314325"/>
        </a:xfrm>
        <a:prstGeom prst="wedgeRectCallout">
          <a:avLst>
            <a:gd name="adj1" fmla="val -70833"/>
            <a:gd name="adj2" fmla="val 11467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17</xdr:row>
      <xdr:rowOff>247651</xdr:rowOff>
    </xdr:from>
    <xdr:to>
      <xdr:col>5</xdr:col>
      <xdr:colOff>771526</xdr:colOff>
      <xdr:row>17</xdr:row>
      <xdr:rowOff>590551</xdr:rowOff>
    </xdr:to>
    <xdr:sp macro="" textlink="">
      <xdr:nvSpPr>
        <xdr:cNvPr id="13" name="四角形吹き出し 12"/>
        <xdr:cNvSpPr/>
      </xdr:nvSpPr>
      <xdr:spPr>
        <a:xfrm>
          <a:off x="6438900" y="7305676"/>
          <a:ext cx="733426" cy="342900"/>
        </a:xfrm>
        <a:prstGeom prst="wedgeRectCallout">
          <a:avLst>
            <a:gd name="adj1" fmla="val -70833"/>
            <a:gd name="adj2" fmla="val 11467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19</xdr:row>
      <xdr:rowOff>352425</xdr:rowOff>
    </xdr:from>
    <xdr:to>
      <xdr:col>5</xdr:col>
      <xdr:colOff>904875</xdr:colOff>
      <xdr:row>19</xdr:row>
      <xdr:rowOff>704850</xdr:rowOff>
    </xdr:to>
    <xdr:sp macro="" textlink="">
      <xdr:nvSpPr>
        <xdr:cNvPr id="14" name="四角形吹き出し 13"/>
        <xdr:cNvSpPr/>
      </xdr:nvSpPr>
      <xdr:spPr>
        <a:xfrm>
          <a:off x="6429374" y="8496300"/>
          <a:ext cx="876301" cy="352425"/>
        </a:xfrm>
        <a:prstGeom prst="wedgeRectCallout">
          <a:avLst>
            <a:gd name="adj1" fmla="val -70833"/>
            <a:gd name="adj2" fmla="val 11467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2" name="直線矢印コネクタ 1"/>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3"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4"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5"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6"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9"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10"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11"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12"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13"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14"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15"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16"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17"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18"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9"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0"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1"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2"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3"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4"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5"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733425</xdr:colOff>
          <xdr:row>60</xdr:row>
          <xdr:rowOff>133350</xdr:rowOff>
        </xdr:from>
        <xdr:to>
          <xdr:col>4</xdr:col>
          <xdr:colOff>390525</xdr:colOff>
          <xdr:row>69</xdr:row>
          <xdr:rowOff>133350</xdr:rowOff>
        </xdr:to>
        <xdr:pic>
          <xdr:nvPicPr>
            <xdr:cNvPr id="27" name="図 26"/>
            <xdr:cNvPicPr>
              <a:picLocks noChangeAspect="1" noChangeArrowheads="1"/>
              <a:extLst>
                <a:ext uri="{84589F7E-364E-4C9E-8A38-B11213B215E9}">
                  <a14:cameraTool cellRange="$H$39:$M$47" spid="_x0000_s10314"/>
                </a:ext>
              </a:extLst>
            </xdr:cNvPicPr>
          </xdr:nvPicPr>
          <xdr:blipFill>
            <a:blip xmlns:r="http://schemas.openxmlformats.org/officeDocument/2006/relationships" r:embed="rId1"/>
            <a:srcRect/>
            <a:stretch>
              <a:fillRect/>
            </a:stretch>
          </xdr:blipFill>
          <xdr:spPr bwMode="auto">
            <a:xfrm>
              <a:off x="2066925" y="10982325"/>
              <a:ext cx="4114800" cy="1371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190500</xdr:colOff>
      <xdr:row>0</xdr:row>
      <xdr:rowOff>114300</xdr:rowOff>
    </xdr:from>
    <xdr:to>
      <xdr:col>0</xdr:col>
      <xdr:colOff>1209675</xdr:colOff>
      <xdr:row>2</xdr:row>
      <xdr:rowOff>57150</xdr:rowOff>
    </xdr:to>
    <xdr:sp macro="" textlink="">
      <xdr:nvSpPr>
        <xdr:cNvPr id="28" name="テキスト ボックス 27"/>
        <xdr:cNvSpPr txBox="1"/>
      </xdr:nvSpPr>
      <xdr:spPr>
        <a:xfrm>
          <a:off x="190500" y="11430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1</xdr:col>
      <xdr:colOff>428625</xdr:colOff>
      <xdr:row>8</xdr:row>
      <xdr:rowOff>161926</xdr:rowOff>
    </xdr:from>
    <xdr:to>
      <xdr:col>2</xdr:col>
      <xdr:colOff>161925</xdr:colOff>
      <xdr:row>10</xdr:row>
      <xdr:rowOff>0</xdr:rowOff>
    </xdr:to>
    <xdr:sp macro="" textlink="">
      <xdr:nvSpPr>
        <xdr:cNvPr id="29" name="角丸四角形吹き出し 28"/>
        <xdr:cNvSpPr/>
      </xdr:nvSpPr>
      <xdr:spPr>
        <a:xfrm>
          <a:off x="1762125" y="1704976"/>
          <a:ext cx="1247775" cy="238124"/>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495303</xdr:colOff>
      <xdr:row>8</xdr:row>
      <xdr:rowOff>152401</xdr:rowOff>
    </xdr:from>
    <xdr:to>
      <xdr:col>2</xdr:col>
      <xdr:colOff>390526</xdr:colOff>
      <xdr:row>9</xdr:row>
      <xdr:rowOff>161925</xdr:rowOff>
    </xdr:to>
    <xdr:sp macro="" textlink="">
      <xdr:nvSpPr>
        <xdr:cNvPr id="30" name="テキスト ボックス 29"/>
        <xdr:cNvSpPr txBox="1"/>
      </xdr:nvSpPr>
      <xdr:spPr>
        <a:xfrm>
          <a:off x="1828803" y="1695451"/>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a:t>
          </a:r>
          <a:r>
            <a:rPr kumimoji="1" lang="ja-JP" altLang="en-US" sz="1000"/>
            <a:t>）</a:t>
          </a:r>
        </a:p>
      </xdr:txBody>
    </xdr:sp>
    <xdr:clientData/>
  </xdr:twoCellAnchor>
  <xdr:twoCellAnchor>
    <xdr:from>
      <xdr:col>1</xdr:col>
      <xdr:colOff>457200</xdr:colOff>
      <xdr:row>14</xdr:row>
      <xdr:rowOff>76200</xdr:rowOff>
    </xdr:from>
    <xdr:to>
      <xdr:col>2</xdr:col>
      <xdr:colOff>190500</xdr:colOff>
      <xdr:row>15</xdr:row>
      <xdr:rowOff>114299</xdr:rowOff>
    </xdr:to>
    <xdr:sp macro="" textlink="">
      <xdr:nvSpPr>
        <xdr:cNvPr id="33" name="角丸四角形吹き出し 32"/>
        <xdr:cNvSpPr/>
      </xdr:nvSpPr>
      <xdr:spPr>
        <a:xfrm>
          <a:off x="1790700" y="2619375"/>
          <a:ext cx="1247775" cy="238124"/>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523878</xdr:colOff>
      <xdr:row>14</xdr:row>
      <xdr:rowOff>66675</xdr:rowOff>
    </xdr:from>
    <xdr:to>
      <xdr:col>2</xdr:col>
      <xdr:colOff>419101</xdr:colOff>
      <xdr:row>15</xdr:row>
      <xdr:rowOff>76199</xdr:rowOff>
    </xdr:to>
    <xdr:sp macro="" textlink="">
      <xdr:nvSpPr>
        <xdr:cNvPr id="34" name="テキスト ボックス 33"/>
        <xdr:cNvSpPr txBox="1"/>
      </xdr:nvSpPr>
      <xdr:spPr>
        <a:xfrm>
          <a:off x="1857378" y="2609850"/>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2</a:t>
          </a:r>
          <a:r>
            <a:rPr kumimoji="1" lang="ja-JP" altLang="en-US" sz="1000"/>
            <a:t>）</a:t>
          </a:r>
        </a:p>
      </xdr:txBody>
    </xdr:sp>
    <xdr:clientData/>
  </xdr:twoCellAnchor>
  <xdr:twoCellAnchor>
    <xdr:from>
      <xdr:col>1</xdr:col>
      <xdr:colOff>466725</xdr:colOff>
      <xdr:row>20</xdr:row>
      <xdr:rowOff>114300</xdr:rowOff>
    </xdr:from>
    <xdr:to>
      <xdr:col>2</xdr:col>
      <xdr:colOff>200025</xdr:colOff>
      <xdr:row>21</xdr:row>
      <xdr:rowOff>152399</xdr:rowOff>
    </xdr:to>
    <xdr:sp macro="" textlink="">
      <xdr:nvSpPr>
        <xdr:cNvPr id="35" name="角丸四角形吹き出し 34"/>
        <xdr:cNvSpPr/>
      </xdr:nvSpPr>
      <xdr:spPr>
        <a:xfrm>
          <a:off x="1800225" y="3657600"/>
          <a:ext cx="1247775" cy="238124"/>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533403</xdr:colOff>
      <xdr:row>20</xdr:row>
      <xdr:rowOff>104775</xdr:rowOff>
    </xdr:from>
    <xdr:to>
      <xdr:col>2</xdr:col>
      <xdr:colOff>428626</xdr:colOff>
      <xdr:row>21</xdr:row>
      <xdr:rowOff>114299</xdr:rowOff>
    </xdr:to>
    <xdr:sp macro="" textlink="">
      <xdr:nvSpPr>
        <xdr:cNvPr id="36" name="テキスト ボックス 35"/>
        <xdr:cNvSpPr txBox="1"/>
      </xdr:nvSpPr>
      <xdr:spPr>
        <a:xfrm>
          <a:off x="1866903" y="3648075"/>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3</a:t>
          </a:r>
          <a:r>
            <a:rPr kumimoji="1" lang="ja-JP" altLang="en-US" sz="1000"/>
            <a:t>）</a:t>
          </a:r>
        </a:p>
      </xdr:txBody>
    </xdr:sp>
    <xdr:clientData/>
  </xdr:twoCellAnchor>
  <xdr:twoCellAnchor>
    <xdr:from>
      <xdr:col>1</xdr:col>
      <xdr:colOff>676275</xdr:colOff>
      <xdr:row>31</xdr:row>
      <xdr:rowOff>171450</xdr:rowOff>
    </xdr:from>
    <xdr:to>
      <xdr:col>2</xdr:col>
      <xdr:colOff>409575</xdr:colOff>
      <xdr:row>33</xdr:row>
      <xdr:rowOff>66675</xdr:rowOff>
    </xdr:to>
    <xdr:sp macro="" textlink="">
      <xdr:nvSpPr>
        <xdr:cNvPr id="37" name="角丸四角形吹き出し 36"/>
        <xdr:cNvSpPr/>
      </xdr:nvSpPr>
      <xdr:spPr>
        <a:xfrm>
          <a:off x="2009775" y="6315075"/>
          <a:ext cx="1247775" cy="295275"/>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742953</xdr:colOff>
      <xdr:row>31</xdr:row>
      <xdr:rowOff>161926</xdr:rowOff>
    </xdr:from>
    <xdr:to>
      <xdr:col>2</xdr:col>
      <xdr:colOff>638176</xdr:colOff>
      <xdr:row>33</xdr:row>
      <xdr:rowOff>28576</xdr:rowOff>
    </xdr:to>
    <xdr:sp macro="" textlink="">
      <xdr:nvSpPr>
        <xdr:cNvPr id="38" name="テキスト ボックス 37"/>
        <xdr:cNvSpPr txBox="1"/>
      </xdr:nvSpPr>
      <xdr:spPr>
        <a:xfrm>
          <a:off x="2076453" y="6305551"/>
          <a:ext cx="140969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4</a:t>
          </a:r>
          <a:r>
            <a:rPr kumimoji="1" lang="ja-JP" altLang="en-US" sz="1000"/>
            <a:t>）</a:t>
          </a:r>
        </a:p>
      </xdr:txBody>
    </xdr:sp>
    <xdr:clientData/>
  </xdr:twoCellAnchor>
  <xdr:twoCellAnchor>
    <xdr:from>
      <xdr:col>0</xdr:col>
      <xdr:colOff>361950</xdr:colOff>
      <xdr:row>43</xdr:row>
      <xdr:rowOff>47625</xdr:rowOff>
    </xdr:from>
    <xdr:to>
      <xdr:col>1</xdr:col>
      <xdr:colOff>285750</xdr:colOff>
      <xdr:row>45</xdr:row>
      <xdr:rowOff>19050</xdr:rowOff>
    </xdr:to>
    <xdr:sp macro="" textlink="">
      <xdr:nvSpPr>
        <xdr:cNvPr id="43" name="テキスト ボックス 42"/>
        <xdr:cNvSpPr txBox="1"/>
      </xdr:nvSpPr>
      <xdr:spPr>
        <a:xfrm>
          <a:off x="361950" y="8305800"/>
          <a:ext cx="1257300" cy="2762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1</a:t>
          </a:r>
          <a:r>
            <a:rPr kumimoji="1" lang="ja-JP" altLang="en-US" sz="1000"/>
            <a:t>）</a:t>
          </a:r>
        </a:p>
      </xdr:txBody>
    </xdr:sp>
    <xdr:clientData/>
  </xdr:twoCellAnchor>
  <xdr:twoCellAnchor>
    <xdr:from>
      <xdr:col>0</xdr:col>
      <xdr:colOff>333375</xdr:colOff>
      <xdr:row>51</xdr:row>
      <xdr:rowOff>47624</xdr:rowOff>
    </xdr:from>
    <xdr:to>
      <xdr:col>1</xdr:col>
      <xdr:colOff>304800</xdr:colOff>
      <xdr:row>53</xdr:row>
      <xdr:rowOff>28575</xdr:rowOff>
    </xdr:to>
    <xdr:sp macro="" textlink="">
      <xdr:nvSpPr>
        <xdr:cNvPr id="44" name="テキスト ボックス 43"/>
        <xdr:cNvSpPr txBox="1"/>
      </xdr:nvSpPr>
      <xdr:spPr>
        <a:xfrm>
          <a:off x="333375" y="9524999"/>
          <a:ext cx="1304925" cy="28575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2</a:t>
          </a:r>
          <a:r>
            <a:rPr kumimoji="1" lang="ja-JP" altLang="en-US" sz="1000"/>
            <a:t>）</a:t>
          </a:r>
        </a:p>
      </xdr:txBody>
    </xdr:sp>
    <xdr:clientData/>
  </xdr:twoCellAnchor>
  <xdr:twoCellAnchor>
    <xdr:from>
      <xdr:col>0</xdr:col>
      <xdr:colOff>333375</xdr:colOff>
      <xdr:row>58</xdr:row>
      <xdr:rowOff>95249</xdr:rowOff>
    </xdr:from>
    <xdr:to>
      <xdr:col>1</xdr:col>
      <xdr:colOff>276225</xdr:colOff>
      <xdr:row>60</xdr:row>
      <xdr:rowOff>66675</xdr:rowOff>
    </xdr:to>
    <xdr:sp macro="" textlink="">
      <xdr:nvSpPr>
        <xdr:cNvPr id="45" name="テキスト ボックス 44"/>
        <xdr:cNvSpPr txBox="1"/>
      </xdr:nvSpPr>
      <xdr:spPr>
        <a:xfrm>
          <a:off x="333375" y="10639424"/>
          <a:ext cx="1276350" cy="2762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3</a:t>
          </a:r>
          <a:r>
            <a:rPr kumimoji="1" lang="ja-JP" altLang="en-US" sz="1000"/>
            <a:t>）</a:t>
          </a:r>
        </a:p>
      </xdr:txBody>
    </xdr:sp>
    <xdr:clientData/>
  </xdr:twoCellAnchor>
  <xdr:twoCellAnchor>
    <xdr:from>
      <xdr:col>0</xdr:col>
      <xdr:colOff>333375</xdr:colOff>
      <xdr:row>72</xdr:row>
      <xdr:rowOff>0</xdr:rowOff>
    </xdr:from>
    <xdr:to>
      <xdr:col>1</xdr:col>
      <xdr:colOff>314325</xdr:colOff>
      <xdr:row>73</xdr:row>
      <xdr:rowOff>133350</xdr:rowOff>
    </xdr:to>
    <xdr:sp macro="" textlink="">
      <xdr:nvSpPr>
        <xdr:cNvPr id="46" name="テキスト ボックス 45"/>
        <xdr:cNvSpPr txBox="1"/>
      </xdr:nvSpPr>
      <xdr:spPr>
        <a:xfrm>
          <a:off x="333375" y="12677775"/>
          <a:ext cx="1314450"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4</a:t>
          </a:r>
          <a:r>
            <a:rPr kumimoji="1" lang="ja-JP" altLang="en-US" sz="1000"/>
            <a:t>）</a:t>
          </a:r>
        </a:p>
      </xdr:txBody>
    </xdr:sp>
    <xdr:clientData/>
  </xdr:twoCellAnchor>
  <xdr:twoCellAnchor>
    <xdr:from>
      <xdr:col>1</xdr:col>
      <xdr:colOff>733425</xdr:colOff>
      <xdr:row>45</xdr:row>
      <xdr:rowOff>133350</xdr:rowOff>
    </xdr:from>
    <xdr:to>
      <xdr:col>3</xdr:col>
      <xdr:colOff>238125</xdr:colOff>
      <xdr:row>49</xdr:row>
      <xdr:rowOff>114300</xdr:rowOff>
    </xdr:to>
    <xdr:sp macro="" textlink="">
      <xdr:nvSpPr>
        <xdr:cNvPr id="47" name="テキスト ボックス 46"/>
        <xdr:cNvSpPr txBox="1"/>
      </xdr:nvSpPr>
      <xdr:spPr>
        <a:xfrm>
          <a:off x="2066925" y="8696325"/>
          <a:ext cx="303847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運転手賃金（手当）がわかる資料</a:t>
          </a:r>
        </a:p>
      </xdr:txBody>
    </xdr:sp>
    <xdr:clientData/>
  </xdr:twoCellAnchor>
  <xdr:twoCellAnchor>
    <xdr:from>
      <xdr:col>1</xdr:col>
      <xdr:colOff>752475</xdr:colOff>
      <xdr:row>53</xdr:row>
      <xdr:rowOff>28575</xdr:rowOff>
    </xdr:from>
    <xdr:to>
      <xdr:col>3</xdr:col>
      <xdr:colOff>257175</xdr:colOff>
      <xdr:row>57</xdr:row>
      <xdr:rowOff>9525</xdr:rowOff>
    </xdr:to>
    <xdr:sp macro="" textlink="">
      <xdr:nvSpPr>
        <xdr:cNvPr id="49" name="テキスト ボックス 48"/>
        <xdr:cNvSpPr txBox="1"/>
      </xdr:nvSpPr>
      <xdr:spPr>
        <a:xfrm>
          <a:off x="2085975" y="9810750"/>
          <a:ext cx="303847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車両リース契約書など</a:t>
          </a:r>
        </a:p>
      </xdr:txBody>
    </xdr:sp>
    <xdr:clientData/>
  </xdr:twoCellAnchor>
  <xdr:twoCellAnchor>
    <xdr:from>
      <xdr:col>1</xdr:col>
      <xdr:colOff>781051</xdr:colOff>
      <xdr:row>74</xdr:row>
      <xdr:rowOff>123824</xdr:rowOff>
    </xdr:from>
    <xdr:to>
      <xdr:col>4</xdr:col>
      <xdr:colOff>800101</xdr:colOff>
      <xdr:row>82</xdr:row>
      <xdr:rowOff>133350</xdr:rowOff>
    </xdr:to>
    <xdr:sp macro="" textlink="">
      <xdr:nvSpPr>
        <xdr:cNvPr id="50" name="テキスト ボックス 49"/>
        <xdr:cNvSpPr txBox="1"/>
      </xdr:nvSpPr>
      <xdr:spPr>
        <a:xfrm>
          <a:off x="2114551" y="13106399"/>
          <a:ext cx="4476750" cy="12287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高速道路利用料</a:t>
          </a:r>
          <a:endParaRPr kumimoji="1" lang="en-US" altLang="ja-JP" sz="1100"/>
        </a:p>
        <a:p>
          <a:pPr algn="l"/>
          <a:r>
            <a:rPr kumimoji="1" lang="ja-JP" altLang="en-US" sz="1100"/>
            <a:t>　○領収証のコピー</a:t>
          </a:r>
          <a:endParaRPr kumimoji="1" lang="en-US" altLang="ja-JP" sz="1100"/>
        </a:p>
        <a:p>
          <a:pPr algn="l"/>
          <a:r>
            <a:rPr kumimoji="1" lang="ja-JP" altLang="en-US" sz="1100"/>
            <a:t>　</a:t>
          </a:r>
          <a:r>
            <a:rPr kumimoji="1" lang="en-US" altLang="ja-JP" sz="1100"/>
            <a:t>※ETC</a:t>
          </a:r>
          <a:r>
            <a:rPr kumimoji="1" lang="ja-JP" altLang="en-US" sz="1100"/>
            <a:t>の利用は、報告書提出時に内容の確認書類が間に合わず、</a:t>
          </a:r>
          <a:endParaRPr kumimoji="1" lang="en-US" altLang="ja-JP" sz="1100"/>
        </a:p>
        <a:p>
          <a:pPr algn="l"/>
          <a:r>
            <a:rPr kumimoji="1" lang="ja-JP" altLang="en-US" sz="1100"/>
            <a:t>　　　計上できない場合がありますので、ご注意下さい。</a:t>
          </a:r>
          <a:endParaRPr kumimoji="1" lang="en-US" altLang="ja-JP" sz="1100"/>
        </a:p>
      </xdr:txBody>
    </xdr:sp>
    <xdr:clientData/>
  </xdr:twoCellAnchor>
  <xdr:twoCellAnchor>
    <xdr:from>
      <xdr:col>4</xdr:col>
      <xdr:colOff>838200</xdr:colOff>
      <xdr:row>36</xdr:row>
      <xdr:rowOff>0</xdr:rowOff>
    </xdr:from>
    <xdr:to>
      <xdr:col>5</xdr:col>
      <xdr:colOff>19050</xdr:colOff>
      <xdr:row>37</xdr:row>
      <xdr:rowOff>28575</xdr:rowOff>
    </xdr:to>
    <xdr:sp macro="" textlink="">
      <xdr:nvSpPr>
        <xdr:cNvPr id="51" name="正方形/長方形 50"/>
        <xdr:cNvSpPr/>
      </xdr:nvSpPr>
      <xdr:spPr>
        <a:xfrm>
          <a:off x="6629400" y="7143750"/>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838200</xdr:colOff>
      <xdr:row>37</xdr:row>
      <xdr:rowOff>28575</xdr:rowOff>
    </xdr:from>
    <xdr:to>
      <xdr:col>5</xdr:col>
      <xdr:colOff>76200</xdr:colOff>
      <xdr:row>38</xdr:row>
      <xdr:rowOff>114300</xdr:rowOff>
    </xdr:to>
    <xdr:sp macro="" textlink="">
      <xdr:nvSpPr>
        <xdr:cNvPr id="52" name="テキスト ボックス 51"/>
        <xdr:cNvSpPr txBox="1"/>
      </xdr:nvSpPr>
      <xdr:spPr>
        <a:xfrm>
          <a:off x="6629400" y="737235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2"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3"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74"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8"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9"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0"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84"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85"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6"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90"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91"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92"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6"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198"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7"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04"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8"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10"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9"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16"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666750</xdr:colOff>
          <xdr:row>69</xdr:row>
          <xdr:rowOff>66675</xdr:rowOff>
        </xdr:from>
        <xdr:to>
          <xdr:col>4</xdr:col>
          <xdr:colOff>104775</xdr:colOff>
          <xdr:row>77</xdr:row>
          <xdr:rowOff>66675</xdr:rowOff>
        </xdr:to>
        <xdr:pic>
          <xdr:nvPicPr>
            <xdr:cNvPr id="28" name="図 27"/>
            <xdr:cNvPicPr>
              <a:picLocks noChangeAspect="1" noChangeArrowheads="1"/>
              <a:extLst>
                <a:ext uri="{84589F7E-364E-4C9E-8A38-B11213B215E9}">
                  <a14:cameraTool cellRange="$H$36:$M$43" spid="_x0000_s3277"/>
                </a:ext>
              </a:extLst>
            </xdr:cNvPicPr>
          </xdr:nvPicPr>
          <xdr:blipFill>
            <a:blip xmlns:r="http://schemas.openxmlformats.org/officeDocument/2006/relationships" r:embed="rId1"/>
            <a:srcRect/>
            <a:stretch>
              <a:fillRect/>
            </a:stretch>
          </xdr:blipFill>
          <xdr:spPr bwMode="auto">
            <a:xfrm>
              <a:off x="2000250" y="12144375"/>
              <a:ext cx="3895725" cy="12192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190500</xdr:colOff>
      <xdr:row>0</xdr:row>
      <xdr:rowOff>114300</xdr:rowOff>
    </xdr:from>
    <xdr:to>
      <xdr:col>0</xdr:col>
      <xdr:colOff>1209675</xdr:colOff>
      <xdr:row>2</xdr:row>
      <xdr:rowOff>57150</xdr:rowOff>
    </xdr:to>
    <xdr:sp macro="" textlink="">
      <xdr:nvSpPr>
        <xdr:cNvPr id="30" name="テキスト ボックス 29"/>
        <xdr:cNvSpPr txBox="1"/>
      </xdr:nvSpPr>
      <xdr:spPr>
        <a:xfrm>
          <a:off x="190500" y="11430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1</xdr:col>
      <xdr:colOff>428625</xdr:colOff>
      <xdr:row>8</xdr:row>
      <xdr:rowOff>161926</xdr:rowOff>
    </xdr:from>
    <xdr:to>
      <xdr:col>2</xdr:col>
      <xdr:colOff>161925</xdr:colOff>
      <xdr:row>10</xdr:row>
      <xdr:rowOff>0</xdr:rowOff>
    </xdr:to>
    <xdr:sp macro="" textlink="">
      <xdr:nvSpPr>
        <xdr:cNvPr id="29" name="角丸四角形吹き出し 28"/>
        <xdr:cNvSpPr/>
      </xdr:nvSpPr>
      <xdr:spPr>
        <a:xfrm>
          <a:off x="1762125" y="1704976"/>
          <a:ext cx="1247775" cy="285750"/>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495303</xdr:colOff>
      <xdr:row>8</xdr:row>
      <xdr:rowOff>171451</xdr:rowOff>
    </xdr:from>
    <xdr:to>
      <xdr:col>2</xdr:col>
      <xdr:colOff>390526</xdr:colOff>
      <xdr:row>9</xdr:row>
      <xdr:rowOff>180975</xdr:rowOff>
    </xdr:to>
    <xdr:sp macro="" textlink="">
      <xdr:nvSpPr>
        <xdr:cNvPr id="31" name="テキスト ボックス 30"/>
        <xdr:cNvSpPr txBox="1"/>
      </xdr:nvSpPr>
      <xdr:spPr>
        <a:xfrm>
          <a:off x="1828803" y="1714501"/>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5</a:t>
          </a:r>
          <a:r>
            <a:rPr kumimoji="1" lang="ja-JP" altLang="en-US" sz="1000"/>
            <a:t>）</a:t>
          </a:r>
        </a:p>
      </xdr:txBody>
    </xdr:sp>
    <xdr:clientData/>
  </xdr:twoCellAnchor>
  <xdr:twoCellAnchor>
    <xdr:from>
      <xdr:col>1</xdr:col>
      <xdr:colOff>600075</xdr:colOff>
      <xdr:row>13</xdr:row>
      <xdr:rowOff>123825</xdr:rowOff>
    </xdr:from>
    <xdr:to>
      <xdr:col>2</xdr:col>
      <xdr:colOff>333375</xdr:colOff>
      <xdr:row>14</xdr:row>
      <xdr:rowOff>161924</xdr:rowOff>
    </xdr:to>
    <xdr:sp macro="" textlink="">
      <xdr:nvSpPr>
        <xdr:cNvPr id="32" name="角丸四角形吹き出し 31"/>
        <xdr:cNvSpPr/>
      </xdr:nvSpPr>
      <xdr:spPr>
        <a:xfrm>
          <a:off x="1933575" y="2667000"/>
          <a:ext cx="1247775" cy="238124"/>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666753</xdr:colOff>
      <xdr:row>13</xdr:row>
      <xdr:rowOff>133350</xdr:rowOff>
    </xdr:from>
    <xdr:to>
      <xdr:col>2</xdr:col>
      <xdr:colOff>561976</xdr:colOff>
      <xdr:row>14</xdr:row>
      <xdr:rowOff>142874</xdr:rowOff>
    </xdr:to>
    <xdr:sp macro="" textlink="">
      <xdr:nvSpPr>
        <xdr:cNvPr id="33" name="テキスト ボックス 32"/>
        <xdr:cNvSpPr txBox="1"/>
      </xdr:nvSpPr>
      <xdr:spPr>
        <a:xfrm>
          <a:off x="2000253" y="2676525"/>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6</a:t>
          </a:r>
          <a:r>
            <a:rPr kumimoji="1" lang="ja-JP" altLang="en-US" sz="1000"/>
            <a:t>）</a:t>
          </a:r>
        </a:p>
      </xdr:txBody>
    </xdr:sp>
    <xdr:clientData/>
  </xdr:twoCellAnchor>
  <xdr:twoCellAnchor>
    <xdr:from>
      <xdr:col>1</xdr:col>
      <xdr:colOff>561975</xdr:colOff>
      <xdr:row>18</xdr:row>
      <xdr:rowOff>161925</xdr:rowOff>
    </xdr:from>
    <xdr:to>
      <xdr:col>2</xdr:col>
      <xdr:colOff>295275</xdr:colOff>
      <xdr:row>19</xdr:row>
      <xdr:rowOff>200024</xdr:rowOff>
    </xdr:to>
    <xdr:sp macro="" textlink="">
      <xdr:nvSpPr>
        <xdr:cNvPr id="36" name="角丸四角形吹き出し 35"/>
        <xdr:cNvSpPr/>
      </xdr:nvSpPr>
      <xdr:spPr>
        <a:xfrm>
          <a:off x="1895475" y="3705225"/>
          <a:ext cx="1247775" cy="238124"/>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628653</xdr:colOff>
      <xdr:row>18</xdr:row>
      <xdr:rowOff>171450</xdr:rowOff>
    </xdr:from>
    <xdr:to>
      <xdr:col>2</xdr:col>
      <xdr:colOff>523876</xdr:colOff>
      <xdr:row>19</xdr:row>
      <xdr:rowOff>180974</xdr:rowOff>
    </xdr:to>
    <xdr:sp macro="" textlink="">
      <xdr:nvSpPr>
        <xdr:cNvPr id="37" name="テキスト ボックス 36"/>
        <xdr:cNvSpPr txBox="1"/>
      </xdr:nvSpPr>
      <xdr:spPr>
        <a:xfrm>
          <a:off x="1962153" y="3714750"/>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7</a:t>
          </a:r>
          <a:r>
            <a:rPr kumimoji="1" lang="ja-JP" altLang="en-US" sz="1000"/>
            <a:t>）</a:t>
          </a:r>
        </a:p>
      </xdr:txBody>
    </xdr:sp>
    <xdr:clientData/>
  </xdr:twoCellAnchor>
  <xdr:twoCellAnchor>
    <xdr:from>
      <xdr:col>1</xdr:col>
      <xdr:colOff>390525</xdr:colOff>
      <xdr:row>28</xdr:row>
      <xdr:rowOff>152400</xdr:rowOff>
    </xdr:from>
    <xdr:to>
      <xdr:col>2</xdr:col>
      <xdr:colOff>123825</xdr:colOff>
      <xdr:row>29</xdr:row>
      <xdr:rowOff>190499</xdr:rowOff>
    </xdr:to>
    <xdr:sp macro="" textlink="">
      <xdr:nvSpPr>
        <xdr:cNvPr id="40" name="角丸四角形吹き出し 39"/>
        <xdr:cNvSpPr/>
      </xdr:nvSpPr>
      <xdr:spPr>
        <a:xfrm>
          <a:off x="1724025" y="5695950"/>
          <a:ext cx="1247775" cy="238124"/>
        </a:xfrm>
        <a:prstGeom prst="wedgeRoundRectCallout">
          <a:avLst>
            <a:gd name="adj1" fmla="val -58227"/>
            <a:gd name="adj2" fmla="val -105068"/>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457203</xdr:colOff>
      <xdr:row>28</xdr:row>
      <xdr:rowOff>161925</xdr:rowOff>
    </xdr:from>
    <xdr:to>
      <xdr:col>2</xdr:col>
      <xdr:colOff>352426</xdr:colOff>
      <xdr:row>29</xdr:row>
      <xdr:rowOff>171449</xdr:rowOff>
    </xdr:to>
    <xdr:sp macro="" textlink="">
      <xdr:nvSpPr>
        <xdr:cNvPr id="41" name="テキスト ボックス 40"/>
        <xdr:cNvSpPr txBox="1"/>
      </xdr:nvSpPr>
      <xdr:spPr>
        <a:xfrm>
          <a:off x="1790703" y="5705475"/>
          <a:ext cx="140969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8</a:t>
          </a:r>
          <a:r>
            <a:rPr kumimoji="1" lang="ja-JP" altLang="en-US" sz="1000"/>
            <a:t>）</a:t>
          </a:r>
        </a:p>
      </xdr:txBody>
    </xdr:sp>
    <xdr:clientData/>
  </xdr:twoCellAnchor>
  <xdr:twoCellAnchor>
    <xdr:from>
      <xdr:col>0</xdr:col>
      <xdr:colOff>495300</xdr:colOff>
      <xdr:row>39</xdr:row>
      <xdr:rowOff>142875</xdr:rowOff>
    </xdr:from>
    <xdr:to>
      <xdr:col>1</xdr:col>
      <xdr:colOff>419100</xdr:colOff>
      <xdr:row>41</xdr:row>
      <xdr:rowOff>114300</xdr:rowOff>
    </xdr:to>
    <xdr:sp macro="" textlink="">
      <xdr:nvSpPr>
        <xdr:cNvPr id="49" name="テキスト ボックス 48"/>
        <xdr:cNvSpPr txBox="1"/>
      </xdr:nvSpPr>
      <xdr:spPr>
        <a:xfrm>
          <a:off x="495300" y="7648575"/>
          <a:ext cx="1257300" cy="2762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5</a:t>
          </a:r>
          <a:r>
            <a:rPr kumimoji="1" lang="ja-JP" altLang="en-US" sz="1000"/>
            <a:t>）</a:t>
          </a:r>
        </a:p>
      </xdr:txBody>
    </xdr:sp>
    <xdr:clientData/>
  </xdr:twoCellAnchor>
  <xdr:twoCellAnchor>
    <xdr:from>
      <xdr:col>0</xdr:col>
      <xdr:colOff>495300</xdr:colOff>
      <xdr:row>47</xdr:row>
      <xdr:rowOff>28574</xdr:rowOff>
    </xdr:from>
    <xdr:to>
      <xdr:col>1</xdr:col>
      <xdr:colOff>466725</xdr:colOff>
      <xdr:row>49</xdr:row>
      <xdr:rowOff>9525</xdr:rowOff>
    </xdr:to>
    <xdr:sp macro="" textlink="">
      <xdr:nvSpPr>
        <xdr:cNvPr id="50" name="テキスト ボックス 49"/>
        <xdr:cNvSpPr txBox="1"/>
      </xdr:nvSpPr>
      <xdr:spPr>
        <a:xfrm>
          <a:off x="495300" y="8753474"/>
          <a:ext cx="1304925" cy="28575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6</a:t>
          </a:r>
          <a:r>
            <a:rPr kumimoji="1" lang="ja-JP" altLang="en-US" sz="1000"/>
            <a:t>）</a:t>
          </a:r>
        </a:p>
      </xdr:txBody>
    </xdr:sp>
    <xdr:clientData/>
  </xdr:twoCellAnchor>
  <xdr:twoCellAnchor>
    <xdr:from>
      <xdr:col>0</xdr:col>
      <xdr:colOff>552450</xdr:colOff>
      <xdr:row>67</xdr:row>
      <xdr:rowOff>133349</xdr:rowOff>
    </xdr:from>
    <xdr:to>
      <xdr:col>1</xdr:col>
      <xdr:colOff>495300</xdr:colOff>
      <xdr:row>69</xdr:row>
      <xdr:rowOff>104775</xdr:rowOff>
    </xdr:to>
    <xdr:sp macro="" textlink="">
      <xdr:nvSpPr>
        <xdr:cNvPr id="51" name="テキスト ボックス 50"/>
        <xdr:cNvSpPr txBox="1"/>
      </xdr:nvSpPr>
      <xdr:spPr>
        <a:xfrm>
          <a:off x="552450" y="11906249"/>
          <a:ext cx="1276350" cy="2762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添付資料（例</a:t>
          </a:r>
          <a:r>
            <a:rPr kumimoji="1" lang="en-US" altLang="ja-JP" sz="1000"/>
            <a:t>7</a:t>
          </a:r>
          <a:r>
            <a:rPr kumimoji="1" lang="ja-JP" altLang="en-US" sz="1000"/>
            <a:t>）</a:t>
          </a:r>
        </a:p>
      </xdr:txBody>
    </xdr:sp>
    <xdr:clientData/>
  </xdr:twoCellAnchor>
  <xdr:twoCellAnchor>
    <xdr:from>
      <xdr:col>0</xdr:col>
      <xdr:colOff>514350</xdr:colOff>
      <xdr:row>78</xdr:row>
      <xdr:rowOff>47625</xdr:rowOff>
    </xdr:from>
    <xdr:to>
      <xdr:col>1</xdr:col>
      <xdr:colOff>495300</xdr:colOff>
      <xdr:row>80</xdr:row>
      <xdr:rowOff>28575</xdr:rowOff>
    </xdr:to>
    <xdr:sp macro="" textlink="">
      <xdr:nvSpPr>
        <xdr:cNvPr id="52" name="テキスト ボックス 51"/>
        <xdr:cNvSpPr txBox="1"/>
      </xdr:nvSpPr>
      <xdr:spPr>
        <a:xfrm>
          <a:off x="514350" y="13496925"/>
          <a:ext cx="1314450"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添付資料（例</a:t>
          </a:r>
          <a:r>
            <a:rPr kumimoji="1" lang="en-US" altLang="ja-JP" sz="1000"/>
            <a:t>8</a:t>
          </a:r>
          <a:r>
            <a:rPr kumimoji="1" lang="ja-JP" altLang="en-US" sz="1000"/>
            <a:t>）</a:t>
          </a:r>
        </a:p>
      </xdr:txBody>
    </xdr:sp>
    <xdr:clientData/>
  </xdr:twoCellAnchor>
  <xdr:twoCellAnchor>
    <xdr:from>
      <xdr:col>1</xdr:col>
      <xdr:colOff>876300</xdr:colOff>
      <xdr:row>41</xdr:row>
      <xdr:rowOff>47625</xdr:rowOff>
    </xdr:from>
    <xdr:to>
      <xdr:col>3</xdr:col>
      <xdr:colOff>381000</xdr:colOff>
      <xdr:row>45</xdr:row>
      <xdr:rowOff>28575</xdr:rowOff>
    </xdr:to>
    <xdr:sp macro="" textlink="">
      <xdr:nvSpPr>
        <xdr:cNvPr id="53" name="テキスト ボックス 52"/>
        <xdr:cNvSpPr txBox="1"/>
      </xdr:nvSpPr>
      <xdr:spPr>
        <a:xfrm>
          <a:off x="2209800" y="7858125"/>
          <a:ext cx="303847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運転手賃金（手当）がわかる資料</a:t>
          </a:r>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49</xdr:row>
          <xdr:rowOff>114300</xdr:rowOff>
        </xdr:from>
        <xdr:to>
          <xdr:col>4</xdr:col>
          <xdr:colOff>1495425</xdr:colOff>
          <xdr:row>59</xdr:row>
          <xdr:rowOff>114300</xdr:rowOff>
        </xdr:to>
        <xdr:pic>
          <xdr:nvPicPr>
            <xdr:cNvPr id="57" name="図 56"/>
            <xdr:cNvPicPr>
              <a:picLocks noChangeAspect="1" noChangeArrowheads="1"/>
              <a:extLst>
                <a:ext uri="{84589F7E-364E-4C9E-8A38-B11213B215E9}">
                  <a14:cameraTool cellRange="$H$52:$R$61" spid="_x0000_s3278"/>
                </a:ext>
              </a:extLst>
            </xdr:cNvPicPr>
          </xdr:nvPicPr>
          <xdr:blipFill>
            <a:blip xmlns:r="http://schemas.openxmlformats.org/officeDocument/2006/relationships" r:embed="rId2"/>
            <a:srcRect/>
            <a:stretch>
              <a:fillRect/>
            </a:stretch>
          </xdr:blipFill>
          <xdr:spPr bwMode="auto">
            <a:xfrm>
              <a:off x="95250" y="9144000"/>
              <a:ext cx="7191375" cy="16383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790575</xdr:colOff>
      <xdr:row>32</xdr:row>
      <xdr:rowOff>180975</xdr:rowOff>
    </xdr:from>
    <xdr:to>
      <xdr:col>4</xdr:col>
      <xdr:colOff>1524000</xdr:colOff>
      <xdr:row>34</xdr:row>
      <xdr:rowOff>9525</xdr:rowOff>
    </xdr:to>
    <xdr:sp macro="" textlink="">
      <xdr:nvSpPr>
        <xdr:cNvPr id="59" name="正方形/長方形 58"/>
        <xdr:cNvSpPr/>
      </xdr:nvSpPr>
      <xdr:spPr>
        <a:xfrm>
          <a:off x="6581775" y="6524625"/>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790575</xdr:colOff>
      <xdr:row>34</xdr:row>
      <xdr:rowOff>9525</xdr:rowOff>
    </xdr:from>
    <xdr:to>
      <xdr:col>5</xdr:col>
      <xdr:colOff>28575</xdr:colOff>
      <xdr:row>35</xdr:row>
      <xdr:rowOff>95250</xdr:rowOff>
    </xdr:to>
    <xdr:sp macro="" textlink="">
      <xdr:nvSpPr>
        <xdr:cNvPr id="60" name="テキスト ボックス 59"/>
        <xdr:cNvSpPr txBox="1"/>
      </xdr:nvSpPr>
      <xdr:spPr>
        <a:xfrm>
          <a:off x="6581775" y="675322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1</xdr:col>
      <xdr:colOff>447675</xdr:colOff>
      <xdr:row>80</xdr:row>
      <xdr:rowOff>95250</xdr:rowOff>
    </xdr:from>
    <xdr:to>
      <xdr:col>4</xdr:col>
      <xdr:colOff>466725</xdr:colOff>
      <xdr:row>88</xdr:row>
      <xdr:rowOff>104776</xdr:rowOff>
    </xdr:to>
    <xdr:sp macro="" textlink="">
      <xdr:nvSpPr>
        <xdr:cNvPr id="45" name="テキスト ボックス 44"/>
        <xdr:cNvSpPr txBox="1"/>
      </xdr:nvSpPr>
      <xdr:spPr>
        <a:xfrm>
          <a:off x="1781175" y="13963650"/>
          <a:ext cx="4476750" cy="12287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高速道路利用料</a:t>
          </a:r>
          <a:endParaRPr kumimoji="1" lang="en-US" altLang="ja-JP" sz="1100"/>
        </a:p>
        <a:p>
          <a:pPr algn="l"/>
          <a:r>
            <a:rPr kumimoji="1" lang="ja-JP" altLang="en-US" sz="1100"/>
            <a:t>　○領収証のコピー</a:t>
          </a:r>
          <a:endParaRPr kumimoji="1" lang="en-US" altLang="ja-JP" sz="1100"/>
        </a:p>
        <a:p>
          <a:pPr algn="l"/>
          <a:r>
            <a:rPr kumimoji="1" lang="ja-JP" altLang="en-US" sz="1100"/>
            <a:t>　</a:t>
          </a:r>
          <a:r>
            <a:rPr kumimoji="1" lang="en-US" altLang="ja-JP" sz="1100"/>
            <a:t>※ETC</a:t>
          </a:r>
          <a:r>
            <a:rPr kumimoji="1" lang="ja-JP" altLang="en-US" sz="1100"/>
            <a:t>の利用は、報告書提出時に内容の確認書類が間に合わず、</a:t>
          </a:r>
          <a:endParaRPr kumimoji="1" lang="en-US" altLang="ja-JP" sz="1100"/>
        </a:p>
        <a:p>
          <a:pPr algn="l"/>
          <a:r>
            <a:rPr kumimoji="1" lang="ja-JP" altLang="en-US" sz="1100"/>
            <a:t>　　　計上できない場合がありますので、ご注意下さい。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600075</xdr:colOff>
      <xdr:row>54</xdr:row>
      <xdr:rowOff>123825</xdr:rowOff>
    </xdr:from>
    <xdr:to>
      <xdr:col>4</xdr:col>
      <xdr:colOff>981075</xdr:colOff>
      <xdr:row>65</xdr:row>
      <xdr:rowOff>0</xdr:rowOff>
    </xdr:to>
    <xdr:sp macro="" textlink="">
      <xdr:nvSpPr>
        <xdr:cNvPr id="4" name="四角形吹き出し 3"/>
        <xdr:cNvSpPr/>
      </xdr:nvSpPr>
      <xdr:spPr>
        <a:xfrm>
          <a:off x="914400" y="10991850"/>
          <a:ext cx="5581650" cy="1552575"/>
        </a:xfrm>
        <a:prstGeom prst="wedgeRectCallout">
          <a:avLst/>
        </a:prstGeom>
        <a:solidFill>
          <a:schemeClr val="bg1"/>
        </a:solidFill>
        <a:ln w="158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48"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49"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0"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29</xdr:col>
      <xdr:colOff>4762</xdr:colOff>
      <xdr:row>0</xdr:row>
      <xdr:rowOff>0</xdr:rowOff>
    </xdr:from>
    <xdr:to>
      <xdr:col>32</xdr:col>
      <xdr:colOff>0</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54"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55"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6"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1257300</xdr:colOff>
          <xdr:row>66</xdr:row>
          <xdr:rowOff>19050</xdr:rowOff>
        </xdr:from>
        <xdr:to>
          <xdr:col>4</xdr:col>
          <xdr:colOff>904875</xdr:colOff>
          <xdr:row>79</xdr:row>
          <xdr:rowOff>19050</xdr:rowOff>
        </xdr:to>
        <xdr:pic>
          <xdr:nvPicPr>
            <xdr:cNvPr id="15" name="図 14"/>
            <xdr:cNvPicPr>
              <a:picLocks noChangeAspect="1" noChangeArrowheads="1"/>
              <a:extLst>
                <a:ext uri="{84589F7E-364E-4C9E-8A38-B11213B215E9}">
                  <a14:cameraTool cellRange="$G$56:$Q$68" spid="_x0000_s2406"/>
                </a:ext>
              </a:extLst>
            </xdr:cNvPicPr>
          </xdr:nvPicPr>
          <xdr:blipFill>
            <a:blip xmlns:r="http://schemas.openxmlformats.org/officeDocument/2006/relationships" r:embed="rId1"/>
            <a:srcRect/>
            <a:stretch>
              <a:fillRect/>
            </a:stretch>
          </xdr:blipFill>
          <xdr:spPr bwMode="auto">
            <a:xfrm>
              <a:off x="1257300" y="12496800"/>
              <a:ext cx="4848225" cy="19812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742950</xdr:colOff>
      <xdr:row>55</xdr:row>
      <xdr:rowOff>28574</xdr:rowOff>
    </xdr:from>
    <xdr:to>
      <xdr:col>4</xdr:col>
      <xdr:colOff>923925</xdr:colOff>
      <xdr:row>65</xdr:row>
      <xdr:rowOff>38100</xdr:rowOff>
    </xdr:to>
    <xdr:sp macro="" textlink="">
      <xdr:nvSpPr>
        <xdr:cNvPr id="12" name="テキスト ボックス 11"/>
        <xdr:cNvSpPr txBox="1"/>
      </xdr:nvSpPr>
      <xdr:spPr>
        <a:xfrm>
          <a:off x="1057275" y="11048999"/>
          <a:ext cx="5381625" cy="153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宿泊費集計表　様式②の確認資料</a:t>
          </a:r>
          <a:r>
            <a:rPr kumimoji="1" lang="en-US" altLang="ja-JP" sz="1000"/>
            <a:t>】</a:t>
          </a:r>
        </a:p>
        <a:p>
          <a:endParaRPr kumimoji="1" lang="en-US" altLang="ja-JP" sz="1000"/>
        </a:p>
        <a:p>
          <a:r>
            <a:rPr kumimoji="1" lang="ja-JP" altLang="en-US" sz="1000"/>
            <a:t>領収書などの資料を添付してください。人数等が記入されていない場合は、明細がわかるような資料を作成してください。（様式自由）</a:t>
          </a:r>
          <a:endParaRPr kumimoji="1" lang="en-US" altLang="ja-JP" sz="1000"/>
        </a:p>
        <a:p>
          <a:r>
            <a:rPr kumimoji="1" lang="ja-JP" altLang="en-US" sz="1000"/>
            <a:t>作業日報など対象工事への従事が確認できる資料を併せて添付してください。</a:t>
          </a:r>
          <a:endParaRPr kumimoji="1" lang="en-US" altLang="ja-JP" sz="1000"/>
        </a:p>
        <a:p>
          <a:r>
            <a:rPr kumimoji="1" lang="ja-JP" altLang="en-US" sz="1000"/>
            <a:t>（別途集計表など、様式自由）</a:t>
          </a:r>
        </a:p>
      </xdr:txBody>
    </xdr:sp>
    <xdr:clientData/>
  </xdr:twoCellAnchor>
  <mc:AlternateContent xmlns:mc="http://schemas.openxmlformats.org/markup-compatibility/2006">
    <mc:Choice xmlns:a14="http://schemas.microsoft.com/office/drawing/2010/main" Requires="a14">
      <xdr:twoCellAnchor editAs="oneCell">
        <xdr:from>
          <xdr:col>1</xdr:col>
          <xdr:colOff>1466850</xdr:colOff>
          <xdr:row>80</xdr:row>
          <xdr:rowOff>104775</xdr:rowOff>
        </xdr:from>
        <xdr:to>
          <xdr:col>4</xdr:col>
          <xdr:colOff>676275</xdr:colOff>
          <xdr:row>89</xdr:row>
          <xdr:rowOff>104775</xdr:rowOff>
        </xdr:to>
        <xdr:pic>
          <xdr:nvPicPr>
            <xdr:cNvPr id="14" name="図 13"/>
            <xdr:cNvPicPr>
              <a:picLocks noChangeAspect="1" noChangeArrowheads="1"/>
              <a:extLst>
                <a:ext uri="{84589F7E-364E-4C9E-8A38-B11213B215E9}">
                  <a14:cameraTool cellRange="$I$85:$Q$93" spid="_x0000_s2407"/>
                </a:ext>
              </a:extLst>
            </xdr:cNvPicPr>
          </xdr:nvPicPr>
          <xdr:blipFill>
            <a:blip xmlns:r="http://schemas.openxmlformats.org/officeDocument/2006/relationships" r:embed="rId2"/>
            <a:srcRect/>
            <a:stretch>
              <a:fillRect/>
            </a:stretch>
          </xdr:blipFill>
          <xdr:spPr bwMode="auto">
            <a:xfrm>
              <a:off x="1466850" y="14716125"/>
              <a:ext cx="4410075" cy="1371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152400</xdr:colOff>
      <xdr:row>67</xdr:row>
      <xdr:rowOff>0</xdr:rowOff>
    </xdr:from>
    <xdr:to>
      <xdr:col>1</xdr:col>
      <xdr:colOff>1276350</xdr:colOff>
      <xdr:row>69</xdr:row>
      <xdr:rowOff>28575</xdr:rowOff>
    </xdr:to>
    <xdr:sp macro="" textlink="">
      <xdr:nvSpPr>
        <xdr:cNvPr id="5" name="テキスト ボックス 4"/>
        <xdr:cNvSpPr txBox="1"/>
      </xdr:nvSpPr>
      <xdr:spPr>
        <a:xfrm>
          <a:off x="466725" y="12849225"/>
          <a:ext cx="1123950"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添付資料（例</a:t>
          </a:r>
          <a:r>
            <a:rPr kumimoji="1" lang="en-US" altLang="ja-JP" sz="900"/>
            <a:t>9</a:t>
          </a:r>
          <a:r>
            <a:rPr kumimoji="1" lang="ja-JP" altLang="en-US" sz="900"/>
            <a:t>）</a:t>
          </a:r>
        </a:p>
      </xdr:txBody>
    </xdr:sp>
    <xdr:clientData/>
  </xdr:twoCellAnchor>
  <xdr:twoCellAnchor>
    <xdr:from>
      <xdr:col>1</xdr:col>
      <xdr:colOff>133350</xdr:colOff>
      <xdr:row>80</xdr:row>
      <xdr:rowOff>9525</xdr:rowOff>
    </xdr:from>
    <xdr:to>
      <xdr:col>1</xdr:col>
      <xdr:colOff>1295400</xdr:colOff>
      <xdr:row>82</xdr:row>
      <xdr:rowOff>38100</xdr:rowOff>
    </xdr:to>
    <xdr:sp macro="" textlink="">
      <xdr:nvSpPr>
        <xdr:cNvPr id="16" name="テキスト ボックス 15"/>
        <xdr:cNvSpPr txBox="1"/>
      </xdr:nvSpPr>
      <xdr:spPr>
        <a:xfrm>
          <a:off x="447675" y="14839950"/>
          <a:ext cx="1162050"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添付資料（例</a:t>
          </a:r>
          <a:r>
            <a:rPr kumimoji="1" lang="en-US" altLang="ja-JP" sz="900"/>
            <a:t>10</a:t>
          </a:r>
          <a:r>
            <a:rPr kumimoji="1" lang="ja-JP" altLang="en-US" sz="900"/>
            <a:t>）</a:t>
          </a:r>
        </a:p>
      </xdr:txBody>
    </xdr:sp>
    <xdr:clientData/>
  </xdr:twoCellAnchor>
  <mc:AlternateContent xmlns:mc="http://schemas.openxmlformats.org/markup-compatibility/2006">
    <mc:Choice xmlns:a14="http://schemas.microsoft.com/office/drawing/2010/main" Requires="a14">
      <xdr:twoCellAnchor editAs="oneCell">
        <xdr:from>
          <xdr:col>1</xdr:col>
          <xdr:colOff>904875</xdr:colOff>
          <xdr:row>96</xdr:row>
          <xdr:rowOff>76200</xdr:rowOff>
        </xdr:from>
        <xdr:to>
          <xdr:col>4</xdr:col>
          <xdr:colOff>1143000</xdr:colOff>
          <xdr:row>106</xdr:row>
          <xdr:rowOff>76200</xdr:rowOff>
        </xdr:to>
        <xdr:pic>
          <xdr:nvPicPr>
            <xdr:cNvPr id="17" name="図 16"/>
            <xdr:cNvPicPr>
              <a:picLocks noChangeAspect="1" noChangeArrowheads="1"/>
              <a:extLst>
                <a:ext uri="{84589F7E-364E-4C9E-8A38-B11213B215E9}">
                  <a14:cameraTool cellRange="$J$96:$S$105" spid="_x0000_s2408"/>
                </a:ext>
              </a:extLst>
            </xdr:cNvPicPr>
          </xdr:nvPicPr>
          <xdr:blipFill>
            <a:blip xmlns:r="http://schemas.openxmlformats.org/officeDocument/2006/relationships" r:embed="rId3"/>
            <a:srcRect/>
            <a:stretch>
              <a:fillRect/>
            </a:stretch>
          </xdr:blipFill>
          <xdr:spPr bwMode="auto">
            <a:xfrm>
              <a:off x="904875" y="17125950"/>
              <a:ext cx="5438775" cy="1524000"/>
            </a:xfrm>
            <a:prstGeom prst="rect">
              <a:avLst/>
            </a:prstGeom>
            <a:solidFill>
              <a:schemeClr val="lt1"/>
            </a:solidFill>
            <a:ln>
              <a:solidFill>
                <a:schemeClr val="tx1"/>
              </a:solidFill>
            </a:ln>
            <a:extLst/>
          </xdr:spPr>
        </xdr:pic>
        <xdr:clientData/>
      </xdr:twoCellAnchor>
    </mc:Choice>
    <mc:Fallback/>
  </mc:AlternateContent>
  <xdr:twoCellAnchor>
    <xdr:from>
      <xdr:col>2</xdr:col>
      <xdr:colOff>647701</xdr:colOff>
      <xdr:row>91</xdr:row>
      <xdr:rowOff>76200</xdr:rowOff>
    </xdr:from>
    <xdr:to>
      <xdr:col>3</xdr:col>
      <xdr:colOff>9526</xdr:colOff>
      <xdr:row>94</xdr:row>
      <xdr:rowOff>19050</xdr:rowOff>
    </xdr:to>
    <xdr:sp macro="" textlink="">
      <xdr:nvSpPr>
        <xdr:cNvPr id="6" name="下矢印 5"/>
        <xdr:cNvSpPr/>
      </xdr:nvSpPr>
      <xdr:spPr>
        <a:xfrm>
          <a:off x="2781301" y="16363950"/>
          <a:ext cx="323850" cy="40005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0</xdr:colOff>
      <xdr:row>77</xdr:row>
      <xdr:rowOff>76200</xdr:rowOff>
    </xdr:from>
    <xdr:ext cx="184731" cy="264560"/>
    <xdr:sp macro="" textlink="">
      <xdr:nvSpPr>
        <xdr:cNvPr id="7" name="テキスト ボックス 6"/>
        <xdr:cNvSpPr txBox="1"/>
      </xdr:nvSpPr>
      <xdr:spPr>
        <a:xfrm>
          <a:off x="4295775" y="142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323850</xdr:colOff>
      <xdr:row>91</xdr:row>
      <xdr:rowOff>9525</xdr:rowOff>
    </xdr:from>
    <xdr:to>
      <xdr:col>4</xdr:col>
      <xdr:colOff>238125</xdr:colOff>
      <xdr:row>94</xdr:row>
      <xdr:rowOff>38100</xdr:rowOff>
    </xdr:to>
    <xdr:sp macro="" textlink="">
      <xdr:nvSpPr>
        <xdr:cNvPr id="8" name="テキスト ボックス 7"/>
        <xdr:cNvSpPr txBox="1"/>
      </xdr:nvSpPr>
      <xdr:spPr>
        <a:xfrm>
          <a:off x="3419475" y="16297275"/>
          <a:ext cx="31432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上記のような領収書の場合、内訳が分かる資料を作成してください（様式自由）</a:t>
          </a:r>
        </a:p>
      </xdr:txBody>
    </xdr:sp>
    <xdr:clientData/>
  </xdr:twoCellAnchor>
  <xdr:twoCellAnchor>
    <xdr:from>
      <xdr:col>1</xdr:col>
      <xdr:colOff>57150</xdr:colOff>
      <xdr:row>0</xdr:row>
      <xdr:rowOff>19050</xdr:rowOff>
    </xdr:from>
    <xdr:to>
      <xdr:col>1</xdr:col>
      <xdr:colOff>1076325</xdr:colOff>
      <xdr:row>1</xdr:row>
      <xdr:rowOff>209550</xdr:rowOff>
    </xdr:to>
    <xdr:sp macro="" textlink="">
      <xdr:nvSpPr>
        <xdr:cNvPr id="21" name="テキスト ボックス 20"/>
        <xdr:cNvSpPr txBox="1"/>
      </xdr:nvSpPr>
      <xdr:spPr>
        <a:xfrm>
          <a:off x="57150" y="1905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1</xdr:col>
      <xdr:colOff>447675</xdr:colOff>
      <xdr:row>13</xdr:row>
      <xdr:rowOff>114300</xdr:rowOff>
    </xdr:from>
    <xdr:to>
      <xdr:col>2</xdr:col>
      <xdr:colOff>0</xdr:colOff>
      <xdr:row>15</xdr:row>
      <xdr:rowOff>66675</xdr:rowOff>
    </xdr:to>
    <xdr:sp macro="" textlink="">
      <xdr:nvSpPr>
        <xdr:cNvPr id="22" name="角丸四角形吹き出し 21"/>
        <xdr:cNvSpPr/>
      </xdr:nvSpPr>
      <xdr:spPr>
        <a:xfrm>
          <a:off x="762000" y="2876550"/>
          <a:ext cx="1400175" cy="352425"/>
        </a:xfrm>
        <a:prstGeom prst="wedgeRoundRectCallout">
          <a:avLst>
            <a:gd name="adj1" fmla="val -27412"/>
            <a:gd name="adj2" fmla="val -121284"/>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561977</xdr:colOff>
      <xdr:row>13</xdr:row>
      <xdr:rowOff>152401</xdr:rowOff>
    </xdr:from>
    <xdr:to>
      <xdr:col>2</xdr:col>
      <xdr:colOff>0</xdr:colOff>
      <xdr:row>15</xdr:row>
      <xdr:rowOff>57151</xdr:rowOff>
    </xdr:to>
    <xdr:sp macro="" textlink="">
      <xdr:nvSpPr>
        <xdr:cNvPr id="23" name="テキスト ボックス 22"/>
        <xdr:cNvSpPr txBox="1"/>
      </xdr:nvSpPr>
      <xdr:spPr>
        <a:xfrm>
          <a:off x="876302" y="2914651"/>
          <a:ext cx="11525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9</a:t>
          </a:r>
          <a:r>
            <a:rPr kumimoji="1" lang="ja-JP" altLang="en-US" sz="1000"/>
            <a:t>）</a:t>
          </a:r>
        </a:p>
      </xdr:txBody>
    </xdr:sp>
    <xdr:clientData/>
  </xdr:twoCellAnchor>
  <xdr:twoCellAnchor>
    <xdr:from>
      <xdr:col>4</xdr:col>
      <xdr:colOff>666750</xdr:colOff>
      <xdr:row>51</xdr:row>
      <xdr:rowOff>0</xdr:rowOff>
    </xdr:from>
    <xdr:to>
      <xdr:col>4</xdr:col>
      <xdr:colOff>1485900</xdr:colOff>
      <xdr:row>51</xdr:row>
      <xdr:rowOff>180975</xdr:rowOff>
    </xdr:to>
    <xdr:sp macro="" textlink="">
      <xdr:nvSpPr>
        <xdr:cNvPr id="24" name="正方形/長方形 23"/>
        <xdr:cNvSpPr/>
      </xdr:nvSpPr>
      <xdr:spPr>
        <a:xfrm>
          <a:off x="6181725" y="10363200"/>
          <a:ext cx="819150" cy="1809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666750</xdr:colOff>
      <xdr:row>52</xdr:row>
      <xdr:rowOff>28575</xdr:rowOff>
    </xdr:from>
    <xdr:to>
      <xdr:col>4</xdr:col>
      <xdr:colOff>1457325</xdr:colOff>
      <xdr:row>53</xdr:row>
      <xdr:rowOff>114300</xdr:rowOff>
    </xdr:to>
    <xdr:sp macro="" textlink="">
      <xdr:nvSpPr>
        <xdr:cNvPr id="25" name="テキスト ボックス 24"/>
        <xdr:cNvSpPr txBox="1"/>
      </xdr:nvSpPr>
      <xdr:spPr>
        <a:xfrm>
          <a:off x="6181725" y="1059180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1</xdr:col>
      <xdr:colOff>447675</xdr:colOff>
      <xdr:row>20</xdr:row>
      <xdr:rowOff>114300</xdr:rowOff>
    </xdr:from>
    <xdr:to>
      <xdr:col>2</xdr:col>
      <xdr:colOff>0</xdr:colOff>
      <xdr:row>22</xdr:row>
      <xdr:rowOff>66675</xdr:rowOff>
    </xdr:to>
    <xdr:sp macro="" textlink="">
      <xdr:nvSpPr>
        <xdr:cNvPr id="28" name="角丸四角形吹き出し 27"/>
        <xdr:cNvSpPr/>
      </xdr:nvSpPr>
      <xdr:spPr>
        <a:xfrm>
          <a:off x="762000" y="4276725"/>
          <a:ext cx="1762125" cy="352425"/>
        </a:xfrm>
        <a:prstGeom prst="wedgeRoundRectCallout">
          <a:avLst>
            <a:gd name="adj1" fmla="val -27412"/>
            <a:gd name="adj2" fmla="val -121284"/>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561977</xdr:colOff>
      <xdr:row>20</xdr:row>
      <xdr:rowOff>152401</xdr:rowOff>
    </xdr:from>
    <xdr:to>
      <xdr:col>2</xdr:col>
      <xdr:colOff>0</xdr:colOff>
      <xdr:row>22</xdr:row>
      <xdr:rowOff>57151</xdr:rowOff>
    </xdr:to>
    <xdr:sp macro="" textlink="">
      <xdr:nvSpPr>
        <xdr:cNvPr id="29" name="テキスト ボックス 28"/>
        <xdr:cNvSpPr txBox="1"/>
      </xdr:nvSpPr>
      <xdr:spPr>
        <a:xfrm>
          <a:off x="876302" y="4314826"/>
          <a:ext cx="1647823"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10</a:t>
          </a:r>
          <a:r>
            <a:rPr kumimoji="1" lang="ja-JP" altLang="en-US" sz="1000"/>
            <a:t>）</a:t>
          </a:r>
        </a:p>
      </xdr:txBody>
    </xdr:sp>
    <xdr:clientData/>
  </xdr:twoCellAnchor>
  <xdr:twoCellAnchor>
    <xdr:from>
      <xdr:col>2</xdr:col>
      <xdr:colOff>219075</xdr:colOff>
      <xdr:row>22</xdr:row>
      <xdr:rowOff>19050</xdr:rowOff>
    </xdr:from>
    <xdr:to>
      <xdr:col>4</xdr:col>
      <xdr:colOff>1428750</xdr:colOff>
      <xdr:row>24</xdr:row>
      <xdr:rowOff>180975</xdr:rowOff>
    </xdr:to>
    <xdr:sp macro="" textlink="">
      <xdr:nvSpPr>
        <xdr:cNvPr id="30" name="角丸四角形吹き出し 29"/>
        <xdr:cNvSpPr/>
      </xdr:nvSpPr>
      <xdr:spPr>
        <a:xfrm>
          <a:off x="2743200" y="4581525"/>
          <a:ext cx="4200525" cy="561975"/>
        </a:xfrm>
        <a:prstGeom prst="wedgeRoundRectCallout">
          <a:avLst>
            <a:gd name="adj1" fmla="val -63467"/>
            <a:gd name="adj2" fmla="val -160780"/>
            <a:gd name="adj3" fmla="val 16667"/>
          </a:avLst>
        </a:prstGeom>
        <a:solidFill>
          <a:schemeClr val="lt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352427</xdr:colOff>
      <xdr:row>22</xdr:row>
      <xdr:rowOff>85726</xdr:rowOff>
    </xdr:from>
    <xdr:to>
      <xdr:col>4</xdr:col>
      <xdr:colOff>1323975</xdr:colOff>
      <xdr:row>24</xdr:row>
      <xdr:rowOff>180975</xdr:rowOff>
    </xdr:to>
    <xdr:sp macro="" textlink="">
      <xdr:nvSpPr>
        <xdr:cNvPr id="31" name="テキスト ボックス 30"/>
        <xdr:cNvSpPr txBox="1"/>
      </xdr:nvSpPr>
      <xdr:spPr>
        <a:xfrm>
          <a:off x="2876552" y="4648201"/>
          <a:ext cx="3962398"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本様式の項目での記載が困難な場合は、様式を適宜修正しても構いません。（領収証の記載と合わせる場合など）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1000125</xdr:colOff>
      <xdr:row>19</xdr:row>
      <xdr:rowOff>133350</xdr:rowOff>
    </xdr:from>
    <xdr:to>
      <xdr:col>4</xdr:col>
      <xdr:colOff>1171575</xdr:colOff>
      <xdr:row>25</xdr:row>
      <xdr:rowOff>95250</xdr:rowOff>
    </xdr:to>
    <xdr:sp macro="" textlink="">
      <xdr:nvSpPr>
        <xdr:cNvPr id="5" name="角丸四角形 4"/>
        <xdr:cNvSpPr/>
      </xdr:nvSpPr>
      <xdr:spPr>
        <a:xfrm>
          <a:off x="1000125" y="3933825"/>
          <a:ext cx="4600575" cy="1162050"/>
        </a:xfrm>
        <a:prstGeom prst="roundRect">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5124" name="Oval 21"/>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5125" name="Oval 22"/>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5126" name="Line 27"/>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1</xdr:col>
          <xdr:colOff>0</xdr:colOff>
          <xdr:row>60</xdr:row>
          <xdr:rowOff>85725</xdr:rowOff>
        </xdr:from>
        <xdr:to>
          <xdr:col>5</xdr:col>
          <xdr:colOff>571500</xdr:colOff>
          <xdr:row>75</xdr:row>
          <xdr:rowOff>85725</xdr:rowOff>
        </xdr:to>
        <xdr:pic>
          <xdr:nvPicPr>
            <xdr:cNvPr id="7" name="図 6"/>
            <xdr:cNvPicPr>
              <a:picLocks noChangeAspect="1" noChangeArrowheads="1"/>
              <a:extLst>
                <a:ext uri="{84589F7E-364E-4C9E-8A38-B11213B215E9}">
                  <a14:cameraTool cellRange="$G$56:$K$70" spid="_x0000_s1168"/>
                </a:ext>
              </a:extLst>
            </xdr:cNvPicPr>
          </xdr:nvPicPr>
          <xdr:blipFill>
            <a:blip xmlns:r="http://schemas.openxmlformats.org/officeDocument/2006/relationships" r:embed="rId1"/>
            <a:srcRect/>
            <a:stretch>
              <a:fillRect/>
            </a:stretch>
          </xdr:blipFill>
          <xdr:spPr bwMode="auto">
            <a:xfrm>
              <a:off x="1619250" y="11753850"/>
              <a:ext cx="4572000" cy="2286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57150</xdr:colOff>
      <xdr:row>0</xdr:row>
      <xdr:rowOff>28575</xdr:rowOff>
    </xdr:from>
    <xdr:to>
      <xdr:col>0</xdr:col>
      <xdr:colOff>1076325</xdr:colOff>
      <xdr:row>1</xdr:row>
      <xdr:rowOff>219075</xdr:rowOff>
    </xdr:to>
    <xdr:sp macro="" textlink="">
      <xdr:nvSpPr>
        <xdr:cNvPr id="2" name="テキスト ボックス 1"/>
        <xdr:cNvSpPr txBox="1"/>
      </xdr:nvSpPr>
      <xdr:spPr>
        <a:xfrm>
          <a:off x="57150" y="28575"/>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twoCellAnchor>
    <xdr:from>
      <xdr:col>0</xdr:col>
      <xdr:colOff>1276350</xdr:colOff>
      <xdr:row>20</xdr:row>
      <xdr:rowOff>114300</xdr:rowOff>
    </xdr:from>
    <xdr:to>
      <xdr:col>4</xdr:col>
      <xdr:colOff>914400</xdr:colOff>
      <xdr:row>24</xdr:row>
      <xdr:rowOff>171450</xdr:rowOff>
    </xdr:to>
    <xdr:sp macro="" textlink="">
      <xdr:nvSpPr>
        <xdr:cNvPr id="4" name="テキスト ボックス 3"/>
        <xdr:cNvSpPr txBox="1"/>
      </xdr:nvSpPr>
      <xdr:spPr>
        <a:xfrm>
          <a:off x="1276350" y="4114800"/>
          <a:ext cx="406717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・一軒家の購入費、仮設宿舎の建設費は対象になりません。</a:t>
          </a:r>
          <a:endParaRPr kumimoji="1" lang="en-US" altLang="ja-JP" sz="1100"/>
        </a:p>
        <a:p>
          <a:r>
            <a:rPr kumimoji="1" lang="ja-JP" altLang="en-US" sz="1100"/>
            <a:t>・電気製品等の購入費、リース費は対象になりません。</a:t>
          </a:r>
          <a:endParaRPr kumimoji="1" lang="en-US" altLang="ja-JP" sz="1100"/>
        </a:p>
        <a:p>
          <a:r>
            <a:rPr kumimoji="1" lang="ja-JP" altLang="en-US" sz="1100"/>
            <a:t>・電気、ガス、水道代は対象外です。</a:t>
          </a:r>
        </a:p>
      </xdr:txBody>
    </xdr:sp>
    <xdr:clientData/>
  </xdr:twoCellAnchor>
  <xdr:twoCellAnchor>
    <xdr:from>
      <xdr:col>0</xdr:col>
      <xdr:colOff>1514474</xdr:colOff>
      <xdr:row>5</xdr:row>
      <xdr:rowOff>38100</xdr:rowOff>
    </xdr:from>
    <xdr:to>
      <xdr:col>2</xdr:col>
      <xdr:colOff>76199</xdr:colOff>
      <xdr:row>6</xdr:row>
      <xdr:rowOff>190500</xdr:rowOff>
    </xdr:to>
    <xdr:sp macro="" textlink="">
      <xdr:nvSpPr>
        <xdr:cNvPr id="6" name="角丸四角形吹き出し 5"/>
        <xdr:cNvSpPr/>
      </xdr:nvSpPr>
      <xdr:spPr>
        <a:xfrm>
          <a:off x="1514474" y="1038225"/>
          <a:ext cx="1400175" cy="352425"/>
        </a:xfrm>
        <a:prstGeom prst="wedgeRoundRectCallout">
          <a:avLst>
            <a:gd name="adj1" fmla="val -27412"/>
            <a:gd name="adj2" fmla="val -121284"/>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5</xdr:row>
      <xdr:rowOff>76201</xdr:rowOff>
    </xdr:from>
    <xdr:to>
      <xdr:col>2</xdr:col>
      <xdr:colOff>19050</xdr:colOff>
      <xdr:row>6</xdr:row>
      <xdr:rowOff>180976</xdr:rowOff>
    </xdr:to>
    <xdr:sp macro="" textlink="">
      <xdr:nvSpPr>
        <xdr:cNvPr id="8" name="テキスト ボックス 7"/>
        <xdr:cNvSpPr txBox="1"/>
      </xdr:nvSpPr>
      <xdr:spPr>
        <a:xfrm>
          <a:off x="1628776" y="107632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11</a:t>
          </a:r>
          <a:r>
            <a:rPr kumimoji="1" lang="ja-JP" altLang="en-US" sz="1000"/>
            <a:t>）</a:t>
          </a:r>
        </a:p>
      </xdr:txBody>
    </xdr:sp>
    <xdr:clientData/>
  </xdr:twoCellAnchor>
  <xdr:twoCellAnchor>
    <xdr:from>
      <xdr:col>0</xdr:col>
      <xdr:colOff>876300</xdr:colOff>
      <xdr:row>58</xdr:row>
      <xdr:rowOff>0</xdr:rowOff>
    </xdr:from>
    <xdr:to>
      <xdr:col>1</xdr:col>
      <xdr:colOff>533400</xdr:colOff>
      <xdr:row>60</xdr:row>
      <xdr:rowOff>0</xdr:rowOff>
    </xdr:to>
    <xdr:sp macro="" textlink="">
      <xdr:nvSpPr>
        <xdr:cNvPr id="12" name="テキスト ボックス 11"/>
        <xdr:cNvSpPr txBox="1"/>
      </xdr:nvSpPr>
      <xdr:spPr>
        <a:xfrm>
          <a:off x="876300" y="11363325"/>
          <a:ext cx="1276350"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11</a:t>
          </a:r>
          <a:r>
            <a:rPr kumimoji="1" lang="ja-JP" altLang="en-US" sz="1000"/>
            <a:t>）</a:t>
          </a:r>
        </a:p>
      </xdr:txBody>
    </xdr:sp>
    <xdr:clientData/>
  </xdr:twoCellAnchor>
  <xdr:twoCellAnchor>
    <xdr:from>
      <xdr:col>0</xdr:col>
      <xdr:colOff>981075</xdr:colOff>
      <xdr:row>78</xdr:row>
      <xdr:rowOff>76200</xdr:rowOff>
    </xdr:from>
    <xdr:to>
      <xdr:col>5</xdr:col>
      <xdr:colOff>333375</xdr:colOff>
      <xdr:row>88</xdr:row>
      <xdr:rowOff>38100</xdr:rowOff>
    </xdr:to>
    <xdr:sp macro="" textlink="">
      <xdr:nvSpPr>
        <xdr:cNvPr id="13" name="角丸四角形 12"/>
        <xdr:cNvSpPr/>
      </xdr:nvSpPr>
      <xdr:spPr>
        <a:xfrm>
          <a:off x="981075" y="14487525"/>
          <a:ext cx="4972050" cy="1485900"/>
        </a:xfrm>
        <a:prstGeom prst="roundRect">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1257300</xdr:colOff>
      <xdr:row>79</xdr:row>
      <xdr:rowOff>104775</xdr:rowOff>
    </xdr:from>
    <xdr:to>
      <xdr:col>4</xdr:col>
      <xdr:colOff>1085850</xdr:colOff>
      <xdr:row>89</xdr:row>
      <xdr:rowOff>9525</xdr:rowOff>
    </xdr:to>
    <xdr:sp macro="" textlink="">
      <xdr:nvSpPr>
        <xdr:cNvPr id="14" name="テキスト ボックス 13"/>
        <xdr:cNvSpPr txBox="1"/>
      </xdr:nvSpPr>
      <xdr:spPr>
        <a:xfrm>
          <a:off x="1257300" y="14668500"/>
          <a:ext cx="4257675" cy="142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借上費集計表　様式③の確認資料</a:t>
          </a:r>
          <a:r>
            <a:rPr kumimoji="1" lang="en-US" altLang="ja-JP" sz="1100"/>
            <a:t>】</a:t>
          </a:r>
        </a:p>
        <a:p>
          <a:endParaRPr kumimoji="1" lang="en-US" altLang="ja-JP" sz="1100"/>
        </a:p>
        <a:p>
          <a:r>
            <a:rPr kumimoji="1" lang="ja-JP" altLang="en-US" sz="1100"/>
            <a:t>賃借料、敷金、礼金、期間などを確認できる資料を添付してください。</a:t>
          </a:r>
          <a:endParaRPr kumimoji="1" lang="en-US" altLang="ja-JP" sz="1100"/>
        </a:p>
        <a:p>
          <a:r>
            <a:rPr kumimoji="1" lang="ja-JP" altLang="en-US" sz="1100"/>
            <a:t>・代表的な資料に賃貸借契約書があります。</a:t>
          </a:r>
          <a:endParaRPr kumimoji="1" lang="en-US" altLang="ja-JP" sz="1100"/>
        </a:p>
        <a:p>
          <a:r>
            <a:rPr kumimoji="1" lang="ja-JP" altLang="en-US" sz="1100"/>
            <a:t>・添付資料はすべて、コピー可です。</a:t>
          </a:r>
        </a:p>
      </xdr:txBody>
    </xdr:sp>
    <xdr:clientData/>
  </xdr:twoCellAnchor>
  <xdr:twoCellAnchor>
    <xdr:from>
      <xdr:col>5</xdr:col>
      <xdr:colOff>800100</xdr:colOff>
      <xdr:row>51</xdr:row>
      <xdr:rowOff>190500</xdr:rowOff>
    </xdr:from>
    <xdr:to>
      <xdr:col>5</xdr:col>
      <xdr:colOff>1533525</xdr:colOff>
      <xdr:row>53</xdr:row>
      <xdr:rowOff>19050</xdr:rowOff>
    </xdr:to>
    <xdr:sp macro="" textlink="">
      <xdr:nvSpPr>
        <xdr:cNvPr id="9" name="正方形/長方形 8"/>
        <xdr:cNvSpPr/>
      </xdr:nvSpPr>
      <xdr:spPr>
        <a:xfrm>
          <a:off x="6419850" y="10391775"/>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800100</xdr:colOff>
      <xdr:row>53</xdr:row>
      <xdr:rowOff>19050</xdr:rowOff>
    </xdr:from>
    <xdr:to>
      <xdr:col>6</xdr:col>
      <xdr:colOff>28575</xdr:colOff>
      <xdr:row>54</xdr:row>
      <xdr:rowOff>104775</xdr:rowOff>
    </xdr:to>
    <xdr:sp macro="" textlink="">
      <xdr:nvSpPr>
        <xdr:cNvPr id="10" name="テキスト ボックス 9"/>
        <xdr:cNvSpPr txBox="1"/>
      </xdr:nvSpPr>
      <xdr:spPr>
        <a:xfrm>
          <a:off x="6419850" y="1062037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4762</xdr:colOff>
      <xdr:row>0</xdr:row>
      <xdr:rowOff>0</xdr:rowOff>
    </xdr:from>
    <xdr:to>
      <xdr:col>7</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22"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28"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34"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40"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3</xdr:col>
      <xdr:colOff>1524000</xdr:colOff>
      <xdr:row>18</xdr:row>
      <xdr:rowOff>0</xdr:rowOff>
    </xdr:from>
    <xdr:to>
      <xdr:col>5</xdr:col>
      <xdr:colOff>1181100</xdr:colOff>
      <xdr:row>18</xdr:row>
      <xdr:rowOff>0</xdr:rowOff>
    </xdr:to>
    <xdr:sp macro="" textlink="">
      <xdr:nvSpPr>
        <xdr:cNvPr id="11" name="Line 20"/>
        <xdr:cNvSpPr>
          <a:spLocks noChangeShapeType="1"/>
        </xdr:cNvSpPr>
      </xdr:nvSpPr>
      <xdr:spPr bwMode="auto">
        <a:xfrm>
          <a:off x="4876800" y="2505075"/>
          <a:ext cx="2171700" cy="0"/>
        </a:xfrm>
        <a:prstGeom prst="line">
          <a:avLst/>
        </a:prstGeom>
        <a:noFill/>
        <a:ln w="6350">
          <a:solidFill>
            <a:srgbClr val="000000"/>
          </a:solidFill>
          <a:round/>
          <a:headEnd/>
          <a:tailEnd/>
        </a:ln>
      </xdr:spPr>
    </xdr:sp>
    <xdr:clientData/>
  </xdr:twoCellAnchor>
  <xdr:twoCellAnchor>
    <xdr:from>
      <xdr:col>3</xdr:col>
      <xdr:colOff>1524000</xdr:colOff>
      <xdr:row>23</xdr:row>
      <xdr:rowOff>0</xdr:rowOff>
    </xdr:from>
    <xdr:to>
      <xdr:col>5</xdr:col>
      <xdr:colOff>1181100</xdr:colOff>
      <xdr:row>23</xdr:row>
      <xdr:rowOff>0</xdr:rowOff>
    </xdr:to>
    <xdr:sp macro="" textlink="">
      <xdr:nvSpPr>
        <xdr:cNvPr id="12" name="Line 20"/>
        <xdr:cNvSpPr>
          <a:spLocks noChangeShapeType="1"/>
        </xdr:cNvSpPr>
      </xdr:nvSpPr>
      <xdr:spPr bwMode="auto">
        <a:xfrm>
          <a:off x="4486275" y="3505200"/>
          <a:ext cx="2009775" cy="0"/>
        </a:xfrm>
        <a:prstGeom prst="line">
          <a:avLst/>
        </a:prstGeom>
        <a:noFill/>
        <a:ln w="6350">
          <a:solidFill>
            <a:srgbClr val="000000"/>
          </a:solidFill>
          <a:round/>
          <a:headEnd/>
          <a:tailEnd/>
        </a:ln>
      </xdr:spPr>
    </xdr:sp>
    <xdr:clientData/>
  </xdr:twoCellAnchor>
  <xdr:twoCellAnchor>
    <xdr:from>
      <xdr:col>3</xdr:col>
      <xdr:colOff>1524000</xdr:colOff>
      <xdr:row>28</xdr:row>
      <xdr:rowOff>0</xdr:rowOff>
    </xdr:from>
    <xdr:to>
      <xdr:col>5</xdr:col>
      <xdr:colOff>1181100</xdr:colOff>
      <xdr:row>28</xdr:row>
      <xdr:rowOff>0</xdr:rowOff>
    </xdr:to>
    <xdr:sp macro="" textlink="">
      <xdr:nvSpPr>
        <xdr:cNvPr id="14" name="Line 20"/>
        <xdr:cNvSpPr>
          <a:spLocks noChangeShapeType="1"/>
        </xdr:cNvSpPr>
      </xdr:nvSpPr>
      <xdr:spPr bwMode="auto">
        <a:xfrm>
          <a:off x="4486275" y="4505325"/>
          <a:ext cx="2009775" cy="0"/>
        </a:xfrm>
        <a:prstGeom prst="line">
          <a:avLst/>
        </a:prstGeom>
        <a:noFill/>
        <a:ln w="6350">
          <a:solidFill>
            <a:srgbClr val="000000"/>
          </a:solidFill>
          <a:round/>
          <a:headEnd/>
          <a:tailEnd/>
        </a:ln>
      </xdr:spPr>
    </xdr:sp>
    <xdr:clientData/>
  </xdr:twoCellAnchor>
  <xdr:twoCellAnchor>
    <xdr:from>
      <xdr:col>5</xdr:col>
      <xdr:colOff>180975</xdr:colOff>
      <xdr:row>37</xdr:row>
      <xdr:rowOff>0</xdr:rowOff>
    </xdr:from>
    <xdr:to>
      <xdr:col>5</xdr:col>
      <xdr:colOff>914400</xdr:colOff>
      <xdr:row>38</xdr:row>
      <xdr:rowOff>28575</xdr:rowOff>
    </xdr:to>
    <xdr:sp macro="" textlink="">
      <xdr:nvSpPr>
        <xdr:cNvPr id="15" name="正方形/長方形 14"/>
        <xdr:cNvSpPr/>
      </xdr:nvSpPr>
      <xdr:spPr>
        <a:xfrm>
          <a:off x="5753100" y="7305675"/>
          <a:ext cx="733425" cy="2286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38</xdr:row>
      <xdr:rowOff>28575</xdr:rowOff>
    </xdr:from>
    <xdr:to>
      <xdr:col>6</xdr:col>
      <xdr:colOff>47625</xdr:colOff>
      <xdr:row>39</xdr:row>
      <xdr:rowOff>114300</xdr:rowOff>
    </xdr:to>
    <xdr:sp macro="" textlink="">
      <xdr:nvSpPr>
        <xdr:cNvPr id="16" name="テキスト ボックス 15"/>
        <xdr:cNvSpPr txBox="1"/>
      </xdr:nvSpPr>
      <xdr:spPr>
        <a:xfrm>
          <a:off x="5753100" y="753427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0</xdr:col>
      <xdr:colOff>552450</xdr:colOff>
      <xdr:row>10</xdr:row>
      <xdr:rowOff>47625</xdr:rowOff>
    </xdr:from>
    <xdr:to>
      <xdr:col>1</xdr:col>
      <xdr:colOff>990600</xdr:colOff>
      <xdr:row>12</xdr:row>
      <xdr:rowOff>0</xdr:rowOff>
    </xdr:to>
    <xdr:sp macro="" textlink="">
      <xdr:nvSpPr>
        <xdr:cNvPr id="17" name="角丸四角形吹き出し 16"/>
        <xdr:cNvSpPr/>
      </xdr:nvSpPr>
      <xdr:spPr>
        <a:xfrm>
          <a:off x="552450" y="1952625"/>
          <a:ext cx="1400175" cy="352425"/>
        </a:xfrm>
        <a:prstGeom prst="wedgeRoundRectCallout">
          <a:avLst>
            <a:gd name="adj1" fmla="val -27412"/>
            <a:gd name="adj2" fmla="val -121284"/>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666752</xdr:colOff>
      <xdr:row>10</xdr:row>
      <xdr:rowOff>85726</xdr:rowOff>
    </xdr:from>
    <xdr:to>
      <xdr:col>1</xdr:col>
      <xdr:colOff>933451</xdr:colOff>
      <xdr:row>11</xdr:row>
      <xdr:rowOff>190501</xdr:rowOff>
    </xdr:to>
    <xdr:sp macro="" textlink="">
      <xdr:nvSpPr>
        <xdr:cNvPr id="18" name="テキスト ボックス 17"/>
        <xdr:cNvSpPr txBox="1"/>
      </xdr:nvSpPr>
      <xdr:spPr>
        <a:xfrm>
          <a:off x="666752" y="199072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12</a:t>
          </a:r>
          <a:r>
            <a:rPr kumimoji="1" lang="ja-JP" altLang="en-US" sz="1000"/>
            <a:t>）</a:t>
          </a:r>
        </a:p>
      </xdr:txBody>
    </xdr:sp>
    <xdr:clientData/>
  </xdr:twoCellAnchor>
  <xdr:twoCellAnchor>
    <xdr:from>
      <xdr:col>0</xdr:col>
      <xdr:colOff>571500</xdr:colOff>
      <xdr:row>30</xdr:row>
      <xdr:rowOff>28575</xdr:rowOff>
    </xdr:from>
    <xdr:to>
      <xdr:col>1</xdr:col>
      <xdr:colOff>1009650</xdr:colOff>
      <xdr:row>31</xdr:row>
      <xdr:rowOff>180975</xdr:rowOff>
    </xdr:to>
    <xdr:sp macro="" textlink="">
      <xdr:nvSpPr>
        <xdr:cNvPr id="19" name="角丸四角形吹き出し 18"/>
        <xdr:cNvSpPr/>
      </xdr:nvSpPr>
      <xdr:spPr>
        <a:xfrm>
          <a:off x="571500" y="5934075"/>
          <a:ext cx="1400175" cy="352425"/>
        </a:xfrm>
        <a:prstGeom prst="wedgeRoundRectCallout">
          <a:avLst>
            <a:gd name="adj1" fmla="val -27412"/>
            <a:gd name="adj2" fmla="val -121284"/>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685802</xdr:colOff>
      <xdr:row>30</xdr:row>
      <xdr:rowOff>66676</xdr:rowOff>
    </xdr:from>
    <xdr:to>
      <xdr:col>1</xdr:col>
      <xdr:colOff>952501</xdr:colOff>
      <xdr:row>31</xdr:row>
      <xdr:rowOff>171451</xdr:rowOff>
    </xdr:to>
    <xdr:sp macro="" textlink="">
      <xdr:nvSpPr>
        <xdr:cNvPr id="20" name="テキスト ボックス 19"/>
        <xdr:cNvSpPr txBox="1"/>
      </xdr:nvSpPr>
      <xdr:spPr>
        <a:xfrm>
          <a:off x="685802" y="597217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13</a:t>
          </a:r>
          <a:r>
            <a:rPr kumimoji="1" lang="ja-JP" altLang="en-US" sz="1000"/>
            <a:t>）</a:t>
          </a:r>
        </a:p>
      </xdr:txBody>
    </xdr:sp>
    <xdr:clientData/>
  </xdr:twoCellAnchor>
  <xdr:twoCellAnchor>
    <xdr:from>
      <xdr:col>0</xdr:col>
      <xdr:colOff>28575</xdr:colOff>
      <xdr:row>59</xdr:row>
      <xdr:rowOff>104775</xdr:rowOff>
    </xdr:from>
    <xdr:to>
      <xdr:col>1</xdr:col>
      <xdr:colOff>295274</xdr:colOff>
      <xdr:row>61</xdr:row>
      <xdr:rowOff>104775</xdr:rowOff>
    </xdr:to>
    <xdr:sp macro="" textlink="">
      <xdr:nvSpPr>
        <xdr:cNvPr id="21" name="テキスト ボックス 20"/>
        <xdr:cNvSpPr txBox="1"/>
      </xdr:nvSpPr>
      <xdr:spPr>
        <a:xfrm>
          <a:off x="28575" y="8524875"/>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12</a:t>
          </a:r>
          <a:r>
            <a:rPr kumimoji="1" lang="ja-JP" altLang="en-US" sz="1000"/>
            <a:t>）</a:t>
          </a:r>
        </a:p>
      </xdr:txBody>
    </xdr:sp>
    <xdr:clientData/>
  </xdr:twoCellAnchor>
  <xdr:twoCellAnchor>
    <xdr:from>
      <xdr:col>0</xdr:col>
      <xdr:colOff>152400</xdr:colOff>
      <xdr:row>76</xdr:row>
      <xdr:rowOff>95250</xdr:rowOff>
    </xdr:from>
    <xdr:to>
      <xdr:col>1</xdr:col>
      <xdr:colOff>419099</xdr:colOff>
      <xdr:row>78</xdr:row>
      <xdr:rowOff>95250</xdr:rowOff>
    </xdr:to>
    <xdr:sp macro="" textlink="">
      <xdr:nvSpPr>
        <xdr:cNvPr id="23" name="テキスト ボックス 22"/>
        <xdr:cNvSpPr txBox="1"/>
      </xdr:nvSpPr>
      <xdr:spPr>
        <a:xfrm>
          <a:off x="152400" y="11106150"/>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13</a:t>
          </a:r>
          <a:r>
            <a:rPr kumimoji="1" lang="ja-JP" altLang="en-US" sz="1000"/>
            <a:t>）</a:t>
          </a:r>
        </a:p>
      </xdr:txBody>
    </xdr:sp>
    <xdr:clientData/>
  </xdr:twoCellAnchor>
  <xdr:twoCellAnchor>
    <xdr:from>
      <xdr:col>10</xdr:col>
      <xdr:colOff>276225</xdr:colOff>
      <xdr:row>70</xdr:row>
      <xdr:rowOff>123825</xdr:rowOff>
    </xdr:from>
    <xdr:to>
      <xdr:col>10</xdr:col>
      <xdr:colOff>514350</xdr:colOff>
      <xdr:row>72</xdr:row>
      <xdr:rowOff>57150</xdr:rowOff>
    </xdr:to>
    <xdr:sp macro="" textlink="">
      <xdr:nvSpPr>
        <xdr:cNvPr id="6" name="円/楕円 5"/>
        <xdr:cNvSpPr/>
      </xdr:nvSpPr>
      <xdr:spPr>
        <a:xfrm>
          <a:off x="8896350" y="13134975"/>
          <a:ext cx="23812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704850</xdr:colOff>
          <xdr:row>60</xdr:row>
          <xdr:rowOff>85726</xdr:rowOff>
        </xdr:from>
        <xdr:to>
          <xdr:col>4</xdr:col>
          <xdr:colOff>489131</xdr:colOff>
          <xdr:row>74</xdr:row>
          <xdr:rowOff>9525</xdr:rowOff>
        </xdr:to>
        <xdr:pic>
          <xdr:nvPicPr>
            <xdr:cNvPr id="26" name="図 25"/>
            <xdr:cNvPicPr>
              <a:picLocks noChangeAspect="1" noChangeArrowheads="1"/>
              <a:extLst>
                <a:ext uri="{84589F7E-364E-4C9E-8A38-B11213B215E9}">
                  <a14:cameraTool cellRange="$I$61:$K$73" spid="_x0000_s15427"/>
                </a:ext>
              </a:extLst>
            </xdr:cNvPicPr>
          </xdr:nvPicPr>
          <xdr:blipFill>
            <a:blip xmlns:r="http://schemas.openxmlformats.org/officeDocument/2006/relationships" r:embed="rId1"/>
            <a:srcRect/>
            <a:stretch>
              <a:fillRect/>
            </a:stretch>
          </xdr:blipFill>
          <xdr:spPr bwMode="auto">
            <a:xfrm>
              <a:off x="1666875" y="11553826"/>
              <a:ext cx="3308531" cy="2076449"/>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78</xdr:row>
          <xdr:rowOff>85725</xdr:rowOff>
        </xdr:from>
        <xdr:to>
          <xdr:col>4</xdr:col>
          <xdr:colOff>489131</xdr:colOff>
          <xdr:row>92</xdr:row>
          <xdr:rowOff>28574</xdr:rowOff>
        </xdr:to>
        <xdr:pic>
          <xdr:nvPicPr>
            <xdr:cNvPr id="27" name="図 26"/>
            <xdr:cNvPicPr>
              <a:picLocks noChangeAspect="1" noChangeArrowheads="1"/>
              <a:extLst>
                <a:ext uri="{84589F7E-364E-4C9E-8A38-B11213B215E9}">
                  <a14:cameraTool cellRange="$I$79:$K$91" spid="_x0000_s15428"/>
                </a:ext>
              </a:extLst>
            </xdr:cNvPicPr>
          </xdr:nvPicPr>
          <xdr:blipFill>
            <a:blip xmlns:r="http://schemas.openxmlformats.org/officeDocument/2006/relationships" r:embed="rId2"/>
            <a:srcRect/>
            <a:stretch>
              <a:fillRect/>
            </a:stretch>
          </xdr:blipFill>
          <xdr:spPr bwMode="auto">
            <a:xfrm>
              <a:off x="1666875" y="14316075"/>
              <a:ext cx="3308531" cy="2076449"/>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twoCellAnchor>
    <xdr:from>
      <xdr:col>10</xdr:col>
      <xdr:colOff>276225</xdr:colOff>
      <xdr:row>88</xdr:row>
      <xdr:rowOff>123825</xdr:rowOff>
    </xdr:from>
    <xdr:to>
      <xdr:col>10</xdr:col>
      <xdr:colOff>514350</xdr:colOff>
      <xdr:row>90</xdr:row>
      <xdr:rowOff>57150</xdr:rowOff>
    </xdr:to>
    <xdr:sp macro="" textlink="">
      <xdr:nvSpPr>
        <xdr:cNvPr id="29" name="円/楕円 28"/>
        <xdr:cNvSpPr/>
      </xdr:nvSpPr>
      <xdr:spPr>
        <a:xfrm>
          <a:off x="8896350" y="13134975"/>
          <a:ext cx="23812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46</xdr:row>
      <xdr:rowOff>0</xdr:rowOff>
    </xdr:from>
    <xdr:to>
      <xdr:col>5</xdr:col>
      <xdr:colOff>361950</xdr:colOff>
      <xdr:row>55</xdr:row>
      <xdr:rowOff>114300</xdr:rowOff>
    </xdr:to>
    <xdr:sp macro="" textlink="">
      <xdr:nvSpPr>
        <xdr:cNvPr id="30" name="角丸四角形 29"/>
        <xdr:cNvSpPr/>
      </xdr:nvSpPr>
      <xdr:spPr>
        <a:xfrm>
          <a:off x="962025" y="8724900"/>
          <a:ext cx="4972050" cy="1485900"/>
        </a:xfrm>
        <a:prstGeom prst="roundRect">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276225</xdr:colOff>
      <xdr:row>47</xdr:row>
      <xdr:rowOff>28575</xdr:rowOff>
    </xdr:from>
    <xdr:to>
      <xdr:col>4</xdr:col>
      <xdr:colOff>1009650</xdr:colOff>
      <xdr:row>56</xdr:row>
      <xdr:rowOff>85725</xdr:rowOff>
    </xdr:to>
    <xdr:sp macro="" textlink="">
      <xdr:nvSpPr>
        <xdr:cNvPr id="31" name="テキスト ボックス 30"/>
        <xdr:cNvSpPr txBox="1"/>
      </xdr:nvSpPr>
      <xdr:spPr>
        <a:xfrm>
          <a:off x="1238250" y="8905875"/>
          <a:ext cx="4257675" cy="142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赴任手当、赴任・帰省旅費等集計表　様式④－１の確認資料</a:t>
          </a:r>
          <a:r>
            <a:rPr kumimoji="1" lang="en-US" altLang="ja-JP" sz="1100"/>
            <a:t>】</a:t>
          </a:r>
        </a:p>
        <a:p>
          <a:endParaRPr kumimoji="1" lang="en-US" altLang="ja-JP" sz="1100"/>
        </a:p>
        <a:p>
          <a:r>
            <a:rPr kumimoji="1" lang="ja-JP" altLang="en-US" sz="1100"/>
            <a:t>・本人が費用を受領したことがわかる資料のコピーを添付してください。下記はその事例ですが、様式の指定はありませんので、各社独自のもので構いません。</a:t>
          </a:r>
          <a:endParaRPr kumimoji="1" lang="en-US" altLang="ja-JP" sz="1100"/>
        </a:p>
        <a:p>
          <a:r>
            <a:rPr kumimoji="1" lang="ja-JP" altLang="en-US" sz="1100"/>
            <a:t>・振込等のコピーでも</a:t>
          </a:r>
          <a:r>
            <a:rPr kumimoji="1" lang="en-US" altLang="ja-JP" sz="1100"/>
            <a:t>OK</a:t>
          </a:r>
          <a:r>
            <a:rPr kumimoji="1" lang="ja-JP" altLang="en-US" sz="1100"/>
            <a:t>です。</a:t>
          </a:r>
          <a:endParaRPr kumimoji="1" lang="en-US" altLang="ja-JP" sz="1100"/>
        </a:p>
      </xdr:txBody>
    </xdr:sp>
    <xdr:clientData/>
  </xdr:twoCellAnchor>
  <xdr:twoCellAnchor>
    <xdr:from>
      <xdr:col>0</xdr:col>
      <xdr:colOff>0</xdr:colOff>
      <xdr:row>0</xdr:row>
      <xdr:rowOff>76200</xdr:rowOff>
    </xdr:from>
    <xdr:to>
      <xdr:col>1</xdr:col>
      <xdr:colOff>400050</xdr:colOff>
      <xdr:row>2</xdr:row>
      <xdr:rowOff>19050</xdr:rowOff>
    </xdr:to>
    <xdr:sp macro="" textlink="">
      <xdr:nvSpPr>
        <xdr:cNvPr id="32" name="テキスト ボックス 31"/>
        <xdr:cNvSpPr txBox="1"/>
      </xdr:nvSpPr>
      <xdr:spPr>
        <a:xfrm>
          <a:off x="0" y="76200"/>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現場管理費</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xdr:colOff>
      <xdr:row>0</xdr:row>
      <xdr:rowOff>0</xdr:rowOff>
    </xdr:from>
    <xdr:to>
      <xdr:col>6</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0"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6"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2"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8"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0</xdr:col>
      <xdr:colOff>238126</xdr:colOff>
      <xdr:row>37</xdr:row>
      <xdr:rowOff>57150</xdr:rowOff>
    </xdr:from>
    <xdr:to>
      <xdr:col>4</xdr:col>
      <xdr:colOff>1333501</xdr:colOff>
      <xdr:row>54</xdr:row>
      <xdr:rowOff>38100</xdr:rowOff>
    </xdr:to>
    <xdr:sp macro="" textlink="">
      <xdr:nvSpPr>
        <xdr:cNvPr id="10" name="角丸四角形 9"/>
        <xdr:cNvSpPr/>
      </xdr:nvSpPr>
      <xdr:spPr>
        <a:xfrm>
          <a:off x="238126" y="7124700"/>
          <a:ext cx="6743700" cy="2571750"/>
        </a:xfrm>
        <a:prstGeom prst="roundRect">
          <a:avLst/>
        </a:prstGeom>
        <a:solidFill>
          <a:schemeClr val="bg1"/>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400049</xdr:colOff>
      <xdr:row>37</xdr:row>
      <xdr:rowOff>142874</xdr:rowOff>
    </xdr:from>
    <xdr:to>
      <xdr:col>4</xdr:col>
      <xdr:colOff>981075</xdr:colOff>
      <xdr:row>53</xdr:row>
      <xdr:rowOff>19050</xdr:rowOff>
    </xdr:to>
    <xdr:sp macro="" textlink="">
      <xdr:nvSpPr>
        <xdr:cNvPr id="11" name="テキスト ボックス 10"/>
        <xdr:cNvSpPr txBox="1"/>
      </xdr:nvSpPr>
      <xdr:spPr>
        <a:xfrm>
          <a:off x="400049" y="7210424"/>
          <a:ext cx="6229351" cy="2314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労働者の食事補助</a:t>
          </a:r>
          <a:r>
            <a:rPr kumimoji="1" lang="en-US" altLang="ja-JP" sz="1100"/>
            <a:t>】</a:t>
          </a:r>
        </a:p>
        <a:p>
          <a:endParaRPr kumimoji="1" lang="en-US" altLang="ja-JP" sz="1100"/>
        </a:p>
        <a:p>
          <a:r>
            <a:rPr kumimoji="1" lang="ja-JP" altLang="en-US" sz="1100"/>
            <a:t>早出、残業時の食事費については、所定労働時間を超えて作業を実施する場合で、割増賃金が設計計上されているものが対象となります。また、協議において、受注者判断による残業や早出など、所定労働時間外作業を実施する場合も対象となりますので、事前に受発注者協議をお願いします。</a:t>
          </a:r>
        </a:p>
        <a:p>
          <a:r>
            <a:rPr kumimoji="1" lang="ja-JP" altLang="en-US" sz="1100"/>
            <a:t>早出、残業の実績確認は、会社から残業手当が支払われていることが確認できる書類の提出をもってすることとし、計上額については、会社が食事に要する費用として支出していることが確認できる資料の提出を求めてください。</a:t>
          </a:r>
        </a:p>
        <a:p>
          <a:r>
            <a:rPr kumimoji="1" lang="ja-JP" altLang="en-US" sz="1100"/>
            <a:t>なお、食事に要する</a:t>
          </a:r>
          <a:r>
            <a:rPr kumimoji="1" lang="ja-JP" altLang="en-US" sz="1100" b="1" u="sng"/>
            <a:t>費用の上限値は、早出の場合</a:t>
          </a:r>
          <a:r>
            <a:rPr kumimoji="1" lang="en-US" altLang="ja-JP" sz="1100" b="1" u="sng"/>
            <a:t>733</a:t>
          </a:r>
          <a:r>
            <a:rPr kumimoji="1" lang="ja-JP" altLang="en-US" sz="1100" b="1" u="sng"/>
            <a:t>円（税込）、残業の場合</a:t>
          </a:r>
          <a:r>
            <a:rPr kumimoji="1" lang="en-US" altLang="ja-JP" sz="1100" b="1" u="sng"/>
            <a:t>1,466</a:t>
          </a:r>
          <a:r>
            <a:rPr kumimoji="1" lang="ja-JP" altLang="en-US" sz="1100" b="1" u="sng"/>
            <a:t>円（税込）</a:t>
          </a:r>
          <a:r>
            <a:rPr kumimoji="1" lang="ja-JP" altLang="en-US" sz="1100"/>
            <a:t>とします。</a:t>
          </a:r>
          <a:endParaRPr kumimoji="1" lang="en-US" altLang="ja-JP" sz="1100"/>
        </a:p>
      </xdr:txBody>
    </xdr:sp>
    <xdr:clientData/>
  </xdr:twoCellAnchor>
  <xdr:twoCellAnchor>
    <xdr:from>
      <xdr:col>1</xdr:col>
      <xdr:colOff>285750</xdr:colOff>
      <xdr:row>57</xdr:row>
      <xdr:rowOff>123825</xdr:rowOff>
    </xdr:from>
    <xdr:to>
      <xdr:col>4</xdr:col>
      <xdr:colOff>1152525</xdr:colOff>
      <xdr:row>61</xdr:row>
      <xdr:rowOff>104775</xdr:rowOff>
    </xdr:to>
    <xdr:sp macro="" textlink="">
      <xdr:nvSpPr>
        <xdr:cNvPr id="12" name="テキスト ボックス 11"/>
        <xdr:cNvSpPr txBox="1"/>
      </xdr:nvSpPr>
      <xdr:spPr>
        <a:xfrm>
          <a:off x="1752600" y="10239375"/>
          <a:ext cx="5048250"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残業手当が支払われていることが確認できる書類（給与明細、受領書）</a:t>
          </a:r>
          <a:endParaRPr kumimoji="1" lang="en-US" altLang="ja-JP" sz="1100"/>
        </a:p>
        <a:p>
          <a:pPr algn="l"/>
          <a:r>
            <a:rPr kumimoji="1" lang="ja-JP" altLang="en-US" sz="1100"/>
            <a:t>および超過勤務簿など</a:t>
          </a:r>
        </a:p>
      </xdr:txBody>
    </xdr:sp>
    <xdr:clientData/>
  </xdr:twoCellAnchor>
  <xdr:twoCellAnchor>
    <xdr:from>
      <xdr:col>0</xdr:col>
      <xdr:colOff>1381125</xdr:colOff>
      <xdr:row>9</xdr:row>
      <xdr:rowOff>104775</xdr:rowOff>
    </xdr:from>
    <xdr:to>
      <xdr:col>2</xdr:col>
      <xdr:colOff>142875</xdr:colOff>
      <xdr:row>11</xdr:row>
      <xdr:rowOff>57150</xdr:rowOff>
    </xdr:to>
    <xdr:sp macro="" textlink="">
      <xdr:nvSpPr>
        <xdr:cNvPr id="15" name="角丸四角形吹き出し 14"/>
        <xdr:cNvSpPr/>
      </xdr:nvSpPr>
      <xdr:spPr>
        <a:xfrm>
          <a:off x="1381125" y="1809750"/>
          <a:ext cx="1400175" cy="352425"/>
        </a:xfrm>
        <a:prstGeom prst="wedgeRoundRectCallout">
          <a:avLst>
            <a:gd name="adj1" fmla="val -27412"/>
            <a:gd name="adj2" fmla="val -121284"/>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28577</xdr:colOff>
      <xdr:row>9</xdr:row>
      <xdr:rowOff>142876</xdr:rowOff>
    </xdr:from>
    <xdr:to>
      <xdr:col>2</xdr:col>
      <xdr:colOff>85726</xdr:colOff>
      <xdr:row>11</xdr:row>
      <xdr:rowOff>47626</xdr:rowOff>
    </xdr:to>
    <xdr:sp macro="" textlink="">
      <xdr:nvSpPr>
        <xdr:cNvPr id="16" name="テキスト ボックス 15"/>
        <xdr:cNvSpPr txBox="1"/>
      </xdr:nvSpPr>
      <xdr:spPr>
        <a:xfrm>
          <a:off x="1495427" y="1847851"/>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14</a:t>
          </a:r>
          <a:r>
            <a:rPr kumimoji="1" lang="ja-JP" altLang="en-US" sz="1000"/>
            <a:t>）</a:t>
          </a:r>
        </a:p>
      </xdr:txBody>
    </xdr:sp>
    <xdr:clientData/>
  </xdr:twoCellAnchor>
  <xdr:twoCellAnchor>
    <xdr:from>
      <xdr:col>3</xdr:col>
      <xdr:colOff>1343025</xdr:colOff>
      <xdr:row>9</xdr:row>
      <xdr:rowOff>28575</xdr:rowOff>
    </xdr:from>
    <xdr:to>
      <xdr:col>4</xdr:col>
      <xdr:colOff>1266825</xdr:colOff>
      <xdr:row>10</xdr:row>
      <xdr:rowOff>180975</xdr:rowOff>
    </xdr:to>
    <xdr:sp macro="" textlink="">
      <xdr:nvSpPr>
        <xdr:cNvPr id="17" name="角丸四角形吹き出し 16"/>
        <xdr:cNvSpPr/>
      </xdr:nvSpPr>
      <xdr:spPr>
        <a:xfrm>
          <a:off x="5514975" y="1733550"/>
          <a:ext cx="1400175" cy="352425"/>
        </a:xfrm>
        <a:prstGeom prst="wedgeRoundRectCallout">
          <a:avLst>
            <a:gd name="adj1" fmla="val 53540"/>
            <a:gd name="adj2" fmla="val -113176"/>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1457327</xdr:colOff>
      <xdr:row>9</xdr:row>
      <xdr:rowOff>66676</xdr:rowOff>
    </xdr:from>
    <xdr:to>
      <xdr:col>4</xdr:col>
      <xdr:colOff>1209676</xdr:colOff>
      <xdr:row>10</xdr:row>
      <xdr:rowOff>171451</xdr:rowOff>
    </xdr:to>
    <xdr:sp macro="" textlink="">
      <xdr:nvSpPr>
        <xdr:cNvPr id="18" name="テキスト ボックス 17"/>
        <xdr:cNvSpPr txBox="1"/>
      </xdr:nvSpPr>
      <xdr:spPr>
        <a:xfrm>
          <a:off x="5629277" y="1771651"/>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15</a:t>
          </a:r>
          <a:r>
            <a:rPr kumimoji="1" lang="ja-JP" altLang="en-US" sz="1000"/>
            <a:t>）</a:t>
          </a:r>
        </a:p>
      </xdr:txBody>
    </xdr:sp>
    <xdr:clientData/>
  </xdr:twoCellAnchor>
  <xdr:twoCellAnchor>
    <xdr:from>
      <xdr:col>0</xdr:col>
      <xdr:colOff>257175</xdr:colOff>
      <xdr:row>55</xdr:row>
      <xdr:rowOff>66675</xdr:rowOff>
    </xdr:from>
    <xdr:to>
      <xdr:col>1</xdr:col>
      <xdr:colOff>19049</xdr:colOff>
      <xdr:row>57</xdr:row>
      <xdr:rowOff>66675</xdr:rowOff>
    </xdr:to>
    <xdr:sp macro="" textlink="">
      <xdr:nvSpPr>
        <xdr:cNvPr id="19" name="テキスト ボックス 18"/>
        <xdr:cNvSpPr txBox="1"/>
      </xdr:nvSpPr>
      <xdr:spPr>
        <a:xfrm>
          <a:off x="257175" y="9877425"/>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14</a:t>
          </a:r>
          <a:r>
            <a:rPr kumimoji="1" lang="ja-JP" altLang="en-US" sz="1000"/>
            <a:t>）</a:t>
          </a:r>
        </a:p>
      </xdr:txBody>
    </xdr:sp>
    <xdr:clientData/>
  </xdr:twoCellAnchor>
  <xdr:twoCellAnchor>
    <xdr:from>
      <xdr:col>0</xdr:col>
      <xdr:colOff>323850</xdr:colOff>
      <xdr:row>63</xdr:row>
      <xdr:rowOff>66675</xdr:rowOff>
    </xdr:from>
    <xdr:to>
      <xdr:col>1</xdr:col>
      <xdr:colOff>85724</xdr:colOff>
      <xdr:row>65</xdr:row>
      <xdr:rowOff>66675</xdr:rowOff>
    </xdr:to>
    <xdr:sp macro="" textlink="">
      <xdr:nvSpPr>
        <xdr:cNvPr id="20" name="テキスト ボックス 19"/>
        <xdr:cNvSpPr txBox="1"/>
      </xdr:nvSpPr>
      <xdr:spPr>
        <a:xfrm>
          <a:off x="323850" y="11096625"/>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15</a:t>
          </a:r>
          <a:r>
            <a:rPr kumimoji="1" lang="ja-JP" altLang="en-US" sz="1000"/>
            <a:t>）</a:t>
          </a:r>
        </a:p>
      </xdr:txBody>
    </xdr:sp>
    <xdr:clientData/>
  </xdr:twoCellAnchor>
  <xdr:twoCellAnchor>
    <xdr:from>
      <xdr:col>1</xdr:col>
      <xdr:colOff>304800</xdr:colOff>
      <xdr:row>67</xdr:row>
      <xdr:rowOff>0</xdr:rowOff>
    </xdr:from>
    <xdr:to>
      <xdr:col>4</xdr:col>
      <xdr:colOff>552451</xdr:colOff>
      <xdr:row>70</xdr:row>
      <xdr:rowOff>133350</xdr:rowOff>
    </xdr:to>
    <xdr:sp macro="" textlink="">
      <xdr:nvSpPr>
        <xdr:cNvPr id="22" name="テキスト ボックス 21"/>
        <xdr:cNvSpPr txBox="1"/>
      </xdr:nvSpPr>
      <xdr:spPr>
        <a:xfrm>
          <a:off x="1771650" y="11639550"/>
          <a:ext cx="4429126"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食事に要する費用の額が確認できる資料（領収証など）</a:t>
          </a:r>
        </a:p>
      </xdr:txBody>
    </xdr:sp>
    <xdr:clientData/>
  </xdr:twoCellAnchor>
  <xdr:twoCellAnchor>
    <xdr:from>
      <xdr:col>4</xdr:col>
      <xdr:colOff>638175</xdr:colOff>
      <xdr:row>31</xdr:row>
      <xdr:rowOff>28575</xdr:rowOff>
    </xdr:from>
    <xdr:to>
      <xdr:col>5</xdr:col>
      <xdr:colOff>9525</xdr:colOff>
      <xdr:row>32</xdr:row>
      <xdr:rowOff>19050</xdr:rowOff>
    </xdr:to>
    <xdr:sp macro="" textlink="">
      <xdr:nvSpPr>
        <xdr:cNvPr id="23" name="正方形/長方形 22"/>
        <xdr:cNvSpPr/>
      </xdr:nvSpPr>
      <xdr:spPr>
        <a:xfrm>
          <a:off x="6286500" y="6134100"/>
          <a:ext cx="876300" cy="190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638175</xdr:colOff>
      <xdr:row>32</xdr:row>
      <xdr:rowOff>57150</xdr:rowOff>
    </xdr:from>
    <xdr:to>
      <xdr:col>4</xdr:col>
      <xdr:colOff>1428750</xdr:colOff>
      <xdr:row>33</xdr:row>
      <xdr:rowOff>142875</xdr:rowOff>
    </xdr:to>
    <xdr:sp macro="" textlink="">
      <xdr:nvSpPr>
        <xdr:cNvPr id="24" name="テキスト ボックス 23"/>
        <xdr:cNvSpPr txBox="1"/>
      </xdr:nvSpPr>
      <xdr:spPr>
        <a:xfrm>
          <a:off x="6286500" y="6362700"/>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0</xdr:col>
      <xdr:colOff>66675</xdr:colOff>
      <xdr:row>0</xdr:row>
      <xdr:rowOff>85725</xdr:rowOff>
    </xdr:from>
    <xdr:to>
      <xdr:col>0</xdr:col>
      <xdr:colOff>1428750</xdr:colOff>
      <xdr:row>2</xdr:row>
      <xdr:rowOff>28575</xdr:rowOff>
    </xdr:to>
    <xdr:sp macro="" textlink="">
      <xdr:nvSpPr>
        <xdr:cNvPr id="25" name="テキスト ボックス 24"/>
        <xdr:cNvSpPr txBox="1"/>
      </xdr:nvSpPr>
      <xdr:spPr>
        <a:xfrm>
          <a:off x="66675" y="85725"/>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現場管理費</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4762</xdr:colOff>
      <xdr:row>0</xdr:row>
      <xdr:rowOff>0</xdr:rowOff>
    </xdr:from>
    <xdr:to>
      <xdr:col>8</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46"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52"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58"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64"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0</xdr:col>
      <xdr:colOff>123825</xdr:colOff>
      <xdr:row>0</xdr:row>
      <xdr:rowOff>104775</xdr:rowOff>
    </xdr:from>
    <xdr:to>
      <xdr:col>1</xdr:col>
      <xdr:colOff>361950</xdr:colOff>
      <xdr:row>2</xdr:row>
      <xdr:rowOff>47625</xdr:rowOff>
    </xdr:to>
    <xdr:sp macro="" textlink="">
      <xdr:nvSpPr>
        <xdr:cNvPr id="10" name="テキスト ボックス 9"/>
        <xdr:cNvSpPr txBox="1"/>
      </xdr:nvSpPr>
      <xdr:spPr>
        <a:xfrm>
          <a:off x="123825" y="104775"/>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現場管理費</a:t>
          </a:r>
        </a:p>
      </xdr:txBody>
    </xdr:sp>
    <xdr:clientData/>
  </xdr:twoCellAnchor>
  <xdr:twoCellAnchor>
    <xdr:from>
      <xdr:col>4</xdr:col>
      <xdr:colOff>590550</xdr:colOff>
      <xdr:row>9</xdr:row>
      <xdr:rowOff>152400</xdr:rowOff>
    </xdr:from>
    <xdr:to>
      <xdr:col>6</xdr:col>
      <xdr:colOff>476250</xdr:colOff>
      <xdr:row>11</xdr:row>
      <xdr:rowOff>104775</xdr:rowOff>
    </xdr:to>
    <xdr:sp macro="" textlink="">
      <xdr:nvSpPr>
        <xdr:cNvPr id="13" name="角丸四角形吹き出し 12"/>
        <xdr:cNvSpPr/>
      </xdr:nvSpPr>
      <xdr:spPr>
        <a:xfrm>
          <a:off x="5334000" y="1857375"/>
          <a:ext cx="1400175" cy="352425"/>
        </a:xfrm>
        <a:prstGeom prst="wedgeRoundRectCallout">
          <a:avLst>
            <a:gd name="adj1" fmla="val 49459"/>
            <a:gd name="adj2" fmla="val -151014"/>
            <a:gd name="adj3" fmla="val 16667"/>
          </a:avLst>
        </a:prstGeom>
        <a:solidFill>
          <a:schemeClr val="lt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704852</xdr:colOff>
      <xdr:row>9</xdr:row>
      <xdr:rowOff>190501</xdr:rowOff>
    </xdr:from>
    <xdr:to>
      <xdr:col>6</xdr:col>
      <xdr:colOff>419101</xdr:colOff>
      <xdr:row>11</xdr:row>
      <xdr:rowOff>95251</xdr:rowOff>
    </xdr:to>
    <xdr:sp macro="" textlink="">
      <xdr:nvSpPr>
        <xdr:cNvPr id="14" name="テキスト ボックス 13"/>
        <xdr:cNvSpPr txBox="1"/>
      </xdr:nvSpPr>
      <xdr:spPr>
        <a:xfrm>
          <a:off x="5448302" y="1895476"/>
          <a:ext cx="12287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16</a:t>
          </a:r>
          <a:r>
            <a:rPr kumimoji="1" lang="ja-JP" altLang="en-US" sz="1000"/>
            <a:t>）</a:t>
          </a:r>
        </a:p>
      </xdr:txBody>
    </xdr:sp>
    <xdr:clientData/>
  </xdr:twoCellAnchor>
  <xdr:twoCellAnchor>
    <xdr:from>
      <xdr:col>6</xdr:col>
      <xdr:colOff>228600</xdr:colOff>
      <xdr:row>25</xdr:row>
      <xdr:rowOff>190500</xdr:rowOff>
    </xdr:from>
    <xdr:to>
      <xdr:col>7</xdr:col>
      <xdr:colOff>0</xdr:colOff>
      <xdr:row>26</xdr:row>
      <xdr:rowOff>180975</xdr:rowOff>
    </xdr:to>
    <xdr:sp macro="" textlink="">
      <xdr:nvSpPr>
        <xdr:cNvPr id="17" name="正方形/長方形 16"/>
        <xdr:cNvSpPr/>
      </xdr:nvSpPr>
      <xdr:spPr>
        <a:xfrm>
          <a:off x="6486525" y="5095875"/>
          <a:ext cx="876300" cy="190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228600</xdr:colOff>
      <xdr:row>27</xdr:row>
      <xdr:rowOff>19050</xdr:rowOff>
    </xdr:from>
    <xdr:to>
      <xdr:col>6</xdr:col>
      <xdr:colOff>1019175</xdr:colOff>
      <xdr:row>28</xdr:row>
      <xdr:rowOff>104775</xdr:rowOff>
    </xdr:to>
    <xdr:sp macro="" textlink="">
      <xdr:nvSpPr>
        <xdr:cNvPr id="18" name="テキスト ボックス 17"/>
        <xdr:cNvSpPr txBox="1"/>
      </xdr:nvSpPr>
      <xdr:spPr>
        <a:xfrm>
          <a:off x="6486525" y="5324475"/>
          <a:ext cx="7905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税抜</a:t>
          </a:r>
        </a:p>
      </xdr:txBody>
    </xdr:sp>
    <xdr:clientData/>
  </xdr:twoCellAnchor>
  <xdr:twoCellAnchor>
    <xdr:from>
      <xdr:col>1</xdr:col>
      <xdr:colOff>781050</xdr:colOff>
      <xdr:row>34</xdr:row>
      <xdr:rowOff>9525</xdr:rowOff>
    </xdr:from>
    <xdr:to>
      <xdr:col>6</xdr:col>
      <xdr:colOff>695325</xdr:colOff>
      <xdr:row>37</xdr:row>
      <xdr:rowOff>142875</xdr:rowOff>
    </xdr:to>
    <xdr:sp macro="" textlink="">
      <xdr:nvSpPr>
        <xdr:cNvPr id="19" name="テキスト ボックス 18"/>
        <xdr:cNvSpPr txBox="1"/>
      </xdr:nvSpPr>
      <xdr:spPr>
        <a:xfrm>
          <a:off x="1905000" y="6381750"/>
          <a:ext cx="5048250"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通勤手当が支払われていることが確認できる書類（給与明細、受領書）</a:t>
          </a:r>
          <a:endParaRPr kumimoji="1" lang="en-US" altLang="ja-JP" sz="1100"/>
        </a:p>
      </xdr:txBody>
    </xdr:sp>
    <xdr:clientData/>
  </xdr:twoCellAnchor>
  <xdr:twoCellAnchor>
    <xdr:from>
      <xdr:col>0</xdr:col>
      <xdr:colOff>409575</xdr:colOff>
      <xdr:row>31</xdr:row>
      <xdr:rowOff>104775</xdr:rowOff>
    </xdr:from>
    <xdr:to>
      <xdr:col>1</xdr:col>
      <xdr:colOff>514349</xdr:colOff>
      <xdr:row>33</xdr:row>
      <xdr:rowOff>104775</xdr:rowOff>
    </xdr:to>
    <xdr:sp macro="" textlink="">
      <xdr:nvSpPr>
        <xdr:cNvPr id="20" name="テキスト ボックス 19"/>
        <xdr:cNvSpPr txBox="1"/>
      </xdr:nvSpPr>
      <xdr:spPr>
        <a:xfrm>
          <a:off x="409575" y="6019800"/>
          <a:ext cx="1228724" cy="304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添付資料（例</a:t>
          </a:r>
          <a:r>
            <a:rPr kumimoji="1" lang="en-US" altLang="ja-JP" sz="1000"/>
            <a:t>16</a:t>
          </a:r>
          <a:r>
            <a:rPr kumimoji="1" lang="ja-JP" altLang="en-US" sz="1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workbookViewId="0">
      <selection activeCell="L7" sqref="L7"/>
    </sheetView>
  </sheetViews>
  <sheetFormatPr defaultRowHeight="13.5"/>
  <cols>
    <col min="1" max="1" width="11.25" customWidth="1"/>
    <col min="2" max="2" width="12.5" customWidth="1"/>
    <col min="3" max="3" width="14" customWidth="1"/>
    <col min="4" max="4" width="23.625" customWidth="1"/>
    <col min="5" max="5" width="22.625" customWidth="1"/>
    <col min="6" max="6" width="12" customWidth="1"/>
  </cols>
  <sheetData>
    <row r="1" spans="1:5" ht="14.25">
      <c r="A1" s="156" t="s">
        <v>107</v>
      </c>
      <c r="B1" s="156"/>
      <c r="C1" s="156"/>
      <c r="D1" s="156"/>
      <c r="E1" s="156"/>
    </row>
    <row r="2" spans="1:5" ht="15.75">
      <c r="A2" s="122"/>
    </row>
    <row r="3" spans="1:5" ht="14.25">
      <c r="A3" s="157" t="s">
        <v>108</v>
      </c>
      <c r="B3" s="157"/>
      <c r="C3" s="157"/>
      <c r="D3" s="157"/>
      <c r="E3" s="157"/>
    </row>
    <row r="4" spans="1:5" ht="15.75">
      <c r="A4" s="123"/>
    </row>
    <row r="5" spans="1:5" ht="14.25">
      <c r="A5" s="156" t="s">
        <v>131</v>
      </c>
      <c r="B5" s="156"/>
      <c r="C5" s="156"/>
      <c r="D5" s="156"/>
      <c r="E5" s="156"/>
    </row>
    <row r="6" spans="1:5" ht="15.75">
      <c r="A6" s="123"/>
    </row>
    <row r="7" spans="1:5" ht="14.25">
      <c r="A7" s="147" t="s">
        <v>130</v>
      </c>
      <c r="B7" s="147"/>
      <c r="C7" s="147"/>
    </row>
    <row r="8" spans="1:5" ht="15.75">
      <c r="A8" s="123"/>
      <c r="D8" s="158" t="s">
        <v>126</v>
      </c>
      <c r="E8" s="159"/>
    </row>
    <row r="9" spans="1:5" ht="14.25">
      <c r="A9" s="124"/>
      <c r="D9" s="159"/>
      <c r="E9" s="159"/>
    </row>
    <row r="10" spans="1:5" ht="15.75">
      <c r="A10" s="123"/>
    </row>
    <row r="11" spans="1:5" ht="48.75" customHeight="1">
      <c r="A11" s="160" t="s">
        <v>213</v>
      </c>
      <c r="B11" s="160"/>
      <c r="C11" s="160"/>
      <c r="D11" s="160"/>
      <c r="E11" s="160"/>
    </row>
    <row r="12" spans="1:5" ht="16.5" thickBot="1">
      <c r="A12" s="123"/>
    </row>
    <row r="13" spans="1:5" ht="25.5" customHeight="1" thickBot="1">
      <c r="A13" s="151" t="s">
        <v>109</v>
      </c>
      <c r="B13" s="152"/>
      <c r="C13" s="125" t="s">
        <v>110</v>
      </c>
      <c r="D13" s="125" t="s">
        <v>111</v>
      </c>
      <c r="E13" s="125" t="s">
        <v>112</v>
      </c>
    </row>
    <row r="14" spans="1:5" ht="105.75" customHeight="1" thickBot="1">
      <c r="A14" s="126" t="s">
        <v>127</v>
      </c>
      <c r="B14" s="145" t="s">
        <v>113</v>
      </c>
      <c r="C14" s="129" t="s">
        <v>114</v>
      </c>
      <c r="D14" s="130" t="s">
        <v>115</v>
      </c>
      <c r="E14" s="136">
        <v>50232</v>
      </c>
    </row>
    <row r="15" spans="1:5" ht="72" customHeight="1" thickBot="1">
      <c r="A15" s="126"/>
      <c r="B15" s="153"/>
      <c r="C15" s="129" t="s">
        <v>116</v>
      </c>
      <c r="D15" s="130" t="s">
        <v>117</v>
      </c>
      <c r="E15" s="136">
        <v>1025000</v>
      </c>
    </row>
    <row r="16" spans="1:5" ht="115.5" customHeight="1" thickBot="1">
      <c r="A16" s="127"/>
      <c r="B16" s="146"/>
      <c r="C16" s="129" t="s">
        <v>118</v>
      </c>
      <c r="D16" s="130" t="s">
        <v>119</v>
      </c>
      <c r="E16" s="136">
        <v>500000</v>
      </c>
    </row>
    <row r="17" spans="1:5" ht="21.75" customHeight="1" thickBot="1">
      <c r="A17" s="128"/>
      <c r="B17" s="148" t="s">
        <v>120</v>
      </c>
      <c r="C17" s="149"/>
      <c r="D17" s="150"/>
      <c r="E17" s="136">
        <f>SUM(E14:E16)</f>
        <v>1575232</v>
      </c>
    </row>
    <row r="18" spans="1:5" ht="70.5" customHeight="1">
      <c r="A18" s="126" t="s">
        <v>128</v>
      </c>
      <c r="B18" s="145" t="s">
        <v>121</v>
      </c>
      <c r="C18" s="145" t="s">
        <v>129</v>
      </c>
      <c r="D18" s="154" t="s">
        <v>122</v>
      </c>
      <c r="E18" s="143">
        <v>190000</v>
      </c>
    </row>
    <row r="19" spans="1:5" ht="15" thickBot="1">
      <c r="A19" s="126"/>
      <c r="B19" s="153"/>
      <c r="C19" s="146"/>
      <c r="D19" s="155"/>
      <c r="E19" s="144"/>
    </row>
    <row r="20" spans="1:5" ht="90" customHeight="1" thickBot="1">
      <c r="A20" s="127"/>
      <c r="B20" s="146"/>
      <c r="C20" s="130" t="s">
        <v>123</v>
      </c>
      <c r="D20" s="130" t="s">
        <v>124</v>
      </c>
      <c r="E20" s="136">
        <v>96300</v>
      </c>
    </row>
    <row r="21" spans="1:5" ht="21" customHeight="1" thickBot="1">
      <c r="A21" s="128"/>
      <c r="B21" s="148" t="s">
        <v>120</v>
      </c>
      <c r="C21" s="149"/>
      <c r="D21" s="150"/>
      <c r="E21" s="136">
        <f>SUM(E18:E20)</f>
        <v>286300</v>
      </c>
    </row>
    <row r="22" spans="1:5" ht="23.25" customHeight="1" thickBot="1">
      <c r="A22" s="148" t="s">
        <v>125</v>
      </c>
      <c r="B22" s="149"/>
      <c r="C22" s="149"/>
      <c r="D22" s="150"/>
      <c r="E22" s="136">
        <f>E17+E21</f>
        <v>1861532</v>
      </c>
    </row>
    <row r="23" spans="1:5" ht="15.75">
      <c r="A23" s="123"/>
    </row>
    <row r="24" spans="1:5" ht="15.75">
      <c r="A24" s="123"/>
    </row>
    <row r="25" spans="1:5" ht="15.75">
      <c r="A25" s="123"/>
    </row>
    <row r="26" spans="1:5" ht="15.75">
      <c r="A26" s="123"/>
    </row>
    <row r="27" spans="1:5" ht="15.75">
      <c r="A27" s="123"/>
    </row>
    <row r="28" spans="1:5" ht="15.75">
      <c r="A28" s="123"/>
    </row>
    <row r="29" spans="1:5" ht="15.75">
      <c r="A29" s="123"/>
    </row>
    <row r="30" spans="1:5" ht="15.75">
      <c r="A30" s="123"/>
    </row>
    <row r="31" spans="1:5" ht="15.75">
      <c r="A31" s="123"/>
    </row>
    <row r="32" spans="1:5" ht="15.75">
      <c r="A32" s="123"/>
    </row>
    <row r="33" spans="1:1" ht="15.75">
      <c r="A33" s="123"/>
    </row>
    <row r="49" ht="184.5" customHeight="1"/>
    <row r="54" ht="70.5" customHeight="1"/>
  </sheetData>
  <mergeCells count="15">
    <mergeCell ref="A1:E1"/>
    <mergeCell ref="A3:E3"/>
    <mergeCell ref="A5:E5"/>
    <mergeCell ref="D8:E9"/>
    <mergeCell ref="A11:E11"/>
    <mergeCell ref="E18:E19"/>
    <mergeCell ref="C18:C19"/>
    <mergeCell ref="A7:C7"/>
    <mergeCell ref="B21:D21"/>
    <mergeCell ref="A22:D22"/>
    <mergeCell ref="A13:B13"/>
    <mergeCell ref="B14:B16"/>
    <mergeCell ref="B17:D17"/>
    <mergeCell ref="B18:B20"/>
    <mergeCell ref="D18:D19"/>
  </mergeCells>
  <phoneticPr fontId="10"/>
  <pageMargins left="0.57999999999999996" right="0.31"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
  <sheetViews>
    <sheetView showGridLines="0" view="pageBreakPreview" topLeftCell="A43" zoomScaleNormal="100" zoomScaleSheetLayoutView="100" workbookViewId="0">
      <selection activeCell="K68" sqref="K68"/>
    </sheetView>
  </sheetViews>
  <sheetFormatPr defaultRowHeight="12"/>
  <cols>
    <col min="1" max="1" width="17.5" style="2" customWidth="1"/>
    <col min="2" max="2" width="19.875" style="2" customWidth="1"/>
    <col min="3" max="3" width="26.5" style="2" customWidth="1"/>
    <col min="4" max="4" width="12.125" style="1" customWidth="1"/>
    <col min="5" max="5" width="20.375" style="1" customWidth="1"/>
    <col min="6" max="7" width="3.875" style="1" customWidth="1"/>
    <col min="8" max="16384" width="9" style="1"/>
  </cols>
  <sheetData>
    <row r="1" spans="1:7">
      <c r="A1" s="1"/>
      <c r="B1" s="1"/>
      <c r="D1" s="2"/>
      <c r="E1" s="24" t="s">
        <v>45</v>
      </c>
      <c r="F1" s="24"/>
      <c r="G1" s="25"/>
    </row>
    <row r="2" spans="1:7" ht="19.5" customHeight="1">
      <c r="A2" s="161" t="s">
        <v>37</v>
      </c>
      <c r="B2" s="161"/>
      <c r="C2" s="161"/>
      <c r="D2" s="161"/>
      <c r="E2" s="161"/>
      <c r="F2" s="26"/>
    </row>
    <row r="3" spans="1:7" ht="15" customHeight="1">
      <c r="A3" s="27"/>
      <c r="B3" s="162" t="s">
        <v>132</v>
      </c>
      <c r="C3" s="162"/>
      <c r="D3" s="162"/>
      <c r="E3" s="28"/>
      <c r="F3" s="28"/>
    </row>
    <row r="4" spans="1:7">
      <c r="A4" s="29"/>
      <c r="B4" s="30"/>
      <c r="C4" s="29"/>
      <c r="D4" s="31"/>
      <c r="E4" s="31"/>
      <c r="F4" s="32"/>
    </row>
    <row r="5" spans="1:7" ht="15.95" customHeight="1">
      <c r="A5" s="120" t="s">
        <v>14</v>
      </c>
      <c r="B5" s="33" t="s">
        <v>33</v>
      </c>
      <c r="C5" s="33" t="s">
        <v>106</v>
      </c>
      <c r="D5" s="33"/>
      <c r="E5" s="33" t="s">
        <v>36</v>
      </c>
      <c r="F5" s="34"/>
    </row>
    <row r="6" spans="1:7" ht="15.95" customHeight="1">
      <c r="A6" s="35" t="s">
        <v>105</v>
      </c>
      <c r="B6" s="33" t="s">
        <v>66</v>
      </c>
      <c r="C6" s="33" t="s">
        <v>101</v>
      </c>
      <c r="D6" s="36"/>
      <c r="E6" s="11">
        <v>10000</v>
      </c>
      <c r="F6" s="37"/>
    </row>
    <row r="7" spans="1:7" ht="15.95" customHeight="1">
      <c r="A7" s="7"/>
      <c r="B7" s="33" t="s">
        <v>66</v>
      </c>
      <c r="C7" s="33" t="s">
        <v>102</v>
      </c>
      <c r="D7" s="38"/>
      <c r="E7" s="38">
        <v>10000</v>
      </c>
      <c r="F7" s="39"/>
    </row>
    <row r="8" spans="1:7" ht="15.95" customHeight="1">
      <c r="A8" s="7"/>
      <c r="B8" s="33" t="s">
        <v>66</v>
      </c>
      <c r="C8" s="33" t="s">
        <v>103</v>
      </c>
      <c r="D8" s="38"/>
      <c r="E8" s="38">
        <v>10000</v>
      </c>
      <c r="F8" s="39"/>
    </row>
    <row r="9" spans="1:7" ht="15.95" customHeight="1">
      <c r="A9" s="7"/>
      <c r="B9" s="33"/>
      <c r="C9" s="33"/>
      <c r="D9" s="121" t="s">
        <v>104</v>
      </c>
      <c r="E9" s="38">
        <f>SUM(E6:E8)</f>
        <v>30000</v>
      </c>
      <c r="F9" s="39"/>
    </row>
    <row r="10" spans="1:7" ht="15.95" customHeight="1">
      <c r="A10" s="7"/>
      <c r="B10" s="33"/>
      <c r="C10" s="33"/>
      <c r="D10" s="38"/>
      <c r="E10" s="38"/>
      <c r="F10" s="39"/>
    </row>
    <row r="11" spans="1:7" ht="15.95" customHeight="1">
      <c r="A11" s="7"/>
      <c r="B11" s="33"/>
      <c r="C11" s="119"/>
      <c r="D11" s="131"/>
      <c r="E11" s="38"/>
      <c r="F11" s="39"/>
    </row>
    <row r="12" spans="1:7" ht="15.95" customHeight="1">
      <c r="A12" s="7"/>
      <c r="B12" s="7"/>
      <c r="C12" s="163"/>
      <c r="D12" s="164"/>
      <c r="E12" s="38"/>
      <c r="F12" s="39"/>
    </row>
    <row r="13" spans="1:7" ht="15.95" customHeight="1">
      <c r="A13" s="120" t="s">
        <v>14</v>
      </c>
      <c r="B13" s="41"/>
      <c r="C13" s="33" t="s">
        <v>134</v>
      </c>
      <c r="D13" s="33"/>
      <c r="E13" s="33" t="s">
        <v>26</v>
      </c>
      <c r="F13" s="34"/>
    </row>
    <row r="14" spans="1:7" ht="15.95" customHeight="1">
      <c r="A14" s="35" t="s">
        <v>133</v>
      </c>
      <c r="B14" s="42"/>
      <c r="C14" s="40" t="s">
        <v>135</v>
      </c>
      <c r="D14" s="38"/>
      <c r="E14" s="38">
        <v>6000</v>
      </c>
      <c r="F14" s="39"/>
    </row>
    <row r="15" spans="1:7" ht="15.95" customHeight="1">
      <c r="A15" s="7"/>
      <c r="B15" s="7"/>
      <c r="C15" s="33"/>
      <c r="D15" s="43" t="s">
        <v>38</v>
      </c>
      <c r="E15" s="38">
        <f>SUM(E14:E14)</f>
        <v>6000</v>
      </c>
      <c r="F15" s="39"/>
    </row>
    <row r="16" spans="1:7" ht="15.95" customHeight="1">
      <c r="A16" s="7"/>
      <c r="B16" s="7"/>
      <c r="C16" s="33"/>
      <c r="D16" s="43"/>
      <c r="E16" s="38"/>
      <c r="F16" s="39"/>
    </row>
    <row r="17" spans="1:6" ht="15.95" customHeight="1">
      <c r="A17" s="7"/>
      <c r="B17" s="7"/>
      <c r="C17" s="33"/>
      <c r="D17" s="43"/>
      <c r="E17" s="38"/>
      <c r="F17" s="39"/>
    </row>
    <row r="18" spans="1:6" ht="15.95" customHeight="1">
      <c r="A18" s="7"/>
      <c r="B18" s="7"/>
      <c r="C18" s="33"/>
      <c r="D18" s="43"/>
      <c r="E18" s="38"/>
      <c r="F18" s="39"/>
    </row>
    <row r="19" spans="1:6" ht="15.95" customHeight="1">
      <c r="A19" s="120" t="s">
        <v>14</v>
      </c>
      <c r="B19" s="33" t="s">
        <v>30</v>
      </c>
      <c r="C19" s="33" t="s">
        <v>32</v>
      </c>
      <c r="D19" s="41" t="s">
        <v>31</v>
      </c>
      <c r="E19" s="33" t="s">
        <v>26</v>
      </c>
      <c r="F19" s="34"/>
    </row>
    <row r="20" spans="1:6" ht="15.95" customHeight="1">
      <c r="A20" s="35" t="s">
        <v>136</v>
      </c>
      <c r="B20" s="33" t="s">
        <v>103</v>
      </c>
      <c r="C20" s="38">
        <v>30</v>
      </c>
      <c r="D20" s="40">
        <v>130</v>
      </c>
      <c r="E20" s="38">
        <f>D20*C20</f>
        <v>3900</v>
      </c>
      <c r="F20" s="39"/>
    </row>
    <row r="21" spans="1:6" ht="15.95" customHeight="1">
      <c r="A21" s="7"/>
      <c r="B21" s="33"/>
      <c r="C21" s="38"/>
      <c r="D21" s="43" t="s">
        <v>39</v>
      </c>
      <c r="E21" s="38">
        <f>SUM(E20)</f>
        <v>3900</v>
      </c>
      <c r="F21" s="39"/>
    </row>
    <row r="22" spans="1:6" ht="15.95" customHeight="1">
      <c r="A22" s="7"/>
      <c r="B22" s="7"/>
      <c r="C22" s="33"/>
      <c r="D22" s="40"/>
      <c r="E22" s="38"/>
      <c r="F22" s="39"/>
    </row>
    <row r="23" spans="1:6" ht="15.95" customHeight="1">
      <c r="A23" s="7"/>
      <c r="B23" s="7"/>
      <c r="C23" s="33"/>
      <c r="D23" s="40"/>
      <c r="E23" s="38"/>
      <c r="F23" s="39"/>
    </row>
    <row r="24" spans="1:6" ht="15.95" customHeight="1">
      <c r="A24" s="7"/>
      <c r="B24" s="7"/>
      <c r="C24" s="33"/>
      <c r="D24" s="40"/>
      <c r="E24" s="38"/>
      <c r="F24" s="39"/>
    </row>
    <row r="25" spans="1:6" ht="15.95" customHeight="1">
      <c r="A25" s="120" t="s">
        <v>14</v>
      </c>
      <c r="B25" s="33" t="s">
        <v>138</v>
      </c>
      <c r="C25" s="33" t="s">
        <v>139</v>
      </c>
      <c r="D25" s="40" t="s">
        <v>140</v>
      </c>
      <c r="E25" s="40" t="s">
        <v>141</v>
      </c>
      <c r="F25" s="39"/>
    </row>
    <row r="26" spans="1:6" ht="15.95" customHeight="1">
      <c r="A26" s="7" t="s">
        <v>137</v>
      </c>
      <c r="B26" s="7" t="s">
        <v>142</v>
      </c>
      <c r="C26" s="33" t="s">
        <v>101</v>
      </c>
      <c r="D26" s="40">
        <v>1722</v>
      </c>
      <c r="E26" s="38">
        <f>D26</f>
        <v>1722</v>
      </c>
      <c r="F26" s="39"/>
    </row>
    <row r="27" spans="1:6" ht="15.95" customHeight="1">
      <c r="A27" s="7"/>
      <c r="B27" s="7" t="s">
        <v>143</v>
      </c>
      <c r="C27" s="33" t="s">
        <v>101</v>
      </c>
      <c r="D27" s="40">
        <v>1722</v>
      </c>
      <c r="E27" s="38">
        <f t="shared" ref="E27:E31" si="0">D27</f>
        <v>1722</v>
      </c>
      <c r="F27" s="39"/>
    </row>
    <row r="28" spans="1:6" ht="15.95" customHeight="1">
      <c r="A28" s="7" t="s">
        <v>137</v>
      </c>
      <c r="B28" s="7" t="s">
        <v>142</v>
      </c>
      <c r="C28" s="33" t="s">
        <v>102</v>
      </c>
      <c r="D28" s="40">
        <v>1722</v>
      </c>
      <c r="E28" s="38">
        <f t="shared" si="0"/>
        <v>1722</v>
      </c>
      <c r="F28" s="39"/>
    </row>
    <row r="29" spans="1:6" ht="15.95" customHeight="1">
      <c r="A29" s="7"/>
      <c r="B29" s="7" t="s">
        <v>143</v>
      </c>
      <c r="C29" s="33" t="s">
        <v>102</v>
      </c>
      <c r="D29" s="40">
        <v>1722</v>
      </c>
      <c r="E29" s="38">
        <f t="shared" si="0"/>
        <v>1722</v>
      </c>
      <c r="F29" s="39"/>
    </row>
    <row r="30" spans="1:6" ht="15.95" customHeight="1">
      <c r="A30" s="7" t="s">
        <v>137</v>
      </c>
      <c r="B30" s="7" t="s">
        <v>142</v>
      </c>
      <c r="C30" s="33" t="s">
        <v>103</v>
      </c>
      <c r="D30" s="40">
        <v>1722</v>
      </c>
      <c r="E30" s="38">
        <f t="shared" si="0"/>
        <v>1722</v>
      </c>
      <c r="F30" s="39"/>
    </row>
    <row r="31" spans="1:6" ht="15.95" customHeight="1">
      <c r="A31" s="7"/>
      <c r="B31" s="7" t="s">
        <v>143</v>
      </c>
      <c r="C31" s="33" t="s">
        <v>103</v>
      </c>
      <c r="D31" s="40">
        <v>1722</v>
      </c>
      <c r="E31" s="38">
        <f t="shared" si="0"/>
        <v>1722</v>
      </c>
      <c r="F31" s="39"/>
    </row>
    <row r="32" spans="1:6" ht="15.95" customHeight="1">
      <c r="A32" s="7"/>
      <c r="B32" s="7"/>
      <c r="C32" s="33"/>
      <c r="D32" s="43" t="s">
        <v>144</v>
      </c>
      <c r="E32" s="38">
        <f>SUM(E26:E31)</f>
        <v>10332</v>
      </c>
      <c r="F32" s="39"/>
    </row>
    <row r="33" spans="1:13" ht="15.95" customHeight="1">
      <c r="A33" s="7"/>
      <c r="B33" s="7"/>
      <c r="C33" s="33"/>
      <c r="D33" s="43"/>
      <c r="E33" s="38"/>
      <c r="F33" s="39"/>
    </row>
    <row r="34" spans="1:13" ht="15.95" customHeight="1">
      <c r="A34" s="7"/>
      <c r="B34" s="7"/>
      <c r="C34" s="33"/>
      <c r="D34" s="43"/>
      <c r="E34" s="38"/>
      <c r="F34" s="39"/>
    </row>
    <row r="35" spans="1:13" ht="15.95" customHeight="1">
      <c r="A35" s="7"/>
      <c r="B35" s="7"/>
      <c r="C35" s="33"/>
      <c r="D35" s="43"/>
      <c r="E35" s="38"/>
      <c r="F35" s="39"/>
    </row>
    <row r="36" spans="1:13" ht="15.95" customHeight="1">
      <c r="A36" s="7"/>
      <c r="B36" s="7"/>
      <c r="C36" s="33"/>
      <c r="D36" s="43"/>
      <c r="E36" s="38"/>
      <c r="F36" s="39"/>
    </row>
    <row r="37" spans="1:13" ht="15.95" customHeight="1">
      <c r="A37" s="7"/>
      <c r="B37" s="7"/>
      <c r="C37" s="33"/>
      <c r="D37" s="120" t="s">
        <v>27</v>
      </c>
      <c r="E37" s="44">
        <f>E9+E15+E21+E32</f>
        <v>50232</v>
      </c>
      <c r="F37" s="45"/>
    </row>
    <row r="38" spans="1:13">
      <c r="A38" s="1" t="s">
        <v>2</v>
      </c>
      <c r="D38" s="2"/>
      <c r="E38" s="2"/>
      <c r="F38" s="2"/>
      <c r="G38" s="76"/>
      <c r="H38" s="76"/>
      <c r="I38" s="75"/>
      <c r="J38" s="75"/>
      <c r="K38" s="76"/>
      <c r="L38" s="76"/>
      <c r="M38" s="76"/>
    </row>
    <row r="39" spans="1:13">
      <c r="G39" s="76"/>
      <c r="H39" s="77" t="s">
        <v>145</v>
      </c>
      <c r="I39" s="78"/>
      <c r="J39" s="78" t="s">
        <v>146</v>
      </c>
      <c r="K39" s="78"/>
      <c r="L39" s="78"/>
      <c r="M39" s="79"/>
    </row>
    <row r="40" spans="1:13">
      <c r="G40" s="76"/>
      <c r="H40" s="80"/>
      <c r="I40" s="81"/>
      <c r="J40" s="81"/>
      <c r="K40" s="81"/>
      <c r="L40" s="81"/>
      <c r="M40" s="82"/>
    </row>
    <row r="41" spans="1:13">
      <c r="G41" s="76"/>
      <c r="H41" s="99" t="s">
        <v>68</v>
      </c>
      <c r="I41" s="100" t="s">
        <v>70</v>
      </c>
      <c r="J41" s="100" t="s">
        <v>71</v>
      </c>
      <c r="K41" s="100" t="s">
        <v>72</v>
      </c>
      <c r="L41" s="100" t="s">
        <v>73</v>
      </c>
      <c r="M41" s="101" t="s">
        <v>27</v>
      </c>
    </row>
    <row r="42" spans="1:13">
      <c r="G42" s="76"/>
      <c r="H42" s="99"/>
      <c r="I42" s="100"/>
      <c r="J42" s="100"/>
      <c r="K42" s="100"/>
      <c r="L42" s="100"/>
      <c r="M42" s="101"/>
    </row>
    <row r="43" spans="1:13">
      <c r="G43" s="76"/>
      <c r="H43" s="99"/>
      <c r="I43" s="100"/>
      <c r="J43" s="100"/>
      <c r="K43" s="100"/>
      <c r="L43" s="100"/>
      <c r="M43" s="101"/>
    </row>
    <row r="44" spans="1:13">
      <c r="G44" s="76"/>
      <c r="H44" s="190" t="s">
        <v>69</v>
      </c>
      <c r="I44" s="100">
        <v>30</v>
      </c>
      <c r="J44" s="100">
        <v>130</v>
      </c>
      <c r="K44" s="102">
        <f>I44*J44</f>
        <v>3900</v>
      </c>
      <c r="L44" s="100">
        <f>K44*0.08</f>
        <v>312</v>
      </c>
      <c r="M44" s="103">
        <f>K44+L44</f>
        <v>4212</v>
      </c>
    </row>
    <row r="45" spans="1:13">
      <c r="G45" s="76"/>
      <c r="H45" s="80"/>
      <c r="I45" s="81"/>
      <c r="J45" s="81"/>
      <c r="K45" s="81"/>
      <c r="L45" s="81"/>
      <c r="M45" s="82"/>
    </row>
    <row r="46" spans="1:13">
      <c r="G46" s="76"/>
      <c r="H46" s="80"/>
      <c r="I46" s="81"/>
      <c r="J46" s="81"/>
      <c r="K46" s="81"/>
      <c r="L46" s="81"/>
      <c r="M46" s="82"/>
    </row>
    <row r="47" spans="1:13">
      <c r="G47" s="76"/>
      <c r="H47" s="83" t="s">
        <v>214</v>
      </c>
      <c r="I47" s="84"/>
      <c r="J47" s="84"/>
      <c r="K47" s="84" t="s">
        <v>75</v>
      </c>
      <c r="L47" s="84"/>
      <c r="M47" s="85"/>
    </row>
    <row r="48" spans="1:13">
      <c r="G48" s="76"/>
      <c r="H48" s="76"/>
      <c r="I48" s="76"/>
      <c r="J48" s="76"/>
      <c r="K48" s="76"/>
      <c r="L48" s="76"/>
      <c r="M48" s="76"/>
    </row>
    <row r="49" spans="7:13">
      <c r="G49" s="76"/>
      <c r="H49" s="76"/>
      <c r="I49" s="76"/>
      <c r="J49" s="76"/>
      <c r="K49" s="76"/>
      <c r="L49" s="76"/>
      <c r="M49" s="76"/>
    </row>
    <row r="50" spans="7:13">
      <c r="G50" s="76"/>
      <c r="H50" s="76"/>
      <c r="I50" s="76"/>
      <c r="J50" s="76"/>
      <c r="K50" s="76"/>
      <c r="L50" s="76"/>
      <c r="M50" s="76"/>
    </row>
    <row r="51" spans="7:13">
      <c r="G51" s="76"/>
      <c r="H51" s="76"/>
      <c r="I51" s="76"/>
      <c r="J51" s="76"/>
      <c r="K51" s="76"/>
      <c r="L51" s="76"/>
    </row>
  </sheetData>
  <mergeCells count="3">
    <mergeCell ref="A2:E2"/>
    <mergeCell ref="B3:D3"/>
    <mergeCell ref="C12:D12"/>
  </mergeCells>
  <phoneticPr fontId="10"/>
  <pageMargins left="0.41" right="0.21" top="0.7" bottom="0.24" header="0.3" footer="0.16"/>
  <pageSetup paperSize="9" scale="94" orientation="portrait"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1"/>
  <sheetViews>
    <sheetView showGridLines="0" view="pageBreakPreview" zoomScaleNormal="100" zoomScaleSheetLayoutView="100" workbookViewId="0">
      <selection activeCell="I7" sqref="I7"/>
    </sheetView>
  </sheetViews>
  <sheetFormatPr defaultRowHeight="12"/>
  <cols>
    <col min="1" max="1" width="17.5" style="2" customWidth="1"/>
    <col min="2" max="2" width="19.875" style="2" customWidth="1"/>
    <col min="3" max="3" width="26.5" style="2" customWidth="1"/>
    <col min="4" max="4" width="12.125" style="1" customWidth="1"/>
    <col min="5" max="5" width="20.375" style="1" customWidth="1"/>
    <col min="6" max="7" width="3.875" style="1" customWidth="1"/>
    <col min="8" max="8" width="9" style="1"/>
    <col min="9" max="9" width="8.125" style="1" customWidth="1"/>
    <col min="10" max="10" width="7.875" style="1" customWidth="1"/>
    <col min="11" max="11" width="8.125" style="1" customWidth="1"/>
    <col min="12" max="13" width="9" style="1"/>
    <col min="14" max="15" width="8.125" style="1" customWidth="1"/>
    <col min="16" max="16384" width="9" style="1"/>
  </cols>
  <sheetData>
    <row r="1" spans="1:7">
      <c r="A1" s="1"/>
      <c r="B1" s="1"/>
      <c r="D1" s="2"/>
      <c r="E1" s="24" t="s">
        <v>147</v>
      </c>
      <c r="F1" s="24"/>
      <c r="G1" s="25"/>
    </row>
    <row r="2" spans="1:7" ht="19.5" customHeight="1">
      <c r="A2" s="161" t="s">
        <v>37</v>
      </c>
      <c r="B2" s="161"/>
      <c r="C2" s="161"/>
      <c r="D2" s="161"/>
      <c r="E2" s="161"/>
      <c r="F2" s="26"/>
    </row>
    <row r="3" spans="1:7" ht="15" customHeight="1">
      <c r="A3" s="27"/>
      <c r="B3" s="162" t="s">
        <v>148</v>
      </c>
      <c r="C3" s="162"/>
      <c r="D3" s="162"/>
      <c r="E3" s="28"/>
      <c r="F3" s="28"/>
    </row>
    <row r="4" spans="1:7">
      <c r="A4" s="29"/>
      <c r="B4" s="30"/>
      <c r="C4" s="29"/>
      <c r="D4" s="31"/>
      <c r="E4" s="31"/>
      <c r="F4" s="32"/>
    </row>
    <row r="5" spans="1:7" ht="15.95" customHeight="1">
      <c r="A5" s="5" t="s">
        <v>14</v>
      </c>
      <c r="B5" s="33" t="s">
        <v>33</v>
      </c>
      <c r="C5" s="33" t="s">
        <v>106</v>
      </c>
      <c r="D5" s="33"/>
      <c r="E5" s="33" t="s">
        <v>36</v>
      </c>
      <c r="F5" s="34"/>
    </row>
    <row r="6" spans="1:7" ht="15.95" customHeight="1">
      <c r="A6" s="35" t="s">
        <v>105</v>
      </c>
      <c r="B6" s="33" t="s">
        <v>66</v>
      </c>
      <c r="C6" s="33" t="s">
        <v>101</v>
      </c>
      <c r="D6" s="36"/>
      <c r="E6" s="11">
        <v>10000</v>
      </c>
      <c r="F6" s="37"/>
    </row>
    <row r="7" spans="1:7" ht="15.95" customHeight="1">
      <c r="A7" s="7"/>
      <c r="B7" s="33" t="s">
        <v>66</v>
      </c>
      <c r="C7" s="33" t="s">
        <v>102</v>
      </c>
      <c r="D7" s="38"/>
      <c r="E7" s="38">
        <v>10000</v>
      </c>
      <c r="F7" s="39"/>
    </row>
    <row r="8" spans="1:7" ht="15.95" customHeight="1">
      <c r="A8" s="7"/>
      <c r="B8" s="33" t="s">
        <v>66</v>
      </c>
      <c r="C8" s="33" t="s">
        <v>103</v>
      </c>
      <c r="D8" s="38"/>
      <c r="E8" s="38">
        <v>10000</v>
      </c>
      <c r="F8" s="39"/>
    </row>
    <row r="9" spans="1:7" ht="15.95" customHeight="1">
      <c r="A9" s="7"/>
      <c r="B9" s="33"/>
      <c r="C9" s="33"/>
      <c r="D9" s="121" t="s">
        <v>104</v>
      </c>
      <c r="E9" s="38">
        <f>SUM(E6:E8)</f>
        <v>30000</v>
      </c>
      <c r="F9" s="39"/>
    </row>
    <row r="10" spans="1:7" ht="15.95" customHeight="1">
      <c r="A10" s="7"/>
      <c r="B10" s="33"/>
      <c r="C10" s="33"/>
      <c r="D10" s="38"/>
      <c r="E10" s="38"/>
      <c r="F10" s="39"/>
    </row>
    <row r="11" spans="1:7" ht="15.95" customHeight="1">
      <c r="A11" s="7"/>
      <c r="B11" s="7"/>
      <c r="C11" s="163"/>
      <c r="D11" s="164"/>
      <c r="E11" s="38"/>
      <c r="F11" s="39"/>
    </row>
    <row r="12" spans="1:7" ht="15.95" customHeight="1">
      <c r="A12" s="5" t="s">
        <v>14</v>
      </c>
      <c r="B12" s="41" t="s">
        <v>35</v>
      </c>
      <c r="C12" s="33" t="s">
        <v>34</v>
      </c>
      <c r="D12" s="33"/>
      <c r="E12" s="33" t="s">
        <v>26</v>
      </c>
      <c r="F12" s="34"/>
    </row>
    <row r="13" spans="1:7" ht="15.95" customHeight="1">
      <c r="A13" s="35" t="s">
        <v>133</v>
      </c>
      <c r="B13" s="42">
        <v>6</v>
      </c>
      <c r="C13" s="38">
        <v>732</v>
      </c>
      <c r="D13" s="38"/>
      <c r="E13" s="38">
        <f>B13*C13</f>
        <v>4392</v>
      </c>
      <c r="F13" s="39"/>
    </row>
    <row r="14" spans="1:7" ht="15.95" customHeight="1">
      <c r="A14" s="35"/>
      <c r="B14" s="38"/>
      <c r="C14" s="38"/>
      <c r="D14" s="43" t="s">
        <v>38</v>
      </c>
      <c r="E14" s="38">
        <f>SUM(E13)</f>
        <v>4392</v>
      </c>
      <c r="F14" s="39"/>
    </row>
    <row r="15" spans="1:7" ht="15.95" customHeight="1">
      <c r="A15" s="7"/>
      <c r="B15" s="7"/>
      <c r="C15" s="33"/>
      <c r="D15" s="40"/>
      <c r="E15" s="38"/>
      <c r="F15" s="39"/>
    </row>
    <row r="16" spans="1:7" ht="15.95" customHeight="1">
      <c r="A16" s="7"/>
      <c r="B16" s="7"/>
      <c r="C16" s="33"/>
      <c r="D16" s="43"/>
      <c r="E16" s="38"/>
      <c r="F16" s="39"/>
    </row>
    <row r="17" spans="1:6" ht="15.95" customHeight="1">
      <c r="A17" s="5" t="s">
        <v>14</v>
      </c>
      <c r="B17" s="33" t="s">
        <v>30</v>
      </c>
      <c r="C17" s="33" t="s">
        <v>32</v>
      </c>
      <c r="D17" s="41" t="s">
        <v>31</v>
      </c>
      <c r="E17" s="33" t="s">
        <v>26</v>
      </c>
      <c r="F17" s="34"/>
    </row>
    <row r="18" spans="1:6" ht="15.95" customHeight="1">
      <c r="A18" s="35" t="s">
        <v>136</v>
      </c>
      <c r="B18" s="33" t="s">
        <v>103</v>
      </c>
      <c r="C18" s="38">
        <v>40</v>
      </c>
      <c r="D18" s="40">
        <v>100</v>
      </c>
      <c r="E18" s="38">
        <f>D18*C18</f>
        <v>4000</v>
      </c>
      <c r="F18" s="39"/>
    </row>
    <row r="19" spans="1:6" ht="15.95" customHeight="1">
      <c r="A19" s="7"/>
      <c r="B19" s="33"/>
      <c r="C19" s="38"/>
      <c r="D19" s="43" t="s">
        <v>39</v>
      </c>
      <c r="E19" s="38">
        <f>SUM(E18)</f>
        <v>4000</v>
      </c>
      <c r="F19" s="39"/>
    </row>
    <row r="20" spans="1:6" ht="15.95" customHeight="1">
      <c r="A20" s="7"/>
      <c r="B20" s="7"/>
      <c r="C20" s="33"/>
      <c r="D20" s="40"/>
      <c r="E20" s="38"/>
      <c r="F20" s="39"/>
    </row>
    <row r="21" spans="1:6" ht="15.95" customHeight="1">
      <c r="A21" s="7"/>
      <c r="B21" s="7"/>
      <c r="C21" s="33"/>
      <c r="D21" s="40"/>
      <c r="E21" s="38"/>
      <c r="F21" s="39"/>
    </row>
    <row r="22" spans="1:6" ht="15.95" customHeight="1">
      <c r="A22" s="120" t="s">
        <v>14</v>
      </c>
      <c r="B22" s="33" t="s">
        <v>138</v>
      </c>
      <c r="C22" s="33" t="s">
        <v>139</v>
      </c>
      <c r="D22" s="40" t="s">
        <v>140</v>
      </c>
      <c r="E22" s="40" t="s">
        <v>141</v>
      </c>
      <c r="F22" s="39"/>
    </row>
    <row r="23" spans="1:6" ht="15.95" customHeight="1">
      <c r="A23" s="7" t="s">
        <v>137</v>
      </c>
      <c r="B23" s="7" t="s">
        <v>142</v>
      </c>
      <c r="C23" s="33" t="s">
        <v>101</v>
      </c>
      <c r="D23" s="40">
        <v>1722</v>
      </c>
      <c r="E23" s="38">
        <f>D23</f>
        <v>1722</v>
      </c>
      <c r="F23" s="39"/>
    </row>
    <row r="24" spans="1:6" ht="15.95" customHeight="1">
      <c r="A24" s="7"/>
      <c r="B24" s="7" t="s">
        <v>143</v>
      </c>
      <c r="C24" s="33" t="s">
        <v>101</v>
      </c>
      <c r="D24" s="40">
        <v>1722</v>
      </c>
      <c r="E24" s="38">
        <f t="shared" ref="E24:E28" si="0">D24</f>
        <v>1722</v>
      </c>
      <c r="F24" s="39"/>
    </row>
    <row r="25" spans="1:6" ht="15.95" customHeight="1">
      <c r="A25" s="7" t="s">
        <v>137</v>
      </c>
      <c r="B25" s="7" t="s">
        <v>142</v>
      </c>
      <c r="C25" s="33" t="s">
        <v>102</v>
      </c>
      <c r="D25" s="40">
        <v>1722</v>
      </c>
      <c r="E25" s="38">
        <f t="shared" si="0"/>
        <v>1722</v>
      </c>
      <c r="F25" s="39"/>
    </row>
    <row r="26" spans="1:6" ht="15.95" customHeight="1">
      <c r="A26" s="7"/>
      <c r="B26" s="7" t="s">
        <v>143</v>
      </c>
      <c r="C26" s="33" t="s">
        <v>102</v>
      </c>
      <c r="D26" s="40">
        <v>1722</v>
      </c>
      <c r="E26" s="38">
        <f t="shared" si="0"/>
        <v>1722</v>
      </c>
      <c r="F26" s="39"/>
    </row>
    <row r="27" spans="1:6" ht="15.95" customHeight="1">
      <c r="A27" s="7" t="s">
        <v>137</v>
      </c>
      <c r="B27" s="7" t="s">
        <v>142</v>
      </c>
      <c r="C27" s="33" t="s">
        <v>103</v>
      </c>
      <c r="D27" s="40">
        <v>1722</v>
      </c>
      <c r="E27" s="38">
        <f t="shared" si="0"/>
        <v>1722</v>
      </c>
      <c r="F27" s="39"/>
    </row>
    <row r="28" spans="1:6" ht="15.95" customHeight="1">
      <c r="A28" s="7"/>
      <c r="B28" s="7" t="s">
        <v>143</v>
      </c>
      <c r="C28" s="33" t="s">
        <v>103</v>
      </c>
      <c r="D28" s="40">
        <v>1722</v>
      </c>
      <c r="E28" s="38">
        <f t="shared" si="0"/>
        <v>1722</v>
      </c>
      <c r="F28" s="39"/>
    </row>
    <row r="29" spans="1:6" ht="15.95" customHeight="1">
      <c r="A29" s="7"/>
      <c r="B29" s="7"/>
      <c r="C29" s="33"/>
      <c r="D29" s="43" t="s">
        <v>144</v>
      </c>
      <c r="E29" s="38">
        <f>SUM(E23:E28)</f>
        <v>10332</v>
      </c>
      <c r="F29" s="39"/>
    </row>
    <row r="30" spans="1:6" ht="15.95" customHeight="1">
      <c r="A30" s="7"/>
      <c r="B30" s="7"/>
      <c r="C30" s="33"/>
      <c r="D30" s="40"/>
      <c r="E30" s="38"/>
      <c r="F30" s="39"/>
    </row>
    <row r="31" spans="1:6" ht="15.95" customHeight="1">
      <c r="A31" s="7"/>
      <c r="B31" s="7"/>
      <c r="C31" s="33"/>
      <c r="D31" s="40"/>
      <c r="E31" s="38"/>
      <c r="F31" s="39"/>
    </row>
    <row r="32" spans="1:6" ht="15.95" customHeight="1">
      <c r="A32" s="7"/>
      <c r="B32" s="7"/>
      <c r="C32" s="33"/>
      <c r="D32" s="40"/>
      <c r="E32" s="38"/>
      <c r="F32" s="39"/>
    </row>
    <row r="33" spans="1:13" ht="15.95" customHeight="1">
      <c r="A33" s="7"/>
      <c r="B33" s="7"/>
      <c r="C33" s="33"/>
      <c r="D33" s="43"/>
      <c r="E33" s="38"/>
      <c r="F33" s="39"/>
    </row>
    <row r="34" spans="1:13" ht="15.95" customHeight="1">
      <c r="A34" s="7"/>
      <c r="B34" s="7"/>
      <c r="C34" s="33"/>
      <c r="D34" s="5" t="s">
        <v>29</v>
      </c>
      <c r="E34" s="44">
        <f>E9+E14+E19+E29</f>
        <v>48724</v>
      </c>
      <c r="F34" s="45"/>
    </row>
    <row r="35" spans="1:13">
      <c r="A35" s="1" t="s">
        <v>2</v>
      </c>
      <c r="D35" s="2"/>
      <c r="E35" s="2"/>
      <c r="F35" s="2"/>
      <c r="G35" s="76"/>
      <c r="H35" s="76"/>
      <c r="I35" s="75"/>
      <c r="J35" s="75"/>
      <c r="K35" s="76"/>
      <c r="L35" s="76"/>
      <c r="M35" s="76"/>
    </row>
    <row r="36" spans="1:13">
      <c r="G36" s="76"/>
      <c r="H36" s="77"/>
      <c r="I36" s="78"/>
      <c r="J36" s="78" t="s">
        <v>67</v>
      </c>
      <c r="K36" s="78"/>
      <c r="L36" s="78"/>
      <c r="M36" s="79"/>
    </row>
    <row r="37" spans="1:13">
      <c r="G37" s="76"/>
      <c r="H37" s="80"/>
      <c r="I37" s="81"/>
      <c r="J37" s="81"/>
      <c r="K37" s="81"/>
      <c r="L37" s="81"/>
      <c r="M37" s="82"/>
    </row>
    <row r="38" spans="1:13">
      <c r="G38" s="76"/>
      <c r="H38" s="99" t="s">
        <v>68</v>
      </c>
      <c r="I38" s="100" t="s">
        <v>70</v>
      </c>
      <c r="J38" s="100" t="s">
        <v>71</v>
      </c>
      <c r="K38" s="100" t="s">
        <v>72</v>
      </c>
      <c r="L38" s="100" t="s">
        <v>73</v>
      </c>
      <c r="M38" s="101" t="s">
        <v>74</v>
      </c>
    </row>
    <row r="39" spans="1:13">
      <c r="G39" s="76"/>
      <c r="H39" s="99"/>
      <c r="I39" s="100"/>
      <c r="J39" s="100"/>
      <c r="K39" s="100"/>
      <c r="L39" s="100"/>
      <c r="M39" s="101"/>
    </row>
    <row r="40" spans="1:13">
      <c r="G40" s="76"/>
      <c r="H40" s="190" t="s">
        <v>69</v>
      </c>
      <c r="I40" s="100">
        <v>40</v>
      </c>
      <c r="J40" s="100">
        <v>100</v>
      </c>
      <c r="K40" s="102">
        <f>I40*J40</f>
        <v>4000</v>
      </c>
      <c r="L40" s="100">
        <f>K40*0.08</f>
        <v>320</v>
      </c>
      <c r="M40" s="103">
        <f>K40+L40</f>
        <v>4320</v>
      </c>
    </row>
    <row r="41" spans="1:13">
      <c r="G41" s="76"/>
      <c r="H41" s="80"/>
      <c r="I41" s="81"/>
      <c r="J41" s="81"/>
      <c r="K41" s="81"/>
      <c r="L41" s="81"/>
      <c r="M41" s="82"/>
    </row>
    <row r="42" spans="1:13">
      <c r="G42" s="76"/>
      <c r="H42" s="80"/>
      <c r="I42" s="81"/>
      <c r="J42" s="81"/>
      <c r="K42" s="81"/>
      <c r="L42" s="81"/>
      <c r="M42" s="82"/>
    </row>
    <row r="43" spans="1:13">
      <c r="G43" s="76"/>
      <c r="H43" s="83" t="s">
        <v>221</v>
      </c>
      <c r="I43" s="84"/>
      <c r="J43" s="84"/>
      <c r="K43" s="84" t="s">
        <v>75</v>
      </c>
      <c r="L43" s="84"/>
      <c r="M43" s="85"/>
    </row>
    <row r="44" spans="1:13">
      <c r="G44" s="76"/>
      <c r="H44" s="76"/>
      <c r="I44" s="76"/>
      <c r="J44" s="76"/>
      <c r="K44" s="76"/>
      <c r="L44" s="76"/>
      <c r="M44" s="76"/>
    </row>
    <row r="45" spans="1:13">
      <c r="G45" s="76"/>
      <c r="H45" s="76"/>
      <c r="I45" s="76"/>
      <c r="J45" s="76"/>
      <c r="K45" s="76"/>
      <c r="L45" s="76"/>
      <c r="M45" s="76"/>
    </row>
    <row r="46" spans="1:13">
      <c r="G46" s="76"/>
      <c r="H46" s="76"/>
      <c r="I46" s="76"/>
      <c r="J46" s="76"/>
      <c r="K46" s="76"/>
      <c r="L46" s="76"/>
      <c r="M46" s="76"/>
    </row>
    <row r="47" spans="1:13">
      <c r="G47" s="76"/>
      <c r="H47" s="76"/>
      <c r="I47" s="76"/>
      <c r="J47" s="76"/>
      <c r="K47" s="76"/>
      <c r="L47" s="76"/>
    </row>
    <row r="52" spans="8:18">
      <c r="H52" s="1" t="s">
        <v>220</v>
      </c>
    </row>
    <row r="53" spans="8:18" ht="21">
      <c r="H53" s="6" t="s">
        <v>149</v>
      </c>
      <c r="I53" s="6" t="s">
        <v>150</v>
      </c>
      <c r="J53" s="6" t="s">
        <v>151</v>
      </c>
      <c r="K53" s="6" t="s">
        <v>152</v>
      </c>
      <c r="L53" s="6" t="s">
        <v>153</v>
      </c>
      <c r="M53" s="6" t="s">
        <v>154</v>
      </c>
      <c r="N53" s="189" t="s">
        <v>219</v>
      </c>
      <c r="O53" s="6" t="s">
        <v>155</v>
      </c>
      <c r="P53" s="6" t="s">
        <v>156</v>
      </c>
      <c r="Q53" s="6" t="s">
        <v>215</v>
      </c>
      <c r="R53" s="6" t="s">
        <v>217</v>
      </c>
    </row>
    <row r="54" spans="8:18">
      <c r="H54" s="33" t="s">
        <v>157</v>
      </c>
      <c r="I54" s="133">
        <v>0.29166666666666669</v>
      </c>
      <c r="J54" s="133">
        <v>0.33333333333333331</v>
      </c>
      <c r="K54" s="6">
        <v>1</v>
      </c>
      <c r="L54" s="6" t="s">
        <v>160</v>
      </c>
      <c r="M54" s="6" t="s">
        <v>161</v>
      </c>
      <c r="N54" s="134">
        <v>1500</v>
      </c>
      <c r="O54" s="6">
        <v>100</v>
      </c>
      <c r="P54" s="6" t="s">
        <v>162</v>
      </c>
      <c r="Q54" s="132" t="s">
        <v>216</v>
      </c>
      <c r="R54" s="132" t="s">
        <v>218</v>
      </c>
    </row>
    <row r="55" spans="8:18">
      <c r="H55" s="33" t="s">
        <v>157</v>
      </c>
      <c r="I55" s="133">
        <v>0.70833333333333337</v>
      </c>
      <c r="J55" s="133">
        <v>0.75</v>
      </c>
      <c r="K55" s="6">
        <v>1</v>
      </c>
      <c r="L55" s="6" t="s">
        <v>161</v>
      </c>
      <c r="M55" s="6" t="s">
        <v>160</v>
      </c>
      <c r="N55" s="134">
        <v>1600</v>
      </c>
      <c r="O55" s="6">
        <v>100</v>
      </c>
      <c r="P55" s="6" t="s">
        <v>162</v>
      </c>
      <c r="Q55" s="132" t="s">
        <v>216</v>
      </c>
      <c r="R55" s="6"/>
    </row>
    <row r="56" spans="8:18">
      <c r="H56" s="33" t="s">
        <v>158</v>
      </c>
      <c r="I56" s="133">
        <v>0.29166666666666669</v>
      </c>
      <c r="J56" s="133">
        <v>0.33333333333333331</v>
      </c>
      <c r="K56" s="6">
        <v>1</v>
      </c>
      <c r="L56" s="6" t="s">
        <v>160</v>
      </c>
      <c r="M56" s="6" t="s">
        <v>161</v>
      </c>
      <c r="N56" s="134">
        <v>1700</v>
      </c>
      <c r="O56" s="6">
        <v>100</v>
      </c>
      <c r="P56" s="6" t="s">
        <v>162</v>
      </c>
      <c r="Q56" s="132" t="s">
        <v>216</v>
      </c>
      <c r="R56" s="6"/>
    </row>
    <row r="57" spans="8:18">
      <c r="H57" s="33" t="s">
        <v>158</v>
      </c>
      <c r="I57" s="133">
        <v>0.70833333333333337</v>
      </c>
      <c r="J57" s="133">
        <v>0.75</v>
      </c>
      <c r="K57" s="6">
        <v>1</v>
      </c>
      <c r="L57" s="6" t="s">
        <v>161</v>
      </c>
      <c r="M57" s="6" t="s">
        <v>160</v>
      </c>
      <c r="N57" s="134">
        <v>1800</v>
      </c>
      <c r="O57" s="6">
        <v>100</v>
      </c>
      <c r="P57" s="6" t="s">
        <v>162</v>
      </c>
      <c r="Q57" s="132" t="s">
        <v>216</v>
      </c>
      <c r="R57" s="6"/>
    </row>
    <row r="58" spans="8:18">
      <c r="H58" s="33" t="s">
        <v>159</v>
      </c>
      <c r="I58" s="133">
        <v>0.29166666666666669</v>
      </c>
      <c r="J58" s="133">
        <v>0.33333333333333331</v>
      </c>
      <c r="K58" s="6">
        <v>1</v>
      </c>
      <c r="L58" s="6" t="s">
        <v>160</v>
      </c>
      <c r="M58" s="6" t="s">
        <v>161</v>
      </c>
      <c r="N58" s="134">
        <v>1900</v>
      </c>
      <c r="O58" s="6">
        <v>100</v>
      </c>
      <c r="P58" s="6" t="s">
        <v>162</v>
      </c>
      <c r="Q58" s="132" t="s">
        <v>216</v>
      </c>
      <c r="R58" s="6"/>
    </row>
    <row r="59" spans="8:18">
      <c r="H59" s="33" t="s">
        <v>159</v>
      </c>
      <c r="I59" s="133">
        <v>0.70833333333333337</v>
      </c>
      <c r="J59" s="133">
        <v>0.75</v>
      </c>
      <c r="K59" s="6">
        <v>1</v>
      </c>
      <c r="L59" s="6" t="s">
        <v>161</v>
      </c>
      <c r="M59" s="6" t="s">
        <v>160</v>
      </c>
      <c r="N59" s="134">
        <v>2000</v>
      </c>
      <c r="O59" s="6">
        <v>100</v>
      </c>
      <c r="P59" s="6" t="s">
        <v>162</v>
      </c>
      <c r="Q59" s="132" t="s">
        <v>216</v>
      </c>
      <c r="R59" s="6"/>
    </row>
    <row r="60" spans="8:18">
      <c r="H60" s="6"/>
      <c r="I60" s="6"/>
      <c r="J60" s="6"/>
      <c r="K60" s="6"/>
      <c r="L60" s="6"/>
      <c r="M60" s="6"/>
      <c r="N60" s="6"/>
      <c r="O60" s="6"/>
      <c r="P60" s="6"/>
      <c r="Q60" s="6"/>
      <c r="R60" s="6"/>
    </row>
    <row r="61" spans="8:18">
      <c r="H61" s="6" t="s">
        <v>163</v>
      </c>
      <c r="I61" s="6"/>
      <c r="J61" s="6"/>
      <c r="K61" s="135">
        <f>SUM(K54:K59)</f>
        <v>6</v>
      </c>
      <c r="L61" s="6"/>
      <c r="M61" s="6"/>
      <c r="N61" s="6"/>
      <c r="O61" s="6">
        <f>SUM(O54:O59)</f>
        <v>600</v>
      </c>
      <c r="P61" s="6"/>
      <c r="Q61" s="6"/>
      <c r="R61" s="6"/>
    </row>
  </sheetData>
  <mergeCells count="3">
    <mergeCell ref="C11:D11"/>
    <mergeCell ref="A2:E2"/>
    <mergeCell ref="B3:D3"/>
  </mergeCells>
  <phoneticPr fontId="1"/>
  <pageMargins left="0.41" right="0.21" top="0.7" bottom="0.24" header="0.3" footer="0.16"/>
  <pageSetup paperSize="9" scale="94" orientation="portrait" r:id="rId1"/>
  <headerFooter alignWithMargins="0"/>
  <rowBreaks count="1" manualBreakCount="1">
    <brk id="38"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105"/>
  <sheetViews>
    <sheetView view="pageBreakPreview" zoomScaleNormal="100" zoomScaleSheetLayoutView="100" workbookViewId="0">
      <selection activeCell="K109" sqref="K109"/>
    </sheetView>
  </sheetViews>
  <sheetFormatPr defaultRowHeight="12"/>
  <cols>
    <col min="1" max="1" width="4.125" style="1" customWidth="1"/>
    <col min="2" max="2" width="29" style="2" customWidth="1"/>
    <col min="3" max="3" width="19.625" style="23" customWidth="1"/>
    <col min="4" max="5" width="19.625" style="1" customWidth="1"/>
    <col min="6" max="6" width="3.625" style="4" customWidth="1"/>
    <col min="7" max="7" width="3" style="4" customWidth="1"/>
    <col min="8" max="8" width="2.75" style="1" customWidth="1"/>
    <col min="9" max="9" width="4.5" style="1" customWidth="1"/>
    <col min="10" max="13" width="9" style="1"/>
    <col min="14" max="14" width="10.25" style="1" bestFit="1" customWidth="1"/>
    <col min="15" max="15" width="2.125" style="1" customWidth="1"/>
    <col min="16" max="16" width="1.75" style="1" customWidth="1"/>
    <col min="17" max="17" width="3.25" style="1" customWidth="1"/>
    <col min="18" max="16384" width="9" style="1"/>
  </cols>
  <sheetData>
    <row r="1" spans="2:5">
      <c r="B1" s="1"/>
      <c r="C1" s="2"/>
      <c r="D1" s="2"/>
      <c r="E1" s="3" t="s">
        <v>41</v>
      </c>
    </row>
    <row r="2" spans="2:5" ht="19.5" customHeight="1">
      <c r="B2" s="161" t="s">
        <v>17</v>
      </c>
      <c r="C2" s="161"/>
      <c r="D2" s="161"/>
      <c r="E2" s="161"/>
    </row>
    <row r="3" spans="2:5" ht="27" customHeight="1">
      <c r="B3" s="110" t="s">
        <v>3</v>
      </c>
      <c r="C3" s="19" t="s">
        <v>4</v>
      </c>
      <c r="D3" s="20" t="s">
        <v>15</v>
      </c>
      <c r="E3" s="20" t="s">
        <v>16</v>
      </c>
    </row>
    <row r="4" spans="2:5" ht="17.25" customHeight="1">
      <c r="B4" s="111" t="s">
        <v>98</v>
      </c>
      <c r="C4" s="118"/>
      <c r="D4" s="20"/>
      <c r="E4" s="20"/>
    </row>
    <row r="5" spans="2:5" ht="15.95" customHeight="1">
      <c r="B5" s="7" t="s">
        <v>85</v>
      </c>
      <c r="C5" s="21">
        <v>5</v>
      </c>
      <c r="D5" s="11">
        <v>5000</v>
      </c>
      <c r="E5" s="11">
        <f>C5*D5</f>
        <v>25000</v>
      </c>
    </row>
    <row r="6" spans="2:5" ht="15.95" customHeight="1">
      <c r="B6" s="7" t="s">
        <v>85</v>
      </c>
      <c r="C6" s="21">
        <v>5</v>
      </c>
      <c r="D6" s="11">
        <v>5000</v>
      </c>
      <c r="E6" s="11">
        <f t="shared" ref="E6:E12" si="0">C6*D6</f>
        <v>25000</v>
      </c>
    </row>
    <row r="7" spans="2:5" ht="15.95" customHeight="1">
      <c r="B7" s="7" t="s">
        <v>85</v>
      </c>
      <c r="C7" s="21">
        <v>5</v>
      </c>
      <c r="D7" s="11">
        <v>5000</v>
      </c>
      <c r="E7" s="11">
        <f t="shared" si="0"/>
        <v>25000</v>
      </c>
    </row>
    <row r="8" spans="2:5" ht="15.95" customHeight="1">
      <c r="B8" s="7" t="s">
        <v>85</v>
      </c>
      <c r="C8" s="21">
        <v>5</v>
      </c>
      <c r="D8" s="11">
        <v>5000</v>
      </c>
      <c r="E8" s="11">
        <f t="shared" si="0"/>
        <v>25000</v>
      </c>
    </row>
    <row r="9" spans="2:5" ht="15.95" customHeight="1">
      <c r="B9" s="7" t="s">
        <v>85</v>
      </c>
      <c r="C9" s="21">
        <v>5</v>
      </c>
      <c r="D9" s="11">
        <v>5000</v>
      </c>
      <c r="E9" s="11">
        <f t="shared" si="0"/>
        <v>25000</v>
      </c>
    </row>
    <row r="10" spans="2:5" ht="15.95" customHeight="1">
      <c r="B10" s="7" t="s">
        <v>85</v>
      </c>
      <c r="C10" s="21">
        <v>5</v>
      </c>
      <c r="D10" s="11">
        <v>5000</v>
      </c>
      <c r="E10" s="11">
        <f t="shared" si="0"/>
        <v>25000</v>
      </c>
    </row>
    <row r="11" spans="2:5" ht="15.95" customHeight="1">
      <c r="B11" s="7" t="s">
        <v>85</v>
      </c>
      <c r="C11" s="21">
        <v>5</v>
      </c>
      <c r="D11" s="11">
        <v>5000</v>
      </c>
      <c r="E11" s="11">
        <f t="shared" si="0"/>
        <v>25000</v>
      </c>
    </row>
    <row r="12" spans="2:5" ht="15.95" customHeight="1">
      <c r="B12" s="7" t="s">
        <v>85</v>
      </c>
      <c r="C12" s="21">
        <v>5</v>
      </c>
      <c r="D12" s="11">
        <v>5000</v>
      </c>
      <c r="E12" s="11">
        <f t="shared" si="0"/>
        <v>25000</v>
      </c>
    </row>
    <row r="13" spans="2:5" ht="15.95" customHeight="1">
      <c r="B13" s="7"/>
      <c r="C13" s="21"/>
      <c r="D13" s="11"/>
      <c r="E13" s="11"/>
    </row>
    <row r="14" spans="2:5" ht="15.95" customHeight="1">
      <c r="B14" s="7"/>
      <c r="C14" s="21"/>
      <c r="D14" s="11"/>
      <c r="E14" s="11"/>
    </row>
    <row r="15" spans="2:5" ht="15.95" customHeight="1">
      <c r="B15" s="7"/>
      <c r="C15" s="21"/>
      <c r="D15" s="11"/>
      <c r="E15" s="11"/>
    </row>
    <row r="16" spans="2:5" ht="15.95" customHeight="1">
      <c r="B16" s="7"/>
      <c r="C16" s="21"/>
      <c r="D16" s="11"/>
      <c r="E16" s="11"/>
    </row>
    <row r="17" spans="2:5" ht="15.95" customHeight="1">
      <c r="B17" s="7"/>
      <c r="C17" s="21"/>
      <c r="D17" s="11"/>
      <c r="E17" s="11"/>
    </row>
    <row r="18" spans="2:5" ht="15.95" customHeight="1">
      <c r="B18" s="7" t="s">
        <v>99</v>
      </c>
      <c r="C18" s="21"/>
      <c r="D18" s="11"/>
      <c r="E18" s="11"/>
    </row>
    <row r="19" spans="2:5" ht="15.95" customHeight="1">
      <c r="B19" s="7" t="s">
        <v>100</v>
      </c>
      <c r="C19" s="21">
        <v>150</v>
      </c>
      <c r="D19" s="11">
        <v>5500</v>
      </c>
      <c r="E19" s="11">
        <f>C19*D19</f>
        <v>825000</v>
      </c>
    </row>
    <row r="20" spans="2:5" ht="15.95" customHeight="1">
      <c r="B20" s="7"/>
      <c r="C20" s="21"/>
      <c r="D20" s="11"/>
      <c r="E20" s="11"/>
    </row>
    <row r="21" spans="2:5" ht="15.95" customHeight="1">
      <c r="B21" s="7"/>
      <c r="C21" s="21"/>
      <c r="D21" s="11"/>
      <c r="E21" s="11"/>
    </row>
    <row r="22" spans="2:5" ht="15.95" customHeight="1">
      <c r="B22" s="7"/>
      <c r="C22" s="21"/>
      <c r="D22" s="11"/>
      <c r="E22" s="11"/>
    </row>
    <row r="23" spans="2:5" ht="15.95" customHeight="1">
      <c r="B23" s="7"/>
      <c r="C23" s="21"/>
      <c r="D23" s="11"/>
      <c r="E23" s="11"/>
    </row>
    <row r="24" spans="2:5" ht="15.95" customHeight="1">
      <c r="B24" s="7"/>
      <c r="C24" s="21"/>
      <c r="D24" s="11"/>
      <c r="E24" s="11"/>
    </row>
    <row r="25" spans="2:5" ht="15.95" customHeight="1">
      <c r="B25" s="7"/>
      <c r="C25" s="21"/>
      <c r="D25" s="11"/>
      <c r="E25" s="11"/>
    </row>
    <row r="26" spans="2:5" ht="15.95" customHeight="1">
      <c r="B26" s="7"/>
      <c r="C26" s="21"/>
      <c r="D26" s="11"/>
      <c r="E26" s="11"/>
    </row>
    <row r="27" spans="2:5" ht="15.95" customHeight="1">
      <c r="B27" s="7"/>
      <c r="C27" s="21"/>
      <c r="D27" s="11"/>
      <c r="E27" s="11"/>
    </row>
    <row r="28" spans="2:5" ht="15.95" customHeight="1">
      <c r="B28" s="7"/>
      <c r="C28" s="21"/>
      <c r="D28" s="11"/>
      <c r="E28" s="11"/>
    </row>
    <row r="29" spans="2:5" ht="15.95" customHeight="1">
      <c r="B29" s="7"/>
      <c r="C29" s="21"/>
      <c r="D29" s="11"/>
      <c r="E29" s="11"/>
    </row>
    <row r="30" spans="2:5" ht="15.95" customHeight="1">
      <c r="B30" s="7"/>
      <c r="C30" s="21"/>
      <c r="D30" s="11"/>
      <c r="E30" s="11"/>
    </row>
    <row r="31" spans="2:5" ht="15.95" customHeight="1">
      <c r="B31" s="7"/>
      <c r="C31" s="21"/>
      <c r="D31" s="11"/>
      <c r="E31" s="11"/>
    </row>
    <row r="32" spans="2:5" ht="15.95" customHeight="1">
      <c r="B32" s="7"/>
      <c r="C32" s="21"/>
      <c r="D32" s="11"/>
      <c r="E32" s="11"/>
    </row>
    <row r="33" spans="2:5" ht="15.95" customHeight="1">
      <c r="B33" s="7"/>
      <c r="C33" s="21"/>
      <c r="D33" s="11"/>
      <c r="E33" s="11"/>
    </row>
    <row r="34" spans="2:5" ht="15.95" customHeight="1">
      <c r="B34" s="7"/>
      <c r="C34" s="21"/>
      <c r="D34" s="11"/>
      <c r="E34" s="11"/>
    </row>
    <row r="35" spans="2:5" ht="15.95" customHeight="1">
      <c r="B35" s="7"/>
      <c r="C35" s="21"/>
      <c r="D35" s="11"/>
      <c r="E35" s="11"/>
    </row>
    <row r="36" spans="2:5" ht="15.95" customHeight="1">
      <c r="B36" s="7"/>
      <c r="C36" s="21"/>
      <c r="D36" s="11"/>
      <c r="E36" s="11"/>
    </row>
    <row r="37" spans="2:5" ht="15.95" customHeight="1">
      <c r="B37" s="7"/>
      <c r="C37" s="21"/>
      <c r="D37" s="11"/>
      <c r="E37" s="11"/>
    </row>
    <row r="38" spans="2:5" ht="15.95" customHeight="1">
      <c r="B38" s="7"/>
      <c r="C38" s="21"/>
      <c r="D38" s="11"/>
      <c r="E38" s="11"/>
    </row>
    <row r="39" spans="2:5" ht="15.95" customHeight="1">
      <c r="B39" s="7"/>
      <c r="C39" s="21"/>
      <c r="D39" s="11"/>
      <c r="E39" s="11"/>
    </row>
    <row r="40" spans="2:5" ht="15.95" customHeight="1">
      <c r="B40" s="7"/>
      <c r="C40" s="21"/>
      <c r="D40" s="11"/>
      <c r="E40" s="11"/>
    </row>
    <row r="41" spans="2:5" ht="15.95" customHeight="1">
      <c r="B41" s="7"/>
      <c r="C41" s="21"/>
      <c r="D41" s="11"/>
      <c r="E41" s="11"/>
    </row>
    <row r="42" spans="2:5" ht="15.95" customHeight="1">
      <c r="B42" s="7"/>
      <c r="C42" s="21"/>
      <c r="D42" s="11"/>
      <c r="E42" s="11"/>
    </row>
    <row r="43" spans="2:5" ht="15.95" customHeight="1">
      <c r="B43" s="7"/>
      <c r="C43" s="21"/>
      <c r="D43" s="11"/>
      <c r="E43" s="11"/>
    </row>
    <row r="44" spans="2:5" ht="15.95" customHeight="1">
      <c r="B44" s="7"/>
      <c r="C44" s="21"/>
      <c r="D44" s="11"/>
      <c r="E44" s="11"/>
    </row>
    <row r="45" spans="2:5" ht="15.95" customHeight="1">
      <c r="B45" s="7"/>
      <c r="C45" s="21"/>
      <c r="D45" s="11"/>
      <c r="E45" s="11"/>
    </row>
    <row r="46" spans="2:5" ht="15.95" customHeight="1">
      <c r="B46" s="7"/>
      <c r="C46" s="21"/>
      <c r="D46" s="11"/>
      <c r="E46" s="11"/>
    </row>
    <row r="47" spans="2:5" ht="15.95" customHeight="1">
      <c r="B47" s="7"/>
      <c r="C47" s="21"/>
      <c r="D47" s="11"/>
      <c r="E47" s="11"/>
    </row>
    <row r="48" spans="2:5" ht="15.95" customHeight="1">
      <c r="B48" s="7"/>
      <c r="C48" s="21"/>
      <c r="D48" s="11"/>
      <c r="E48" s="11"/>
    </row>
    <row r="49" spans="2:17" ht="15.95" customHeight="1">
      <c r="B49" s="7"/>
      <c r="C49" s="21"/>
      <c r="D49" s="11"/>
      <c r="E49" s="11"/>
    </row>
    <row r="50" spans="2:17" ht="15.95" customHeight="1">
      <c r="B50" s="7"/>
      <c r="C50" s="21"/>
      <c r="D50" s="11"/>
      <c r="E50" s="11"/>
    </row>
    <row r="51" spans="2:17" ht="15.95" customHeight="1">
      <c r="B51" s="7"/>
      <c r="C51" s="21"/>
      <c r="D51" s="11"/>
      <c r="E51" s="11"/>
    </row>
    <row r="52" spans="2:17" ht="15.95" customHeight="1">
      <c r="B52" s="7"/>
      <c r="C52" s="22">
        <f>SUM(C5:C36)</f>
        <v>190</v>
      </c>
      <c r="D52" s="6"/>
      <c r="E52" s="14">
        <f>SUM(E5:E51)</f>
        <v>1025000</v>
      </c>
    </row>
    <row r="53" spans="2:17">
      <c r="B53" s="1" t="s">
        <v>2</v>
      </c>
      <c r="C53" s="2"/>
      <c r="D53" s="2"/>
    </row>
    <row r="56" spans="2:17">
      <c r="G56" s="75"/>
      <c r="H56" s="76"/>
      <c r="I56" s="76"/>
      <c r="J56" s="76"/>
      <c r="K56" s="76"/>
      <c r="L56" s="76"/>
      <c r="M56" s="76"/>
      <c r="N56" s="76"/>
      <c r="O56" s="76"/>
      <c r="P56" s="76"/>
      <c r="Q56" s="76"/>
    </row>
    <row r="57" spans="2:17">
      <c r="G57" s="75"/>
      <c r="H57" s="77"/>
      <c r="I57" s="78"/>
      <c r="J57" s="78" t="s">
        <v>47</v>
      </c>
      <c r="K57" s="78"/>
      <c r="L57" s="78"/>
      <c r="M57" s="78"/>
      <c r="N57" s="79"/>
      <c r="O57" s="76"/>
      <c r="P57" s="76"/>
      <c r="Q57" s="76"/>
    </row>
    <row r="58" spans="2:17">
      <c r="G58" s="75"/>
      <c r="H58" s="80"/>
      <c r="I58" s="81"/>
      <c r="J58" s="81"/>
      <c r="K58" s="81"/>
      <c r="L58" s="81"/>
      <c r="M58" s="81"/>
      <c r="N58" s="82"/>
      <c r="O58" s="86"/>
      <c r="P58" s="76"/>
      <c r="Q58" s="76"/>
    </row>
    <row r="59" spans="2:17">
      <c r="G59" s="75"/>
      <c r="H59" s="80" t="s">
        <v>46</v>
      </c>
      <c r="I59" s="81"/>
      <c r="J59" s="81"/>
      <c r="K59" s="81"/>
      <c r="L59" s="81"/>
      <c r="M59" s="81"/>
      <c r="N59" s="82"/>
      <c r="O59" s="87"/>
      <c r="P59" s="79"/>
      <c r="Q59" s="76"/>
    </row>
    <row r="60" spans="2:17">
      <c r="G60" s="75"/>
      <c r="H60" s="80"/>
      <c r="I60" s="81"/>
      <c r="J60" s="81"/>
      <c r="K60" s="81"/>
      <c r="L60" s="81"/>
      <c r="M60" s="81"/>
      <c r="N60" s="82"/>
      <c r="O60" s="87"/>
      <c r="P60" s="82"/>
      <c r="Q60" s="76"/>
    </row>
    <row r="61" spans="2:17">
      <c r="G61" s="75"/>
      <c r="H61" s="80"/>
      <c r="I61" s="81" t="s">
        <v>222</v>
      </c>
      <c r="J61" s="81"/>
      <c r="K61" s="81"/>
      <c r="L61" s="81"/>
      <c r="M61" s="81"/>
      <c r="N61" s="82"/>
      <c r="O61" s="87"/>
      <c r="P61" s="82"/>
      <c r="Q61" s="76"/>
    </row>
    <row r="62" spans="2:17">
      <c r="G62" s="75"/>
      <c r="H62" s="80"/>
      <c r="I62" s="81" t="s">
        <v>48</v>
      </c>
      <c r="J62" s="81"/>
      <c r="K62" s="81"/>
      <c r="L62" s="81"/>
      <c r="M62" s="81"/>
      <c r="N62" s="82"/>
      <c r="O62" s="87"/>
      <c r="P62" s="82"/>
      <c r="Q62" s="76"/>
    </row>
    <row r="63" spans="2:17">
      <c r="G63" s="75"/>
      <c r="H63" s="80"/>
      <c r="I63" s="81"/>
      <c r="J63" s="81"/>
      <c r="K63" s="81"/>
      <c r="L63" s="81"/>
      <c r="M63" s="81"/>
      <c r="N63" s="82"/>
      <c r="O63" s="87"/>
      <c r="P63" s="82"/>
      <c r="Q63" s="76"/>
    </row>
    <row r="64" spans="2:17">
      <c r="G64" s="75"/>
      <c r="H64" s="80" t="s">
        <v>84</v>
      </c>
      <c r="I64" s="81"/>
      <c r="J64" s="81"/>
      <c r="K64" s="81"/>
      <c r="L64" s="81"/>
      <c r="M64" s="81" t="s">
        <v>49</v>
      </c>
      <c r="N64" s="82"/>
      <c r="O64" s="87"/>
      <c r="P64" s="82"/>
      <c r="Q64" s="76"/>
    </row>
    <row r="65" spans="7:17">
      <c r="G65" s="75"/>
      <c r="H65" s="83"/>
      <c r="I65" s="84"/>
      <c r="J65" s="84"/>
      <c r="K65" s="84"/>
      <c r="L65" s="84"/>
      <c r="M65" s="84"/>
      <c r="N65" s="85"/>
      <c r="O65" s="87"/>
      <c r="P65" s="82"/>
      <c r="Q65" s="76"/>
    </row>
    <row r="66" spans="7:17">
      <c r="G66" s="75"/>
      <c r="H66" s="76"/>
      <c r="I66" s="88"/>
      <c r="J66" s="84"/>
      <c r="K66" s="84"/>
      <c r="L66" s="84"/>
      <c r="M66" s="84"/>
      <c r="N66" s="84"/>
      <c r="O66" s="85"/>
      <c r="P66" s="82"/>
      <c r="Q66" s="76"/>
    </row>
    <row r="67" spans="7:17">
      <c r="G67" s="75"/>
      <c r="H67" s="76"/>
      <c r="I67" s="76"/>
      <c r="J67" s="83"/>
      <c r="K67" s="84"/>
      <c r="L67" s="84"/>
      <c r="M67" s="84"/>
      <c r="N67" s="84"/>
      <c r="O67" s="84"/>
      <c r="P67" s="85"/>
      <c r="Q67" s="76"/>
    </row>
    <row r="68" spans="7:17">
      <c r="G68" s="75"/>
      <c r="H68" s="76"/>
      <c r="I68" s="76"/>
      <c r="J68" s="76"/>
      <c r="K68" s="76"/>
      <c r="L68" s="76"/>
      <c r="M68" s="76"/>
      <c r="N68" s="76"/>
      <c r="O68" s="76"/>
      <c r="P68" s="76"/>
      <c r="Q68" s="76"/>
    </row>
    <row r="85" spans="9:16">
      <c r="I85" s="77"/>
      <c r="J85" s="78"/>
      <c r="K85" s="78" t="s">
        <v>47</v>
      </c>
      <c r="L85" s="78"/>
      <c r="M85" s="78"/>
      <c r="N85" s="78"/>
      <c r="O85" s="78"/>
      <c r="P85" s="112"/>
    </row>
    <row r="86" spans="9:16">
      <c r="I86" s="80"/>
      <c r="J86" s="81"/>
      <c r="K86" s="81"/>
      <c r="L86" s="81"/>
      <c r="M86" s="81"/>
      <c r="N86" s="81"/>
      <c r="O86" s="81"/>
      <c r="P86" s="113"/>
    </row>
    <row r="87" spans="9:16">
      <c r="I87" s="80" t="s">
        <v>86</v>
      </c>
      <c r="J87" s="81"/>
      <c r="K87" s="81"/>
      <c r="L87" s="81"/>
      <c r="M87" s="81"/>
      <c r="N87" s="81"/>
      <c r="O87" s="81"/>
      <c r="P87" s="113"/>
    </row>
    <row r="88" spans="9:16">
      <c r="I88" s="80"/>
      <c r="J88" s="81"/>
      <c r="K88" s="81"/>
      <c r="L88" s="81"/>
      <c r="M88" s="81"/>
      <c r="N88" s="81"/>
      <c r="O88" s="81"/>
      <c r="P88" s="113"/>
    </row>
    <row r="89" spans="9:16">
      <c r="I89" s="80"/>
      <c r="J89" s="81" t="s">
        <v>223</v>
      </c>
      <c r="K89" s="81"/>
      <c r="L89" s="81"/>
      <c r="M89" s="81"/>
      <c r="N89" s="81"/>
      <c r="O89" s="81"/>
      <c r="P89" s="113"/>
    </row>
    <row r="90" spans="9:16">
      <c r="I90" s="80"/>
      <c r="J90" s="81" t="s">
        <v>87</v>
      </c>
      <c r="K90" s="81"/>
      <c r="L90" s="81"/>
      <c r="M90" s="81"/>
      <c r="N90" s="81"/>
      <c r="O90" s="81"/>
      <c r="P90" s="113"/>
    </row>
    <row r="91" spans="9:16">
      <c r="I91" s="80"/>
      <c r="J91" s="81"/>
      <c r="K91" s="81"/>
      <c r="L91" s="81"/>
      <c r="M91" s="81"/>
      <c r="N91" s="81"/>
      <c r="O91" s="81"/>
      <c r="P91" s="113"/>
    </row>
    <row r="92" spans="9:16">
      <c r="I92" s="80" t="s">
        <v>84</v>
      </c>
      <c r="J92" s="81"/>
      <c r="K92" s="81"/>
      <c r="L92" s="81"/>
      <c r="M92" s="81"/>
      <c r="N92" s="81" t="s">
        <v>49</v>
      </c>
      <c r="O92" s="81"/>
      <c r="P92" s="113"/>
    </row>
    <row r="93" spans="9:16">
      <c r="I93" s="83"/>
      <c r="J93" s="84"/>
      <c r="K93" s="84"/>
      <c r="L93" s="84"/>
      <c r="M93" s="84"/>
      <c r="N93" s="84"/>
      <c r="O93" s="84"/>
      <c r="P93" s="114"/>
    </row>
    <row r="96" spans="9:16">
      <c r="J96" s="1" t="s">
        <v>92</v>
      </c>
    </row>
    <row r="98" spans="10:19">
      <c r="J98" s="115" t="s">
        <v>88</v>
      </c>
      <c r="K98" s="115" t="s">
        <v>89</v>
      </c>
      <c r="L98" s="165" t="s">
        <v>224</v>
      </c>
      <c r="M98" s="165"/>
      <c r="N98" s="117" t="s">
        <v>90</v>
      </c>
      <c r="O98" s="165" t="s">
        <v>91</v>
      </c>
      <c r="P98" s="165"/>
      <c r="Q98" s="165"/>
      <c r="R98" s="165"/>
      <c r="S98" s="165"/>
    </row>
    <row r="99" spans="10:19">
      <c r="J99" s="6" t="s">
        <v>93</v>
      </c>
      <c r="K99" s="6">
        <v>50</v>
      </c>
      <c r="L99" s="167">
        <v>5500</v>
      </c>
      <c r="M99" s="167"/>
      <c r="N99" s="116">
        <f>K99*L99</f>
        <v>275000</v>
      </c>
      <c r="O99" s="169" t="s">
        <v>97</v>
      </c>
      <c r="P99" s="170"/>
      <c r="Q99" s="170"/>
      <c r="R99" s="170"/>
      <c r="S99" s="171"/>
    </row>
    <row r="100" spans="10:19">
      <c r="J100" s="6" t="s">
        <v>94</v>
      </c>
      <c r="K100" s="6">
        <v>45</v>
      </c>
      <c r="L100" s="167">
        <v>5500</v>
      </c>
      <c r="M100" s="167"/>
      <c r="N100" s="116">
        <f t="shared" ref="N100:N101" si="1">K100*L100</f>
        <v>247500</v>
      </c>
      <c r="O100" s="169" t="s">
        <v>97</v>
      </c>
      <c r="P100" s="170"/>
      <c r="Q100" s="170"/>
      <c r="R100" s="170"/>
      <c r="S100" s="171"/>
    </row>
    <row r="101" spans="10:19">
      <c r="J101" s="6" t="s">
        <v>95</v>
      </c>
      <c r="K101" s="6">
        <v>55</v>
      </c>
      <c r="L101" s="167">
        <v>5500</v>
      </c>
      <c r="M101" s="167"/>
      <c r="N101" s="116">
        <f t="shared" si="1"/>
        <v>302500</v>
      </c>
      <c r="O101" s="169" t="s">
        <v>97</v>
      </c>
      <c r="P101" s="170"/>
      <c r="Q101" s="170"/>
      <c r="R101" s="170"/>
      <c r="S101" s="171"/>
    </row>
    <row r="102" spans="10:19">
      <c r="J102" s="6"/>
      <c r="K102" s="6"/>
      <c r="L102" s="166"/>
      <c r="M102" s="166"/>
      <c r="N102" s="116"/>
      <c r="O102" s="169"/>
      <c r="P102" s="170"/>
      <c r="Q102" s="170"/>
      <c r="R102" s="170"/>
      <c r="S102" s="171"/>
    </row>
    <row r="103" spans="10:19">
      <c r="J103" s="6"/>
      <c r="K103" s="6"/>
      <c r="L103" s="166"/>
      <c r="M103" s="166"/>
      <c r="N103" s="116"/>
      <c r="O103" s="169"/>
      <c r="P103" s="170"/>
      <c r="Q103" s="170"/>
      <c r="R103" s="170"/>
      <c r="S103" s="171"/>
    </row>
    <row r="104" spans="10:19">
      <c r="J104" s="6"/>
      <c r="K104" s="6"/>
      <c r="L104" s="166"/>
      <c r="M104" s="166"/>
      <c r="N104" s="116"/>
      <c r="O104" s="169"/>
      <c r="P104" s="170"/>
      <c r="Q104" s="170"/>
      <c r="R104" s="170"/>
      <c r="S104" s="171"/>
    </row>
    <row r="105" spans="10:19">
      <c r="J105" s="6" t="s">
        <v>96</v>
      </c>
      <c r="K105" s="6">
        <f>SUM(K99:K101)</f>
        <v>150</v>
      </c>
      <c r="L105" s="168"/>
      <c r="M105" s="168"/>
      <c r="N105" s="116">
        <f>SUM(N99:N101)</f>
        <v>825000</v>
      </c>
      <c r="O105" s="169"/>
      <c r="P105" s="170"/>
      <c r="Q105" s="170"/>
      <c r="R105" s="170"/>
      <c r="S105" s="171"/>
    </row>
  </sheetData>
  <mergeCells count="17">
    <mergeCell ref="L105:M105"/>
    <mergeCell ref="O99:S99"/>
    <mergeCell ref="O100:S100"/>
    <mergeCell ref="O101:S101"/>
    <mergeCell ref="O102:S102"/>
    <mergeCell ref="O103:S103"/>
    <mergeCell ref="O104:S104"/>
    <mergeCell ref="O105:S105"/>
    <mergeCell ref="L101:M101"/>
    <mergeCell ref="L102:M102"/>
    <mergeCell ref="L103:M103"/>
    <mergeCell ref="O98:S98"/>
    <mergeCell ref="L104:M104"/>
    <mergeCell ref="B2:E2"/>
    <mergeCell ref="L98:M98"/>
    <mergeCell ref="L99:M99"/>
    <mergeCell ref="L100:M100"/>
  </mergeCells>
  <phoneticPr fontId="1"/>
  <pageMargins left="0.54" right="0.21" top="0.54" bottom="0.34" header="0.36" footer="0.2"/>
  <pageSetup paperSize="9" scale="9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4"/>
  <sheetViews>
    <sheetView view="pageBreakPreview" zoomScaleNormal="100" zoomScaleSheetLayoutView="100" workbookViewId="0">
      <selection activeCell="J87" sqref="J87"/>
    </sheetView>
  </sheetViews>
  <sheetFormatPr defaultRowHeight="12"/>
  <cols>
    <col min="1" max="1" width="21.25" style="1" customWidth="1"/>
    <col min="2" max="2" width="16" style="2" customWidth="1"/>
    <col min="3" max="3" width="15.625" style="2" customWidth="1"/>
    <col min="4" max="4" width="5.25" style="2" customWidth="1"/>
    <col min="5" max="5" width="15.625" style="1" customWidth="1"/>
    <col min="6" max="6" width="20.5" style="1" customWidth="1"/>
    <col min="7" max="7" width="3.125" style="1" customWidth="1"/>
    <col min="8" max="8" width="9" style="4"/>
    <col min="9" max="9" width="15.5" style="4" bestFit="1" customWidth="1"/>
    <col min="10" max="10" width="23.375" style="1" customWidth="1"/>
    <col min="11" max="16384" width="9" style="1"/>
  </cols>
  <sheetData>
    <row r="1" spans="1:6">
      <c r="F1" s="3" t="s">
        <v>164</v>
      </c>
    </row>
    <row r="2" spans="1:6" ht="19.5" customHeight="1">
      <c r="A2" s="161" t="s">
        <v>12</v>
      </c>
      <c r="B2" s="161"/>
      <c r="C2" s="161"/>
      <c r="D2" s="161"/>
      <c r="E2" s="161"/>
      <c r="F2" s="161"/>
    </row>
    <row r="3" spans="1:6" ht="15.95" customHeight="1">
      <c r="A3" s="5" t="s">
        <v>14</v>
      </c>
      <c r="B3" s="178" t="s">
        <v>25</v>
      </c>
      <c r="C3" s="179"/>
      <c r="D3" s="179"/>
      <c r="E3" s="180"/>
      <c r="F3" s="5" t="s">
        <v>13</v>
      </c>
    </row>
    <row r="4" spans="1:6" ht="15.95" customHeight="1">
      <c r="A4" s="6" t="s">
        <v>6</v>
      </c>
      <c r="B4" s="7" t="s">
        <v>81</v>
      </c>
      <c r="C4" s="89" t="s">
        <v>82</v>
      </c>
      <c r="D4" s="9" t="s">
        <v>50</v>
      </c>
      <c r="E4" s="90" t="s">
        <v>83</v>
      </c>
      <c r="F4" s="11">
        <v>350000</v>
      </c>
    </row>
    <row r="5" spans="1:6" ht="15.95" customHeight="1">
      <c r="A5" s="6"/>
      <c r="B5" s="7"/>
      <c r="C5" s="8"/>
      <c r="D5" s="9"/>
      <c r="E5" s="10"/>
      <c r="F5" s="11"/>
    </row>
    <row r="6" spans="1:6" ht="15.95" customHeight="1">
      <c r="A6" s="6"/>
      <c r="B6" s="7"/>
      <c r="C6" s="8"/>
      <c r="D6" s="9"/>
      <c r="E6" s="10"/>
      <c r="F6" s="11"/>
    </row>
    <row r="7" spans="1:6" ht="15.95" customHeight="1">
      <c r="A7" s="6"/>
      <c r="B7" s="7"/>
      <c r="C7" s="8"/>
      <c r="D7" s="9"/>
      <c r="E7" s="10"/>
      <c r="F7" s="11"/>
    </row>
    <row r="8" spans="1:6" ht="15.95" customHeight="1">
      <c r="A8" s="6"/>
      <c r="B8" s="7"/>
      <c r="C8" s="8"/>
      <c r="D8" s="9"/>
      <c r="E8" s="10"/>
      <c r="F8" s="11"/>
    </row>
    <row r="9" spans="1:6" ht="15.95" customHeight="1">
      <c r="A9" s="6"/>
      <c r="B9" s="7"/>
      <c r="C9" s="8"/>
      <c r="D9" s="9"/>
      <c r="E9" s="10"/>
      <c r="F9" s="11"/>
    </row>
    <row r="10" spans="1:6" ht="15.95" customHeight="1">
      <c r="A10" s="6"/>
      <c r="B10" s="7"/>
      <c r="C10" s="12"/>
      <c r="D10" s="9"/>
      <c r="E10" s="10"/>
      <c r="F10" s="11"/>
    </row>
    <row r="11" spans="1:6" ht="15.95" customHeight="1">
      <c r="A11" s="6"/>
      <c r="B11" s="7"/>
      <c r="C11" s="12"/>
      <c r="D11" s="9"/>
      <c r="E11" s="10"/>
      <c r="F11" s="11"/>
    </row>
    <row r="12" spans="1:6" ht="15.95" customHeight="1">
      <c r="A12" s="6"/>
      <c r="B12" s="7"/>
      <c r="C12" s="12"/>
      <c r="D12" s="9"/>
      <c r="E12" s="10"/>
      <c r="F12" s="11"/>
    </row>
    <row r="13" spans="1:6" ht="15.95" customHeight="1">
      <c r="A13" s="6"/>
      <c r="B13" s="7"/>
      <c r="C13" s="12"/>
      <c r="D13" s="9"/>
      <c r="E13" s="10"/>
      <c r="F13" s="11"/>
    </row>
    <row r="14" spans="1:6" ht="15.95" customHeight="1">
      <c r="A14" s="6"/>
      <c r="B14" s="7"/>
      <c r="C14" s="12"/>
      <c r="D14" s="9"/>
      <c r="E14" s="10"/>
      <c r="F14" s="11"/>
    </row>
    <row r="15" spans="1:6" ht="15.95" customHeight="1">
      <c r="A15" s="6"/>
      <c r="B15" s="7"/>
      <c r="C15" s="12"/>
      <c r="D15" s="9"/>
      <c r="E15" s="10"/>
      <c r="F15" s="11"/>
    </row>
    <row r="16" spans="1:6" ht="15.95" customHeight="1">
      <c r="A16" s="6"/>
      <c r="B16" s="7"/>
      <c r="C16" s="12"/>
      <c r="D16" s="9"/>
      <c r="E16" s="10"/>
      <c r="F16" s="11"/>
    </row>
    <row r="17" spans="1:6" ht="15.95" customHeight="1">
      <c r="A17" s="6"/>
      <c r="B17" s="7"/>
      <c r="C17" s="12"/>
      <c r="D17" s="9"/>
      <c r="E17" s="10"/>
      <c r="F17" s="11"/>
    </row>
    <row r="18" spans="1:6" ht="15.95" customHeight="1">
      <c r="A18" s="6"/>
      <c r="B18" s="7"/>
      <c r="C18" s="12"/>
      <c r="D18" s="9"/>
      <c r="E18" s="10"/>
      <c r="F18" s="11"/>
    </row>
    <row r="19" spans="1:6" ht="15.95" customHeight="1">
      <c r="A19" s="6"/>
      <c r="B19" s="7"/>
      <c r="C19" s="12"/>
      <c r="D19" s="9"/>
      <c r="E19" s="10"/>
      <c r="F19" s="11"/>
    </row>
    <row r="20" spans="1:6" ht="15.95" customHeight="1">
      <c r="A20" s="6"/>
      <c r="B20" s="7"/>
      <c r="C20" s="12"/>
      <c r="D20" s="9"/>
      <c r="E20" s="10"/>
      <c r="F20" s="11"/>
    </row>
    <row r="21" spans="1:6" ht="15.95" customHeight="1">
      <c r="A21" s="6"/>
      <c r="B21" s="7"/>
      <c r="C21" s="12"/>
      <c r="D21" s="9"/>
      <c r="E21" s="10"/>
      <c r="F21" s="11"/>
    </row>
    <row r="22" spans="1:6" ht="15.95" customHeight="1">
      <c r="A22" s="6"/>
      <c r="B22" s="7"/>
      <c r="C22" s="12"/>
      <c r="D22" s="9"/>
      <c r="E22" s="10"/>
      <c r="F22" s="11"/>
    </row>
    <row r="23" spans="1:6" ht="15.95" customHeight="1">
      <c r="A23" s="6"/>
      <c r="B23" s="7"/>
      <c r="C23" s="12"/>
      <c r="D23" s="9"/>
      <c r="E23" s="10"/>
      <c r="F23" s="11"/>
    </row>
    <row r="24" spans="1:6" ht="15.95" customHeight="1">
      <c r="A24" s="6"/>
      <c r="B24" s="7"/>
      <c r="C24" s="12"/>
      <c r="D24" s="9"/>
      <c r="E24" s="10"/>
      <c r="F24" s="11"/>
    </row>
    <row r="25" spans="1:6" ht="15.95" customHeight="1">
      <c r="A25" s="6"/>
      <c r="B25" s="7"/>
      <c r="C25" s="12"/>
      <c r="D25" s="9"/>
      <c r="E25" s="10"/>
      <c r="F25" s="11"/>
    </row>
    <row r="26" spans="1:6" ht="15.95" customHeight="1">
      <c r="A26" s="6"/>
      <c r="B26" s="7"/>
      <c r="C26" s="12"/>
      <c r="D26" s="9"/>
      <c r="E26" s="10"/>
      <c r="F26" s="11"/>
    </row>
    <row r="27" spans="1:6" ht="15.95" customHeight="1">
      <c r="A27" s="6"/>
      <c r="B27" s="7"/>
      <c r="C27" s="12"/>
      <c r="D27" s="9"/>
      <c r="E27" s="10"/>
      <c r="F27" s="11"/>
    </row>
    <row r="28" spans="1:6" ht="15.95" customHeight="1">
      <c r="A28" s="6"/>
      <c r="B28" s="7"/>
      <c r="C28" s="12"/>
      <c r="D28" s="9"/>
      <c r="E28" s="10"/>
      <c r="F28" s="11"/>
    </row>
    <row r="29" spans="1:6" ht="15.95" customHeight="1">
      <c r="A29" s="6"/>
      <c r="B29" s="7"/>
      <c r="C29" s="12"/>
      <c r="D29" s="9"/>
      <c r="E29" s="10"/>
      <c r="F29" s="11"/>
    </row>
    <row r="30" spans="1:6" ht="15.95" customHeight="1">
      <c r="A30" s="6"/>
      <c r="B30" s="7"/>
      <c r="C30" s="12"/>
      <c r="D30" s="9"/>
      <c r="E30" s="10"/>
      <c r="F30" s="11"/>
    </row>
    <row r="31" spans="1:6" ht="15.95" customHeight="1">
      <c r="A31" s="6"/>
      <c r="B31" s="7"/>
      <c r="C31" s="12"/>
      <c r="D31" s="9"/>
      <c r="E31" s="10"/>
      <c r="F31" s="11"/>
    </row>
    <row r="32" spans="1:6" ht="15.95" customHeight="1">
      <c r="A32" s="6"/>
      <c r="B32" s="7"/>
      <c r="C32" s="12"/>
      <c r="D32" s="9"/>
      <c r="E32" s="10"/>
      <c r="F32" s="11"/>
    </row>
    <row r="33" spans="1:6" ht="15.95" customHeight="1">
      <c r="A33" s="6"/>
      <c r="B33" s="7"/>
      <c r="C33" s="12"/>
      <c r="D33" s="9"/>
      <c r="E33" s="10"/>
      <c r="F33" s="11"/>
    </row>
    <row r="34" spans="1:6" ht="15.95" customHeight="1">
      <c r="A34" s="6"/>
      <c r="B34" s="7"/>
      <c r="C34" s="12"/>
      <c r="D34" s="9"/>
      <c r="E34" s="10"/>
      <c r="F34" s="11"/>
    </row>
    <row r="35" spans="1:6" ht="15.95" customHeight="1">
      <c r="A35" s="6"/>
      <c r="B35" s="7"/>
      <c r="C35" s="12"/>
      <c r="D35" s="9"/>
      <c r="E35" s="10"/>
      <c r="F35" s="11"/>
    </row>
    <row r="36" spans="1:6" ht="15.95" customHeight="1">
      <c r="A36" s="6"/>
      <c r="B36" s="7"/>
      <c r="C36" s="12"/>
      <c r="D36" s="9"/>
      <c r="E36" s="10"/>
      <c r="F36" s="11"/>
    </row>
    <row r="37" spans="1:6" ht="15.95" customHeight="1">
      <c r="A37" s="6"/>
      <c r="B37" s="7"/>
      <c r="C37" s="12"/>
      <c r="D37" s="9"/>
      <c r="E37" s="10"/>
      <c r="F37" s="11"/>
    </row>
    <row r="38" spans="1:6" ht="15.95" customHeight="1">
      <c r="A38" s="6"/>
      <c r="B38" s="7"/>
      <c r="C38" s="12"/>
      <c r="D38" s="9"/>
      <c r="E38" s="10"/>
      <c r="F38" s="11"/>
    </row>
    <row r="39" spans="1:6" ht="15.95" customHeight="1">
      <c r="A39" s="6"/>
      <c r="B39" s="7"/>
      <c r="C39" s="12"/>
      <c r="D39" s="9"/>
      <c r="E39" s="10"/>
      <c r="F39" s="11"/>
    </row>
    <row r="40" spans="1:6" ht="15.95" customHeight="1">
      <c r="A40" s="6"/>
      <c r="B40" s="7"/>
      <c r="C40" s="12"/>
      <c r="D40" s="9"/>
      <c r="E40" s="10"/>
      <c r="F40" s="11"/>
    </row>
    <row r="41" spans="1:6" ht="15.95" customHeight="1">
      <c r="A41" s="6"/>
      <c r="B41" s="7"/>
      <c r="C41" s="12"/>
      <c r="D41" s="9"/>
      <c r="E41" s="10"/>
      <c r="F41" s="11"/>
    </row>
    <row r="42" spans="1:6" ht="15.95" customHeight="1">
      <c r="A42" s="6"/>
      <c r="B42" s="7"/>
      <c r="C42" s="12"/>
      <c r="D42" s="9"/>
      <c r="E42" s="10"/>
      <c r="F42" s="11"/>
    </row>
    <row r="43" spans="1:6" ht="15.95" customHeight="1">
      <c r="A43" s="6"/>
      <c r="B43" s="7"/>
      <c r="C43" s="12"/>
      <c r="D43" s="9"/>
      <c r="E43" s="10"/>
      <c r="F43" s="11"/>
    </row>
    <row r="44" spans="1:6" ht="15.95" customHeight="1">
      <c r="A44" s="6"/>
      <c r="B44" s="7"/>
      <c r="C44" s="12"/>
      <c r="D44" s="9"/>
      <c r="E44" s="10"/>
      <c r="F44" s="11"/>
    </row>
    <row r="45" spans="1:6" ht="15.95" customHeight="1">
      <c r="A45" s="6"/>
      <c r="B45" s="7"/>
      <c r="C45" s="12"/>
      <c r="D45" s="9"/>
      <c r="E45" s="10"/>
      <c r="F45" s="11"/>
    </row>
    <row r="46" spans="1:6" ht="15.95" customHeight="1">
      <c r="A46" s="6"/>
      <c r="B46" s="7"/>
      <c r="C46" s="12"/>
      <c r="D46" s="9"/>
      <c r="E46" s="10"/>
      <c r="F46" s="11"/>
    </row>
    <row r="47" spans="1:6" ht="15.95" customHeight="1">
      <c r="A47" s="6"/>
      <c r="B47" s="7"/>
      <c r="C47" s="9"/>
      <c r="D47" s="9"/>
      <c r="E47" s="10"/>
      <c r="F47" s="11"/>
    </row>
    <row r="48" spans="1:6" ht="15.95" customHeight="1">
      <c r="A48" s="13"/>
      <c r="B48" s="175" t="s">
        <v>7</v>
      </c>
      <c r="C48" s="176"/>
      <c r="D48" s="176"/>
      <c r="E48" s="177"/>
      <c r="F48" s="14">
        <f>SUM(F4:F47)</f>
        <v>350000</v>
      </c>
    </row>
    <row r="49" spans="1:13" ht="15.95" customHeight="1">
      <c r="A49" s="15" t="s">
        <v>5</v>
      </c>
      <c r="B49" s="181" t="s">
        <v>8</v>
      </c>
      <c r="C49" s="182"/>
      <c r="D49" s="182"/>
      <c r="E49" s="183"/>
      <c r="F49" s="11">
        <v>100000</v>
      </c>
    </row>
    <row r="50" spans="1:13" ht="15.95" customHeight="1">
      <c r="A50" s="6"/>
      <c r="B50" s="181" t="s">
        <v>9</v>
      </c>
      <c r="C50" s="182"/>
      <c r="D50" s="182"/>
      <c r="E50" s="183"/>
      <c r="F50" s="11">
        <v>50000</v>
      </c>
    </row>
    <row r="51" spans="1:13" ht="15.95" customHeight="1">
      <c r="A51" s="6"/>
      <c r="B51" s="16" t="s">
        <v>28</v>
      </c>
      <c r="C51" s="17"/>
      <c r="D51" s="17"/>
      <c r="E51" s="18"/>
      <c r="F51" s="11"/>
    </row>
    <row r="52" spans="1:13" ht="15.95" customHeight="1">
      <c r="A52" s="6"/>
      <c r="B52" s="172" t="s">
        <v>10</v>
      </c>
      <c r="C52" s="173"/>
      <c r="D52" s="173"/>
      <c r="E52" s="174" t="s">
        <v>10</v>
      </c>
      <c r="F52" s="14">
        <f>SUM(F49:F51)</f>
        <v>150000</v>
      </c>
    </row>
    <row r="53" spans="1:13" ht="15.95" customHeight="1">
      <c r="A53" s="6"/>
      <c r="B53" s="172" t="s">
        <v>11</v>
      </c>
      <c r="C53" s="173"/>
      <c r="D53" s="173"/>
      <c r="E53" s="174"/>
      <c r="F53" s="14">
        <f>F52+F48</f>
        <v>500000</v>
      </c>
    </row>
    <row r="54" spans="1:13">
      <c r="A54" s="1" t="s">
        <v>2</v>
      </c>
    </row>
    <row r="56" spans="1:13">
      <c r="G56" s="76"/>
      <c r="H56" s="75"/>
      <c r="I56" s="75"/>
      <c r="J56" s="76"/>
      <c r="K56" s="76"/>
      <c r="L56" s="76"/>
      <c r="M56" s="76"/>
    </row>
    <row r="57" spans="1:13">
      <c r="G57" s="76"/>
      <c r="H57" s="91"/>
      <c r="I57" s="92" t="s">
        <v>51</v>
      </c>
      <c r="J57" s="79"/>
      <c r="K57" s="76"/>
      <c r="L57" s="76"/>
      <c r="M57" s="76"/>
    </row>
    <row r="58" spans="1:13">
      <c r="G58" s="76"/>
      <c r="H58" s="93"/>
      <c r="I58" s="94"/>
      <c r="J58" s="82"/>
      <c r="K58" s="76"/>
      <c r="L58" s="76"/>
      <c r="M58" s="76"/>
    </row>
    <row r="59" spans="1:13">
      <c r="G59" s="76"/>
      <c r="H59" s="93" t="s">
        <v>52</v>
      </c>
      <c r="I59" s="94" t="s">
        <v>53</v>
      </c>
      <c r="J59" s="82"/>
      <c r="K59" s="76"/>
      <c r="L59" s="76"/>
      <c r="M59" s="76"/>
    </row>
    <row r="60" spans="1:13">
      <c r="G60" s="76"/>
      <c r="H60" s="93" t="s">
        <v>54</v>
      </c>
      <c r="I60" s="94" t="s">
        <v>55</v>
      </c>
      <c r="J60" s="82"/>
      <c r="K60" s="76"/>
      <c r="L60" s="76"/>
      <c r="M60" s="76"/>
    </row>
    <row r="61" spans="1:13">
      <c r="G61" s="76"/>
      <c r="H61" s="93" t="s">
        <v>57</v>
      </c>
      <c r="I61" s="95">
        <v>50000</v>
      </c>
      <c r="J61" s="82" t="s">
        <v>225</v>
      </c>
      <c r="K61" s="76"/>
      <c r="L61" s="76"/>
      <c r="M61" s="76"/>
    </row>
    <row r="62" spans="1:13">
      <c r="G62" s="76"/>
      <c r="H62" s="93" t="s">
        <v>56</v>
      </c>
      <c r="I62" s="95">
        <v>100000</v>
      </c>
      <c r="J62" s="82" t="s">
        <v>58</v>
      </c>
      <c r="K62" s="76"/>
      <c r="L62" s="76"/>
      <c r="M62" s="76"/>
    </row>
    <row r="63" spans="1:13">
      <c r="G63" s="76"/>
      <c r="H63" s="93" t="s">
        <v>59</v>
      </c>
      <c r="I63" s="95">
        <v>50000</v>
      </c>
      <c r="J63" s="82" t="s">
        <v>58</v>
      </c>
      <c r="K63" s="76"/>
      <c r="L63" s="76"/>
      <c r="M63" s="76"/>
    </row>
    <row r="64" spans="1:13">
      <c r="G64" s="76"/>
      <c r="H64" s="93" t="s">
        <v>60</v>
      </c>
      <c r="I64" s="96" t="s">
        <v>79</v>
      </c>
      <c r="J64" s="82" t="s">
        <v>61</v>
      </c>
      <c r="K64" s="76"/>
      <c r="L64" s="76"/>
      <c r="M64" s="76"/>
    </row>
    <row r="65" spans="7:13">
      <c r="G65" s="76"/>
      <c r="H65" s="93"/>
      <c r="I65" s="96" t="s">
        <v>80</v>
      </c>
      <c r="J65" s="82"/>
      <c r="K65" s="76"/>
      <c r="L65" s="76"/>
      <c r="M65" s="76"/>
    </row>
    <row r="66" spans="7:13">
      <c r="G66" s="76"/>
      <c r="H66" s="93"/>
      <c r="I66" s="94"/>
      <c r="J66" s="82"/>
      <c r="K66" s="76"/>
      <c r="L66" s="76"/>
      <c r="M66" s="76"/>
    </row>
    <row r="67" spans="7:13">
      <c r="G67" s="76"/>
      <c r="H67" s="93" t="s">
        <v>62</v>
      </c>
      <c r="I67" s="94" t="s">
        <v>65</v>
      </c>
      <c r="J67" s="82"/>
      <c r="K67" s="76"/>
      <c r="L67" s="76"/>
      <c r="M67" s="76"/>
    </row>
    <row r="68" spans="7:13">
      <c r="G68" s="76"/>
      <c r="H68" s="93" t="s">
        <v>63</v>
      </c>
      <c r="I68" s="94" t="s">
        <v>64</v>
      </c>
      <c r="J68" s="82"/>
      <c r="K68" s="76"/>
      <c r="L68" s="76"/>
      <c r="M68" s="76"/>
    </row>
    <row r="69" spans="7:13">
      <c r="G69" s="76"/>
      <c r="H69" s="97"/>
      <c r="I69" s="98"/>
      <c r="J69" s="85"/>
      <c r="K69" s="76"/>
      <c r="L69" s="76"/>
      <c r="M69" s="76"/>
    </row>
    <row r="70" spans="7:13">
      <c r="G70" s="76"/>
      <c r="H70" s="75"/>
      <c r="I70" s="75"/>
      <c r="J70" s="76"/>
      <c r="K70" s="76"/>
      <c r="L70" s="76"/>
      <c r="M70" s="76"/>
    </row>
    <row r="71" spans="7:13">
      <c r="H71" s="75"/>
      <c r="I71" s="75"/>
      <c r="J71" s="76"/>
      <c r="K71" s="76"/>
      <c r="L71" s="76"/>
      <c r="M71" s="76"/>
    </row>
    <row r="72" spans="7:13">
      <c r="H72" s="75"/>
      <c r="I72" s="75"/>
      <c r="J72" s="76"/>
      <c r="K72" s="76"/>
      <c r="L72" s="76"/>
      <c r="M72" s="76"/>
    </row>
    <row r="73" spans="7:13">
      <c r="H73" s="75"/>
      <c r="I73" s="75"/>
      <c r="J73" s="76"/>
      <c r="K73" s="76"/>
      <c r="L73" s="76"/>
      <c r="M73" s="76"/>
    </row>
    <row r="74" spans="7:13">
      <c r="H74" s="75"/>
      <c r="I74" s="75"/>
      <c r="J74" s="76"/>
      <c r="K74" s="76"/>
      <c r="L74" s="76"/>
      <c r="M74" s="76"/>
    </row>
  </sheetData>
  <mergeCells count="7">
    <mergeCell ref="B53:E53"/>
    <mergeCell ref="B48:E48"/>
    <mergeCell ref="B52:E52"/>
    <mergeCell ref="A2:F2"/>
    <mergeCell ref="B3:E3"/>
    <mergeCell ref="B49:E49"/>
    <mergeCell ref="B50:E50"/>
  </mergeCells>
  <phoneticPr fontId="1"/>
  <pageMargins left="0.51" right="0.26" top="0.5" bottom="0.27" header="0.25" footer="0.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90"/>
  <sheetViews>
    <sheetView view="pageBreakPreview" zoomScaleNormal="100" zoomScaleSheetLayoutView="100" workbookViewId="0">
      <selection activeCell="D34" sqref="D34"/>
    </sheetView>
  </sheetViews>
  <sheetFormatPr defaultRowHeight="12"/>
  <cols>
    <col min="1" max="1" width="12.625" style="47" customWidth="1"/>
    <col min="2" max="2" width="20.625" style="47" customWidth="1"/>
    <col min="3" max="3" width="11.375" style="47" customWidth="1"/>
    <col min="4" max="4" width="14.25" style="47" customWidth="1"/>
    <col min="5" max="5" width="14.25" style="46" customWidth="1"/>
    <col min="6" max="6" width="12.125" style="46" customWidth="1"/>
    <col min="7" max="7" width="7.25" style="46" customWidth="1"/>
    <col min="8" max="8" width="2.625" style="46" customWidth="1"/>
    <col min="9" max="10" width="9" style="46"/>
    <col min="11" max="11" width="15.5" style="46" customWidth="1"/>
    <col min="12" max="17" width="9" style="46"/>
    <col min="18" max="18" width="9" style="1"/>
    <col min="19" max="19" width="9" style="49"/>
    <col min="20" max="16384" width="9" style="46"/>
  </cols>
  <sheetData>
    <row r="1" spans="1:21">
      <c r="A1" s="46"/>
      <c r="B1" s="46"/>
      <c r="C1" s="46"/>
      <c r="E1" s="47"/>
      <c r="F1" s="48"/>
      <c r="G1" s="48" t="s">
        <v>43</v>
      </c>
      <c r="R1" s="46"/>
      <c r="S1" s="46"/>
      <c r="T1" s="1"/>
      <c r="U1" s="49"/>
    </row>
    <row r="2" spans="1:21" ht="19.5" customHeight="1">
      <c r="A2" s="188" t="s">
        <v>1</v>
      </c>
      <c r="B2" s="188"/>
      <c r="C2" s="188"/>
      <c r="D2" s="188"/>
      <c r="E2" s="188"/>
      <c r="F2" s="188"/>
      <c r="G2" s="50"/>
      <c r="R2" s="46"/>
      <c r="S2" s="46"/>
      <c r="T2" s="1"/>
      <c r="U2" s="49"/>
    </row>
    <row r="3" spans="1:21">
      <c r="A3" s="51"/>
      <c r="B3" s="51"/>
      <c r="C3" s="52"/>
      <c r="D3" s="51"/>
      <c r="E3" s="53"/>
      <c r="F3" s="53"/>
      <c r="G3" s="53"/>
    </row>
    <row r="4" spans="1:21">
      <c r="A4" s="54"/>
      <c r="B4" s="54"/>
      <c r="C4" s="55"/>
      <c r="D4" s="54"/>
      <c r="E4" s="56"/>
      <c r="F4" s="56"/>
      <c r="G4" s="57"/>
    </row>
    <row r="5" spans="1:21" ht="15.95" customHeight="1">
      <c r="A5" s="58" t="s">
        <v>14</v>
      </c>
      <c r="B5" s="59" t="s">
        <v>76</v>
      </c>
      <c r="C5" s="59" t="s">
        <v>20</v>
      </c>
      <c r="D5" s="60" t="s">
        <v>18</v>
      </c>
      <c r="E5" s="60" t="s">
        <v>19</v>
      </c>
      <c r="F5" s="60" t="s">
        <v>21</v>
      </c>
      <c r="G5" s="60" t="s">
        <v>179</v>
      </c>
    </row>
    <row r="6" spans="1:21" ht="15.95" customHeight="1">
      <c r="A6" s="60" t="s">
        <v>165</v>
      </c>
      <c r="B6" s="60" t="s">
        <v>177</v>
      </c>
      <c r="C6" s="60" t="s">
        <v>167</v>
      </c>
      <c r="D6" s="60" t="s">
        <v>172</v>
      </c>
      <c r="E6" s="58" t="s">
        <v>174</v>
      </c>
      <c r="F6" s="62">
        <v>10000</v>
      </c>
      <c r="G6" s="62"/>
    </row>
    <row r="7" spans="1:21" ht="15.95" customHeight="1">
      <c r="A7" s="60" t="s">
        <v>165</v>
      </c>
      <c r="B7" s="60" t="s">
        <v>178</v>
      </c>
      <c r="C7" s="60" t="s">
        <v>168</v>
      </c>
      <c r="D7" s="58" t="s">
        <v>172</v>
      </c>
      <c r="E7" s="58" t="s">
        <v>174</v>
      </c>
      <c r="F7" s="62">
        <v>10000</v>
      </c>
      <c r="G7" s="62"/>
    </row>
    <row r="8" spans="1:21" ht="15.95" customHeight="1">
      <c r="A8" s="60" t="s">
        <v>165</v>
      </c>
      <c r="B8" s="60" t="s">
        <v>178</v>
      </c>
      <c r="C8" s="60" t="s">
        <v>169</v>
      </c>
      <c r="D8" s="60" t="s">
        <v>173</v>
      </c>
      <c r="E8" s="58" t="s">
        <v>174</v>
      </c>
      <c r="F8" s="62">
        <v>10000</v>
      </c>
      <c r="G8" s="66"/>
    </row>
    <row r="9" spans="1:21" ht="15.95" customHeight="1">
      <c r="A9" s="60" t="s">
        <v>165</v>
      </c>
      <c r="B9" s="60" t="s">
        <v>178</v>
      </c>
      <c r="C9" s="63" t="s">
        <v>170</v>
      </c>
      <c r="D9" s="64" t="s">
        <v>173</v>
      </c>
      <c r="E9" s="58" t="s">
        <v>174</v>
      </c>
      <c r="F9" s="68">
        <v>10000</v>
      </c>
      <c r="G9" s="68"/>
    </row>
    <row r="10" spans="1:21" ht="15.95" customHeight="1">
      <c r="A10" s="60"/>
      <c r="B10" s="60"/>
      <c r="C10" s="60"/>
      <c r="D10" s="65"/>
      <c r="E10" s="68"/>
      <c r="F10" s="68"/>
      <c r="G10" s="68"/>
    </row>
    <row r="11" spans="1:21" ht="15.95" customHeight="1">
      <c r="A11" s="60" t="s">
        <v>171</v>
      </c>
      <c r="B11" s="60" t="s">
        <v>82</v>
      </c>
      <c r="C11" s="60" t="s">
        <v>167</v>
      </c>
      <c r="D11" s="60" t="s">
        <v>172</v>
      </c>
      <c r="E11" s="58" t="s">
        <v>174</v>
      </c>
      <c r="F11" s="137">
        <v>5500</v>
      </c>
      <c r="G11" s="60"/>
    </row>
    <row r="12" spans="1:21" ht="15.95" customHeight="1">
      <c r="A12" s="60" t="s">
        <v>171</v>
      </c>
      <c r="B12" s="60" t="s">
        <v>166</v>
      </c>
      <c r="C12" s="60" t="s">
        <v>168</v>
      </c>
      <c r="D12" s="58" t="s">
        <v>172</v>
      </c>
      <c r="E12" s="58" t="s">
        <v>174</v>
      </c>
      <c r="F12" s="137">
        <v>5500</v>
      </c>
      <c r="G12" s="64"/>
    </row>
    <row r="13" spans="1:21" ht="15.95" customHeight="1">
      <c r="A13" s="60" t="s">
        <v>171</v>
      </c>
      <c r="B13" s="60" t="s">
        <v>166</v>
      </c>
      <c r="C13" s="60" t="s">
        <v>169</v>
      </c>
      <c r="D13" s="60" t="s">
        <v>173</v>
      </c>
      <c r="E13" s="58" t="s">
        <v>174</v>
      </c>
      <c r="F13" s="137">
        <v>7000</v>
      </c>
      <c r="G13" s="64"/>
    </row>
    <row r="14" spans="1:21" ht="15.95" customHeight="1">
      <c r="A14" s="60" t="s">
        <v>171</v>
      </c>
      <c r="B14" s="60" t="s">
        <v>166</v>
      </c>
      <c r="C14" s="63" t="s">
        <v>170</v>
      </c>
      <c r="D14" s="64" t="s">
        <v>173</v>
      </c>
      <c r="E14" s="58" t="s">
        <v>174</v>
      </c>
      <c r="F14" s="137">
        <v>7000</v>
      </c>
      <c r="G14" s="64"/>
    </row>
    <row r="15" spans="1:21" ht="15.95" customHeight="1">
      <c r="A15" s="70"/>
      <c r="B15" s="70"/>
      <c r="C15" s="71"/>
      <c r="D15" s="66"/>
      <c r="E15" s="60"/>
      <c r="F15" s="137"/>
      <c r="G15" s="64"/>
    </row>
    <row r="16" spans="1:21" ht="15.95" customHeight="1">
      <c r="A16" s="60" t="s">
        <v>175</v>
      </c>
      <c r="B16" s="60" t="s">
        <v>176</v>
      </c>
      <c r="C16" s="60" t="s">
        <v>167</v>
      </c>
      <c r="D16" s="60" t="s">
        <v>172</v>
      </c>
      <c r="E16" s="58" t="s">
        <v>174</v>
      </c>
      <c r="F16" s="137">
        <v>11000</v>
      </c>
      <c r="G16" s="64" t="s">
        <v>180</v>
      </c>
    </row>
    <row r="17" spans="1:7" ht="15.95" customHeight="1">
      <c r="A17" s="60" t="s">
        <v>175</v>
      </c>
      <c r="B17" s="60" t="s">
        <v>176</v>
      </c>
      <c r="C17" s="60" t="s">
        <v>168</v>
      </c>
      <c r="D17" s="58" t="s">
        <v>172</v>
      </c>
      <c r="E17" s="58" t="s">
        <v>174</v>
      </c>
      <c r="F17" s="137">
        <v>11000</v>
      </c>
      <c r="G17" s="64" t="s">
        <v>180</v>
      </c>
    </row>
    <row r="18" spans="1:7" ht="15.95" customHeight="1">
      <c r="A18" s="60" t="s">
        <v>175</v>
      </c>
      <c r="B18" s="60" t="s">
        <v>176</v>
      </c>
      <c r="C18" s="60" t="s">
        <v>169</v>
      </c>
      <c r="D18" s="60" t="s">
        <v>173</v>
      </c>
      <c r="E18" s="58" t="s">
        <v>174</v>
      </c>
      <c r="F18" s="137">
        <v>14000</v>
      </c>
      <c r="G18" s="64" t="s">
        <v>180</v>
      </c>
    </row>
    <row r="19" spans="1:7" ht="15.95" customHeight="1">
      <c r="A19" s="60" t="s">
        <v>175</v>
      </c>
      <c r="B19" s="60" t="s">
        <v>176</v>
      </c>
      <c r="C19" s="63" t="s">
        <v>170</v>
      </c>
      <c r="D19" s="64" t="s">
        <v>173</v>
      </c>
      <c r="E19" s="58" t="s">
        <v>174</v>
      </c>
      <c r="F19" s="137">
        <v>14000</v>
      </c>
      <c r="G19" s="64" t="s">
        <v>180</v>
      </c>
    </row>
    <row r="20" spans="1:7" ht="15.95" customHeight="1">
      <c r="A20" s="70"/>
      <c r="B20" s="70"/>
      <c r="C20" s="70"/>
      <c r="D20" s="60"/>
      <c r="E20" s="64"/>
      <c r="F20" s="64"/>
      <c r="G20" s="64"/>
    </row>
    <row r="21" spans="1:7" ht="15.95" customHeight="1">
      <c r="A21" s="60" t="s">
        <v>175</v>
      </c>
      <c r="B21" s="60" t="s">
        <v>181</v>
      </c>
      <c r="C21" s="60" t="s">
        <v>167</v>
      </c>
      <c r="D21" s="60" t="s">
        <v>172</v>
      </c>
      <c r="E21" s="58" t="s">
        <v>174</v>
      </c>
      <c r="F21" s="137">
        <v>11000</v>
      </c>
      <c r="G21" s="64" t="s">
        <v>180</v>
      </c>
    </row>
    <row r="22" spans="1:7" ht="15.95" customHeight="1">
      <c r="A22" s="60" t="s">
        <v>175</v>
      </c>
      <c r="B22" s="60" t="s">
        <v>181</v>
      </c>
      <c r="C22" s="60" t="s">
        <v>168</v>
      </c>
      <c r="D22" s="58" t="s">
        <v>172</v>
      </c>
      <c r="E22" s="58" t="s">
        <v>174</v>
      </c>
      <c r="F22" s="137">
        <v>11000</v>
      </c>
      <c r="G22" s="64" t="s">
        <v>180</v>
      </c>
    </row>
    <row r="23" spans="1:7" ht="15.95" customHeight="1">
      <c r="A23" s="60" t="s">
        <v>175</v>
      </c>
      <c r="B23" s="60" t="s">
        <v>181</v>
      </c>
      <c r="C23" s="60" t="s">
        <v>169</v>
      </c>
      <c r="D23" s="60" t="s">
        <v>173</v>
      </c>
      <c r="E23" s="58" t="s">
        <v>174</v>
      </c>
      <c r="F23" s="137">
        <v>14000</v>
      </c>
      <c r="G23" s="64" t="s">
        <v>180</v>
      </c>
    </row>
    <row r="24" spans="1:7" ht="15.95" customHeight="1">
      <c r="A24" s="60" t="s">
        <v>175</v>
      </c>
      <c r="B24" s="60" t="s">
        <v>181</v>
      </c>
      <c r="C24" s="63" t="s">
        <v>170</v>
      </c>
      <c r="D24" s="64" t="s">
        <v>173</v>
      </c>
      <c r="E24" s="58" t="s">
        <v>174</v>
      </c>
      <c r="F24" s="137">
        <v>14000</v>
      </c>
      <c r="G24" s="64" t="s">
        <v>180</v>
      </c>
    </row>
    <row r="25" spans="1:7" ht="15.95" customHeight="1">
      <c r="A25" s="70"/>
      <c r="B25" s="70"/>
      <c r="C25" s="70"/>
      <c r="D25" s="60"/>
      <c r="E25" s="64"/>
      <c r="F25" s="64"/>
      <c r="G25" s="64"/>
    </row>
    <row r="26" spans="1:7" ht="15.95" customHeight="1">
      <c r="A26" s="60" t="s">
        <v>175</v>
      </c>
      <c r="B26" s="60" t="s">
        <v>181</v>
      </c>
      <c r="C26" s="60" t="s">
        <v>167</v>
      </c>
      <c r="D26" s="60" t="s">
        <v>172</v>
      </c>
      <c r="E26" s="58" t="s">
        <v>174</v>
      </c>
      <c r="F26" s="137">
        <v>5500</v>
      </c>
      <c r="G26" s="64"/>
    </row>
    <row r="27" spans="1:7" ht="15.95" customHeight="1">
      <c r="A27" s="60" t="s">
        <v>175</v>
      </c>
      <c r="B27" s="60" t="s">
        <v>181</v>
      </c>
      <c r="C27" s="60" t="s">
        <v>168</v>
      </c>
      <c r="D27" s="58" t="s">
        <v>172</v>
      </c>
      <c r="E27" s="58" t="s">
        <v>174</v>
      </c>
      <c r="F27" s="137">
        <v>5500</v>
      </c>
      <c r="G27" s="64"/>
    </row>
    <row r="28" spans="1:7" ht="15.95" customHeight="1">
      <c r="A28" s="60" t="s">
        <v>175</v>
      </c>
      <c r="B28" s="60" t="s">
        <v>181</v>
      </c>
      <c r="C28" s="60" t="s">
        <v>169</v>
      </c>
      <c r="D28" s="60" t="s">
        <v>173</v>
      </c>
      <c r="E28" s="58" t="s">
        <v>174</v>
      </c>
      <c r="F28" s="137">
        <v>7000</v>
      </c>
      <c r="G28" s="64"/>
    </row>
    <row r="29" spans="1:7" ht="15.95" customHeight="1">
      <c r="A29" s="60" t="s">
        <v>175</v>
      </c>
      <c r="B29" s="60" t="s">
        <v>181</v>
      </c>
      <c r="C29" s="63" t="s">
        <v>170</v>
      </c>
      <c r="D29" s="64" t="s">
        <v>173</v>
      </c>
      <c r="E29" s="58" t="s">
        <v>174</v>
      </c>
      <c r="F29" s="137">
        <v>7000</v>
      </c>
      <c r="G29" s="64"/>
    </row>
    <row r="30" spans="1:7" ht="15.95" customHeight="1">
      <c r="A30" s="70"/>
      <c r="B30" s="70"/>
      <c r="C30" s="70"/>
      <c r="D30" s="60"/>
      <c r="E30" s="64"/>
      <c r="F30" s="64"/>
      <c r="G30" s="64"/>
    </row>
    <row r="31" spans="1:7" ht="15.95" customHeight="1">
      <c r="A31" s="70"/>
      <c r="B31" s="70"/>
      <c r="C31" s="70"/>
      <c r="D31" s="60"/>
      <c r="E31" s="64"/>
      <c r="F31" s="64"/>
      <c r="G31" s="64"/>
    </row>
    <row r="32" spans="1:7" ht="15.95" customHeight="1">
      <c r="A32" s="70"/>
      <c r="B32" s="70"/>
      <c r="C32" s="70"/>
      <c r="D32" s="60"/>
      <c r="E32" s="64"/>
      <c r="F32" s="64"/>
      <c r="G32" s="64"/>
    </row>
    <row r="33" spans="1:47" ht="15.95" customHeight="1">
      <c r="A33" s="70"/>
      <c r="B33" s="70"/>
      <c r="C33" s="70"/>
      <c r="D33" s="60"/>
      <c r="E33" s="64"/>
      <c r="F33" s="64"/>
      <c r="G33" s="64"/>
    </row>
    <row r="34" spans="1:47" ht="15.95" customHeight="1">
      <c r="A34" s="70"/>
      <c r="B34" s="70"/>
      <c r="C34" s="70"/>
      <c r="D34" s="60"/>
      <c r="E34" s="64"/>
      <c r="F34" s="64"/>
      <c r="G34" s="64"/>
    </row>
    <row r="35" spans="1:47" ht="15.95" customHeight="1">
      <c r="A35" s="70"/>
      <c r="B35" s="70"/>
      <c r="C35" s="70"/>
      <c r="D35" s="60"/>
      <c r="E35" s="64"/>
      <c r="F35" s="64"/>
      <c r="G35" s="64"/>
    </row>
    <row r="36" spans="1:47" ht="15.95" customHeight="1">
      <c r="A36" s="70"/>
      <c r="B36" s="70"/>
      <c r="C36" s="70"/>
      <c r="D36" s="60"/>
      <c r="E36" s="64"/>
      <c r="F36" s="64"/>
      <c r="G36" s="64"/>
    </row>
    <row r="37" spans="1:47" ht="15.95" customHeight="1">
      <c r="A37" s="70"/>
      <c r="B37" s="70"/>
      <c r="C37" s="70"/>
      <c r="D37" s="60"/>
      <c r="E37" s="64"/>
      <c r="F37" s="64"/>
      <c r="G37" s="64"/>
    </row>
    <row r="38" spans="1:47" ht="15.95" customHeight="1">
      <c r="A38" s="70"/>
      <c r="B38" s="70"/>
      <c r="C38" s="70"/>
      <c r="D38" s="60"/>
      <c r="E38" s="58"/>
      <c r="F38" s="72">
        <f>SUM(F6:F37)</f>
        <v>190000</v>
      </c>
      <c r="G38" s="72"/>
    </row>
    <row r="39" spans="1:47">
      <c r="A39" s="46" t="s">
        <v>2</v>
      </c>
      <c r="B39" s="46"/>
      <c r="E39" s="47"/>
      <c r="J39" s="74"/>
      <c r="K39" s="74"/>
      <c r="R39" s="46"/>
      <c r="S39" s="46"/>
      <c r="AT39" s="1"/>
      <c r="AU39" s="49"/>
    </row>
    <row r="61" spans="9:11">
      <c r="I61" s="187" t="s">
        <v>191</v>
      </c>
      <c r="J61" s="187"/>
      <c r="K61" s="187"/>
    </row>
    <row r="62" spans="9:11">
      <c r="I62" s="66" t="s">
        <v>182</v>
      </c>
      <c r="J62" s="184" t="s">
        <v>185</v>
      </c>
      <c r="K62" s="184"/>
    </row>
    <row r="63" spans="9:11">
      <c r="I63" s="66" t="s">
        <v>183</v>
      </c>
      <c r="J63" s="184" t="s">
        <v>186</v>
      </c>
      <c r="K63" s="184"/>
    </row>
    <row r="64" spans="9:11">
      <c r="I64" s="66" t="s">
        <v>184</v>
      </c>
      <c r="J64" s="184" t="s">
        <v>187</v>
      </c>
      <c r="K64" s="184"/>
    </row>
    <row r="65" spans="9:11">
      <c r="I65" s="66" t="s">
        <v>165</v>
      </c>
      <c r="J65" s="66"/>
      <c r="K65" s="138">
        <v>10000</v>
      </c>
    </row>
    <row r="66" spans="9:11" ht="13.5" customHeight="1">
      <c r="I66" s="184" t="s">
        <v>188</v>
      </c>
      <c r="J66" s="184"/>
      <c r="K66" s="138">
        <v>10000</v>
      </c>
    </row>
    <row r="67" spans="9:11">
      <c r="I67" s="185" t="s">
        <v>189</v>
      </c>
      <c r="J67" s="186"/>
      <c r="K67" s="66"/>
    </row>
    <row r="68" spans="9:11">
      <c r="I68" s="185" t="s">
        <v>190</v>
      </c>
      <c r="J68" s="186"/>
      <c r="K68" s="66"/>
    </row>
    <row r="70" spans="9:11">
      <c r="I70" s="139" t="s">
        <v>192</v>
      </c>
    </row>
    <row r="71" spans="9:11">
      <c r="I71" s="139"/>
    </row>
    <row r="72" spans="9:11">
      <c r="I72" s="46" t="s">
        <v>193</v>
      </c>
    </row>
    <row r="79" spans="9:11">
      <c r="I79" s="187" t="s">
        <v>194</v>
      </c>
      <c r="J79" s="187"/>
      <c r="K79" s="187"/>
    </row>
    <row r="80" spans="9:11">
      <c r="I80" s="66" t="s">
        <v>182</v>
      </c>
      <c r="J80" s="184" t="s">
        <v>195</v>
      </c>
      <c r="K80" s="184"/>
    </row>
    <row r="81" spans="9:11">
      <c r="I81" s="66" t="s">
        <v>183</v>
      </c>
      <c r="J81" s="184" t="s">
        <v>186</v>
      </c>
      <c r="K81" s="184"/>
    </row>
    <row r="82" spans="9:11">
      <c r="I82" s="66" t="s">
        <v>184</v>
      </c>
      <c r="J82" s="184" t="s">
        <v>187</v>
      </c>
      <c r="K82" s="184"/>
    </row>
    <row r="83" spans="9:11">
      <c r="I83" s="66" t="s">
        <v>165</v>
      </c>
      <c r="J83" s="66"/>
      <c r="K83" s="138">
        <v>11000</v>
      </c>
    </row>
    <row r="84" spans="9:11">
      <c r="I84" s="184" t="s">
        <v>188</v>
      </c>
      <c r="J84" s="184"/>
      <c r="K84" s="138">
        <v>11000</v>
      </c>
    </row>
    <row r="85" spans="9:11">
      <c r="I85" s="185" t="s">
        <v>189</v>
      </c>
      <c r="J85" s="186"/>
      <c r="K85" s="66"/>
    </row>
    <row r="86" spans="9:11">
      <c r="I86" s="185" t="s">
        <v>190</v>
      </c>
      <c r="J86" s="186"/>
      <c r="K86" s="66"/>
    </row>
    <row r="88" spans="9:11">
      <c r="I88" s="139" t="s">
        <v>196</v>
      </c>
    </row>
    <row r="89" spans="9:11">
      <c r="I89" s="139"/>
    </row>
    <row r="90" spans="9:11">
      <c r="I90" s="46" t="s">
        <v>193</v>
      </c>
    </row>
  </sheetData>
  <mergeCells count="15">
    <mergeCell ref="A2:F2"/>
    <mergeCell ref="I66:J66"/>
    <mergeCell ref="J62:K62"/>
    <mergeCell ref="J63:K63"/>
    <mergeCell ref="J64:K64"/>
    <mergeCell ref="I67:J67"/>
    <mergeCell ref="I68:J68"/>
    <mergeCell ref="I61:K61"/>
    <mergeCell ref="I79:K79"/>
    <mergeCell ref="J80:K80"/>
    <mergeCell ref="J81:K81"/>
    <mergeCell ref="J82:K82"/>
    <mergeCell ref="I84:J84"/>
    <mergeCell ref="I85:J85"/>
    <mergeCell ref="I86:J86"/>
  </mergeCells>
  <phoneticPr fontId="1"/>
  <pageMargins left="0.52" right="0.26" top="0.51" bottom="0.59055118110236227" header="0.3" footer="0.39370078740157483"/>
  <pageSetup paperSize="9" scale="97" orientation="portrait" r:id="rId1"/>
  <headerFooter alignWithMargins="0"/>
  <rowBreaks count="1" manualBreakCount="1">
    <brk id="44"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view="pageBreakPreview" topLeftCell="A34" zoomScaleNormal="100" zoomScaleSheetLayoutView="100" workbookViewId="0">
      <selection activeCell="I50" sqref="I50"/>
    </sheetView>
  </sheetViews>
  <sheetFormatPr defaultRowHeight="12"/>
  <cols>
    <col min="1" max="1" width="19.25" style="47" customWidth="1"/>
    <col min="2" max="2" width="15.375" style="47" customWidth="1"/>
    <col min="3" max="3" width="20.125" style="47" customWidth="1"/>
    <col min="4" max="4" width="19.375" style="46" customWidth="1"/>
    <col min="5" max="6" width="19.75" style="46" customWidth="1"/>
    <col min="7" max="7" width="1.875" style="46" customWidth="1"/>
    <col min="8" max="16" width="9" style="46"/>
    <col min="17" max="17" width="9" style="1"/>
    <col min="18" max="18" width="9" style="49"/>
    <col min="19" max="16384" width="9" style="46"/>
  </cols>
  <sheetData>
    <row r="1" spans="1:20">
      <c r="A1" s="46"/>
      <c r="B1" s="46"/>
      <c r="D1" s="47"/>
      <c r="E1" s="48" t="s">
        <v>42</v>
      </c>
      <c r="F1" s="48"/>
      <c r="Q1" s="46"/>
      <c r="R1" s="46"/>
      <c r="S1" s="1"/>
      <c r="T1" s="49"/>
    </row>
    <row r="2" spans="1:20" ht="19.5" customHeight="1">
      <c r="A2" s="188" t="s">
        <v>23</v>
      </c>
      <c r="B2" s="188"/>
      <c r="C2" s="188"/>
      <c r="D2" s="188"/>
      <c r="E2" s="188"/>
      <c r="F2" s="50"/>
      <c r="Q2" s="46"/>
      <c r="R2" s="46"/>
      <c r="S2" s="1"/>
      <c r="T2" s="49"/>
    </row>
    <row r="3" spans="1:20">
      <c r="A3" s="51"/>
      <c r="B3" s="52"/>
      <c r="C3" s="51"/>
      <c r="D3" s="53"/>
      <c r="E3" s="53"/>
      <c r="F3" s="53"/>
    </row>
    <row r="4" spans="1:20">
      <c r="A4" s="54"/>
      <c r="B4" s="55"/>
      <c r="C4" s="54"/>
      <c r="D4" s="56"/>
      <c r="E4" s="56"/>
      <c r="F4" s="57"/>
    </row>
    <row r="5" spans="1:20" ht="15.95" customHeight="1">
      <c r="A5" s="58" t="s">
        <v>14</v>
      </c>
      <c r="B5" s="59" t="s">
        <v>24</v>
      </c>
      <c r="C5" s="60" t="s">
        <v>0</v>
      </c>
      <c r="D5" s="60" t="s">
        <v>40</v>
      </c>
      <c r="E5" s="60" t="s">
        <v>21</v>
      </c>
      <c r="F5" s="61"/>
    </row>
    <row r="6" spans="1:20" ht="15.95" customHeight="1">
      <c r="A6" s="70" t="s">
        <v>197</v>
      </c>
      <c r="B6" s="71" t="s">
        <v>200</v>
      </c>
      <c r="C6" s="66" t="s">
        <v>203</v>
      </c>
      <c r="D6" s="60" t="s">
        <v>199</v>
      </c>
      <c r="E6" s="68">
        <v>2500</v>
      </c>
      <c r="F6" s="69"/>
    </row>
    <row r="7" spans="1:20" ht="15.95" customHeight="1">
      <c r="A7" s="70"/>
      <c r="B7" s="71" t="s">
        <v>201</v>
      </c>
      <c r="C7" s="66" t="s">
        <v>203</v>
      </c>
      <c r="D7" s="60" t="s">
        <v>199</v>
      </c>
      <c r="E7" s="68">
        <v>2500</v>
      </c>
      <c r="F7" s="69"/>
    </row>
    <row r="8" spans="1:20" ht="15.95" customHeight="1">
      <c r="A8" s="70"/>
      <c r="B8" s="71" t="s">
        <v>202</v>
      </c>
      <c r="C8" s="66" t="s">
        <v>198</v>
      </c>
      <c r="D8" s="60" t="s">
        <v>199</v>
      </c>
      <c r="E8" s="68">
        <v>2500</v>
      </c>
      <c r="F8" s="69"/>
    </row>
    <row r="9" spans="1:20" ht="15.95" customHeight="1">
      <c r="A9" s="70"/>
      <c r="B9" s="71"/>
      <c r="C9" s="66"/>
      <c r="D9" s="60"/>
      <c r="E9" s="68"/>
      <c r="F9" s="69"/>
    </row>
    <row r="10" spans="1:20" ht="15.95" customHeight="1">
      <c r="A10" s="70"/>
      <c r="B10" s="71"/>
      <c r="C10" s="66"/>
      <c r="D10" s="60"/>
      <c r="E10" s="68"/>
      <c r="F10" s="69"/>
    </row>
    <row r="11" spans="1:20" ht="15.95" customHeight="1">
      <c r="A11" s="70"/>
      <c r="B11" s="71"/>
      <c r="C11" s="66"/>
      <c r="D11" s="60"/>
      <c r="E11" s="68"/>
      <c r="F11" s="69"/>
    </row>
    <row r="12" spans="1:20" ht="15.95" customHeight="1">
      <c r="A12" s="70"/>
      <c r="B12" s="70"/>
      <c r="C12" s="60"/>
      <c r="D12" s="64"/>
      <c r="E12" s="68"/>
      <c r="F12" s="69"/>
    </row>
    <row r="13" spans="1:20" ht="15.95" customHeight="1">
      <c r="A13" s="70"/>
      <c r="B13" s="70"/>
      <c r="C13" s="60"/>
      <c r="D13" s="64"/>
      <c r="E13" s="68"/>
      <c r="F13" s="69"/>
    </row>
    <row r="14" spans="1:20" ht="15.95" customHeight="1">
      <c r="A14" s="70"/>
      <c r="B14" s="70"/>
      <c r="C14" s="60"/>
      <c r="D14" s="64"/>
      <c r="E14" s="68"/>
      <c r="F14" s="69"/>
    </row>
    <row r="15" spans="1:20" ht="15.95" customHeight="1">
      <c r="A15" s="70"/>
      <c r="B15" s="70"/>
      <c r="C15" s="60"/>
      <c r="D15" s="64"/>
      <c r="E15" s="68"/>
      <c r="F15" s="69"/>
    </row>
    <row r="16" spans="1:20" ht="15.95" customHeight="1">
      <c r="A16" s="70"/>
      <c r="B16" s="70"/>
      <c r="C16" s="60"/>
      <c r="D16" s="64"/>
      <c r="E16" s="68"/>
      <c r="F16" s="69"/>
    </row>
    <row r="17" spans="1:6" ht="15.95" customHeight="1">
      <c r="A17" s="70"/>
      <c r="B17" s="70"/>
      <c r="C17" s="60"/>
      <c r="D17" s="64"/>
      <c r="E17" s="68"/>
      <c r="F17" s="69"/>
    </row>
    <row r="18" spans="1:6" ht="15.95" customHeight="1">
      <c r="A18" s="70"/>
      <c r="B18" s="70"/>
      <c r="C18" s="60"/>
      <c r="D18" s="64"/>
      <c r="E18" s="68"/>
      <c r="F18" s="69"/>
    </row>
    <row r="19" spans="1:6" ht="15.95" customHeight="1">
      <c r="A19" s="70"/>
      <c r="B19" s="70"/>
      <c r="C19" s="60"/>
      <c r="D19" s="64"/>
      <c r="E19" s="68"/>
      <c r="F19" s="69"/>
    </row>
    <row r="20" spans="1:6" ht="15.95" customHeight="1">
      <c r="A20" s="70"/>
      <c r="B20" s="70"/>
      <c r="C20" s="60"/>
      <c r="D20" s="64"/>
      <c r="E20" s="68"/>
      <c r="F20" s="69"/>
    </row>
    <row r="21" spans="1:6" ht="15.95" customHeight="1">
      <c r="A21" s="70"/>
      <c r="B21" s="70"/>
      <c r="C21" s="60"/>
      <c r="D21" s="64"/>
      <c r="E21" s="68"/>
      <c r="F21" s="69"/>
    </row>
    <row r="22" spans="1:6" ht="15.95" customHeight="1">
      <c r="A22" s="70"/>
      <c r="B22" s="70"/>
      <c r="C22" s="60"/>
      <c r="D22" s="64"/>
      <c r="E22" s="68"/>
      <c r="F22" s="69"/>
    </row>
    <row r="23" spans="1:6" ht="15.95" customHeight="1">
      <c r="A23" s="70"/>
      <c r="B23" s="70"/>
      <c r="C23" s="60"/>
      <c r="D23" s="64"/>
      <c r="E23" s="68"/>
      <c r="F23" s="69"/>
    </row>
    <row r="24" spans="1:6" ht="15.95" customHeight="1">
      <c r="A24" s="70"/>
      <c r="B24" s="70"/>
      <c r="C24" s="60"/>
      <c r="D24" s="64"/>
      <c r="E24" s="68"/>
      <c r="F24" s="69"/>
    </row>
    <row r="25" spans="1:6" ht="15.95" customHeight="1">
      <c r="A25" s="70"/>
      <c r="B25" s="70"/>
      <c r="C25" s="60"/>
      <c r="D25" s="64"/>
      <c r="E25" s="68"/>
      <c r="F25" s="69"/>
    </row>
    <row r="26" spans="1:6" ht="15.95" customHeight="1">
      <c r="A26" s="70"/>
      <c r="B26" s="70"/>
      <c r="C26" s="60"/>
      <c r="D26" s="64"/>
      <c r="E26" s="68"/>
      <c r="F26" s="69"/>
    </row>
    <row r="27" spans="1:6" ht="15.95" customHeight="1">
      <c r="A27" s="70"/>
      <c r="B27" s="70"/>
      <c r="C27" s="60"/>
      <c r="D27" s="64"/>
      <c r="E27" s="68"/>
      <c r="F27" s="69"/>
    </row>
    <row r="28" spans="1:6" ht="15.95" customHeight="1">
      <c r="A28" s="70"/>
      <c r="B28" s="70"/>
      <c r="C28" s="60"/>
      <c r="D28" s="64"/>
      <c r="E28" s="68"/>
      <c r="F28" s="69"/>
    </row>
    <row r="29" spans="1:6" ht="15.95" customHeight="1">
      <c r="A29" s="70"/>
      <c r="B29" s="70"/>
      <c r="C29" s="60"/>
      <c r="D29" s="64"/>
      <c r="E29" s="68"/>
      <c r="F29" s="69"/>
    </row>
    <row r="30" spans="1:6" ht="15.95" customHeight="1">
      <c r="A30" s="70"/>
      <c r="B30" s="70"/>
      <c r="C30" s="60"/>
      <c r="D30" s="64"/>
      <c r="E30" s="68"/>
      <c r="F30" s="69"/>
    </row>
    <row r="31" spans="1:6" ht="15.95" customHeight="1">
      <c r="A31" s="70"/>
      <c r="B31" s="70"/>
      <c r="C31" s="60"/>
      <c r="D31" s="64"/>
      <c r="E31" s="68"/>
      <c r="F31" s="69"/>
    </row>
    <row r="32" spans="1:6" ht="15.95" customHeight="1">
      <c r="A32" s="70"/>
      <c r="B32" s="70"/>
      <c r="C32" s="60"/>
      <c r="D32" s="58"/>
      <c r="E32" s="72">
        <f>SUM(E6:E31)</f>
        <v>7500</v>
      </c>
      <c r="F32" s="73"/>
    </row>
    <row r="33" spans="1:46">
      <c r="A33" s="46" t="s">
        <v>2</v>
      </c>
      <c r="D33" s="47"/>
      <c r="I33" s="74"/>
      <c r="J33" s="74"/>
      <c r="Q33" s="46"/>
      <c r="R33" s="46"/>
      <c r="AS33" s="1"/>
      <c r="AT33" s="49"/>
    </row>
  </sheetData>
  <mergeCells count="1">
    <mergeCell ref="A2:E2"/>
  </mergeCells>
  <phoneticPr fontId="1"/>
  <pageMargins left="0.51" right="0.26" top="0.51" bottom="0.59055118110236227" header="0.3" footer="0.39370078740157483"/>
  <pageSetup paperSize="9" orientation="portrait" r:id="rId1"/>
  <headerFooter alignWithMargins="0"/>
  <rowBreaks count="1" manualBreakCount="1">
    <brk id="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
  <sheetViews>
    <sheetView view="pageBreakPreview" zoomScaleNormal="100" zoomScaleSheetLayoutView="100" workbookViewId="0">
      <selection activeCell="K14" sqref="K14"/>
    </sheetView>
  </sheetViews>
  <sheetFormatPr defaultRowHeight="12"/>
  <cols>
    <col min="1" max="1" width="14.75" style="47" customWidth="1"/>
    <col min="2" max="2" width="11.75" style="47" customWidth="1"/>
    <col min="3" max="3" width="17.875" style="47" customWidth="1"/>
    <col min="4" max="4" width="17.875" style="46" customWidth="1"/>
    <col min="5" max="5" width="10.25" style="46" customWidth="1"/>
    <col min="6" max="6" width="9.625" style="46" customWidth="1"/>
    <col min="7" max="7" width="14.5" style="46" customWidth="1"/>
    <col min="8" max="8" width="16.125" style="46" customWidth="1"/>
    <col min="9" max="9" width="1.875" style="46" customWidth="1"/>
    <col min="10" max="18" width="9" style="46"/>
    <col min="19" max="19" width="9" style="1"/>
    <col min="20" max="20" width="9" style="49"/>
    <col min="21" max="16384" width="9" style="46"/>
  </cols>
  <sheetData>
    <row r="1" spans="1:22">
      <c r="A1" s="46"/>
      <c r="B1" s="46"/>
      <c r="D1" s="47"/>
      <c r="E1" s="47"/>
      <c r="F1" s="47"/>
      <c r="G1" s="48" t="s">
        <v>44</v>
      </c>
      <c r="H1" s="48"/>
      <c r="S1" s="46"/>
      <c r="T1" s="46"/>
      <c r="U1" s="1"/>
      <c r="V1" s="49"/>
    </row>
    <row r="2" spans="1:22" ht="19.5" customHeight="1">
      <c r="A2" s="188" t="s">
        <v>22</v>
      </c>
      <c r="B2" s="188"/>
      <c r="C2" s="188"/>
      <c r="D2" s="188"/>
      <c r="E2" s="188"/>
      <c r="F2" s="188"/>
      <c r="G2" s="188"/>
      <c r="H2" s="50"/>
      <c r="S2" s="46"/>
      <c r="T2" s="46"/>
      <c r="U2" s="1"/>
      <c r="V2" s="49"/>
    </row>
    <row r="3" spans="1:22">
      <c r="A3" s="51"/>
      <c r="B3" s="52"/>
      <c r="C3" s="51"/>
      <c r="D3" s="53"/>
      <c r="E3" s="53"/>
      <c r="F3" s="53"/>
      <c r="G3" s="53"/>
      <c r="H3" s="53"/>
    </row>
    <row r="4" spans="1:22">
      <c r="A4" s="54"/>
      <c r="B4" s="55"/>
      <c r="C4" s="54"/>
      <c r="D4" s="56"/>
      <c r="E4" s="56"/>
      <c r="F4" s="56"/>
      <c r="G4" s="56"/>
      <c r="H4" s="57"/>
    </row>
    <row r="5" spans="1:22" ht="15.95" customHeight="1">
      <c r="A5" s="58" t="s">
        <v>77</v>
      </c>
      <c r="B5" s="60" t="s">
        <v>40</v>
      </c>
      <c r="C5" s="60" t="s">
        <v>18</v>
      </c>
      <c r="D5" s="60" t="s">
        <v>19</v>
      </c>
      <c r="E5" s="109" t="s">
        <v>205</v>
      </c>
      <c r="F5" s="60" t="s">
        <v>206</v>
      </c>
      <c r="G5" s="60" t="s">
        <v>21</v>
      </c>
      <c r="H5" s="61"/>
    </row>
    <row r="6" spans="1:22" ht="15.95" customHeight="1">
      <c r="A6" s="60" t="s">
        <v>208</v>
      </c>
      <c r="B6" s="60" t="s">
        <v>93</v>
      </c>
      <c r="C6" s="109" t="s">
        <v>204</v>
      </c>
      <c r="D6" s="142" t="s">
        <v>78</v>
      </c>
      <c r="E6" s="106">
        <v>50</v>
      </c>
      <c r="F6" s="104" t="s">
        <v>207</v>
      </c>
      <c r="G6" s="140">
        <v>68000</v>
      </c>
      <c r="H6" s="67"/>
    </row>
    <row r="7" spans="1:22" ht="15.95" customHeight="1">
      <c r="A7" s="60" t="s">
        <v>208</v>
      </c>
      <c r="B7" s="60" t="s">
        <v>210</v>
      </c>
      <c r="C7" s="109" t="s">
        <v>212</v>
      </c>
      <c r="D7" s="142" t="s">
        <v>78</v>
      </c>
      <c r="E7" s="106">
        <v>10</v>
      </c>
      <c r="F7" s="104" t="s">
        <v>207</v>
      </c>
      <c r="G7" s="140">
        <v>14000</v>
      </c>
      <c r="H7" s="69"/>
    </row>
    <row r="8" spans="1:22" ht="15.95" customHeight="1">
      <c r="A8" s="60" t="s">
        <v>208</v>
      </c>
      <c r="B8" s="60" t="s">
        <v>209</v>
      </c>
      <c r="C8" s="109" t="s">
        <v>211</v>
      </c>
      <c r="D8" s="142" t="s">
        <v>78</v>
      </c>
      <c r="E8" s="106">
        <v>5</v>
      </c>
      <c r="F8" s="104" t="s">
        <v>207</v>
      </c>
      <c r="G8" s="140">
        <v>6800</v>
      </c>
      <c r="H8" s="69"/>
    </row>
    <row r="9" spans="1:22" ht="15.95" customHeight="1">
      <c r="A9" s="70"/>
      <c r="B9" s="70"/>
      <c r="C9" s="108"/>
      <c r="D9" s="60"/>
      <c r="E9" s="106"/>
      <c r="F9" s="104"/>
      <c r="G9" s="140">
        <f t="shared" ref="G9:G26" si="0">+E9*F9</f>
        <v>0</v>
      </c>
      <c r="H9" s="69"/>
    </row>
    <row r="10" spans="1:22" ht="15.95" customHeight="1">
      <c r="A10" s="70"/>
      <c r="B10" s="70"/>
      <c r="C10" s="60"/>
      <c r="D10" s="64"/>
      <c r="E10" s="106"/>
      <c r="F10" s="104"/>
      <c r="G10" s="140">
        <f t="shared" si="0"/>
        <v>0</v>
      </c>
      <c r="H10" s="69"/>
    </row>
    <row r="11" spans="1:22" ht="15.95" customHeight="1">
      <c r="A11" s="70"/>
      <c r="B11" s="70"/>
      <c r="C11" s="60"/>
      <c r="D11" s="64"/>
      <c r="E11" s="106"/>
      <c r="F11" s="104"/>
      <c r="G11" s="140">
        <f t="shared" si="0"/>
        <v>0</v>
      </c>
      <c r="H11" s="69"/>
    </row>
    <row r="12" spans="1:22" ht="15.95" customHeight="1">
      <c r="A12" s="70"/>
      <c r="B12" s="70"/>
      <c r="C12" s="60"/>
      <c r="D12" s="64"/>
      <c r="E12" s="106"/>
      <c r="F12" s="104"/>
      <c r="G12" s="140">
        <f t="shared" si="0"/>
        <v>0</v>
      </c>
      <c r="H12" s="69"/>
    </row>
    <row r="13" spans="1:22" ht="15.95" customHeight="1">
      <c r="A13" s="70"/>
      <c r="B13" s="70"/>
      <c r="C13" s="60"/>
      <c r="D13" s="64"/>
      <c r="E13" s="106"/>
      <c r="F13" s="104"/>
      <c r="G13" s="140">
        <f t="shared" si="0"/>
        <v>0</v>
      </c>
      <c r="H13" s="69"/>
    </row>
    <row r="14" spans="1:22" ht="15.95" customHeight="1">
      <c r="A14" s="70"/>
      <c r="B14" s="70"/>
      <c r="C14" s="60"/>
      <c r="D14" s="64"/>
      <c r="E14" s="106"/>
      <c r="F14" s="104"/>
      <c r="G14" s="140">
        <f t="shared" si="0"/>
        <v>0</v>
      </c>
      <c r="H14" s="69"/>
    </row>
    <row r="15" spans="1:22" ht="15.95" customHeight="1">
      <c r="A15" s="70"/>
      <c r="B15" s="70"/>
      <c r="C15" s="60"/>
      <c r="D15" s="64"/>
      <c r="E15" s="106"/>
      <c r="F15" s="104"/>
      <c r="G15" s="140">
        <f t="shared" si="0"/>
        <v>0</v>
      </c>
      <c r="H15" s="69"/>
    </row>
    <row r="16" spans="1:22" ht="15.95" customHeight="1">
      <c r="A16" s="70"/>
      <c r="B16" s="70"/>
      <c r="C16" s="60"/>
      <c r="D16" s="64"/>
      <c r="E16" s="106"/>
      <c r="F16" s="104"/>
      <c r="G16" s="140">
        <f t="shared" si="0"/>
        <v>0</v>
      </c>
      <c r="H16" s="69"/>
    </row>
    <row r="17" spans="1:48" ht="15.95" customHeight="1">
      <c r="A17" s="70"/>
      <c r="B17" s="70"/>
      <c r="C17" s="60"/>
      <c r="D17" s="64"/>
      <c r="E17" s="106"/>
      <c r="F17" s="104"/>
      <c r="G17" s="140">
        <f t="shared" si="0"/>
        <v>0</v>
      </c>
      <c r="H17" s="69"/>
    </row>
    <row r="18" spans="1:48" ht="15.95" customHeight="1">
      <c r="A18" s="70"/>
      <c r="B18" s="70"/>
      <c r="C18" s="60"/>
      <c r="D18" s="64"/>
      <c r="E18" s="106"/>
      <c r="F18" s="104"/>
      <c r="G18" s="140">
        <f t="shared" si="0"/>
        <v>0</v>
      </c>
      <c r="H18" s="69"/>
    </row>
    <row r="19" spans="1:48" ht="15.95" customHeight="1">
      <c r="A19" s="70"/>
      <c r="B19" s="70"/>
      <c r="C19" s="60"/>
      <c r="D19" s="64"/>
      <c r="E19" s="106"/>
      <c r="F19" s="104"/>
      <c r="G19" s="140">
        <f t="shared" si="0"/>
        <v>0</v>
      </c>
      <c r="H19" s="69"/>
    </row>
    <row r="20" spans="1:48" ht="15.95" customHeight="1">
      <c r="A20" s="70"/>
      <c r="B20" s="70"/>
      <c r="C20" s="60"/>
      <c r="D20" s="64"/>
      <c r="E20" s="106"/>
      <c r="F20" s="104"/>
      <c r="G20" s="140">
        <f t="shared" si="0"/>
        <v>0</v>
      </c>
      <c r="H20" s="69"/>
    </row>
    <row r="21" spans="1:48" ht="15.95" customHeight="1">
      <c r="A21" s="70"/>
      <c r="B21" s="70"/>
      <c r="C21" s="60"/>
      <c r="D21" s="64"/>
      <c r="E21" s="106"/>
      <c r="F21" s="104"/>
      <c r="G21" s="140">
        <f t="shared" si="0"/>
        <v>0</v>
      </c>
      <c r="H21" s="69"/>
    </row>
    <row r="22" spans="1:48" ht="15.95" customHeight="1">
      <c r="A22" s="70"/>
      <c r="B22" s="70"/>
      <c r="C22" s="60"/>
      <c r="D22" s="64"/>
      <c r="E22" s="106"/>
      <c r="F22" s="104"/>
      <c r="G22" s="140">
        <f t="shared" si="0"/>
        <v>0</v>
      </c>
      <c r="H22" s="69"/>
    </row>
    <row r="23" spans="1:48" ht="15.95" customHeight="1">
      <c r="A23" s="70"/>
      <c r="B23" s="70"/>
      <c r="C23" s="60"/>
      <c r="D23" s="64"/>
      <c r="E23" s="106"/>
      <c r="F23" s="104"/>
      <c r="G23" s="140">
        <f t="shared" si="0"/>
        <v>0</v>
      </c>
      <c r="H23" s="69"/>
    </row>
    <row r="24" spans="1:48" ht="15.95" customHeight="1">
      <c r="A24" s="70"/>
      <c r="B24" s="70"/>
      <c r="C24" s="60"/>
      <c r="D24" s="64"/>
      <c r="E24" s="106"/>
      <c r="F24" s="104"/>
      <c r="G24" s="140">
        <f t="shared" si="0"/>
        <v>0</v>
      </c>
      <c r="H24" s="69"/>
    </row>
    <row r="25" spans="1:48" ht="15.95" customHeight="1">
      <c r="A25" s="70"/>
      <c r="B25" s="70"/>
      <c r="C25" s="60"/>
      <c r="D25" s="64"/>
      <c r="E25" s="106"/>
      <c r="F25" s="104"/>
      <c r="G25" s="140">
        <f t="shared" si="0"/>
        <v>0</v>
      </c>
      <c r="H25" s="69"/>
    </row>
    <row r="26" spans="1:48" ht="15.95" customHeight="1">
      <c r="A26" s="70"/>
      <c r="B26" s="70"/>
      <c r="C26" s="60"/>
      <c r="D26" s="64"/>
      <c r="E26" s="106"/>
      <c r="F26" s="104"/>
      <c r="G26" s="140">
        <f t="shared" si="0"/>
        <v>0</v>
      </c>
      <c r="H26" s="69"/>
    </row>
    <row r="27" spans="1:48" ht="15.95" customHeight="1">
      <c r="A27" s="70"/>
      <c r="B27" s="70"/>
      <c r="C27" s="60"/>
      <c r="D27" s="58" t="s">
        <v>29</v>
      </c>
      <c r="E27" s="107"/>
      <c r="F27" s="105"/>
      <c r="G27" s="141">
        <f>SUM(G6:G26)</f>
        <v>88800</v>
      </c>
      <c r="H27" s="73"/>
    </row>
    <row r="28" spans="1:48">
      <c r="A28" s="46" t="s">
        <v>2</v>
      </c>
      <c r="D28" s="47"/>
      <c r="E28" s="47"/>
      <c r="F28" s="47"/>
      <c r="K28" s="74"/>
      <c r="L28" s="74"/>
      <c r="S28" s="46"/>
      <c r="T28" s="46"/>
      <c r="AU28" s="1"/>
      <c r="AV28" s="49"/>
    </row>
  </sheetData>
  <mergeCells count="1">
    <mergeCell ref="A2:G2"/>
  </mergeCells>
  <phoneticPr fontId="1"/>
  <pageMargins left="0.98425196850393704" right="0.27559055118110237" top="0.51181102362204722" bottom="0.59055118110236227" header="0.31496062992125984" footer="0.39370078740157483"/>
  <pageSetup paperSize="9" scale="93" orientation="portrait" r:id="rId1"/>
  <headerFooter alignWithMargins="0"/>
  <rowBreaks count="1" manualBreakCount="1">
    <brk id="2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様式１</vt:lpstr>
      <vt:lpstr>様式①（労働者送迎費）</vt:lpstr>
      <vt:lpstr>様式①-1（労働者送迎費）</vt:lpstr>
      <vt:lpstr>様式②（宿泊費）</vt:lpstr>
      <vt:lpstr>様式③（借上費）</vt:lpstr>
      <vt:lpstr>様式④-１（労務管理費_募集解散費）</vt:lpstr>
      <vt:lpstr>様式④-２（労務管理費_食費）</vt:lpstr>
      <vt:lpstr>様式④-３（労務管理費_通勤費）</vt:lpstr>
      <vt:lpstr>Sheet1</vt:lpstr>
      <vt:lpstr>'様式①（労働者送迎費）'!Print_Area</vt:lpstr>
      <vt:lpstr>'様式①-1（労働者送迎費）'!Print_Area</vt:lpstr>
      <vt:lpstr>'様式②（宿泊費）'!Print_Area</vt:lpstr>
      <vt:lpstr>'様式③（借上費）'!Print_Area</vt:lpstr>
      <vt:lpstr>'様式④-１（労務管理費_募集解散費）'!Print_Area</vt:lpstr>
      <vt:lpstr>'様式④-２（労務管理費_食費）'!Print_Area</vt:lpstr>
      <vt:lpstr>'様式④-３（労務管理費_通勤費）'!Print_Area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建設技術振興課</dc:creator>
  <cp:lastModifiedBy>User</cp:lastModifiedBy>
  <cp:lastPrinted>2019-08-06T02:40:08Z</cp:lastPrinted>
  <dcterms:created xsi:type="dcterms:W3CDTF">2009-02-02T09:08:27Z</dcterms:created>
  <dcterms:modified xsi:type="dcterms:W3CDTF">2019-08-06T02:57:35Z</dcterms:modified>
</cp:coreProperties>
</file>