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01_障がい支援係長（Ｄドライブ）\■_障害福祉サービス事業所関係（指導・監査・苦情電話対応等）\■新型コロナウイルス\2021年度\○感染防止対策支援事業\障がい要綱案\障がい要綱案\"/>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 name="通帳貼付用台紙" sheetId="26" r:id="rId5"/>
  </sheets>
  <definedNames>
    <definedName name="_xlnm.Print_Area" localSheetId="3">個票１!$A$1:$AM$30</definedName>
    <definedName name="_xlnm.Print_Area" localSheetId="2">申請額一覧!$A$1:$L$153</definedName>
    <definedName name="_xlnm.Print_Area" localSheetId="1">総括表!$A$1:$AB$97</definedName>
    <definedName name="_xlnm.Print_Area" localSheetId="4">通帳貼付用台紙!$A$1:$AB$112</definedName>
    <definedName name="_xlnm.Print_Titles" localSheetId="1">総括表!$20:$20</definedName>
  </definedNames>
  <calcPr calcId="162913"/>
</workbook>
</file>

<file path=xl/calcChain.xml><?xml version="1.0" encoding="utf-8"?>
<calcChain xmlns="http://schemas.openxmlformats.org/spreadsheetml/2006/main">
  <c r="R54" i="26" l="1"/>
  <c r="R2" i="26"/>
  <c r="AP32" i="19" l="1"/>
  <c r="AP38" i="19" l="1"/>
  <c r="AP33" i="19"/>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47" i="24"/>
  <c r="M21" i="24"/>
  <c r="M80" i="24"/>
  <c r="M126" i="24"/>
  <c r="M139" i="24"/>
  <c r="M137" i="24"/>
  <c r="M65" i="24"/>
  <c r="M77" i="24"/>
  <c r="M79" i="24"/>
  <c r="M4" i="24"/>
  <c r="M59" i="24"/>
  <c r="M136" i="24"/>
  <c r="M40" i="24"/>
  <c r="M114" i="24"/>
  <c r="M125" i="24"/>
  <c r="M50" i="24"/>
  <c r="M55" i="24"/>
  <c r="M36" i="24"/>
  <c r="M74" i="24"/>
  <c r="M58" i="24"/>
  <c r="M88" i="24"/>
  <c r="M23" i="24"/>
  <c r="M92" i="24"/>
  <c r="M42" i="24"/>
  <c r="M140" i="24"/>
  <c r="M43" i="24"/>
  <c r="M32" i="24"/>
  <c r="M60" i="24"/>
  <c r="M90" i="24"/>
  <c r="M142" i="24"/>
  <c r="M37" i="24"/>
  <c r="M27" i="24"/>
  <c r="M141" i="24"/>
  <c r="M152" i="24"/>
  <c r="M64" i="24"/>
  <c r="M91" i="24"/>
  <c r="M94" i="24"/>
  <c r="M103" i="24"/>
  <c r="M134" i="24"/>
  <c r="M78" i="24"/>
  <c r="M61" i="24"/>
  <c r="M31" i="24"/>
  <c r="M73" i="24"/>
  <c r="M22" i="24"/>
  <c r="M82" i="24"/>
  <c r="M45" i="24"/>
  <c r="M128" i="24"/>
  <c r="M129" i="24"/>
  <c r="M35" i="24"/>
  <c r="M83" i="24"/>
  <c r="M14" i="24"/>
  <c r="M33" i="24"/>
  <c r="M104" i="24"/>
  <c r="M25" i="24"/>
  <c r="M120" i="24"/>
  <c r="M70" i="24"/>
  <c r="M38" i="24"/>
  <c r="M52" i="24"/>
  <c r="M39" i="24"/>
  <c r="M138" i="24"/>
  <c r="M5" i="24"/>
  <c r="M11" i="24"/>
  <c r="M135" i="24"/>
  <c r="M10" i="24"/>
  <c r="M75" i="24"/>
  <c r="M108" i="24"/>
  <c r="M149" i="24"/>
  <c r="M41" i="24"/>
  <c r="M124" i="24"/>
  <c r="M100" i="24"/>
  <c r="M68" i="24"/>
  <c r="M46" i="24"/>
  <c r="M133" i="24"/>
  <c r="M101" i="24"/>
  <c r="M144" i="24"/>
  <c r="M49" i="24"/>
  <c r="M53" i="24"/>
  <c r="M24" i="24"/>
  <c r="M127" i="24"/>
  <c r="M86" i="24"/>
  <c r="M15" i="24"/>
  <c r="M18" i="24"/>
  <c r="M146" i="24"/>
  <c r="M121" i="24"/>
  <c r="M97" i="24"/>
  <c r="M48" i="24"/>
  <c r="M130" i="24"/>
  <c r="M153" i="24"/>
  <c r="M95" i="24"/>
  <c r="M19" i="24"/>
  <c r="M9" i="24"/>
  <c r="M113" i="24"/>
  <c r="M84" i="24"/>
  <c r="M26" i="24"/>
  <c r="M106" i="24"/>
  <c r="M109" i="24"/>
  <c r="M51" i="24"/>
  <c r="M118" i="24"/>
  <c r="M105" i="24"/>
  <c r="M143" i="24"/>
  <c r="M63" i="24"/>
  <c r="M57" i="24"/>
  <c r="M107" i="24"/>
  <c r="M96" i="24"/>
  <c r="M62" i="24"/>
  <c r="M116" i="24"/>
  <c r="M30" i="24"/>
  <c r="M54" i="24"/>
  <c r="M89" i="24"/>
  <c r="M8" i="24"/>
  <c r="M119" i="24"/>
  <c r="M99" i="24"/>
  <c r="M131" i="24"/>
  <c r="M102" i="24"/>
  <c r="M117" i="24"/>
  <c r="M13" i="24"/>
  <c r="M56" i="24"/>
  <c r="M87" i="24"/>
  <c r="M17" i="24"/>
  <c r="M29" i="24"/>
  <c r="M28" i="24"/>
  <c r="M72" i="24"/>
  <c r="M76" i="24"/>
  <c r="M151" i="24"/>
  <c r="M44" i="24"/>
  <c r="M111" i="24"/>
  <c r="M122" i="24"/>
  <c r="M93" i="24"/>
  <c r="M69" i="24"/>
  <c r="M16" i="24"/>
  <c r="M85" i="24"/>
  <c r="M145" i="24"/>
  <c r="M66" i="24"/>
  <c r="M132" i="24"/>
  <c r="M81" i="24"/>
  <c r="M110" i="24"/>
  <c r="M67" i="24"/>
  <c r="M20" i="24"/>
  <c r="M71" i="24"/>
  <c r="M112" i="24"/>
  <c r="M147" i="24"/>
  <c r="M150" i="24"/>
  <c r="M12" i="24"/>
  <c r="M34" i="24"/>
  <c r="M98" i="24"/>
  <c r="M123" i="24"/>
  <c r="M148" i="24"/>
  <c r="M7" i="24"/>
  <c r="M115" i="24"/>
  <c r="M6" i="24"/>
  <c r="J6" i="24" l="1"/>
  <c r="E6" i="24"/>
  <c r="K6" i="24"/>
  <c r="I6" i="24"/>
  <c r="H6" i="24"/>
  <c r="F6" i="24"/>
  <c r="C6" i="24"/>
  <c r="G6" i="24"/>
  <c r="D6" i="24"/>
  <c r="G84" i="24"/>
  <c r="I84" i="24"/>
  <c r="F84" i="24"/>
  <c r="C84" i="24"/>
  <c r="H84" i="24"/>
  <c r="D84" i="24"/>
  <c r="K84" i="24"/>
  <c r="J84" i="24"/>
  <c r="E84" i="24"/>
  <c r="G82" i="24"/>
  <c r="I82" i="24"/>
  <c r="D82" i="24"/>
  <c r="F82" i="24"/>
  <c r="C82" i="24"/>
  <c r="H82" i="24"/>
  <c r="E82" i="24"/>
  <c r="K82" i="24"/>
  <c r="J82" i="24"/>
  <c r="J33" i="24"/>
  <c r="H33" i="24"/>
  <c r="G33" i="24"/>
  <c r="D33" i="24"/>
  <c r="F33" i="24"/>
  <c r="K33" i="24"/>
  <c r="E33" i="24"/>
  <c r="C33" i="24"/>
  <c r="I33" i="24"/>
  <c r="C106" i="24"/>
  <c r="E106" i="24"/>
  <c r="I106" i="24"/>
  <c r="J106" i="24"/>
  <c r="G106" i="24"/>
  <c r="K106" i="24"/>
  <c r="D106" i="24"/>
  <c r="H106" i="24"/>
  <c r="F106" i="24"/>
  <c r="F26" i="24"/>
  <c r="D26" i="24"/>
  <c r="K26" i="24"/>
  <c r="C26" i="24"/>
  <c r="J26" i="24"/>
  <c r="E26" i="24"/>
  <c r="H26" i="24"/>
  <c r="I26" i="24"/>
  <c r="G26" i="24"/>
  <c r="K68" i="24"/>
  <c r="C68" i="24"/>
  <c r="G68" i="24"/>
  <c r="J68" i="24"/>
  <c r="I68" i="24"/>
  <c r="H68" i="24"/>
  <c r="D68" i="24"/>
  <c r="F68" i="24"/>
  <c r="E68" i="24"/>
  <c r="K46" i="24"/>
  <c r="G46" i="24"/>
  <c r="C46" i="24"/>
  <c r="D46" i="24"/>
  <c r="E46" i="24"/>
  <c r="H46" i="24"/>
  <c r="F46" i="24"/>
  <c r="I46" i="24"/>
  <c r="J46" i="24"/>
  <c r="K120" i="24"/>
  <c r="I120" i="24"/>
  <c r="D120" i="24"/>
  <c r="J120" i="24"/>
  <c r="E120" i="24"/>
  <c r="C120" i="24"/>
  <c r="F120" i="24"/>
  <c r="H120" i="24"/>
  <c r="G120" i="24"/>
  <c r="K16" i="24"/>
  <c r="F16" i="24"/>
  <c r="J16" i="24"/>
  <c r="E16" i="24"/>
  <c r="I16" i="24"/>
  <c r="H16" i="24"/>
  <c r="D16" i="24"/>
  <c r="C16" i="24"/>
  <c r="G16" i="24"/>
  <c r="G48" i="24"/>
  <c r="F48" i="24"/>
  <c r="E48" i="24"/>
  <c r="I48" i="24"/>
  <c r="H48" i="24"/>
  <c r="J48" i="24"/>
  <c r="D48" i="24"/>
  <c r="K48" i="24"/>
  <c r="C48" i="24"/>
  <c r="F124" i="24"/>
  <c r="D124" i="24"/>
  <c r="H124" i="24"/>
  <c r="E124" i="24"/>
  <c r="I124" i="24"/>
  <c r="K124" i="24"/>
  <c r="C124" i="24"/>
  <c r="J124" i="24"/>
  <c r="G124" i="24"/>
  <c r="K37" i="24"/>
  <c r="C37" i="24"/>
  <c r="F37" i="24"/>
  <c r="G37" i="24"/>
  <c r="I37" i="24"/>
  <c r="J37" i="24"/>
  <c r="H37" i="24"/>
  <c r="E37" i="24"/>
  <c r="D37" i="24"/>
  <c r="F101" i="24"/>
  <c r="H101" i="24"/>
  <c r="E101" i="24"/>
  <c r="J101" i="24"/>
  <c r="I101" i="24"/>
  <c r="C101" i="24"/>
  <c r="K101" i="24"/>
  <c r="G101" i="24"/>
  <c r="D101" i="24"/>
  <c r="D29" i="24"/>
  <c r="F29" i="24"/>
  <c r="I29" i="24"/>
  <c r="G29" i="24"/>
  <c r="C29" i="24"/>
  <c r="J29" i="24"/>
  <c r="H29" i="24"/>
  <c r="K29" i="24"/>
  <c r="E29" i="24"/>
  <c r="E51" i="24"/>
  <c r="D51" i="24"/>
  <c r="J51" i="24"/>
  <c r="K51" i="24"/>
  <c r="H51" i="24"/>
  <c r="F51" i="24"/>
  <c r="I51" i="24"/>
  <c r="G51" i="24"/>
  <c r="C51" i="24"/>
  <c r="H17" i="24"/>
  <c r="E17" i="24"/>
  <c r="C17" i="24"/>
  <c r="J17" i="24"/>
  <c r="G17" i="24"/>
  <c r="K17" i="24"/>
  <c r="I17" i="24"/>
  <c r="F17" i="24"/>
  <c r="D17" i="24"/>
  <c r="C27" i="24"/>
  <c r="G27" i="24"/>
  <c r="F27" i="24"/>
  <c r="H27" i="24"/>
  <c r="I27" i="24"/>
  <c r="J27" i="24"/>
  <c r="K27" i="24"/>
  <c r="E27" i="24"/>
  <c r="D27" i="24"/>
  <c r="E77" i="24"/>
  <c r="J77" i="24"/>
  <c r="K77" i="24"/>
  <c r="C77" i="24"/>
  <c r="G77" i="24"/>
  <c r="H77" i="24"/>
  <c r="D77" i="24"/>
  <c r="F77" i="24"/>
  <c r="I77" i="24"/>
  <c r="C126" i="24"/>
  <c r="H126" i="24"/>
  <c r="I126" i="24"/>
  <c r="D126" i="24"/>
  <c r="F126" i="24"/>
  <c r="G126" i="24"/>
  <c r="K126" i="24"/>
  <c r="E126" i="24"/>
  <c r="J126" i="24"/>
  <c r="H152" i="24"/>
  <c r="J152" i="24"/>
  <c r="F152" i="24"/>
  <c r="K152" i="24"/>
  <c r="E152" i="24"/>
  <c r="D152" i="24"/>
  <c r="I152" i="24"/>
  <c r="G152" i="24"/>
  <c r="C152" i="24"/>
  <c r="J59" i="24"/>
  <c r="C59" i="24"/>
  <c r="F59" i="24"/>
  <c r="H59" i="24"/>
  <c r="G59" i="24"/>
  <c r="K59" i="24"/>
  <c r="I59" i="24"/>
  <c r="E59" i="24"/>
  <c r="D59" i="24"/>
  <c r="I86" i="24"/>
  <c r="K86" i="24"/>
  <c r="G86" i="24"/>
  <c r="H86" i="24"/>
  <c r="D86" i="24"/>
  <c r="E86" i="24"/>
  <c r="J86" i="24"/>
  <c r="C86" i="24"/>
  <c r="F86" i="24"/>
  <c r="E79" i="24"/>
  <c r="G79" i="24"/>
  <c r="H79" i="24"/>
  <c r="F79" i="24"/>
  <c r="I79" i="24"/>
  <c r="C79" i="24"/>
  <c r="K79" i="24"/>
  <c r="J79" i="24"/>
  <c r="D79" i="24"/>
  <c r="D105" i="24"/>
  <c r="G105" i="24"/>
  <c r="C105" i="24"/>
  <c r="E105" i="24"/>
  <c r="H105" i="24"/>
  <c r="J105" i="24"/>
  <c r="I105" i="24"/>
  <c r="F105" i="24"/>
  <c r="K105" i="24"/>
  <c r="I91" i="24"/>
  <c r="K91" i="24"/>
  <c r="D91" i="24"/>
  <c r="G91" i="24"/>
  <c r="C91" i="24"/>
  <c r="F91" i="24"/>
  <c r="J91" i="24"/>
  <c r="H91" i="24"/>
  <c r="E91" i="24"/>
  <c r="J39" i="24"/>
  <c r="C39" i="24"/>
  <c r="K39" i="24"/>
  <c r="H39" i="24"/>
  <c r="D39" i="24"/>
  <c r="G39" i="24"/>
  <c r="I39" i="24"/>
  <c r="F39" i="24"/>
  <c r="E39" i="24"/>
  <c r="K129" i="24"/>
  <c r="F129" i="24"/>
  <c r="E129" i="24"/>
  <c r="G129" i="24"/>
  <c r="J129" i="24"/>
  <c r="H129" i="24"/>
  <c r="D129" i="24"/>
  <c r="C129" i="24"/>
  <c r="I129" i="24"/>
  <c r="H88" i="24"/>
  <c r="F88" i="24"/>
  <c r="J88" i="24"/>
  <c r="K88" i="24"/>
  <c r="D88" i="24"/>
  <c r="E88" i="24"/>
  <c r="G88" i="24"/>
  <c r="C88" i="24"/>
  <c r="I88" i="24"/>
  <c r="F144" i="24"/>
  <c r="C144" i="24"/>
  <c r="H144" i="24"/>
  <c r="I144" i="24"/>
  <c r="E144" i="24"/>
  <c r="J144" i="24"/>
  <c r="G144" i="24"/>
  <c r="K144" i="24"/>
  <c r="D144" i="24"/>
  <c r="H94" i="24"/>
  <c r="E94" i="24"/>
  <c r="D94" i="24"/>
  <c r="K94" i="24"/>
  <c r="I94" i="24"/>
  <c r="C94" i="24"/>
  <c r="G94" i="24"/>
  <c r="F94" i="24"/>
  <c r="J94" i="24"/>
  <c r="F13" i="24"/>
  <c r="C13" i="24"/>
  <c r="D13" i="24"/>
  <c r="G13" i="24"/>
  <c r="K13" i="24"/>
  <c r="H13" i="24"/>
  <c r="E13" i="24"/>
  <c r="I13" i="24"/>
  <c r="J13" i="24"/>
  <c r="I128" i="24"/>
  <c r="G128" i="24"/>
  <c r="F128" i="24"/>
  <c r="H128" i="24"/>
  <c r="E128" i="24"/>
  <c r="C128" i="24"/>
  <c r="D128" i="24"/>
  <c r="K128" i="24"/>
  <c r="J128" i="24"/>
  <c r="D83" i="24"/>
  <c r="F83" i="24"/>
  <c r="G83" i="24"/>
  <c r="I83" i="24"/>
  <c r="E83" i="24"/>
  <c r="C83" i="24"/>
  <c r="J83" i="24"/>
  <c r="H83" i="24"/>
  <c r="K83" i="24"/>
  <c r="H57" i="24"/>
  <c r="C57" i="24"/>
  <c r="F57" i="24"/>
  <c r="G57" i="24"/>
  <c r="K57" i="24"/>
  <c r="D57" i="24"/>
  <c r="I57" i="24"/>
  <c r="E57" i="24"/>
  <c r="J57" i="24"/>
  <c r="D43" i="24"/>
  <c r="I43" i="24"/>
  <c r="K43" i="24"/>
  <c r="G43" i="24"/>
  <c r="J43" i="24"/>
  <c r="H43" i="24"/>
  <c r="F43" i="24"/>
  <c r="C43" i="24"/>
  <c r="E43" i="24"/>
  <c r="I111" i="24"/>
  <c r="D111" i="24"/>
  <c r="C111" i="24"/>
  <c r="E111" i="24"/>
  <c r="G111" i="24"/>
  <c r="H111" i="24"/>
  <c r="F111" i="24"/>
  <c r="J111" i="24"/>
  <c r="K111" i="24"/>
  <c r="G136" i="24"/>
  <c r="E136" i="24"/>
  <c r="J136" i="24"/>
  <c r="D136" i="24"/>
  <c r="F136" i="24"/>
  <c r="C136" i="24"/>
  <c r="K136" i="24"/>
  <c r="I136" i="24"/>
  <c r="H136" i="24"/>
  <c r="H123" i="24"/>
  <c r="I123" i="24"/>
  <c r="C123" i="24"/>
  <c r="G123" i="24"/>
  <c r="J123" i="24"/>
  <c r="F123" i="24"/>
  <c r="K123" i="24"/>
  <c r="D123" i="24"/>
  <c r="E123" i="24"/>
  <c r="H118" i="24"/>
  <c r="G118" i="24"/>
  <c r="D118" i="24"/>
  <c r="K118" i="24"/>
  <c r="C118" i="24"/>
  <c r="E118" i="24"/>
  <c r="I118" i="24"/>
  <c r="F118" i="24"/>
  <c r="J118" i="24"/>
  <c r="K80" i="24"/>
  <c r="D80" i="24"/>
  <c r="C80" i="24"/>
  <c r="F80" i="24"/>
  <c r="H80" i="24"/>
  <c r="E80" i="24"/>
  <c r="G80" i="24"/>
  <c r="I80" i="24"/>
  <c r="J80" i="24"/>
  <c r="H54" i="24"/>
  <c r="I54" i="24"/>
  <c r="G54" i="24"/>
  <c r="F54" i="24"/>
  <c r="D54" i="24"/>
  <c r="E54" i="24"/>
  <c r="J54" i="24"/>
  <c r="C54" i="24"/>
  <c r="K54" i="24"/>
  <c r="I151" i="24"/>
  <c r="F151" i="24"/>
  <c r="K151" i="24"/>
  <c r="D151" i="24"/>
  <c r="J151" i="24"/>
  <c r="H151" i="24"/>
  <c r="C151" i="24"/>
  <c r="G151" i="24"/>
  <c r="E151" i="24"/>
  <c r="C70" i="24"/>
  <c r="F70" i="24"/>
  <c r="H70" i="24"/>
  <c r="I70" i="24"/>
  <c r="J70" i="24"/>
  <c r="K70" i="24"/>
  <c r="G70" i="24"/>
  <c r="E70" i="24"/>
  <c r="D70" i="24"/>
  <c r="K135" i="24"/>
  <c r="H135" i="24"/>
  <c r="E135" i="24"/>
  <c r="F135" i="24"/>
  <c r="C135" i="24"/>
  <c r="D135" i="24"/>
  <c r="G135" i="24"/>
  <c r="I135" i="24"/>
  <c r="J135" i="24"/>
  <c r="K64" i="24"/>
  <c r="I64" i="24"/>
  <c r="C64" i="24"/>
  <c r="G64" i="24"/>
  <c r="H64" i="24"/>
  <c r="D64" i="24"/>
  <c r="J64" i="24"/>
  <c r="E64" i="24"/>
  <c r="F64" i="24"/>
  <c r="F140" i="24"/>
  <c r="G140" i="24"/>
  <c r="D140" i="24"/>
  <c r="K140" i="24"/>
  <c r="C140" i="24"/>
  <c r="H140" i="24"/>
  <c r="J140" i="24"/>
  <c r="I140" i="24"/>
  <c r="E140" i="24"/>
  <c r="H52" i="24"/>
  <c r="F52" i="24"/>
  <c r="I52" i="24"/>
  <c r="K52" i="24"/>
  <c r="J52" i="24"/>
  <c r="C52" i="24"/>
  <c r="E52" i="24"/>
  <c r="D52" i="24"/>
  <c r="G52" i="24"/>
  <c r="I125" i="24"/>
  <c r="D125" i="24"/>
  <c r="H125" i="24"/>
  <c r="K125" i="24"/>
  <c r="C125" i="24"/>
  <c r="J125" i="24"/>
  <c r="G125" i="24"/>
  <c r="E125" i="24"/>
  <c r="F125" i="24"/>
  <c r="G35" i="24"/>
  <c r="K35" i="24"/>
  <c r="H35" i="24"/>
  <c r="F35" i="24"/>
  <c r="I35" i="24"/>
  <c r="E35" i="24"/>
  <c r="C35" i="24"/>
  <c r="J35" i="24"/>
  <c r="D35" i="24"/>
  <c r="J66" i="24"/>
  <c r="K66" i="24"/>
  <c r="G66" i="24"/>
  <c r="I66" i="24"/>
  <c r="F66" i="24"/>
  <c r="H66" i="24"/>
  <c r="D66" i="24"/>
  <c r="E66" i="24"/>
  <c r="C66" i="24"/>
  <c r="K61" i="24"/>
  <c r="E61" i="24"/>
  <c r="J61" i="24"/>
  <c r="C61" i="24"/>
  <c r="H61" i="24"/>
  <c r="G61" i="24"/>
  <c r="F61" i="24"/>
  <c r="D61" i="24"/>
  <c r="I61" i="24"/>
  <c r="H102" i="24"/>
  <c r="C102" i="24"/>
  <c r="I102" i="24"/>
  <c r="J102" i="24"/>
  <c r="D102" i="24"/>
  <c r="G102" i="24"/>
  <c r="E102" i="24"/>
  <c r="F102" i="24"/>
  <c r="K102" i="24"/>
  <c r="F41" i="24"/>
  <c r="H41" i="24"/>
  <c r="E41" i="24"/>
  <c r="D41" i="24"/>
  <c r="I41" i="24"/>
  <c r="G41" i="24"/>
  <c r="C41" i="24"/>
  <c r="J41" i="24"/>
  <c r="K41" i="24"/>
  <c r="E24" i="24"/>
  <c r="D24" i="24"/>
  <c r="F24" i="24"/>
  <c r="J24" i="24"/>
  <c r="I24" i="24"/>
  <c r="G24" i="24"/>
  <c r="K24" i="24"/>
  <c r="H24" i="24"/>
  <c r="C24" i="24"/>
  <c r="K65" i="24"/>
  <c r="F65" i="24"/>
  <c r="C65" i="24"/>
  <c r="H65" i="24"/>
  <c r="I65" i="24"/>
  <c r="J65" i="24"/>
  <c r="D65" i="24"/>
  <c r="G65" i="24"/>
  <c r="E65" i="24"/>
  <c r="J133" i="24"/>
  <c r="D133" i="24"/>
  <c r="C133" i="24"/>
  <c r="F133" i="24"/>
  <c r="K133" i="24"/>
  <c r="H133" i="24"/>
  <c r="G133" i="24"/>
  <c r="I133" i="24"/>
  <c r="E133" i="24"/>
  <c r="G10" i="24"/>
  <c r="I10" i="24"/>
  <c r="F10" i="24"/>
  <c r="D10" i="24"/>
  <c r="C10" i="24"/>
  <c r="E10" i="24"/>
  <c r="J10" i="24"/>
  <c r="K10" i="24"/>
  <c r="H10" i="24"/>
  <c r="D93" i="24"/>
  <c r="K93" i="24"/>
  <c r="J93" i="24"/>
  <c r="G93" i="24"/>
  <c r="F93" i="24"/>
  <c r="I93" i="24"/>
  <c r="C93" i="24"/>
  <c r="H93" i="24"/>
  <c r="E93" i="24"/>
  <c r="E42" i="24"/>
  <c r="K42" i="24"/>
  <c r="F42" i="24"/>
  <c r="D42" i="24"/>
  <c r="I42" i="24"/>
  <c r="C42" i="24"/>
  <c r="H42" i="24"/>
  <c r="G42" i="24"/>
  <c r="J42" i="24"/>
  <c r="D18" i="24"/>
  <c r="G18" i="24"/>
  <c r="J18" i="24"/>
  <c r="F18" i="24"/>
  <c r="K18" i="24"/>
  <c r="H18" i="24"/>
  <c r="E18" i="24"/>
  <c r="I18" i="24"/>
  <c r="C18" i="24"/>
  <c r="E72" i="24"/>
  <c r="I72" i="24"/>
  <c r="F72" i="24"/>
  <c r="H72" i="24"/>
  <c r="K72" i="24"/>
  <c r="G72" i="24"/>
  <c r="J72" i="24"/>
  <c r="C72" i="24"/>
  <c r="D72" i="24"/>
  <c r="F44" i="24"/>
  <c r="E44" i="24"/>
  <c r="C44" i="24"/>
  <c r="K44" i="24"/>
  <c r="D44" i="24"/>
  <c r="G44" i="24"/>
  <c r="J44" i="24"/>
  <c r="H44" i="24"/>
  <c r="I44" i="24"/>
  <c r="J113" i="24"/>
  <c r="K113" i="24"/>
  <c r="C113" i="24"/>
  <c r="H113" i="24"/>
  <c r="G113" i="24"/>
  <c r="D113" i="24"/>
  <c r="E113" i="24"/>
  <c r="F113" i="24"/>
  <c r="I113" i="24"/>
  <c r="H147" i="24"/>
  <c r="E147" i="24"/>
  <c r="I147" i="24"/>
  <c r="K147" i="24"/>
  <c r="C147" i="24"/>
  <c r="G147" i="24"/>
  <c r="J147" i="24"/>
  <c r="F147" i="24"/>
  <c r="D147" i="24"/>
  <c r="E23" i="24"/>
  <c r="J23" i="24"/>
  <c r="G23" i="24"/>
  <c r="H23" i="24"/>
  <c r="D23" i="24"/>
  <c r="I23" i="24"/>
  <c r="F23" i="24"/>
  <c r="C23" i="24"/>
  <c r="K23" i="24"/>
  <c r="H55" i="24"/>
  <c r="J55" i="24"/>
  <c r="G55" i="24"/>
  <c r="I55" i="24"/>
  <c r="C55" i="24"/>
  <c r="F55" i="24"/>
  <c r="E55" i="24"/>
  <c r="K55" i="24"/>
  <c r="D55" i="24"/>
  <c r="G8" i="24"/>
  <c r="I8" i="24"/>
  <c r="C8" i="24"/>
  <c r="D8" i="24"/>
  <c r="K8" i="24"/>
  <c r="F8" i="24"/>
  <c r="H8" i="24"/>
  <c r="J8" i="24"/>
  <c r="E8" i="24"/>
  <c r="J112" i="24"/>
  <c r="H112" i="24"/>
  <c r="K112" i="24"/>
  <c r="F112" i="24"/>
  <c r="D112" i="24"/>
  <c r="I112" i="24"/>
  <c r="G112" i="24"/>
  <c r="E112" i="24"/>
  <c r="C112" i="24"/>
  <c r="H67" i="24"/>
  <c r="C67" i="24"/>
  <c r="I67" i="24"/>
  <c r="K67" i="24"/>
  <c r="F67" i="24"/>
  <c r="J67" i="24"/>
  <c r="D67" i="24"/>
  <c r="G67" i="24"/>
  <c r="E67" i="24"/>
  <c r="K22" i="24"/>
  <c r="G22" i="24"/>
  <c r="E22" i="24"/>
  <c r="C22" i="24"/>
  <c r="J22" i="24"/>
  <c r="H22" i="24"/>
  <c r="F22" i="24"/>
  <c r="D22" i="24"/>
  <c r="I22" i="24"/>
  <c r="G12" i="24"/>
  <c r="E12" i="24"/>
  <c r="K12" i="24"/>
  <c r="F12" i="24"/>
  <c r="C12" i="24"/>
  <c r="H12" i="24"/>
  <c r="I12" i="24"/>
  <c r="J12" i="24"/>
  <c r="D12" i="24"/>
  <c r="E122" i="24"/>
  <c r="G122" i="24"/>
  <c r="I122" i="24"/>
  <c r="D122" i="24"/>
  <c r="J122" i="24"/>
  <c r="H122" i="24"/>
  <c r="C122" i="24"/>
  <c r="F122" i="24"/>
  <c r="K122" i="24"/>
  <c r="J81" i="24"/>
  <c r="I81" i="24"/>
  <c r="K81" i="24"/>
  <c r="F81" i="24"/>
  <c r="H81" i="24"/>
  <c r="E81" i="24"/>
  <c r="D81" i="24"/>
  <c r="C81" i="24"/>
  <c r="G81" i="24"/>
  <c r="D34" i="24"/>
  <c r="E34" i="24"/>
  <c r="J34" i="24"/>
  <c r="F34" i="24"/>
  <c r="K34" i="24"/>
  <c r="I34" i="24"/>
  <c r="G34" i="24"/>
  <c r="C34" i="24"/>
  <c r="H34" i="24"/>
  <c r="G49" i="24"/>
  <c r="J49" i="24"/>
  <c r="C49" i="24"/>
  <c r="H49" i="24"/>
  <c r="I49" i="24"/>
  <c r="E49" i="24"/>
  <c r="K49" i="24"/>
  <c r="F49" i="24"/>
  <c r="D49" i="24"/>
  <c r="G92" i="24"/>
  <c r="H92" i="24"/>
  <c r="E92" i="24"/>
  <c r="K92" i="24"/>
  <c r="F92" i="24"/>
  <c r="J92" i="24"/>
  <c r="D92" i="24"/>
  <c r="C92" i="24"/>
  <c r="I92" i="24"/>
  <c r="K60" i="24"/>
  <c r="C60" i="24"/>
  <c r="H60" i="24"/>
  <c r="G60" i="24"/>
  <c r="E60" i="24"/>
  <c r="F60" i="24"/>
  <c r="J60" i="24"/>
  <c r="D60" i="24"/>
  <c r="I60" i="24"/>
  <c r="H115" i="24"/>
  <c r="K115" i="24"/>
  <c r="J115" i="24"/>
  <c r="D115" i="24"/>
  <c r="E115" i="24"/>
  <c r="I115" i="24"/>
  <c r="F115" i="24"/>
  <c r="C115" i="24"/>
  <c r="G115" i="24"/>
  <c r="I36" i="24"/>
  <c r="D36" i="24"/>
  <c r="C36" i="24"/>
  <c r="E36" i="24"/>
  <c r="K36" i="24"/>
  <c r="J36" i="24"/>
  <c r="G36" i="24"/>
  <c r="H36" i="24"/>
  <c r="F36" i="24"/>
  <c r="F145" i="24"/>
  <c r="I145" i="24"/>
  <c r="G145" i="24"/>
  <c r="H145" i="24"/>
  <c r="E145" i="24"/>
  <c r="J145" i="24"/>
  <c r="C145" i="24"/>
  <c r="D145" i="24"/>
  <c r="K145" i="24"/>
  <c r="G153" i="24"/>
  <c r="J153" i="24"/>
  <c r="C153" i="24"/>
  <c r="H153" i="24"/>
  <c r="E153" i="24"/>
  <c r="K153" i="24"/>
  <c r="I153" i="24"/>
  <c r="D153" i="24"/>
  <c r="F153" i="24"/>
  <c r="F107" i="24"/>
  <c r="D107" i="24"/>
  <c r="K107" i="24"/>
  <c r="E107" i="24"/>
  <c r="G107" i="24"/>
  <c r="C107" i="24"/>
  <c r="I107" i="24"/>
  <c r="H107" i="24"/>
  <c r="J107" i="24"/>
  <c r="I99" i="24"/>
  <c r="E99" i="24"/>
  <c r="G99" i="24"/>
  <c r="H99" i="24"/>
  <c r="D99" i="24"/>
  <c r="J99" i="24"/>
  <c r="F99" i="24"/>
  <c r="K99" i="24"/>
  <c r="C99" i="24"/>
  <c r="F38" i="24"/>
  <c r="C38" i="24"/>
  <c r="I38" i="24"/>
  <c r="E38" i="24"/>
  <c r="G38" i="24"/>
  <c r="D38" i="24"/>
  <c r="H38" i="24"/>
  <c r="K38" i="24"/>
  <c r="J38" i="24"/>
  <c r="I76" i="24"/>
  <c r="E76" i="24"/>
  <c r="D76" i="24"/>
  <c r="G76" i="24"/>
  <c r="J76" i="24"/>
  <c r="H76" i="24"/>
  <c r="C76" i="24"/>
  <c r="F76" i="24"/>
  <c r="K76" i="24"/>
  <c r="K143" i="24"/>
  <c r="J143" i="24"/>
  <c r="H143" i="24"/>
  <c r="E143" i="24"/>
  <c r="I143" i="24"/>
  <c r="C143" i="24"/>
  <c r="D143" i="24"/>
  <c r="G143" i="24"/>
  <c r="F143" i="24"/>
  <c r="I100" i="24"/>
  <c r="D100" i="24"/>
  <c r="K100" i="24"/>
  <c r="H100" i="24"/>
  <c r="G100" i="24"/>
  <c r="C100" i="24"/>
  <c r="F100" i="24"/>
  <c r="E100" i="24"/>
  <c r="J100" i="24"/>
  <c r="K132" i="24"/>
  <c r="D132" i="24"/>
  <c r="E132" i="24"/>
  <c r="J132" i="24"/>
  <c r="C132" i="24"/>
  <c r="I132" i="24"/>
  <c r="G132" i="24"/>
  <c r="H132" i="24"/>
  <c r="F132" i="24"/>
  <c r="J103" i="24"/>
  <c r="K103" i="24"/>
  <c r="E103" i="24"/>
  <c r="H103" i="24"/>
  <c r="D103" i="24"/>
  <c r="C103" i="24"/>
  <c r="I103" i="24"/>
  <c r="G103" i="24"/>
  <c r="F103" i="24"/>
  <c r="K110" i="24"/>
  <c r="C110" i="24"/>
  <c r="H110" i="24"/>
  <c r="F110" i="24"/>
  <c r="I110" i="24"/>
  <c r="G110" i="24"/>
  <c r="D110" i="24"/>
  <c r="E110" i="24"/>
  <c r="J110" i="24"/>
  <c r="D31" i="24"/>
  <c r="J31" i="24"/>
  <c r="F31" i="24"/>
  <c r="H31" i="24"/>
  <c r="I31" i="24"/>
  <c r="E31" i="24"/>
  <c r="K31" i="24"/>
  <c r="C31" i="24"/>
  <c r="G31" i="24"/>
  <c r="K95" i="24"/>
  <c r="F95" i="24"/>
  <c r="G95" i="24"/>
  <c r="D95" i="24"/>
  <c r="I95" i="24"/>
  <c r="C95" i="24"/>
  <c r="E95" i="24"/>
  <c r="H95" i="24"/>
  <c r="J95" i="24"/>
  <c r="G62" i="24"/>
  <c r="J62" i="24"/>
  <c r="D62" i="24"/>
  <c r="K62" i="24"/>
  <c r="E62" i="24"/>
  <c r="I62" i="24"/>
  <c r="C62" i="24"/>
  <c r="F62" i="24"/>
  <c r="H62" i="24"/>
  <c r="K104" i="24"/>
  <c r="G104" i="24"/>
  <c r="C104" i="24"/>
  <c r="D104" i="24"/>
  <c r="J104" i="24"/>
  <c r="F104" i="24"/>
  <c r="H104" i="24"/>
  <c r="E104" i="24"/>
  <c r="I104" i="24"/>
  <c r="E11" i="24"/>
  <c r="F11" i="24"/>
  <c r="D11" i="24"/>
  <c r="I11" i="24"/>
  <c r="H11" i="24"/>
  <c r="K11" i="24"/>
  <c r="J11" i="24"/>
  <c r="G11" i="24"/>
  <c r="C11" i="24"/>
  <c r="D50" i="24"/>
  <c r="C50" i="24"/>
  <c r="K50" i="24"/>
  <c r="H50" i="24"/>
  <c r="G50" i="24"/>
  <c r="J50" i="24"/>
  <c r="F50" i="24"/>
  <c r="E50" i="24"/>
  <c r="I50" i="24"/>
  <c r="F5" i="24"/>
  <c r="G5" i="24"/>
  <c r="K5" i="24"/>
  <c r="J5" i="24"/>
  <c r="I5" i="24"/>
  <c r="E5" i="24"/>
  <c r="C5" i="24"/>
  <c r="H5" i="24"/>
  <c r="D5" i="24"/>
  <c r="G117" i="24"/>
  <c r="J117" i="24"/>
  <c r="E117" i="24"/>
  <c r="C117" i="24"/>
  <c r="F117" i="24"/>
  <c r="I117" i="24"/>
  <c r="H117" i="24"/>
  <c r="K117" i="24"/>
  <c r="D117" i="24"/>
  <c r="G45" i="24"/>
  <c r="C45" i="24"/>
  <c r="I45" i="24"/>
  <c r="D45" i="24"/>
  <c r="E45" i="24"/>
  <c r="F45" i="24"/>
  <c r="H45" i="24"/>
  <c r="K45" i="24"/>
  <c r="J45" i="24"/>
  <c r="J149" i="24"/>
  <c r="H149" i="24"/>
  <c r="C149" i="24"/>
  <c r="G149" i="24"/>
  <c r="D149" i="24"/>
  <c r="F149" i="24"/>
  <c r="I149" i="24"/>
  <c r="K149" i="24"/>
  <c r="E149" i="24"/>
  <c r="G121" i="24"/>
  <c r="C121" i="24"/>
  <c r="E121" i="24"/>
  <c r="I121" i="24"/>
  <c r="K121" i="24"/>
  <c r="D121" i="24"/>
  <c r="H121" i="24"/>
  <c r="J121" i="24"/>
  <c r="F121" i="24"/>
  <c r="H127" i="24"/>
  <c r="K127" i="24"/>
  <c r="G127" i="24"/>
  <c r="D127" i="24"/>
  <c r="F127" i="24"/>
  <c r="E127" i="24"/>
  <c r="I127" i="24"/>
  <c r="C127" i="24"/>
  <c r="J127" i="24"/>
  <c r="H58" i="24"/>
  <c r="K58" i="24"/>
  <c r="I58" i="24"/>
  <c r="F58" i="24"/>
  <c r="G58" i="24"/>
  <c r="C58" i="24"/>
  <c r="J58" i="24"/>
  <c r="E58" i="24"/>
  <c r="D58" i="24"/>
  <c r="H141" i="24"/>
  <c r="F141" i="24"/>
  <c r="K141" i="24"/>
  <c r="J141" i="24"/>
  <c r="C141" i="24"/>
  <c r="G141" i="24"/>
  <c r="D141" i="24"/>
  <c r="E141" i="24"/>
  <c r="I141" i="24"/>
  <c r="I7" i="24"/>
  <c r="F7" i="24"/>
  <c r="J7" i="24"/>
  <c r="H7" i="24"/>
  <c r="C7" i="24"/>
  <c r="G7" i="24"/>
  <c r="E7" i="24"/>
  <c r="K7" i="24"/>
  <c r="D7" i="24"/>
  <c r="E69" i="24"/>
  <c r="K69" i="24"/>
  <c r="I69" i="24"/>
  <c r="H69" i="24"/>
  <c r="G69" i="24"/>
  <c r="C69" i="24"/>
  <c r="F69" i="24"/>
  <c r="J69" i="24"/>
  <c r="D69" i="24"/>
  <c r="D89" i="24"/>
  <c r="H89" i="24"/>
  <c r="E89" i="24"/>
  <c r="J89" i="24"/>
  <c r="F89" i="24"/>
  <c r="K89" i="24"/>
  <c r="C89" i="24"/>
  <c r="I89" i="24"/>
  <c r="G89" i="24"/>
  <c r="K63" i="24"/>
  <c r="I63" i="24"/>
  <c r="G63" i="24"/>
  <c r="D63" i="24"/>
  <c r="H63" i="24"/>
  <c r="F63" i="24"/>
  <c r="C63" i="24"/>
  <c r="E63" i="24"/>
  <c r="J63" i="24"/>
  <c r="I134" i="24"/>
  <c r="G134" i="24"/>
  <c r="C134" i="24"/>
  <c r="H134" i="24"/>
  <c r="D134" i="24"/>
  <c r="F134" i="24"/>
  <c r="E134" i="24"/>
  <c r="J134" i="24"/>
  <c r="K134" i="24"/>
  <c r="K142" i="24"/>
  <c r="J142" i="24"/>
  <c r="C142" i="24"/>
  <c r="H142" i="24"/>
  <c r="G142" i="24"/>
  <c r="D142" i="24"/>
  <c r="E142" i="24"/>
  <c r="F142" i="24"/>
  <c r="I142" i="24"/>
  <c r="I21" i="24"/>
  <c r="K21" i="24"/>
  <c r="F21" i="24"/>
  <c r="C21" i="24"/>
  <c r="G21" i="24"/>
  <c r="D21" i="24"/>
  <c r="H21" i="24"/>
  <c r="E21" i="24"/>
  <c r="J21" i="24"/>
  <c r="F90" i="24"/>
  <c r="H90" i="24"/>
  <c r="G90" i="24"/>
  <c r="D90" i="24"/>
  <c r="I90" i="24"/>
  <c r="E90" i="24"/>
  <c r="C90" i="24"/>
  <c r="K90" i="24"/>
  <c r="J90" i="24"/>
  <c r="I148" i="24"/>
  <c r="H148" i="24"/>
  <c r="C148" i="24"/>
  <c r="E148" i="24"/>
  <c r="K148" i="24"/>
  <c r="F148" i="24"/>
  <c r="J148" i="24"/>
  <c r="G148" i="24"/>
  <c r="D148" i="24"/>
  <c r="J25" i="24"/>
  <c r="K25" i="24"/>
  <c r="I25" i="24"/>
  <c r="F25" i="24"/>
  <c r="G25" i="24"/>
  <c r="E25" i="24"/>
  <c r="D25" i="24"/>
  <c r="H25" i="24"/>
  <c r="C25" i="24"/>
  <c r="J146" i="24"/>
  <c r="C146" i="24"/>
  <c r="H146" i="24"/>
  <c r="G146" i="24"/>
  <c r="D146" i="24"/>
  <c r="I146" i="24"/>
  <c r="E146" i="24"/>
  <c r="F146" i="24"/>
  <c r="K146" i="24"/>
  <c r="G96" i="24"/>
  <c r="J96" i="24"/>
  <c r="I96" i="24"/>
  <c r="H96" i="24"/>
  <c r="K96" i="24"/>
  <c r="C96" i="24"/>
  <c r="E96" i="24"/>
  <c r="D96" i="24"/>
  <c r="F96" i="24"/>
  <c r="J40" i="24"/>
  <c r="E40" i="24"/>
  <c r="F40" i="24"/>
  <c r="I40" i="24"/>
  <c r="C40" i="24"/>
  <c r="D40" i="24"/>
  <c r="H40" i="24"/>
  <c r="K40" i="24"/>
  <c r="G40" i="24"/>
  <c r="F47" i="24"/>
  <c r="C47" i="24"/>
  <c r="H47" i="24"/>
  <c r="K47" i="24"/>
  <c r="G47" i="24"/>
  <c r="E47" i="24"/>
  <c r="I47" i="24"/>
  <c r="J47" i="24"/>
  <c r="D47" i="24"/>
  <c r="G28" i="24"/>
  <c r="F28" i="24"/>
  <c r="C28" i="24"/>
  <c r="D28" i="24"/>
  <c r="K28" i="24"/>
  <c r="J28" i="24"/>
  <c r="I28" i="24"/>
  <c r="H28" i="24"/>
  <c r="E28" i="24"/>
  <c r="I71" i="24"/>
  <c r="C71" i="24"/>
  <c r="K71" i="24"/>
  <c r="J71" i="24"/>
  <c r="F71" i="24"/>
  <c r="G71" i="24"/>
  <c r="H71" i="24"/>
  <c r="D71" i="24"/>
  <c r="E71" i="24"/>
  <c r="E130" i="24"/>
  <c r="F130" i="24"/>
  <c r="C130" i="24"/>
  <c r="J130" i="24"/>
  <c r="G130" i="24"/>
  <c r="I130" i="24"/>
  <c r="D130" i="24"/>
  <c r="H130" i="24"/>
  <c r="K130" i="24"/>
  <c r="E32" i="24"/>
  <c r="C32" i="24"/>
  <c r="J32" i="24"/>
  <c r="I32" i="24"/>
  <c r="D32" i="24"/>
  <c r="F32" i="24"/>
  <c r="K32" i="24"/>
  <c r="G32" i="24"/>
  <c r="H32" i="24"/>
  <c r="G75" i="24"/>
  <c r="D75" i="24"/>
  <c r="H75" i="24"/>
  <c r="I75" i="24"/>
  <c r="E75" i="24"/>
  <c r="F75" i="24"/>
  <c r="K75" i="24"/>
  <c r="C75" i="24"/>
  <c r="J75" i="24"/>
  <c r="C119" i="24"/>
  <c r="G119" i="24"/>
  <c r="I119" i="24"/>
  <c r="F119" i="24"/>
  <c r="E119" i="24"/>
  <c r="J119" i="24"/>
  <c r="H119" i="24"/>
  <c r="K119" i="24"/>
  <c r="D119" i="24"/>
  <c r="E150" i="24"/>
  <c r="D150" i="24"/>
  <c r="C150" i="24"/>
  <c r="I150" i="24"/>
  <c r="J150" i="24"/>
  <c r="H150" i="24"/>
  <c r="K150" i="24"/>
  <c r="F150" i="24"/>
  <c r="G150" i="24"/>
  <c r="C30" i="24"/>
  <c r="K30" i="24"/>
  <c r="E30" i="24"/>
  <c r="F30" i="24"/>
  <c r="D30" i="24"/>
  <c r="H30" i="24"/>
  <c r="J30" i="24"/>
  <c r="I30" i="24"/>
  <c r="G30" i="24"/>
  <c r="C139" i="24"/>
  <c r="G139" i="24"/>
  <c r="J139" i="24"/>
  <c r="K139" i="24"/>
  <c r="E139" i="24"/>
  <c r="F139" i="24"/>
  <c r="H139" i="24"/>
  <c r="D139" i="24"/>
  <c r="I139" i="24"/>
  <c r="E114" i="24"/>
  <c r="K114" i="24"/>
  <c r="I114" i="24"/>
  <c r="F114" i="24"/>
  <c r="D114" i="24"/>
  <c r="J114" i="24"/>
  <c r="C114" i="24"/>
  <c r="G114" i="24"/>
  <c r="H114" i="24"/>
  <c r="J19" i="24"/>
  <c r="C19" i="24"/>
  <c r="K19" i="24"/>
  <c r="E19" i="24"/>
  <c r="F19" i="24"/>
  <c r="D19" i="24"/>
  <c r="H19" i="24"/>
  <c r="G19" i="24"/>
  <c r="I19" i="24"/>
  <c r="F138" i="24"/>
  <c r="G138" i="24"/>
  <c r="D138" i="24"/>
  <c r="H138" i="24"/>
  <c r="C138" i="24"/>
  <c r="J138" i="24"/>
  <c r="K138" i="24"/>
  <c r="I138" i="24"/>
  <c r="E138" i="24"/>
  <c r="F74" i="24"/>
  <c r="J74" i="24"/>
  <c r="E74" i="24"/>
  <c r="D74" i="24"/>
  <c r="I74" i="24"/>
  <c r="H74" i="24"/>
  <c r="G74" i="24"/>
  <c r="K74" i="24"/>
  <c r="C74" i="24"/>
  <c r="H108" i="24"/>
  <c r="J108" i="24"/>
  <c r="I108" i="24"/>
  <c r="D108" i="24"/>
  <c r="C108" i="24"/>
  <c r="E108" i="24"/>
  <c r="F108" i="24"/>
  <c r="K108" i="24"/>
  <c r="G108" i="24"/>
  <c r="H116" i="24"/>
  <c r="K116" i="24"/>
  <c r="F116" i="24"/>
  <c r="D116" i="24"/>
  <c r="I116" i="24"/>
  <c r="J116" i="24"/>
  <c r="E116" i="24"/>
  <c r="C116" i="24"/>
  <c r="G116" i="24"/>
  <c r="K15" i="24"/>
  <c r="H15" i="24"/>
  <c r="I15" i="24"/>
  <c r="C15" i="24"/>
  <c r="G15" i="24"/>
  <c r="F15" i="24"/>
  <c r="E15" i="24"/>
  <c r="J15" i="24"/>
  <c r="D15" i="24"/>
  <c r="D87" i="24"/>
  <c r="I87" i="24"/>
  <c r="C87" i="24"/>
  <c r="H87" i="24"/>
  <c r="K87" i="24"/>
  <c r="E87" i="24"/>
  <c r="G87" i="24"/>
  <c r="F87" i="24"/>
  <c r="J87" i="24"/>
  <c r="I20" i="24"/>
  <c r="C20" i="24"/>
  <c r="G20" i="24"/>
  <c r="F20" i="24"/>
  <c r="E20" i="24"/>
  <c r="D20" i="24"/>
  <c r="J20" i="24"/>
  <c r="K20" i="24"/>
  <c r="H20" i="24"/>
  <c r="H98" i="24"/>
  <c r="J98" i="24"/>
  <c r="K98" i="24"/>
  <c r="D98" i="24"/>
  <c r="C98" i="24"/>
  <c r="E98" i="24"/>
  <c r="G98" i="24"/>
  <c r="I98" i="24"/>
  <c r="F98" i="24"/>
  <c r="D56" i="24"/>
  <c r="G56" i="24"/>
  <c r="E56" i="24"/>
  <c r="F56" i="24"/>
  <c r="J56" i="24"/>
  <c r="K56" i="24"/>
  <c r="H56" i="24"/>
  <c r="I56" i="24"/>
  <c r="C56" i="24"/>
  <c r="J137" i="24"/>
  <c r="F137" i="24"/>
  <c r="G137" i="24"/>
  <c r="I137" i="24"/>
  <c r="E137" i="24"/>
  <c r="D137" i="24"/>
  <c r="C137" i="24"/>
  <c r="H137" i="24"/>
  <c r="K137" i="24"/>
  <c r="D9" i="24"/>
  <c r="G9" i="24"/>
  <c r="C9" i="24"/>
  <c r="J9" i="24"/>
  <c r="H9" i="24"/>
  <c r="I9" i="24"/>
  <c r="E9" i="24"/>
  <c r="F9" i="24"/>
  <c r="K9" i="24"/>
  <c r="J109" i="24"/>
  <c r="E109" i="24"/>
  <c r="H109" i="24"/>
  <c r="I109" i="24"/>
  <c r="K109" i="24"/>
  <c r="D109" i="24"/>
  <c r="C109" i="24"/>
  <c r="G109" i="24"/>
  <c r="F109" i="24"/>
  <c r="J73" i="24"/>
  <c r="G73" i="24"/>
  <c r="K73" i="24"/>
  <c r="I73" i="24"/>
  <c r="F73" i="24"/>
  <c r="H73" i="24"/>
  <c r="E73" i="24"/>
  <c r="D73" i="24"/>
  <c r="C73" i="24"/>
  <c r="H97" i="24"/>
  <c r="F97" i="24"/>
  <c r="J97" i="24"/>
  <c r="D97" i="24"/>
  <c r="K97" i="24"/>
  <c r="E97" i="24"/>
  <c r="G97" i="24"/>
  <c r="C97" i="24"/>
  <c r="I97" i="24"/>
  <c r="I131" i="24"/>
  <c r="D131" i="24"/>
  <c r="K131" i="24"/>
  <c r="C131" i="24"/>
  <c r="F131" i="24"/>
  <c r="E131" i="24"/>
  <c r="G131" i="24"/>
  <c r="H131" i="24"/>
  <c r="J131" i="24"/>
  <c r="D85" i="24"/>
  <c r="H85" i="24"/>
  <c r="J85" i="24"/>
  <c r="C85" i="24"/>
  <c r="G85" i="24"/>
  <c r="I85" i="24"/>
  <c r="F85" i="24"/>
  <c r="K85" i="24"/>
  <c r="E85" i="24"/>
  <c r="D14" i="24"/>
  <c r="I14" i="24"/>
  <c r="F14" i="24"/>
  <c r="J14" i="24"/>
  <c r="H14" i="24"/>
  <c r="G14" i="24"/>
  <c r="C14" i="24"/>
  <c r="K14" i="24"/>
  <c r="E14" i="24"/>
  <c r="J78" i="24"/>
  <c r="H78" i="24"/>
  <c r="F78" i="24"/>
  <c r="C78" i="24"/>
  <c r="D78" i="24"/>
  <c r="E78" i="24"/>
  <c r="G78" i="24"/>
  <c r="K78" i="24"/>
  <c r="I78" i="24"/>
  <c r="K53" i="24"/>
  <c r="E53" i="24"/>
  <c r="G53" i="24"/>
  <c r="F53" i="24"/>
  <c r="H53" i="24"/>
  <c r="J53" i="24"/>
  <c r="C53" i="24"/>
  <c r="D53" i="24"/>
  <c r="I53" i="24"/>
  <c r="E4" i="24"/>
  <c r="D4" i="24"/>
  <c r="F4" i="24"/>
  <c r="J4" i="24"/>
  <c r="G4" i="24"/>
  <c r="C4" i="24"/>
  <c r="T21" i="20" l="1"/>
  <c r="T24" i="20"/>
  <c r="T61" i="20"/>
  <c r="X61" i="20"/>
  <c r="X25" i="20"/>
  <c r="T33" i="20"/>
  <c r="X53" i="20"/>
  <c r="T53" i="20"/>
  <c r="X40" i="20"/>
  <c r="T36" i="20"/>
  <c r="T37" i="20" s="1"/>
  <c r="X49" i="20"/>
  <c r="T40" i="20"/>
  <c r="T23" i="20"/>
  <c r="X42" i="20"/>
  <c r="T22" i="20"/>
  <c r="T54" i="20"/>
  <c r="X21" i="20"/>
  <c r="X22" i="20"/>
  <c r="X55" i="20"/>
  <c r="T60" i="20"/>
  <c r="X52" i="20"/>
  <c r="T46" i="20"/>
  <c r="T25" i="20"/>
  <c r="X44" i="20"/>
  <c r="T28" i="20"/>
  <c r="T42" i="20"/>
  <c r="T30" i="20"/>
  <c r="X41" i="20"/>
  <c r="T49" i="20"/>
  <c r="T44" i="20"/>
  <c r="X32" i="20"/>
  <c r="X56" i="20"/>
  <c r="T32" i="20"/>
  <c r="X30" i="20"/>
  <c r="T27" i="20"/>
  <c r="T47" i="20"/>
  <c r="X45" i="20"/>
  <c r="T59" i="20"/>
  <c r="X43" i="20"/>
  <c r="T52" i="20"/>
  <c r="X34" i="20"/>
  <c r="X36" i="20"/>
  <c r="X37" i="20" s="1"/>
  <c r="X31" i="20"/>
  <c r="X60" i="20"/>
  <c r="X47" i="20"/>
  <c r="X54" i="20"/>
  <c r="T43" i="20"/>
  <c r="X23" i="20"/>
  <c r="X51" i="20"/>
  <c r="T48" i="20"/>
  <c r="X39" i="20"/>
  <c r="X27" i="20"/>
  <c r="T34" i="20"/>
  <c r="X48" i="20"/>
  <c r="T45" i="20"/>
  <c r="X28" i="20"/>
  <c r="T55" i="20"/>
  <c r="T39" i="20"/>
  <c r="X38" i="20"/>
  <c r="T41" i="20"/>
  <c r="X24" i="20"/>
  <c r="T56" i="20"/>
  <c r="X46" i="20"/>
  <c r="T51" i="20"/>
  <c r="X33" i="20"/>
  <c r="T38" i="20"/>
  <c r="X59" i="20"/>
  <c r="T31" i="20"/>
  <c r="I4" i="24"/>
  <c r="K4" i="24" l="1"/>
  <c r="T50" i="20"/>
  <c r="X50" i="20"/>
  <c r="T57" i="20"/>
  <c r="X57" i="20"/>
  <c r="X58" i="20" l="1"/>
  <c r="X62" i="20" s="1"/>
  <c r="T58" i="20"/>
  <c r="T62" i="20" s="1"/>
  <c r="X29" i="20"/>
  <c r="T29" i="20"/>
  <c r="H4" i="24"/>
  <c r="X26" i="20"/>
  <c r="T26" i="20"/>
  <c r="T35" i="20" l="1"/>
  <c r="T63" i="20" s="1"/>
  <c r="X35" i="20"/>
  <c r="X63" i="20" s="1"/>
</calcChain>
</file>

<file path=xl/comments1.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2.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<sst xmlns="http://schemas.openxmlformats.org/spreadsheetml/2006/main" count="384" uniqueCount="192">
  <si>
    <t>フリガナ</t>
    <phoneticPr fontId="4"/>
  </si>
  <si>
    <t>日</t>
    <rPh sb="0" eb="1">
      <t>ニチ</t>
    </rPh>
    <phoneticPr fontId="4"/>
  </si>
  <si>
    <t>月</t>
    <rPh sb="0" eb="1">
      <t>ゲツ</t>
    </rPh>
    <phoneticPr fontId="4"/>
  </si>
  <si>
    <t>年</t>
    <rPh sb="0" eb="1">
      <t>ネン</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</si>
  <si>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</si>
  <si>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</si>
  <si>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</si>
  <si>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</si>
  <si>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</si>
  <si>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職　　名</t>
    <rPh sb="0" eb="1">
      <t>ショク</t>
    </rPh>
    <rPh sb="3" eb="4">
      <t>ナ</t>
    </rPh>
    <phoneticPr fontId="4"/>
  </si>
  <si>
    <t>氏　　名</t>
    <rPh sb="0" eb="1">
      <t>シ</t>
    </rPh>
    <rPh sb="3" eb="4">
      <t>ナ</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</si>
  <si>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</si>
  <si>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</si>
  <si>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</si>
  <si>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</si>
  <si>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</si>
  <si>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</si>
  <si>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</si>
  <si>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</si>
  <si>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</si>
  <si>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</si>
  <si>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</si>
  <si>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</si>
  <si>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</si>
  <si>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</si>
  <si>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</si>
  <si>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</si>
  <si>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</si>
  <si>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</si>
  <si>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</si>
  <si>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</si>
  <si>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</si>
  <si>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</si>
  <si>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</si>
  <si>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</si>
  <si>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</si>
  <si>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</si>
  <si>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</si>
  <si>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</si>
  <si>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</si>
  <si>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</si>
  <si>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</si>
  <si>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</si>
  <si>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</si>
  <si>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</si>
  <si>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</si>
  <si>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</si>
  <si>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</si>
  <si>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</si>
  <si>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</si>
  <si>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</si>
  <si>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</si>
  <si>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</si>
  <si>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</si>
  <si>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</si>
  <si>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</si>
  <si>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</si>
  <si>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</si>
  <si>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</si>
  <si>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</si>
  <si>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</si>
  <si>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</si>
  <si>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</si>
  <si>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</si>
  <si>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</si>
  <si>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</si>
  <si>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</si>
  <si>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</si>
  <si>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</si>
  <si>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</si>
  <si>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</si>
  <si>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</si>
  <si>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</si>
  <si>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</si>
  <si>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</si>
  <si>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</si>
  <si>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</si>
  <si>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</si>
  <si>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</si>
  <si>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</si>
  <si>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</si>
  <si>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</si>
  <si>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</si>
  <si>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</si>
  <si>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</si>
  <si>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</si>
  <si>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</si>
  <si>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</si>
  <si>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</si>
  <si>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</si>
  <si>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</si>
  <si>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</si>
  <si>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</si>
  <si>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</si>
  <si>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</si>
  <si>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</si>
  <si>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</si>
  <si>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</si>
  <si>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</si>
  <si>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</si>
  <si>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</si>
  <si>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</si>
  <si>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サービス継続支援事業（障害福祉サービス施設・事業所等における感染防止対策支援事業）</t>
    <rPh sb="32" eb="34">
      <t>ボウシ</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</si>
  <si>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</si>
  <si>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</si>
  <si>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</si>
  <si>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</si>
  <si>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</si>
  <si>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</si>
  <si>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</si>
  <si>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</si>
  <si>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Excelファイル名を代表となる事業所の事業所番号に変更</t>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</si>
  <si>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</si>
  <si>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</si>
  <si>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</si>
  <si>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</si>
  <si>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</si>
  <si>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</si>
  <si>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</si>
  <si>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</si>
  <si>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</si>
  <si>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</si>
  <si>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</si>
  <si>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</si>
  <si>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</si>
  <si>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</si>
  <si>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完成したExcelファイルを都道府県の担当者に送付</t>
    <rPh sb="0" eb="2">
      <t>カンセイ</t>
    </rPh>
    <rPh sb="14" eb="18">
      <t>トドウフケン</t>
    </rPh>
    <rPh sb="19" eb="22">
      <t>タントウシャ</t>
    </rPh>
    <rPh sb="23" eb="25">
      <t>ソウフ</t>
    </rPh>
    <phoneticPr fontId="4"/>
  </si>
  <si>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</si>
  <si>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</si>
  <si>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事業者からExcelファイルを受領し、内容を審査</t>
    <rPh sb="0" eb="3">
      <t>ジギョウシャ</t>
    </rPh>
    <rPh sb="15" eb="17">
      <t>ジュリョウ</t>
    </rPh>
    <rPh sb="19" eb="21">
      <t>ナイヨウ</t>
    </rPh>
    <rPh sb="22" eb="24">
      <t>シンサ</t>
    </rPh>
    <phoneticPr fontId="4"/>
  </si>
  <si>
    <t>【都道府県提出用】</t>
    <rPh sb="1" eb="5">
      <t>トドウフケン</t>
    </rPh>
    <rPh sb="5" eb="7">
      <t>テイシュツ</t>
    </rPh>
    <rPh sb="7" eb="8">
      <t>ヨウ</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</si>
  <si>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</si>
  <si>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</si>
  <si>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</si>
  <si>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</si>
  <si>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</si>
  <si>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</si>
  <si>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</si>
  <si>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</si>
  <si>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</si>
  <si>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</si>
  <si>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</si>
  <si>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</si>
  <si>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</si>
  <si>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</si>
  <si>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</si>
  <si>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</si>
  <si>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</si>
  <si>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</si>
  <si>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</si>
  <si>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</si>
  <si>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</si>
  <si>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</si>
  <si>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</si>
  <si>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</si>
  <si>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</si>
  <si>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</si>
  <si>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</si>
  <si>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</si>
  <si>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</si>
  <si>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</si>
  <si>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</si>
  <si>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</si>
  <si>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金融機関名（ゆうちょ銀行を除く）</t>
    <rPh sb="0" eb="2">
      <t>キンユウ</t>
    </rPh>
    <rPh sb="2" eb="4">
      <t>キカン</t>
    </rPh>
    <rPh sb="4" eb="5">
      <t>メイ</t>
    </rPh>
    <rPh sb="10" eb="12">
      <t>ギンコウ</t>
    </rPh>
    <rPh sb="13" eb="14">
      <t>ノゾ</t>
    </rPh>
    <phoneticPr fontId="4"/>
  </si>
  <si>
    <t>金融機関コード</t>
    <rPh sb="0" eb="2">
      <t>キンユウ</t>
    </rPh>
    <rPh sb="2" eb="4">
      <t>キカン</t>
    </rPh>
    <phoneticPr fontId="4"/>
  </si>
  <si>
    <t>（障害福祉サービス施設・事業所等における感染防止対策支援事業）交付申請書兼請求書</t>
    <rPh sb="22" eb="24">
      <t>ボウシ</t>
    </rPh>
    <rPh sb="31" eb="33">
      <t>コウフ</t>
    </rPh>
    <rPh sb="33" eb="36">
      <t>シンセイショ</t>
    </rPh>
    <rPh sb="36" eb="37">
      <t>ケン</t>
    </rPh>
    <rPh sb="37" eb="40">
      <t>セイキュウショ</t>
    </rPh>
    <phoneticPr fontId="4"/>
  </si>
  <si>
    <t>　愛媛県知事　</t>
    <rPh sb="1" eb="6">
      <t>エヒメケンチジ</t>
    </rPh>
    <phoneticPr fontId="3"/>
  </si>
  <si>
    <t>様</t>
    <rPh sb="0" eb="1">
      <t>サマ</t>
    </rPh>
    <phoneticPr fontId="4"/>
  </si>
  <si>
    <t>所在地</t>
    <rPh sb="0" eb="3">
      <t>ショザイチ</t>
    </rPh>
    <phoneticPr fontId="4"/>
  </si>
  <si>
    <t>法人名</t>
    <rPh sb="0" eb="3">
      <t>ホウジンメイ</t>
    </rPh>
    <phoneticPr fontId="4"/>
  </si>
  <si>
    <t>役職・代表者名</t>
    <rPh sb="0" eb="2">
      <t>ヤクショク</t>
    </rPh>
    <rPh sb="3" eb="6">
      <t>ダイヒョウシャ</t>
    </rPh>
    <rPh sb="6" eb="7">
      <t>メイ</t>
    </rPh>
    <phoneticPr fontId="4"/>
  </si>
  <si>
    <t>印</t>
    <rPh sb="0" eb="1">
      <t>イン</t>
    </rPh>
    <phoneticPr fontId="4"/>
  </si>
  <si>
    <t>担当部署名</t>
    <rPh sb="0" eb="2">
      <t>タントウ</t>
    </rPh>
    <rPh sb="2" eb="4">
      <t>ブショ</t>
    </rPh>
    <rPh sb="4" eb="5">
      <t>メイ</t>
    </rPh>
    <phoneticPr fontId="4"/>
  </si>
  <si>
    <t>申請に関する担当者</t>
    <rPh sb="0" eb="2">
      <t>シンセイ</t>
    </rPh>
    <rPh sb="3" eb="4">
      <t>カン</t>
    </rPh>
    <rPh sb="6" eb="9">
      <t>タントウシャ</t>
    </rPh>
    <phoneticPr fontId="4"/>
  </si>
  <si>
    <t>本件責任者の職・氏名</t>
    <rPh sb="0" eb="2">
      <t>ホンケン</t>
    </rPh>
    <rPh sb="2" eb="5">
      <t>セキニンシャ</t>
    </rPh>
    <rPh sb="6" eb="7">
      <t>ショク</t>
    </rPh>
    <rPh sb="8" eb="10">
      <t>シメイ</t>
    </rPh>
    <phoneticPr fontId="4"/>
  </si>
  <si>
    <t>【申請内容に関する問い合わせ先】</t>
    <rPh sb="1" eb="3">
      <t>シンセイ</t>
    </rPh>
    <rPh sb="3" eb="5">
      <t>ナイヨウ</t>
    </rPh>
    <rPh sb="6" eb="7">
      <t>カン</t>
    </rPh>
    <rPh sb="9" eb="10">
      <t>ト</t>
    </rPh>
    <rPh sb="11" eb="12">
      <t>ア</t>
    </rPh>
    <rPh sb="14" eb="15">
      <t>サキ</t>
    </rPh>
    <phoneticPr fontId="4"/>
  </si>
  <si>
    <t>【押印を省略する場合は、必ず記載してください。】</t>
    <rPh sb="1" eb="3">
      <t>オウイン</t>
    </rPh>
    <rPh sb="4" eb="6">
      <t>ショウリャク</t>
    </rPh>
    <rPh sb="8" eb="10">
      <t>バアイ</t>
    </rPh>
    <rPh sb="12" eb="13">
      <t>カナラ</t>
    </rPh>
    <rPh sb="14" eb="16">
      <t>キサイ</t>
    </rPh>
    <phoneticPr fontId="4"/>
  </si>
  <si>
    <t>本件責任者所属部署名</t>
    <rPh sb="0" eb="2">
      <t>ホンケン</t>
    </rPh>
    <rPh sb="2" eb="4">
      <t>セキニン</t>
    </rPh>
    <rPh sb="4" eb="5">
      <t>シャ</t>
    </rPh>
    <rPh sb="5" eb="7">
      <t>ショゾク</t>
    </rPh>
    <rPh sb="7" eb="9">
      <t>ブショ</t>
    </rPh>
    <rPh sb="9" eb="10">
      <t>メイ</t>
    </rPh>
    <phoneticPr fontId="4"/>
  </si>
  <si>
    <t>（様式４）総括表</t>
    <rPh sb="1" eb="3">
      <t>ヨウシキ</t>
    </rPh>
    <rPh sb="5" eb="8">
      <t>ソウカツヒョウ</t>
    </rPh>
    <phoneticPr fontId="4"/>
  </si>
  <si>
    <t>（様式５）事業所・施設別申請額一覧</t>
    <rPh sb="1" eb="3">
      <t>ヨウシキ</t>
    </rPh>
    <rPh sb="5" eb="8">
      <t>ジギョウショ</t>
    </rPh>
    <rPh sb="9" eb="11">
      <t>シセツ</t>
    </rPh>
    <rPh sb="11" eb="12">
      <t>ベツ</t>
    </rPh>
    <rPh sb="12" eb="15">
      <t>シンセイガク</t>
    </rPh>
    <rPh sb="15" eb="17">
      <t>イチラン</t>
    </rPh>
    <phoneticPr fontId="4"/>
  </si>
  <si>
    <t>(様式６）事業所・施設別個票</t>
    <rPh sb="1" eb="3">
      <t>ヨウシキ</t>
    </rPh>
    <rPh sb="5" eb="8">
      <t>ジギョウショ</t>
    </rPh>
    <rPh sb="9" eb="11">
      <t>シセツ</t>
    </rPh>
    <rPh sb="11" eb="12">
      <t>ベツ</t>
    </rPh>
    <rPh sb="12" eb="14">
      <t>コヒョウ</t>
    </rPh>
    <phoneticPr fontId="4"/>
  </si>
  <si>
    <t>注1）代替手段により本人意思及び真正性が担保できる場合にあっては、押印を省略することができる。</t>
    <rPh sb="0" eb="1">
      <t>チュウ</t>
    </rPh>
    <phoneticPr fontId="4"/>
  </si>
  <si>
    <t>注2）受取口座情報に登録した口座の通帳の写しを提出用台紙に貼付して添付してください。</t>
    <rPh sb="0" eb="1">
      <t>チュウ</t>
    </rPh>
    <rPh sb="3" eb="5">
      <t>ウケトリ</t>
    </rPh>
    <rPh sb="5" eb="7">
      <t>コウザ</t>
    </rPh>
    <rPh sb="7" eb="9">
      <t>ジョウホウ</t>
    </rPh>
    <rPh sb="10" eb="12">
      <t>トウロク</t>
    </rPh>
    <rPh sb="14" eb="16">
      <t>コウザ</t>
    </rPh>
    <rPh sb="17" eb="19">
      <t>ツウチョウ</t>
    </rPh>
    <rPh sb="20" eb="21">
      <t>ウツ</t>
    </rPh>
    <rPh sb="23" eb="26">
      <t>テイシュツヨウ</t>
    </rPh>
    <rPh sb="26" eb="28">
      <t>ダイシ</t>
    </rPh>
    <rPh sb="29" eb="31">
      <t>チョウフ</t>
    </rPh>
    <rPh sb="33" eb="35">
      <t>テンプ</t>
    </rPh>
    <phoneticPr fontId="4"/>
  </si>
  <si>
    <t>〒</t>
    <phoneticPr fontId="4"/>
  </si>
  <si>
    <t>　標記について、次のとおり申請し、請求します。なお、補助金は以下の受取口座に入金してください。</t>
    <rPh sb="1" eb="3">
      <t>ヒョウキ</t>
    </rPh>
    <rPh sb="8" eb="9">
      <t>ツギ</t>
    </rPh>
    <rPh sb="13" eb="15">
      <t>シンセイ</t>
    </rPh>
    <rPh sb="17" eb="19">
      <t>セイキュウ</t>
    </rPh>
    <rPh sb="26" eb="29">
      <t>ホジョキン</t>
    </rPh>
    <rPh sb="30" eb="32">
      <t>イカ</t>
    </rPh>
    <rPh sb="33" eb="37">
      <t>ウケトリコウザ</t>
    </rPh>
    <rPh sb="38" eb="40">
      <t>ニュウキン</t>
    </rPh>
    <phoneticPr fontId="3"/>
  </si>
  <si>
    <t>受取口座　通帳写し貼付欄</t>
    <rPh sb="0" eb="2">
      <t>ウケトリ</t>
    </rPh>
    <rPh sb="2" eb="4">
      <t>コウザ</t>
    </rPh>
    <rPh sb="5" eb="7">
      <t>ツウチョウ</t>
    </rPh>
    <rPh sb="7" eb="8">
      <t>ウツ</t>
    </rPh>
    <rPh sb="9" eb="11">
      <t>チョウフ</t>
    </rPh>
    <rPh sb="11" eb="12">
      <t>ラン</t>
    </rPh>
    <phoneticPr fontId="4"/>
  </si>
  <si>
    <t>１　通帳表紙の写し</t>
    <rPh sb="2" eb="4">
      <t>ツウチョウ</t>
    </rPh>
    <rPh sb="4" eb="6">
      <t>ヒョウシ</t>
    </rPh>
    <rPh sb="7" eb="8">
      <t>ウツ</t>
    </rPh>
    <phoneticPr fontId="4"/>
  </si>
  <si>
    <t>（裏面に続く）</t>
    <rPh sb="1" eb="3">
      <t>リメン</t>
    </rPh>
    <rPh sb="4" eb="5">
      <t>ツヅ</t>
    </rPh>
    <phoneticPr fontId="4"/>
  </si>
  <si>
    <t>２　通帳見開きページの写し</t>
    <rPh sb="2" eb="4">
      <t>ツウチョウ</t>
    </rPh>
    <rPh sb="4" eb="6">
      <t>ミヒラ</t>
    </rPh>
    <rPh sb="11" eb="12">
      <t>ウツ</t>
    </rPh>
    <phoneticPr fontId="4"/>
  </si>
  <si>
    <t>※「１　通帳表紙の写し」には、通帳表紙のコピーを貼付してください。</t>
    <rPh sb="4" eb="6">
      <t>ツウチョウ</t>
    </rPh>
    <rPh sb="6" eb="8">
      <t>ヒョウシ</t>
    </rPh>
    <rPh sb="9" eb="10">
      <t>ウツ</t>
    </rPh>
    <rPh sb="15" eb="17">
      <t>ツウチョウ</t>
    </rPh>
    <rPh sb="17" eb="19">
      <t>ヒョウシ</t>
    </rPh>
    <rPh sb="24" eb="26">
      <t>チョウフ</t>
    </rPh>
    <phoneticPr fontId="4"/>
  </si>
  <si>
    <t>※「２　通帳見開きページの写し」には、通帳表紙をめくった見開きページ（カタカナ表記のあるページ）のコピーを貼ってください。</t>
    <rPh sb="6" eb="8">
      <t>ミヒラ</t>
    </rPh>
    <rPh sb="13" eb="14">
      <t>ウツ</t>
    </rPh>
    <rPh sb="19" eb="21">
      <t>ツウチョウ</t>
    </rPh>
    <rPh sb="53" eb="54">
      <t>ハ</t>
    </rPh>
    <phoneticPr fontId="4"/>
  </si>
  <si>
    <t>法人名</t>
    <rPh sb="0" eb="2">
      <t>ホウジン</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</si>
</sst>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
      <patternFill patternType="solid">
        <fgColor theme="3" tint="0.79998168889431442"/>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81">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6" fillId="0" borderId="0" xfId="0" applyFont="1" applyBorder="1">
      <alignment vertical="center"/>
    </xf>
    <xf numFmtId="0" fontId="14" fillId="0" borderId="41" xfId="0" applyFont="1" applyBorder="1" applyAlignment="1">
      <alignment vertical="center"/>
    </xf>
    <xf numFmtId="176" fontId="14" fillId="0" borderId="41" xfId="0" applyNumberFormat="1" applyFont="1" applyBorder="1" applyAlignment="1">
      <alignment vertical="center"/>
    </xf>
    <xf numFmtId="176" fontId="14" fillId="0" borderId="50" xfId="0" applyNumberFormat="1" applyFont="1" applyBorder="1" applyAlignment="1">
      <alignment vertical="center"/>
    </xf>
    <xf numFmtId="176" fontId="14" fillId="0" borderId="43" xfId="0" applyNumberFormat="1" applyFont="1" applyBorder="1" applyAlignment="1">
      <alignment vertical="center"/>
    </xf>
    <xf numFmtId="176" fontId="14" fillId="0" borderId="51" xfId="0" applyNumberFormat="1" applyFont="1" applyBorder="1" applyAlignment="1">
      <alignment vertical="center"/>
    </xf>
    <xf numFmtId="176" fontId="14" fillId="0" borderId="45"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4" xfId="0" applyFont="1" applyBorder="1" applyAlignment="1">
      <alignment vertical="center" textRotation="255" shrinkToFit="1"/>
    </xf>
    <xf numFmtId="0" fontId="29" fillId="0" borderId="65"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7" xfId="0" applyFont="1" applyBorder="1">
      <alignment vertical="center"/>
    </xf>
    <xf numFmtId="0" fontId="29" fillId="0" borderId="36" xfId="0" applyFont="1" applyBorder="1">
      <alignment vertical="center"/>
    </xf>
    <xf numFmtId="0" fontId="31"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33"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35"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3"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8" fillId="0" borderId="0" xfId="0" applyFont="1" applyFill="1" applyAlignment="1">
      <alignment horizontal="center" vertical="center"/>
    </xf>
    <xf numFmtId="0" fontId="17" fillId="0" borderId="18" xfId="0" applyFont="1" applyFill="1" applyBorder="1" applyAlignment="1">
      <alignment horizontal="left" vertical="center" wrapText="1"/>
    </xf>
    <xf numFmtId="0" fontId="38" fillId="0" borderId="0" xfId="0" applyFont="1" applyFill="1">
      <alignment vertical="center"/>
    </xf>
    <xf numFmtId="49" fontId="39"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38" fillId="0" borderId="0" xfId="0" applyFont="1" applyFill="1" applyAlignment="1">
      <alignment horizontal="center" vertical="center"/>
    </xf>
    <xf numFmtId="0" fontId="9" fillId="0" borderId="0" xfId="0" applyFont="1" applyFill="1" applyBorder="1" applyAlignment="1">
      <alignment horizontal="center" vertical="center"/>
    </xf>
    <xf numFmtId="0" fontId="22" fillId="4" borderId="76" xfId="0" applyFont="1" applyFill="1" applyBorder="1" applyAlignment="1" applyProtection="1">
      <alignment horizontal="center" vertical="center"/>
      <protection locked="0"/>
    </xf>
    <xf numFmtId="0" fontId="24" fillId="0" borderId="0" xfId="0" applyFont="1" applyFill="1" applyBorder="1" applyAlignment="1">
      <alignment vertical="center"/>
    </xf>
    <xf numFmtId="0" fontId="22" fillId="4" borderId="39"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22" fillId="4" borderId="80" xfId="0" applyFont="1" applyFill="1" applyBorder="1" applyAlignment="1" applyProtection="1">
      <alignment vertical="center"/>
      <protection locked="0"/>
    </xf>
    <xf numFmtId="0" fontId="22" fillId="4" borderId="81" xfId="0" applyFont="1" applyFill="1" applyBorder="1" applyAlignment="1" applyProtection="1">
      <alignment vertical="center"/>
      <protection locked="0"/>
    </xf>
    <xf numFmtId="0" fontId="22" fillId="4" borderId="82" xfId="0" applyFont="1" applyFill="1" applyBorder="1" applyAlignment="1" applyProtection="1">
      <alignment vertical="center"/>
      <protection locked="0"/>
    </xf>
    <xf numFmtId="0" fontId="22" fillId="2" borderId="0" xfId="0" applyFont="1" applyFill="1" applyBorder="1" applyAlignment="1">
      <alignment vertical="center" wrapText="1"/>
    </xf>
    <xf numFmtId="0" fontId="22" fillId="6" borderId="4" xfId="0" applyFont="1" applyFill="1" applyBorder="1" applyAlignment="1">
      <alignment vertical="center"/>
    </xf>
    <xf numFmtId="0" fontId="22" fillId="6" borderId="6" xfId="0" applyFont="1" applyFill="1" applyBorder="1" applyAlignment="1">
      <alignment vertical="center"/>
    </xf>
    <xf numFmtId="0" fontId="22" fillId="6" borderId="9" xfId="0" applyFont="1" applyFill="1" applyBorder="1" applyAlignment="1">
      <alignment vertical="center"/>
    </xf>
    <xf numFmtId="0" fontId="22" fillId="6" borderId="10" xfId="0" applyFont="1" applyFill="1" applyBorder="1" applyAlignment="1">
      <alignment vertical="center"/>
    </xf>
    <xf numFmtId="0" fontId="22" fillId="6" borderId="11" xfId="0" applyFont="1" applyFill="1" applyBorder="1" applyAlignment="1">
      <alignment vertical="center"/>
    </xf>
    <xf numFmtId="0" fontId="22" fillId="6" borderId="12" xfId="0" applyFont="1" applyFill="1" applyBorder="1" applyAlignment="1">
      <alignment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lignment vertical="center" textRotation="255"/>
    </xf>
    <xf numFmtId="0" fontId="13" fillId="0" borderId="0" xfId="0" applyFont="1" applyFill="1" applyBorder="1" applyAlignment="1" applyProtection="1">
      <alignment vertical="center"/>
      <protection locked="0"/>
    </xf>
    <xf numFmtId="49" fontId="13"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0" xfId="0" applyFont="1" applyFill="1" applyAlignment="1">
      <alignment vertical="center" wrapText="1"/>
    </xf>
    <xf numFmtId="0" fontId="22" fillId="0" borderId="0" xfId="0" applyFont="1" applyFill="1" applyBorder="1" applyAlignment="1">
      <alignment vertical="center"/>
    </xf>
    <xf numFmtId="0" fontId="9" fillId="0" borderId="0" xfId="0" applyFont="1">
      <alignment vertical="center"/>
    </xf>
    <xf numFmtId="49" fontId="9" fillId="0" borderId="0" xfId="0" applyNumberFormat="1" applyFont="1" applyFill="1" applyBorder="1" applyAlignment="1" applyProtection="1">
      <alignment horizontal="left" vertical="center" shrinkToFit="1"/>
      <protection locked="0"/>
    </xf>
    <xf numFmtId="0" fontId="9" fillId="0" borderId="0" xfId="0" applyFont="1" applyFill="1" applyBorder="1" applyAlignment="1">
      <alignment horizontal="left" vertical="center" wrapText="1"/>
    </xf>
    <xf numFmtId="0" fontId="14" fillId="0" borderId="0" xfId="0" applyNumberFormat="1" applyFont="1" applyBorder="1" applyAlignment="1">
      <alignment horizontal="right" vertical="center"/>
    </xf>
    <xf numFmtId="38" fontId="14" fillId="0" borderId="0" xfId="4" applyFont="1" applyBorder="1" applyAlignment="1">
      <alignment horizontal="right" vertical="center"/>
    </xf>
    <xf numFmtId="0" fontId="13" fillId="0" borderId="0" xfId="0" applyFont="1" applyBorder="1" applyAlignment="1">
      <alignment vertical="center"/>
    </xf>
    <xf numFmtId="0" fontId="14" fillId="0" borderId="0" xfId="0" applyFont="1" applyBorder="1" applyAlignment="1">
      <alignment horizontal="center" vertical="center"/>
    </xf>
    <xf numFmtId="176" fontId="13" fillId="0" borderId="0" xfId="0" applyNumberFormat="1" applyFont="1" applyBorder="1" applyAlignment="1">
      <alignment vertical="center"/>
    </xf>
    <xf numFmtId="0" fontId="13" fillId="4" borderId="0" xfId="0" applyFont="1" applyFill="1" applyAlignment="1">
      <alignment vertical="center" wrapText="1"/>
    </xf>
    <xf numFmtId="0" fontId="13" fillId="0" borderId="0" xfId="0" applyFont="1" applyAlignment="1">
      <alignment vertical="center" wrapText="1"/>
    </xf>
    <xf numFmtId="0" fontId="29" fillId="0" borderId="0" xfId="0" applyFont="1">
      <alignment vertical="center"/>
    </xf>
    <xf numFmtId="0" fontId="31" fillId="0" borderId="9" xfId="0" applyFont="1" applyBorder="1" applyAlignment="1">
      <alignment vertical="center"/>
    </xf>
    <xf numFmtId="0" fontId="29" fillId="0" borderId="0" xfId="0" applyFont="1" applyBorder="1" applyAlignment="1">
      <alignment horizontal="center" vertical="center" textRotation="255"/>
    </xf>
    <xf numFmtId="0" fontId="29" fillId="0" borderId="0" xfId="0" applyFont="1" applyBorder="1" applyAlignment="1">
      <alignment vertical="center"/>
    </xf>
    <xf numFmtId="38" fontId="13" fillId="0" borderId="0" xfId="4" applyFont="1" applyBorder="1" applyAlignment="1">
      <alignment vertical="center"/>
    </xf>
    <xf numFmtId="176" fontId="14" fillId="0" borderId="10" xfId="0" applyNumberFormat="1" applyFont="1" applyBorder="1" applyAlignment="1">
      <alignment vertical="center"/>
    </xf>
    <xf numFmtId="0" fontId="29" fillId="0" borderId="9" xfId="0" applyFont="1" applyBorder="1" applyAlignment="1">
      <alignment vertical="center" textRotation="255"/>
    </xf>
    <xf numFmtId="0" fontId="14" fillId="0" borderId="10" xfId="0" applyFont="1" applyBorder="1" applyAlignment="1">
      <alignment vertical="center"/>
    </xf>
    <xf numFmtId="0" fontId="29" fillId="0" borderId="0" xfId="0" applyFont="1" applyBorder="1" applyAlignment="1">
      <alignment horizontal="center" vertical="center"/>
    </xf>
    <xf numFmtId="0" fontId="29" fillId="0" borderId="9" xfId="0" applyFont="1" applyBorder="1" applyAlignment="1">
      <alignment horizontal="left" vertical="center"/>
    </xf>
    <xf numFmtId="0" fontId="29" fillId="0" borderId="9" xfId="0" applyFont="1" applyBorder="1" applyAlignment="1">
      <alignment horizontal="center" vertical="center"/>
    </xf>
    <xf numFmtId="0" fontId="29" fillId="0" borderId="9" xfId="0" applyFont="1" applyBorder="1" applyAlignment="1">
      <alignment horizontal="center" vertical="center" textRotation="255"/>
    </xf>
    <xf numFmtId="0" fontId="29" fillId="0" borderId="11" xfId="0" applyFont="1" applyBorder="1" applyAlignment="1">
      <alignment horizontal="center" vertical="center"/>
    </xf>
    <xf numFmtId="0" fontId="29" fillId="0" borderId="8" xfId="0" applyFont="1" applyBorder="1" applyAlignment="1">
      <alignment horizontal="center" vertical="center"/>
    </xf>
    <xf numFmtId="0" fontId="13" fillId="0" borderId="8" xfId="0" applyFont="1" applyBorder="1" applyAlignment="1">
      <alignment vertical="center"/>
    </xf>
    <xf numFmtId="0" fontId="14" fillId="0" borderId="8" xfId="0" applyFont="1" applyBorder="1" applyAlignment="1">
      <alignment horizontal="center" vertical="center"/>
    </xf>
    <xf numFmtId="38" fontId="13" fillId="0" borderId="8" xfId="4" applyFont="1" applyBorder="1" applyAlignment="1">
      <alignment vertical="center"/>
    </xf>
    <xf numFmtId="38" fontId="13" fillId="0" borderId="8" xfId="4" applyFont="1" applyBorder="1" applyAlignment="1">
      <alignment horizontal="right" vertical="center"/>
    </xf>
    <xf numFmtId="176" fontId="14" fillId="0" borderId="12" xfId="0" applyNumberFormat="1" applyFont="1" applyBorder="1" applyAlignment="1">
      <alignment vertical="center"/>
    </xf>
    <xf numFmtId="0" fontId="29" fillId="0" borderId="5" xfId="0" applyFont="1" applyBorder="1" applyAlignment="1">
      <alignment horizontal="center" vertical="center"/>
    </xf>
    <xf numFmtId="0" fontId="13" fillId="0" borderId="5" xfId="0" applyFont="1" applyBorder="1" applyAlignment="1">
      <alignment vertical="center"/>
    </xf>
    <xf numFmtId="0" fontId="14" fillId="0" borderId="5" xfId="0" applyFont="1" applyBorder="1" applyAlignment="1">
      <alignment horizontal="center" vertical="center"/>
    </xf>
    <xf numFmtId="38" fontId="13" fillId="0" borderId="5" xfId="4" applyFont="1" applyBorder="1" applyAlignment="1">
      <alignment vertical="center"/>
    </xf>
    <xf numFmtId="38" fontId="13" fillId="0" borderId="5" xfId="4" applyFont="1" applyBorder="1" applyAlignment="1">
      <alignment horizontal="right" vertical="center"/>
    </xf>
    <xf numFmtId="176" fontId="14" fillId="0" borderId="5" xfId="0" applyNumberFormat="1" applyFont="1" applyBorder="1" applyAlignment="1">
      <alignment vertical="center"/>
    </xf>
    <xf numFmtId="0" fontId="31" fillId="0" borderId="9" xfId="0" applyFont="1" applyBorder="1" applyAlignment="1">
      <alignment horizontal="left" vertical="center"/>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38" fontId="13" fillId="0" borderId="49" xfId="4" applyFont="1" applyBorder="1" applyAlignment="1">
      <alignment vertical="center"/>
    </xf>
    <xf numFmtId="38" fontId="13" fillId="0" borderId="47" xfId="4" applyFont="1" applyBorder="1" applyAlignment="1">
      <alignment vertical="center"/>
    </xf>
    <xf numFmtId="176" fontId="13" fillId="0" borderId="0" xfId="0" applyNumberFormat="1" applyFont="1" applyBorder="1" applyAlignment="1">
      <alignment vertical="center"/>
    </xf>
    <xf numFmtId="0" fontId="13" fillId="4" borderId="0" xfId="0" applyFont="1" applyFill="1" applyAlignment="1" applyProtection="1">
      <alignment horizontal="center" vertical="center"/>
      <protection locked="0"/>
    </xf>
    <xf numFmtId="0" fontId="29" fillId="0" borderId="40" xfId="0" applyFont="1" applyBorder="1" applyAlignment="1">
      <alignment horizontal="center" vertical="center" textRotation="255"/>
    </xf>
    <xf numFmtId="0" fontId="13" fillId="0" borderId="21" xfId="0" applyFont="1" applyBorder="1" applyAlignment="1">
      <alignment vertical="center"/>
    </xf>
    <xf numFmtId="0" fontId="13" fillId="0" borderId="22" xfId="0" applyFont="1" applyBorder="1" applyAlignment="1">
      <alignment vertical="center"/>
    </xf>
    <xf numFmtId="0" fontId="16" fillId="0" borderId="0" xfId="0" applyFont="1" applyBorder="1" applyAlignment="1">
      <alignment horizontal="center" vertical="center"/>
    </xf>
    <xf numFmtId="0" fontId="16" fillId="0" borderId="4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9"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0" xfId="0" applyFont="1" applyFill="1" applyAlignment="1" applyProtection="1">
      <alignment horizontal="left" vertical="center"/>
      <protection locked="0"/>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13" fillId="0" borderId="49" xfId="0" applyFont="1" applyBorder="1" applyAlignment="1">
      <alignment vertical="center"/>
    </xf>
    <xf numFmtId="0" fontId="13" fillId="0" borderId="47" xfId="0" applyFont="1" applyBorder="1" applyAlignment="1">
      <alignment vertical="center"/>
    </xf>
    <xf numFmtId="0" fontId="13" fillId="0" borderId="66" xfId="0" applyFont="1" applyBorder="1" applyAlignment="1">
      <alignment vertical="center"/>
    </xf>
    <xf numFmtId="0" fontId="13" fillId="0" borderId="67" xfId="0" applyFont="1" applyBorder="1" applyAlignment="1">
      <alignment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38" fontId="13" fillId="0" borderId="66" xfId="4" applyFont="1" applyBorder="1" applyAlignment="1">
      <alignment vertical="center"/>
    </xf>
    <xf numFmtId="38" fontId="13" fillId="0" borderId="67" xfId="4" applyFont="1" applyBorder="1" applyAlignment="1">
      <alignment vertical="center"/>
    </xf>
    <xf numFmtId="0" fontId="13" fillId="0" borderId="69" xfId="0" applyFont="1" applyBorder="1" applyAlignment="1">
      <alignment vertical="center"/>
    </xf>
    <xf numFmtId="0" fontId="13" fillId="0" borderId="70" xfId="0" applyFont="1" applyBorder="1" applyAlignment="1">
      <alignment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38" fontId="13" fillId="0" borderId="69" xfId="4" applyFont="1" applyBorder="1" applyAlignment="1">
      <alignment vertical="center"/>
    </xf>
    <xf numFmtId="38" fontId="13" fillId="0" borderId="70" xfId="4" applyFont="1" applyBorder="1" applyAlignment="1">
      <alignment vertical="center"/>
    </xf>
    <xf numFmtId="0" fontId="29" fillId="0" borderId="40" xfId="0" applyFont="1" applyBorder="1" applyAlignment="1">
      <alignment horizontal="center" vertical="center" textRotation="255" shrinkToFit="1"/>
    </xf>
    <xf numFmtId="0" fontId="29" fillId="0" borderId="0" xfId="0" applyFont="1" applyAlignment="1">
      <alignment horizontal="center" vertical="center"/>
    </xf>
    <xf numFmtId="0" fontId="30" fillId="0" borderId="0" xfId="0" applyFont="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52" xfId="0"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4" fillId="0" borderId="49" xfId="0" applyNumberFormat="1" applyFont="1" applyBorder="1" applyAlignment="1">
      <alignment horizontal="right" vertical="center"/>
    </xf>
    <xf numFmtId="0" fontId="14" fillId="0" borderId="47" xfId="0" applyNumberFormat="1" applyFont="1" applyBorder="1" applyAlignment="1">
      <alignment horizontal="right" vertical="center"/>
    </xf>
    <xf numFmtId="38" fontId="14" fillId="0" borderId="49" xfId="4" applyFont="1" applyBorder="1" applyAlignment="1">
      <alignment horizontal="right" vertical="center"/>
    </xf>
    <xf numFmtId="38" fontId="14" fillId="0" borderId="47" xfId="4" applyFont="1" applyBorder="1" applyAlignment="1">
      <alignment horizontal="right" vertical="center"/>
    </xf>
    <xf numFmtId="0" fontId="24" fillId="7" borderId="1"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xf numFmtId="0" fontId="38" fillId="0" borderId="0" xfId="0" applyFont="1" applyFill="1" applyAlignment="1">
      <alignment horizontal="left" vertical="center"/>
    </xf>
    <xf numFmtId="0" fontId="12" fillId="0" borderId="0" xfId="0" applyFont="1" applyFill="1" applyAlignment="1">
      <alignment horizontal="left" vertical="center"/>
    </xf>
    <xf numFmtId="0" fontId="38" fillId="0" borderId="0" xfId="0" applyFont="1" applyFill="1" applyAlignment="1">
      <alignment horizontal="center" vertical="center"/>
    </xf>
    <xf numFmtId="0" fontId="22" fillId="4" borderId="38" xfId="0" applyFont="1" applyFill="1" applyBorder="1" applyAlignment="1" applyProtection="1">
      <alignment horizontal="center" vertical="center"/>
      <protection locked="0"/>
    </xf>
    <xf numFmtId="0" fontId="22" fillId="4" borderId="39" xfId="0" applyFont="1" applyFill="1" applyBorder="1" applyAlignment="1" applyProtection="1">
      <alignment horizontal="center" vertical="center"/>
      <protection locked="0"/>
    </xf>
    <xf numFmtId="0" fontId="22" fillId="4" borderId="72" xfId="0" applyFont="1" applyFill="1" applyBorder="1" applyAlignment="1" applyProtection="1">
      <alignment horizontal="center" vertical="center"/>
      <protection locked="0"/>
    </xf>
    <xf numFmtId="0" fontId="22" fillId="4" borderId="73" xfId="0" applyFont="1" applyFill="1" applyBorder="1" applyAlignment="1" applyProtection="1">
      <alignment horizontal="center" vertical="center"/>
      <protection locked="0"/>
    </xf>
    <xf numFmtId="0" fontId="22" fillId="4" borderId="79"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xf numFmtId="0" fontId="22" fillId="4" borderId="78" xfId="0" applyFont="1" applyFill="1" applyBorder="1" applyAlignment="1" applyProtection="1">
      <alignment horizontal="center" vertical="center"/>
      <protection locked="0"/>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4" borderId="77" xfId="0" applyFont="1" applyFill="1" applyBorder="1" applyAlignment="1" applyProtection="1">
      <alignment vertical="center"/>
      <protection locked="0"/>
    </xf>
    <xf numFmtId="0" fontId="22" fillId="4" borderId="78" xfId="0" applyFont="1" applyFill="1" applyBorder="1" applyAlignment="1" applyProtection="1">
      <alignment vertical="center"/>
      <protection locked="0"/>
    </xf>
    <xf numFmtId="0" fontId="22" fillId="4" borderId="72" xfId="0" applyFont="1" applyFill="1" applyBorder="1" applyAlignment="1" applyProtection="1">
      <alignment vertical="center"/>
      <protection locked="0"/>
    </xf>
    <xf numFmtId="0" fontId="22" fillId="4" borderId="73" xfId="0" applyFont="1" applyFill="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4" borderId="13" xfId="0" applyFont="1" applyFill="1" applyBorder="1" applyAlignment="1" applyProtection="1">
      <alignment horizontal="left" vertical="center"/>
      <protection locked="0"/>
    </xf>
    <xf numFmtId="0" fontId="22" fillId="4" borderId="14" xfId="0" applyFont="1" applyFill="1" applyBorder="1" applyAlignment="1" applyProtection="1">
      <alignment horizontal="left" vertical="center"/>
      <protection locked="0"/>
    </xf>
    <xf numFmtId="0" fontId="22" fillId="4" borderId="16" xfId="0" applyFont="1" applyFill="1" applyBorder="1" applyAlignment="1" applyProtection="1">
      <alignment horizontal="left" vertical="center"/>
      <protection locked="0"/>
    </xf>
    <xf numFmtId="0" fontId="22" fillId="4" borderId="15" xfId="0" applyFont="1" applyFill="1" applyBorder="1" applyAlignment="1" applyProtection="1">
      <alignment horizontal="left" vertical="center"/>
      <protection locked="0"/>
    </xf>
    <xf numFmtId="0" fontId="22" fillId="4" borderId="7" xfId="0" applyFont="1" applyFill="1" applyBorder="1" applyAlignment="1" applyProtection="1">
      <alignment horizontal="left" vertical="center"/>
      <protection locked="0"/>
    </xf>
    <xf numFmtId="0" fontId="22" fillId="4" borderId="17" xfId="0" applyFont="1" applyFill="1" applyBorder="1" applyAlignment="1" applyProtection="1">
      <alignment horizontal="left" vertical="center"/>
      <protection locked="0"/>
    </xf>
    <xf numFmtId="0" fontId="22" fillId="4" borderId="1"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3"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4" borderId="79" xfId="0" applyFont="1" applyFill="1" applyBorder="1" applyAlignment="1" applyProtection="1">
      <alignment vertical="center"/>
      <protection locked="0"/>
    </xf>
    <xf numFmtId="0" fontId="22" fillId="4" borderId="74" xfId="0" applyFont="1" applyFill="1" applyBorder="1" applyAlignment="1" applyProtection="1">
      <alignment vertical="center"/>
      <protection locked="0"/>
    </xf>
    <xf numFmtId="0" fontId="22" fillId="2" borderId="2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34" fillId="4" borderId="4" xfId="0" applyFont="1" applyFill="1" applyBorder="1" applyAlignment="1">
      <alignment horizontal="left" vertical="center" wrapText="1"/>
    </xf>
    <xf numFmtId="0" fontId="34" fillId="4" borderId="5"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11" xfId="0" applyFont="1" applyFill="1" applyBorder="1" applyAlignment="1">
      <alignment horizontal="left" vertical="center" wrapText="1"/>
    </xf>
    <xf numFmtId="0" fontId="34" fillId="4" borderId="8"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13" fillId="4" borderId="0" xfId="0" applyFont="1" applyFill="1" applyBorder="1" applyAlignment="1" applyProtection="1">
      <alignment vertical="center" wrapText="1"/>
      <protection locked="0"/>
    </xf>
    <xf numFmtId="0" fontId="13" fillId="4" borderId="0" xfId="0" applyFont="1" applyFill="1" applyBorder="1" applyAlignment="1" applyProtection="1">
      <alignment vertical="center" shrinkToFit="1"/>
      <protection locked="0"/>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49" fontId="13" fillId="4" borderId="0" xfId="0" applyNumberFormat="1"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left" vertical="center" shrinkToFit="1"/>
      <protection locked="0"/>
    </xf>
    <xf numFmtId="49" fontId="13" fillId="4" borderId="0" xfId="0" applyNumberFormat="1" applyFont="1" applyFill="1" applyBorder="1" applyAlignment="1" applyProtection="1">
      <alignment vertical="center" shrinkToFit="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4" borderId="1" xfId="0" applyFont="1" applyFill="1" applyBorder="1" applyAlignment="1" applyProtection="1">
      <alignment horizontal="left" vertical="center" shrinkToFit="1"/>
      <protection locked="0"/>
    </xf>
    <xf numFmtId="0" fontId="9" fillId="4" borderId="2" xfId="0" applyFont="1" applyFill="1" applyBorder="1" applyAlignment="1" applyProtection="1">
      <alignment horizontal="left" vertical="center" shrinkToFit="1"/>
      <protection locked="0"/>
    </xf>
    <xf numFmtId="0" fontId="9" fillId="4" borderId="3" xfId="0" applyFont="1" applyFill="1" applyBorder="1" applyAlignment="1" applyProtection="1">
      <alignment horizontal="left" vertical="center" shrinkToFit="1"/>
      <protection locked="0"/>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49" fontId="9" fillId="4" borderId="1"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3" xfId="0" applyNumberFormat="1" applyFont="1" applyFill="1" applyBorder="1" applyAlignment="1" applyProtection="1">
      <alignment horizontal="left" vertical="center" shrinkToFit="1"/>
      <protection locked="0"/>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13" fillId="0" borderId="0" xfId="0" applyFont="1" applyAlignment="1">
      <alignment vertical="center" wrapText="1"/>
    </xf>
    <xf numFmtId="0" fontId="34" fillId="0" borderId="4" xfId="0" applyFont="1" applyFill="1" applyBorder="1" applyAlignment="1">
      <alignment vertical="center" wrapText="1"/>
    </xf>
    <xf numFmtId="0" fontId="34" fillId="0" borderId="5" xfId="0" applyFont="1" applyFill="1" applyBorder="1" applyAlignment="1">
      <alignment vertical="center"/>
    </xf>
    <xf numFmtId="0" fontId="34" fillId="0" borderId="38" xfId="0" applyFont="1" applyFill="1" applyBorder="1" applyAlignment="1">
      <alignment vertical="center"/>
    </xf>
    <xf numFmtId="0" fontId="34" fillId="0" borderId="11" xfId="0" applyFont="1" applyFill="1" applyBorder="1" applyAlignment="1">
      <alignment vertical="center"/>
    </xf>
    <xf numFmtId="0" fontId="34" fillId="0" borderId="8" xfId="0" applyFont="1" applyFill="1" applyBorder="1" applyAlignment="1">
      <alignment vertical="center"/>
    </xf>
    <xf numFmtId="0" fontId="34" fillId="0" borderId="39" xfId="0" applyFont="1" applyFill="1" applyBorder="1" applyAlignment="1">
      <alignment vertical="center"/>
    </xf>
    <xf numFmtId="0" fontId="22" fillId="4" borderId="5"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75"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177" fontId="10" fillId="4" borderId="26" xfId="4" applyNumberFormat="1" applyFont="1" applyFill="1" applyBorder="1" applyAlignment="1" applyProtection="1">
      <alignment vertical="center" shrinkToFit="1"/>
      <protection locked="0"/>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0" fillId="4" borderId="26" xfId="0" applyFont="1" applyFill="1" applyBorder="1" applyAlignment="1" applyProtection="1">
      <alignment horizontal="center" vertical="center" shrinkToFit="1"/>
      <protection locked="0"/>
    </xf>
    <xf numFmtId="0" fontId="10" fillId="4" borderId="54" xfId="0" applyFont="1" applyFill="1" applyBorder="1" applyAlignment="1" applyProtection="1">
      <alignment horizontal="center" vertical="center" shrinkToFit="1"/>
      <protection locked="0"/>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10" fillId="4" borderId="42"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49"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27" fillId="0" borderId="62" xfId="0" applyFont="1" applyFill="1" applyBorder="1" applyAlignment="1">
      <alignment horizontal="center" vertical="center"/>
    </xf>
    <xf numFmtId="0" fontId="27" fillId="0" borderId="63"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1" xfId="0" applyFont="1" applyFill="1" applyBorder="1" applyAlignment="1" applyProtection="1">
      <alignment horizontal="center" vertical="center" shrinkToFit="1"/>
      <protection locked="0"/>
    </xf>
    <xf numFmtId="49" fontId="11" fillId="0" borderId="55"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38" fontId="12" fillId="0" borderId="57" xfId="4" applyFont="1" applyFill="1" applyBorder="1" applyAlignment="1">
      <alignment horizontal="right" vertical="center" shrinkToFit="1"/>
    </xf>
    <xf numFmtId="38" fontId="12" fillId="0" borderId="56" xfId="4" applyFont="1" applyFill="1" applyBorder="1" applyAlignment="1">
      <alignment horizontal="right" vertical="center" shrinkToFit="1"/>
    </xf>
    <xf numFmtId="38" fontId="12" fillId="0" borderId="58" xfId="4" applyFont="1" applyFill="1" applyBorder="1" applyAlignment="1">
      <alignment horizontal="right" vertical="center" shrinkToFit="1"/>
    </xf>
    <xf numFmtId="0" fontId="13" fillId="0" borderId="0" xfId="0" applyFont="1" applyAlignment="1">
      <alignment horizontal="left"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xf>
    <xf numFmtId="0" fontId="22" fillId="0" borderId="8" xfId="0" applyFont="1" applyBorder="1" applyAlignment="1">
      <alignment horizontal="center" vertical="center"/>
    </xf>
    <xf numFmtId="0" fontId="22" fillId="0" borderId="8" xfId="0" applyFont="1" applyBorder="1" applyAlignment="1">
      <alignment horizontal="left" vertical="center"/>
    </xf>
    <xf numFmtId="0" fontId="0" fillId="0" borderId="8" xfId="0" applyBorder="1" applyAlignment="1">
      <alignmen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FFCC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209550</xdr:colOff>
      <xdr:row>75</xdr:row>
      <xdr:rowOff>209550</xdr:rowOff>
    </xdr:from>
    <xdr:to>
      <xdr:col>19</xdr:col>
      <xdr:colOff>129540</xdr:colOff>
      <xdr:row>76</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4362450" y="17116425"/>
          <a:ext cx="691515"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28</xdr:col>
      <xdr:colOff>152399</xdr:colOff>
      <xdr:row>10</xdr:row>
      <xdr:rowOff>152400</xdr:rowOff>
    </xdr:from>
    <xdr:to>
      <xdr:col>45</xdr:col>
      <xdr:colOff>9525</xdr:colOff>
      <xdr:row>13</xdr:row>
      <xdr:rowOff>152400</xdr:rowOff>
    </xdr:to>
    <xdr:sp macro="" textlink="">
      <xdr:nvSpPr>
        <xdr:cNvPr id="5" name="テキスト ボックス 4"/>
        <xdr:cNvSpPr txBox="1"/>
      </xdr:nvSpPr>
      <xdr:spPr>
        <a:xfrm>
          <a:off x="6619874" y="1933575"/>
          <a:ext cx="2771776"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・法人内事業所をまとめて一括申請してください。</a:t>
          </a:r>
        </a:p>
      </xdr:txBody>
    </xdr:sp>
    <xdr:clientData/>
  </xdr:twoCellAnchor>
  <xdr:twoCellAnchor>
    <xdr:from>
      <xdr:col>32</xdr:col>
      <xdr:colOff>28575</xdr:colOff>
      <xdr:row>22</xdr:row>
      <xdr:rowOff>152401</xdr:rowOff>
    </xdr:from>
    <xdr:to>
      <xdr:col>47</xdr:col>
      <xdr:colOff>95250</xdr:colOff>
      <xdr:row>26</xdr:row>
      <xdr:rowOff>209551</xdr:rowOff>
    </xdr:to>
    <xdr:sp macro="" textlink="">
      <xdr:nvSpPr>
        <xdr:cNvPr id="2" name="角丸四角形吹き出し 1"/>
        <xdr:cNvSpPr/>
      </xdr:nvSpPr>
      <xdr:spPr>
        <a:xfrm>
          <a:off x="7181850" y="4552951"/>
          <a:ext cx="2638425" cy="933450"/>
        </a:xfrm>
        <a:prstGeom prst="wedgeRoundRectCallout">
          <a:avLst>
            <a:gd name="adj1" fmla="val -70291"/>
            <a:gd name="adj2" fmla="val -114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左の表は、申請額一覧から自動入力されます。</a:t>
          </a:r>
        </a:p>
      </xdr:txBody>
    </xdr:sp>
    <xdr:clientData/>
  </xdr:twoCellAnchor>
  <xdr:twoCellAnchor>
    <xdr:from>
      <xdr:col>32</xdr:col>
      <xdr:colOff>123825</xdr:colOff>
      <xdr:row>70</xdr:row>
      <xdr:rowOff>19050</xdr:rowOff>
    </xdr:from>
    <xdr:to>
      <xdr:col>48</xdr:col>
      <xdr:colOff>19050</xdr:colOff>
      <xdr:row>75</xdr:row>
      <xdr:rowOff>0</xdr:rowOff>
    </xdr:to>
    <xdr:sp macro="" textlink="">
      <xdr:nvSpPr>
        <xdr:cNvPr id="6" name="角丸四角形吹き出し 5"/>
        <xdr:cNvSpPr/>
      </xdr:nvSpPr>
      <xdr:spPr>
        <a:xfrm>
          <a:off x="7277100" y="15535275"/>
          <a:ext cx="2638425" cy="933450"/>
        </a:xfrm>
        <a:prstGeom prst="wedgeRoundRectCallout">
          <a:avLst>
            <a:gd name="adj1" fmla="val -70291"/>
            <a:gd name="adj2" fmla="val -114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口座情報、問い合わせ先は、入力してください。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4</xdr:col>
      <xdr:colOff>19050</xdr:colOff>
      <xdr:row>32</xdr:row>
      <xdr:rowOff>161925</xdr:rowOff>
    </xdr:from>
    <xdr:to>
      <xdr:col>27</xdr:col>
      <xdr:colOff>95250</xdr:colOff>
      <xdr:row>38</xdr:row>
      <xdr:rowOff>161925</xdr:rowOff>
    </xdr:to>
    <xdr:sp macro="" textlink="">
      <xdr:nvSpPr>
        <xdr:cNvPr id="2" name="テキスト ボックス 1"/>
        <xdr:cNvSpPr txBox="1"/>
      </xdr:nvSpPr>
      <xdr:spPr>
        <a:xfrm>
          <a:off x="1400175" y="8505825"/>
          <a:ext cx="4152900" cy="1085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a:solidFill>
                <a:srgbClr val="FF0000"/>
              </a:solidFill>
            </a:rPr>
            <a:t>！！記載厳禁</a:t>
          </a:r>
          <a:endParaRPr kumimoji="1" lang="en-US" altLang="ja-JP" sz="1600">
            <a:solidFill>
              <a:srgbClr val="FF0000"/>
            </a:solidFill>
          </a:endParaRPr>
        </a:p>
        <a:p>
          <a:r>
            <a:rPr kumimoji="1" lang="ja-JP" altLang="en-US" sz="1600">
              <a:solidFill>
                <a:srgbClr val="FF0000"/>
              </a:solidFill>
            </a:rPr>
            <a:t>口座情報は、総括表に記載してください。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B1" sqref="B1"/>
    </sheetView>
  </sheetViews>
  <sheetFormatPr defaultRowHeight="13.5"/>
  <cols>
    <col min="1" max="1" width="3.125" style="45" customWidth="1"/>
    <col min="2" max="2" width="7.75" style="45" customWidth="1"/>
    <col min="3" max="3" width="27.5" style="44" customWidth="1"/>
    <col min="4" max="4" width="32.375" style="44" customWidth="1"/>
    <col min="5" max="5" width="27.5" style="44" customWidth="1"/>
    <col min="6" max="6" width="4.25" style="45" customWidth="1"/>
    <col min="7" max="16384" width="9" style="45"/>
  </cols>
  <sheetData>
    <row r="2" spans="2:5" ht="17.25">
      <c r="B2" s="1" t="s">
        <v>40</v>
      </c>
      <c r="D2" s="2"/>
      <c r="E2" s="138" t="s">
        <v>130</v>
      </c>
    </row>
    <row r="3" spans="2:5" ht="17.25">
      <c r="B3" s="1"/>
      <c r="D3" s="2"/>
    </row>
    <row r="4" spans="2:5" s="48" customFormat="1" ht="14.25">
      <c r="B4" s="128" t="s">
        <v>55</v>
      </c>
      <c r="C4" s="49"/>
      <c r="D4" s="50"/>
      <c r="E4" s="49"/>
    </row>
    <row r="5" spans="2:5" s="48" customFormat="1" ht="14.25">
      <c r="B5" s="128" t="s">
        <v>102</v>
      </c>
      <c r="C5" s="49"/>
      <c r="D5" s="50"/>
      <c r="E5" s="49"/>
    </row>
    <row r="6" spans="2:5" ht="14.25">
      <c r="C6" s="2"/>
      <c r="D6" s="2"/>
    </row>
    <row r="7" spans="2:5" ht="14.25">
      <c r="B7" s="46" t="s">
        <v>36</v>
      </c>
      <c r="C7" s="3" t="s">
        <v>41</v>
      </c>
      <c r="D7" s="4" t="s">
        <v>38</v>
      </c>
      <c r="E7" s="4" t="s">
        <v>35</v>
      </c>
    </row>
    <row r="8" spans="2:5" ht="42" customHeight="1">
      <c r="B8" s="46">
        <v>1</v>
      </c>
      <c r="C8" s="93" t="s">
        <v>37</v>
      </c>
      <c r="D8" s="92"/>
      <c r="E8" s="92"/>
    </row>
    <row r="9" spans="2:5" ht="153" customHeight="1">
      <c r="B9" s="46">
        <v>2</v>
      </c>
      <c r="C9" s="93"/>
      <c r="D9" s="92" t="s">
        <v>127</v>
      </c>
      <c r="E9" s="92"/>
    </row>
    <row r="10" spans="2:5" ht="36" customHeight="1">
      <c r="B10" s="46">
        <v>3</v>
      </c>
      <c r="C10" s="93"/>
      <c r="D10" s="92" t="s">
        <v>51</v>
      </c>
      <c r="E10" s="92"/>
    </row>
    <row r="11" spans="2:5" ht="74.25" customHeight="1">
      <c r="B11" s="46">
        <v>4</v>
      </c>
      <c r="C11" s="93"/>
      <c r="D11" s="92"/>
      <c r="E11" s="92" t="s">
        <v>52</v>
      </c>
    </row>
    <row r="12" spans="2:5" ht="57" customHeight="1">
      <c r="B12" s="46">
        <v>5</v>
      </c>
      <c r="C12" s="93"/>
      <c r="D12" s="137" t="s">
        <v>128</v>
      </c>
      <c r="E12" s="92"/>
    </row>
    <row r="13" spans="2:5" ht="84.75" customHeight="1">
      <c r="B13" s="46">
        <v>6</v>
      </c>
      <c r="C13" s="93"/>
      <c r="D13" s="92" t="s">
        <v>160</v>
      </c>
      <c r="E13" s="92"/>
    </row>
    <row r="14" spans="2:5" ht="34.5" customHeight="1">
      <c r="B14" s="46">
        <v>7</v>
      </c>
      <c r="C14" s="93"/>
      <c r="D14" s="92" t="s">
        <v>39</v>
      </c>
      <c r="E14" s="92"/>
    </row>
    <row r="15" spans="2:5" ht="124.5" customHeight="1">
      <c r="B15" s="46">
        <v>8</v>
      </c>
      <c r="C15" s="94"/>
      <c r="D15" s="147" t="s">
        <v>159</v>
      </c>
      <c r="E15" s="95"/>
    </row>
    <row r="16" spans="2:5" ht="84" customHeight="1">
      <c r="B16" s="46">
        <v>9</v>
      </c>
      <c r="C16" s="93"/>
      <c r="D16" s="92" t="s">
        <v>53</v>
      </c>
      <c r="E16" s="92"/>
    </row>
    <row r="17" spans="2:5" ht="62.25" customHeight="1">
      <c r="B17" s="46">
        <v>10</v>
      </c>
      <c r="C17" s="93"/>
      <c r="D17" s="105" t="s">
        <v>111</v>
      </c>
      <c r="E17" s="92"/>
    </row>
    <row r="18" spans="2:5" ht="52.5" customHeight="1">
      <c r="B18" s="46">
        <v>11</v>
      </c>
      <c r="C18" s="93"/>
      <c r="D18" s="105" t="s">
        <v>126</v>
      </c>
      <c r="E18" s="92"/>
    </row>
    <row r="19" spans="2:5" ht="66" customHeight="1">
      <c r="B19" s="46">
        <v>12</v>
      </c>
      <c r="C19" s="96" t="s">
        <v>129</v>
      </c>
      <c r="D19" s="92"/>
      <c r="E19" s="92"/>
    </row>
    <row r="20" spans="2:5" ht="66" customHeight="1">
      <c r="B20" s="46">
        <v>13</v>
      </c>
      <c r="C20" s="149" t="s">
        <v>158</v>
      </c>
      <c r="D20" s="92"/>
      <c r="E20" s="92"/>
    </row>
    <row r="21" spans="2:5" ht="54" customHeight="1"/>
  </sheetData>
  <sheetProtection password="A60D"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O96"/>
  <sheetViews>
    <sheetView view="pageBreakPreview" zoomScaleNormal="120" zoomScaleSheetLayoutView="100" zoomScalePageLayoutView="130" workbookViewId="0">
      <selection activeCell="O10" sqref="O10:S10"/>
    </sheetView>
  </sheetViews>
  <sheetFormatPr defaultColWidth="2.25" defaultRowHeight="12"/>
  <cols>
    <col min="1" max="1" width="3.375" style="40" customWidth="1"/>
    <col min="2" max="2" width="3.875" style="40" customWidth="1"/>
    <col min="3" max="19" width="3.375" style="40" customWidth="1"/>
    <col min="20" max="16384" width="2.25" style="40"/>
  </cols>
  <sheetData>
    <row r="1" spans="1:66" ht="13.5" customHeight="1">
      <c r="A1" s="37" t="s">
        <v>178</v>
      </c>
      <c r="B1" s="38"/>
      <c r="C1" s="39"/>
      <c r="D1" s="39"/>
    </row>
    <row r="2" spans="1:66" ht="8.25" customHeight="1">
      <c r="A2" s="37"/>
      <c r="B2" s="38"/>
      <c r="C2" s="39"/>
      <c r="D2" s="39"/>
    </row>
    <row r="3" spans="1:66" ht="18" customHeight="1">
      <c r="A3" s="257" t="s">
        <v>56</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42"/>
      <c r="AD3" s="42"/>
      <c r="AE3" s="42"/>
      <c r="AF3" s="42"/>
      <c r="AG3" s="42"/>
      <c r="AH3" s="42"/>
      <c r="AI3" s="42"/>
      <c r="AJ3" s="42"/>
      <c r="AK3" s="42"/>
      <c r="AL3" s="42"/>
    </row>
    <row r="4" spans="1:66" ht="18" customHeight="1">
      <c r="A4" s="258" t="s">
        <v>165</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42"/>
      <c r="AD4" s="42"/>
      <c r="AE4" s="42"/>
      <c r="AF4" s="42"/>
      <c r="AG4" s="42"/>
      <c r="AH4" s="42"/>
      <c r="AI4" s="42"/>
      <c r="AJ4" s="42"/>
      <c r="AK4" s="42"/>
      <c r="AL4" s="42"/>
    </row>
    <row r="5" spans="1:66"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66">
      <c r="B6" s="38"/>
      <c r="C6" s="39"/>
      <c r="D6" s="39"/>
      <c r="R6" s="42"/>
      <c r="S6" s="43" t="s">
        <v>34</v>
      </c>
      <c r="T6" s="227"/>
      <c r="U6" s="227"/>
      <c r="V6" s="41" t="s">
        <v>3</v>
      </c>
      <c r="W6" s="227"/>
      <c r="X6" s="227"/>
      <c r="Y6" s="41" t="s">
        <v>2</v>
      </c>
      <c r="Z6" s="227"/>
      <c r="AA6" s="227"/>
      <c r="AB6" s="41" t="s">
        <v>1</v>
      </c>
    </row>
    <row r="7" spans="1:66" ht="18" customHeight="1">
      <c r="A7" s="238" t="s">
        <v>166</v>
      </c>
      <c r="B7" s="238"/>
      <c r="C7" s="238"/>
      <c r="D7" s="238"/>
      <c r="E7" s="238"/>
      <c r="F7" s="238"/>
      <c r="G7" s="238"/>
      <c r="I7" s="40" t="s">
        <v>167</v>
      </c>
    </row>
    <row r="8" spans="1:66" ht="8.25" customHeight="1">
      <c r="B8" s="38"/>
      <c r="C8" s="39"/>
      <c r="D8" s="39"/>
    </row>
    <row r="9" spans="1:66" ht="19.5" customHeight="1">
      <c r="A9" s="188" t="s">
        <v>184</v>
      </c>
      <c r="B9" s="38"/>
      <c r="C9" s="39"/>
      <c r="D9" s="39"/>
    </row>
    <row r="10" spans="1:66" ht="16.5" customHeight="1">
      <c r="A10" s="42"/>
      <c r="B10" s="153"/>
      <c r="C10" s="39"/>
      <c r="D10" s="39"/>
      <c r="E10" s="42"/>
      <c r="F10" s="42"/>
      <c r="G10" s="42"/>
      <c r="H10" s="42"/>
      <c r="I10" s="42"/>
      <c r="J10" s="42"/>
      <c r="K10" s="42"/>
      <c r="L10" s="42"/>
      <c r="M10" s="42"/>
      <c r="N10" s="186" t="s">
        <v>183</v>
      </c>
      <c r="O10" s="215"/>
      <c r="P10" s="215"/>
      <c r="Q10" s="215"/>
      <c r="R10" s="215"/>
      <c r="S10" s="215"/>
      <c r="T10" s="186"/>
      <c r="U10" s="186"/>
      <c r="V10" s="186"/>
      <c r="W10" s="186"/>
      <c r="X10" s="186"/>
      <c r="Y10" s="186"/>
      <c r="Z10" s="186"/>
      <c r="AA10" s="186"/>
    </row>
    <row r="11" spans="1:66" ht="16.5" customHeight="1">
      <c r="A11" s="172"/>
      <c r="B11" s="65"/>
      <c r="C11" s="65"/>
      <c r="D11" s="65"/>
      <c r="E11" s="173"/>
      <c r="F11" s="173"/>
      <c r="G11" s="173"/>
      <c r="H11" s="173"/>
      <c r="I11" s="173"/>
      <c r="J11" s="173" t="s">
        <v>168</v>
      </c>
      <c r="K11" s="173"/>
      <c r="L11" s="173"/>
      <c r="M11" s="173"/>
      <c r="N11" s="214"/>
      <c r="O11" s="214"/>
      <c r="P11" s="214"/>
      <c r="Q11" s="214"/>
      <c r="R11" s="214"/>
      <c r="S11" s="214"/>
      <c r="T11" s="214"/>
      <c r="U11" s="214"/>
      <c r="V11" s="214"/>
      <c r="W11" s="214"/>
      <c r="X11" s="214"/>
      <c r="Y11" s="214"/>
      <c r="Z11" s="214"/>
      <c r="AA11" s="214"/>
      <c r="AM11" s="336"/>
      <c r="AN11" s="337"/>
      <c r="AO11" s="337"/>
      <c r="AP11" s="337"/>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row>
    <row r="12" spans="1:66" ht="16.5" customHeight="1">
      <c r="A12" s="172"/>
      <c r="B12" s="65"/>
      <c r="C12" s="65"/>
      <c r="D12" s="65"/>
      <c r="E12" s="173"/>
      <c r="F12" s="173"/>
      <c r="G12" s="173"/>
      <c r="H12" s="173"/>
      <c r="I12" s="173"/>
      <c r="J12" s="173"/>
      <c r="K12" s="173"/>
      <c r="L12" s="173"/>
      <c r="M12" s="173"/>
      <c r="N12" s="334"/>
      <c r="O12" s="334"/>
      <c r="P12" s="334"/>
      <c r="Q12" s="334"/>
      <c r="R12" s="334"/>
      <c r="S12" s="334"/>
      <c r="T12" s="334"/>
      <c r="U12" s="334"/>
      <c r="V12" s="334"/>
      <c r="W12" s="334"/>
      <c r="X12" s="334"/>
      <c r="Y12" s="334"/>
      <c r="Z12" s="334"/>
      <c r="AA12" s="334"/>
      <c r="AB12" s="38"/>
      <c r="AC12" s="38"/>
      <c r="AD12" s="38"/>
      <c r="AE12" s="38"/>
      <c r="AF12" s="38"/>
      <c r="AG12" s="38"/>
      <c r="AH12" s="38"/>
      <c r="AM12" s="336"/>
      <c r="AN12" s="337"/>
      <c r="AO12" s="337"/>
      <c r="AP12" s="337"/>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row>
    <row r="13" spans="1:66" ht="16.5" customHeight="1">
      <c r="A13" s="172"/>
      <c r="B13" s="65"/>
      <c r="C13" s="65"/>
      <c r="D13" s="65"/>
      <c r="E13" s="65"/>
      <c r="F13" s="65"/>
      <c r="G13" s="65"/>
      <c r="H13" s="174"/>
      <c r="I13" s="174"/>
      <c r="J13" s="174" t="s">
        <v>169</v>
      </c>
      <c r="K13" s="174"/>
      <c r="L13" s="65"/>
      <c r="M13" s="65"/>
      <c r="N13" s="334"/>
      <c r="O13" s="334"/>
      <c r="P13" s="334"/>
      <c r="Q13" s="334"/>
      <c r="R13" s="334"/>
      <c r="S13" s="334"/>
      <c r="T13" s="334"/>
      <c r="U13" s="334"/>
      <c r="V13" s="334"/>
      <c r="W13" s="334"/>
      <c r="X13" s="334"/>
      <c r="Y13" s="334"/>
      <c r="Z13" s="334"/>
      <c r="AA13" s="334"/>
      <c r="AB13" s="38"/>
      <c r="AC13" s="38"/>
      <c r="AD13" s="38"/>
      <c r="AE13" s="38"/>
      <c r="AF13" s="38"/>
      <c r="AG13" s="38"/>
      <c r="AH13" s="38"/>
      <c r="AM13" s="336"/>
      <c r="AN13" s="337"/>
      <c r="AO13" s="337"/>
      <c r="AP13" s="337"/>
      <c r="AQ13" s="38"/>
      <c r="AR13" s="38"/>
      <c r="AS13" s="38"/>
      <c r="AT13" s="338"/>
      <c r="AU13" s="338"/>
      <c r="AV13" s="38"/>
      <c r="AW13" s="338"/>
      <c r="AX13" s="338"/>
      <c r="AY13" s="338"/>
      <c r="AZ13" s="38"/>
      <c r="BA13" s="38"/>
      <c r="BB13" s="38"/>
      <c r="BC13" s="38"/>
      <c r="BD13" s="38"/>
      <c r="BE13" s="38"/>
      <c r="BF13" s="38"/>
      <c r="BG13" s="38"/>
      <c r="BH13" s="38"/>
      <c r="BI13" s="38"/>
      <c r="BJ13" s="38"/>
      <c r="BK13" s="38"/>
      <c r="BL13" s="38"/>
      <c r="BM13" s="38"/>
      <c r="BN13" s="38"/>
    </row>
    <row r="14" spans="1:66" ht="16.5" customHeight="1">
      <c r="A14" s="172"/>
      <c r="B14" s="65"/>
      <c r="C14" s="65"/>
      <c r="D14" s="65"/>
      <c r="E14" s="173"/>
      <c r="F14" s="173"/>
      <c r="G14" s="173"/>
      <c r="H14" s="173"/>
      <c r="I14" s="173"/>
      <c r="J14" s="173"/>
      <c r="K14" s="173"/>
      <c r="L14" s="173"/>
      <c r="M14" s="173"/>
      <c r="N14" s="335"/>
      <c r="O14" s="335"/>
      <c r="P14" s="335"/>
      <c r="Q14" s="335"/>
      <c r="R14" s="335"/>
      <c r="S14" s="335"/>
      <c r="T14" s="335"/>
      <c r="U14" s="335"/>
      <c r="V14" s="335"/>
      <c r="W14" s="335"/>
      <c r="X14" s="335"/>
      <c r="Y14" s="335"/>
      <c r="Z14" s="175"/>
      <c r="AA14" s="176"/>
      <c r="AM14" s="336"/>
      <c r="AN14" s="337"/>
      <c r="AO14" s="337"/>
      <c r="AP14" s="337"/>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row>
    <row r="15" spans="1:66" ht="16.5" customHeight="1">
      <c r="A15" s="172"/>
      <c r="B15" s="65"/>
      <c r="C15" s="65"/>
      <c r="D15" s="65"/>
      <c r="E15" s="65"/>
      <c r="F15" s="65"/>
      <c r="G15" s="65"/>
      <c r="H15" s="65"/>
      <c r="I15" s="65"/>
      <c r="J15" s="65" t="s">
        <v>170</v>
      </c>
      <c r="K15" s="174"/>
      <c r="L15" s="174"/>
      <c r="M15" s="174"/>
      <c r="N15" s="335"/>
      <c r="O15" s="335"/>
      <c r="P15" s="335"/>
      <c r="Q15" s="335"/>
      <c r="R15" s="335"/>
      <c r="S15" s="335"/>
      <c r="T15" s="335"/>
      <c r="U15" s="335"/>
      <c r="V15" s="335"/>
      <c r="W15" s="335"/>
      <c r="X15" s="335"/>
      <c r="Y15" s="335"/>
      <c r="Z15" s="175"/>
      <c r="AA15" s="176" t="s">
        <v>171</v>
      </c>
      <c r="AM15" s="336"/>
      <c r="AN15" s="153"/>
      <c r="AO15" s="153"/>
      <c r="AP15" s="153"/>
      <c r="AQ15" s="153"/>
      <c r="AR15" s="153"/>
      <c r="AS15" s="153"/>
      <c r="AT15" s="153"/>
      <c r="AU15" s="153"/>
      <c r="AV15" s="337"/>
      <c r="AW15" s="337"/>
      <c r="AX15" s="337"/>
      <c r="AY15" s="340"/>
      <c r="AZ15" s="340"/>
      <c r="BA15" s="340"/>
      <c r="BB15" s="340"/>
      <c r="BC15" s="340"/>
      <c r="BD15" s="337"/>
      <c r="BE15" s="337"/>
      <c r="BF15" s="337"/>
      <c r="BG15" s="337"/>
      <c r="BH15" s="337"/>
      <c r="BI15" s="335"/>
      <c r="BJ15" s="335"/>
      <c r="BK15" s="335"/>
      <c r="BL15" s="335"/>
      <c r="BM15" s="335"/>
      <c r="BN15" s="335"/>
    </row>
    <row r="16" spans="1:66" ht="16.5" customHeight="1">
      <c r="A16" s="172"/>
      <c r="B16" s="65"/>
      <c r="C16" s="65"/>
      <c r="D16" s="65"/>
      <c r="E16" s="65"/>
      <c r="F16" s="65"/>
      <c r="G16" s="65"/>
      <c r="H16" s="65"/>
      <c r="I16" s="65"/>
      <c r="J16" s="65"/>
      <c r="K16" s="173"/>
      <c r="L16" s="173"/>
      <c r="M16" s="173"/>
      <c r="N16" s="173"/>
      <c r="O16" s="173"/>
      <c r="P16" s="65"/>
      <c r="Q16" s="65"/>
      <c r="R16" s="65"/>
      <c r="S16" s="65"/>
      <c r="T16" s="65"/>
      <c r="U16" s="173"/>
      <c r="V16" s="173"/>
      <c r="W16" s="173"/>
      <c r="X16" s="173"/>
      <c r="Y16" s="173"/>
      <c r="Z16" s="173"/>
      <c r="AJ16" s="38"/>
      <c r="AM16" s="336"/>
      <c r="AN16" s="153"/>
      <c r="AO16" s="153"/>
      <c r="AP16" s="153"/>
      <c r="AQ16" s="153"/>
      <c r="AR16" s="153"/>
      <c r="AS16" s="153"/>
      <c r="AT16" s="153"/>
      <c r="AU16" s="153"/>
      <c r="AV16" s="337"/>
      <c r="AW16" s="337"/>
      <c r="AX16" s="337"/>
      <c r="AY16" s="335"/>
      <c r="AZ16" s="335"/>
      <c r="BA16" s="335"/>
      <c r="BB16" s="335"/>
      <c r="BC16" s="335"/>
      <c r="BD16" s="337"/>
      <c r="BE16" s="337"/>
      <c r="BF16" s="337"/>
      <c r="BG16" s="337"/>
      <c r="BH16" s="337"/>
      <c r="BI16" s="335"/>
      <c r="BJ16" s="335"/>
      <c r="BK16" s="335"/>
      <c r="BL16" s="335"/>
      <c r="BM16" s="335"/>
      <c r="BN16" s="335"/>
    </row>
    <row r="17" spans="1:66" ht="16.5" customHeight="1">
      <c r="A17" s="172"/>
      <c r="B17" s="65"/>
      <c r="C17" s="65"/>
      <c r="D17" s="65"/>
      <c r="E17" s="65"/>
      <c r="F17" s="65"/>
      <c r="G17" s="65"/>
      <c r="H17" s="65"/>
      <c r="I17" s="65"/>
      <c r="J17" s="65"/>
      <c r="K17" s="173"/>
      <c r="L17" s="173"/>
      <c r="M17" s="173"/>
      <c r="N17" s="173"/>
      <c r="O17" s="173"/>
      <c r="P17" s="65"/>
      <c r="Q17" s="65"/>
      <c r="R17" s="65"/>
      <c r="S17" s="65"/>
      <c r="T17" s="65"/>
      <c r="U17" s="173"/>
      <c r="V17" s="173"/>
      <c r="W17" s="173"/>
      <c r="X17" s="173"/>
      <c r="Y17" s="173"/>
      <c r="Z17" s="173"/>
      <c r="AJ17" s="38"/>
      <c r="AM17" s="336"/>
      <c r="AN17" s="153"/>
      <c r="AO17" s="153"/>
      <c r="AP17" s="153"/>
      <c r="AQ17" s="153"/>
      <c r="AR17" s="153"/>
      <c r="AS17" s="153"/>
      <c r="AT17" s="153"/>
      <c r="AU17" s="153"/>
      <c r="AV17" s="39"/>
      <c r="AW17" s="39"/>
      <c r="AX17" s="39"/>
      <c r="AY17" s="171"/>
      <c r="AZ17" s="171"/>
      <c r="BA17" s="171"/>
      <c r="BB17" s="171"/>
      <c r="BC17" s="171"/>
      <c r="BD17" s="39"/>
      <c r="BE17" s="39"/>
      <c r="BF17" s="39"/>
      <c r="BG17" s="39"/>
      <c r="BH17" s="39"/>
      <c r="BI17" s="171"/>
      <c r="BJ17" s="171"/>
      <c r="BK17" s="171"/>
      <c r="BL17" s="171"/>
      <c r="BM17" s="171"/>
      <c r="BN17" s="171"/>
    </row>
    <row r="18" spans="1:66" ht="16.5" customHeight="1">
      <c r="A18" s="172"/>
      <c r="B18" s="65"/>
      <c r="C18" s="65"/>
      <c r="D18" s="65"/>
      <c r="E18" s="65"/>
      <c r="F18" s="65"/>
      <c r="G18" s="65"/>
      <c r="H18" s="65"/>
      <c r="I18" s="65"/>
      <c r="J18" s="65"/>
      <c r="K18" s="173"/>
      <c r="L18" s="173"/>
      <c r="M18" s="173"/>
      <c r="N18" s="173"/>
      <c r="O18" s="173"/>
      <c r="P18" s="65"/>
      <c r="Q18" s="65"/>
      <c r="R18" s="65"/>
      <c r="S18" s="65"/>
      <c r="T18" s="65"/>
      <c r="U18" s="173"/>
      <c r="V18" s="173"/>
      <c r="W18" s="173"/>
      <c r="X18" s="173"/>
      <c r="Y18" s="173"/>
      <c r="Z18" s="173"/>
      <c r="AA18" s="38"/>
      <c r="AB18" s="38"/>
      <c r="AC18" s="38"/>
      <c r="AD18" s="38"/>
      <c r="AE18" s="38"/>
      <c r="AF18" s="38"/>
      <c r="AG18" s="38"/>
      <c r="AH18" s="38"/>
      <c r="AM18" s="336"/>
      <c r="AN18" s="153"/>
      <c r="AO18" s="153"/>
      <c r="AP18" s="153"/>
      <c r="AQ18" s="153"/>
      <c r="AR18" s="153"/>
      <c r="AS18" s="153"/>
      <c r="AT18" s="153"/>
      <c r="AU18" s="153"/>
      <c r="AV18" s="337"/>
      <c r="AW18" s="337"/>
      <c r="AX18" s="337"/>
      <c r="AY18" s="335"/>
      <c r="AZ18" s="335"/>
      <c r="BA18" s="335"/>
      <c r="BB18" s="335"/>
      <c r="BC18" s="335"/>
      <c r="BD18" s="337"/>
      <c r="BE18" s="337"/>
      <c r="BF18" s="337"/>
      <c r="BG18" s="337"/>
      <c r="BH18" s="337"/>
      <c r="BI18" s="335"/>
      <c r="BJ18" s="335"/>
      <c r="BK18" s="335"/>
      <c r="BL18" s="335"/>
      <c r="BM18" s="335"/>
      <c r="BN18" s="335"/>
    </row>
    <row r="19" spans="1:66" ht="18" customHeight="1" thickBot="1">
      <c r="A19" s="38" t="s">
        <v>20</v>
      </c>
      <c r="B19" s="38"/>
      <c r="C19" s="38"/>
      <c r="D19" s="38"/>
      <c r="E19" s="38"/>
      <c r="F19" s="38"/>
      <c r="G19" s="70"/>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66" ht="21.75" customHeight="1" thickBot="1">
      <c r="A20" s="239" t="s">
        <v>108</v>
      </c>
      <c r="B20" s="240"/>
      <c r="C20" s="240"/>
      <c r="D20" s="240"/>
      <c r="E20" s="240"/>
      <c r="F20" s="240"/>
      <c r="G20" s="240"/>
      <c r="H20" s="240"/>
      <c r="I20" s="240"/>
      <c r="J20" s="240"/>
      <c r="K20" s="240"/>
      <c r="L20" s="240"/>
      <c r="M20" s="240"/>
      <c r="N20" s="240"/>
      <c r="O20" s="240"/>
      <c r="P20" s="240"/>
      <c r="Q20" s="240"/>
      <c r="R20" s="240"/>
      <c r="S20" s="241"/>
      <c r="T20" s="234" t="s">
        <v>22</v>
      </c>
      <c r="U20" s="235"/>
      <c r="V20" s="235"/>
      <c r="W20" s="236"/>
      <c r="X20" s="232" t="s">
        <v>11</v>
      </c>
      <c r="Y20" s="232"/>
      <c r="Z20" s="232"/>
      <c r="AA20" s="232"/>
      <c r="AB20" s="233"/>
      <c r="AC20" s="237"/>
      <c r="AD20" s="237"/>
      <c r="AE20" s="237"/>
      <c r="AF20" s="237"/>
      <c r="AG20" s="231"/>
      <c r="AH20" s="231"/>
      <c r="AI20" s="231"/>
      <c r="AJ20" s="231"/>
      <c r="AK20" s="231"/>
      <c r="AL20" s="231"/>
    </row>
    <row r="21" spans="1:66" ht="17.25" customHeight="1">
      <c r="A21" s="228" t="s">
        <v>109</v>
      </c>
      <c r="B21" s="110">
        <v>1</v>
      </c>
      <c r="C21" s="111" t="s">
        <v>85</v>
      </c>
      <c r="D21" s="111"/>
      <c r="E21" s="111"/>
      <c r="F21" s="111"/>
      <c r="G21" s="111"/>
      <c r="H21" s="111"/>
      <c r="I21" s="111"/>
      <c r="J21" s="111"/>
      <c r="K21" s="111"/>
      <c r="L21" s="111"/>
      <c r="M21" s="111"/>
      <c r="N21" s="111"/>
      <c r="O21" s="111"/>
      <c r="P21" s="111"/>
      <c r="Q21" s="111"/>
      <c r="R21" s="111"/>
      <c r="S21" s="112"/>
      <c r="T21" s="244">
        <f ca="1">COUNTIFS(申請額一覧!$E$4:$E$503,C21,申請額一覧!$K$4:$K$503,"&gt;0")</f>
        <v>0</v>
      </c>
      <c r="U21" s="245"/>
      <c r="V21" s="246" t="s">
        <v>12</v>
      </c>
      <c r="W21" s="247"/>
      <c r="X21" s="248">
        <f ca="1">SUMIF(申請額一覧!$E$4:$E$503,C21,申請額一覧!$K$4:$K$503)</f>
        <v>0</v>
      </c>
      <c r="Y21" s="249"/>
      <c r="Z21" s="249"/>
      <c r="AA21" s="249"/>
      <c r="AB21" s="72" t="s">
        <v>44</v>
      </c>
      <c r="AC21" s="218"/>
      <c r="AD21" s="218"/>
      <c r="AE21" s="219"/>
      <c r="AF21" s="219"/>
      <c r="AG21" s="226"/>
      <c r="AH21" s="226"/>
      <c r="AI21" s="226"/>
      <c r="AJ21" s="226"/>
      <c r="AK21" s="62"/>
      <c r="AL21" s="66"/>
    </row>
    <row r="22" spans="1:66" ht="17.25" customHeight="1">
      <c r="A22" s="228"/>
      <c r="B22" s="110">
        <v>2</v>
      </c>
      <c r="C22" s="111" t="s">
        <v>86</v>
      </c>
      <c r="D22" s="111"/>
      <c r="E22" s="111"/>
      <c r="F22" s="111"/>
      <c r="G22" s="111"/>
      <c r="H22" s="111"/>
      <c r="I22" s="111"/>
      <c r="J22" s="111"/>
      <c r="K22" s="111"/>
      <c r="L22" s="111"/>
      <c r="M22" s="111"/>
      <c r="N22" s="111"/>
      <c r="O22" s="111"/>
      <c r="P22" s="111"/>
      <c r="Q22" s="111"/>
      <c r="R22" s="111"/>
      <c r="S22" s="112"/>
      <c r="T22" s="229">
        <f ca="1">COUNTIFS(申請額一覧!$E$4:$E$503,C22,申請額一覧!$K$4:$K$503,"&gt;0")</f>
        <v>0</v>
      </c>
      <c r="U22" s="230"/>
      <c r="V22" s="220" t="s">
        <v>12</v>
      </c>
      <c r="W22" s="221"/>
      <c r="X22" s="222">
        <f ca="1">SUMIF(申請額一覧!$E$4:$E$503,C22,申請額一覧!$K$4:$K$503)</f>
        <v>0</v>
      </c>
      <c r="Y22" s="223"/>
      <c r="Z22" s="223"/>
      <c r="AA22" s="223"/>
      <c r="AB22" s="72" t="s">
        <v>44</v>
      </c>
      <c r="AC22" s="218"/>
      <c r="AD22" s="218"/>
      <c r="AE22" s="219"/>
      <c r="AF22" s="219"/>
      <c r="AG22" s="226"/>
      <c r="AH22" s="226"/>
      <c r="AI22" s="226"/>
      <c r="AJ22" s="226"/>
      <c r="AK22" s="62"/>
      <c r="AL22" s="66"/>
    </row>
    <row r="23" spans="1:66" ht="17.25" customHeight="1">
      <c r="A23" s="228"/>
      <c r="B23" s="113">
        <v>3</v>
      </c>
      <c r="C23" s="111" t="s">
        <v>87</v>
      </c>
      <c r="D23" s="111"/>
      <c r="E23" s="111"/>
      <c r="F23" s="111"/>
      <c r="G23" s="111"/>
      <c r="H23" s="111"/>
      <c r="I23" s="111"/>
      <c r="J23" s="111"/>
      <c r="K23" s="111"/>
      <c r="L23" s="111"/>
      <c r="M23" s="111"/>
      <c r="N23" s="111"/>
      <c r="O23" s="111"/>
      <c r="P23" s="111"/>
      <c r="Q23" s="111"/>
      <c r="R23" s="111"/>
      <c r="S23" s="112"/>
      <c r="T23" s="229">
        <f ca="1">COUNTIFS(申請額一覧!$E$4:$E$503,C23,申請額一覧!$K$4:$K$503,"&gt;0")</f>
        <v>0</v>
      </c>
      <c r="U23" s="230"/>
      <c r="V23" s="220" t="s">
        <v>12</v>
      </c>
      <c r="W23" s="221"/>
      <c r="X23" s="222">
        <f ca="1">SUMIF(申請額一覧!$E$4:$E$503,C23,申請額一覧!$K$4:$K$503)</f>
        <v>0</v>
      </c>
      <c r="Y23" s="223"/>
      <c r="Z23" s="223"/>
      <c r="AA23" s="223"/>
      <c r="AB23" s="72" t="s">
        <v>44</v>
      </c>
      <c r="AC23" s="218"/>
      <c r="AD23" s="218"/>
      <c r="AE23" s="219"/>
      <c r="AF23" s="219"/>
      <c r="AG23" s="226"/>
      <c r="AH23" s="226"/>
      <c r="AI23" s="226"/>
      <c r="AJ23" s="226"/>
      <c r="AK23" s="62"/>
      <c r="AL23" s="66"/>
    </row>
    <row r="24" spans="1:66" ht="17.25" customHeight="1">
      <c r="A24" s="228"/>
      <c r="B24" s="110">
        <v>4</v>
      </c>
      <c r="C24" s="114" t="s">
        <v>58</v>
      </c>
      <c r="D24" s="111"/>
      <c r="E24" s="111"/>
      <c r="F24" s="111"/>
      <c r="G24" s="111"/>
      <c r="H24" s="111"/>
      <c r="I24" s="111"/>
      <c r="J24" s="111"/>
      <c r="K24" s="111"/>
      <c r="L24" s="111"/>
      <c r="M24" s="111"/>
      <c r="N24" s="111"/>
      <c r="O24" s="111"/>
      <c r="P24" s="111"/>
      <c r="Q24" s="111"/>
      <c r="R24" s="111"/>
      <c r="S24" s="111"/>
      <c r="T24" s="229">
        <f ca="1">COUNTIFS(申請額一覧!$E$4:$E$503,C24,申請額一覧!$K$4:$K$503,"&gt;0")</f>
        <v>0</v>
      </c>
      <c r="U24" s="230"/>
      <c r="V24" s="220" t="s">
        <v>12</v>
      </c>
      <c r="W24" s="221"/>
      <c r="X24" s="222">
        <f ca="1">SUMIF(申請額一覧!$E$4:$E$503,C24,申請額一覧!$K$4:$K$503)</f>
        <v>0</v>
      </c>
      <c r="Y24" s="223"/>
      <c r="Z24" s="223"/>
      <c r="AA24" s="223"/>
      <c r="AB24" s="71" t="s">
        <v>44</v>
      </c>
      <c r="AC24" s="218"/>
      <c r="AD24" s="218"/>
      <c r="AE24" s="219"/>
      <c r="AF24" s="219"/>
      <c r="AG24" s="226"/>
      <c r="AH24" s="226"/>
      <c r="AI24" s="226"/>
      <c r="AJ24" s="226"/>
      <c r="AK24" s="66"/>
      <c r="AL24" s="66"/>
    </row>
    <row r="25" spans="1:66" ht="17.25" customHeight="1">
      <c r="A25" s="228"/>
      <c r="B25" s="110">
        <v>5</v>
      </c>
      <c r="C25" s="111" t="s">
        <v>59</v>
      </c>
      <c r="D25" s="111"/>
      <c r="E25" s="111"/>
      <c r="F25" s="111"/>
      <c r="G25" s="111"/>
      <c r="H25" s="111"/>
      <c r="I25" s="111"/>
      <c r="J25" s="111"/>
      <c r="K25" s="111"/>
      <c r="L25" s="111"/>
      <c r="M25" s="111"/>
      <c r="N25" s="111"/>
      <c r="O25" s="111"/>
      <c r="P25" s="111"/>
      <c r="Q25" s="111"/>
      <c r="R25" s="111"/>
      <c r="S25" s="111"/>
      <c r="T25" s="229">
        <f ca="1">COUNTIFS(申請額一覧!$E$4:$E$503,C25,申請額一覧!$K$4:$K$503,"&gt;0")</f>
        <v>0</v>
      </c>
      <c r="U25" s="230"/>
      <c r="V25" s="220" t="s">
        <v>12</v>
      </c>
      <c r="W25" s="221"/>
      <c r="X25" s="222">
        <f ca="1">SUMIF(申請額一覧!$E$4:$E$503,C25,申請額一覧!$K$4:$K$503)</f>
        <v>0</v>
      </c>
      <c r="Y25" s="223"/>
      <c r="Z25" s="223"/>
      <c r="AA25" s="223"/>
      <c r="AB25" s="71" t="s">
        <v>44</v>
      </c>
      <c r="AC25" s="218"/>
      <c r="AD25" s="218"/>
      <c r="AE25" s="219"/>
      <c r="AF25" s="219"/>
      <c r="AG25" s="226"/>
      <c r="AH25" s="226"/>
      <c r="AI25" s="226"/>
      <c r="AJ25" s="226"/>
      <c r="AK25" s="66"/>
      <c r="AL25" s="66"/>
    </row>
    <row r="26" spans="1:66" ht="17.25" customHeight="1">
      <c r="A26" s="228"/>
      <c r="B26" s="110">
        <v>6</v>
      </c>
      <c r="C26" s="111" t="s">
        <v>60</v>
      </c>
      <c r="D26" s="111"/>
      <c r="E26" s="111"/>
      <c r="F26" s="111"/>
      <c r="G26" s="111"/>
      <c r="H26" s="111"/>
      <c r="I26" s="111"/>
      <c r="J26" s="111"/>
      <c r="K26" s="111"/>
      <c r="L26" s="111"/>
      <c r="M26" s="111"/>
      <c r="N26" s="111"/>
      <c r="O26" s="111"/>
      <c r="P26" s="111"/>
      <c r="Q26" s="111"/>
      <c r="R26" s="111"/>
      <c r="S26" s="111"/>
      <c r="T26" s="229">
        <f ca="1">COUNTIFS(申請額一覧!$E$4:$E$503,C26,申請額一覧!$K$4:$K$503,"&gt;0")</f>
        <v>0</v>
      </c>
      <c r="U26" s="230"/>
      <c r="V26" s="220" t="s">
        <v>12</v>
      </c>
      <c r="W26" s="221"/>
      <c r="X26" s="222">
        <f ca="1">SUMIF(申請額一覧!$E$4:$E$503,C26,申請額一覧!$K$4:$K$503)</f>
        <v>0</v>
      </c>
      <c r="Y26" s="223"/>
      <c r="Z26" s="223"/>
      <c r="AA26" s="223"/>
      <c r="AB26" s="72" t="s">
        <v>44</v>
      </c>
      <c r="AC26" s="218"/>
      <c r="AD26" s="218"/>
      <c r="AE26" s="219"/>
      <c r="AF26" s="219"/>
      <c r="AG26" s="226"/>
      <c r="AH26" s="226"/>
      <c r="AI26" s="226"/>
      <c r="AJ26" s="226"/>
      <c r="AK26" s="62"/>
      <c r="AL26" s="66"/>
    </row>
    <row r="27" spans="1:66" ht="17.25" customHeight="1">
      <c r="A27" s="228"/>
      <c r="B27" s="110">
        <v>7</v>
      </c>
      <c r="C27" s="111" t="s">
        <v>61</v>
      </c>
      <c r="D27" s="111"/>
      <c r="E27" s="111"/>
      <c r="F27" s="111"/>
      <c r="G27" s="111"/>
      <c r="H27" s="111"/>
      <c r="I27" s="111"/>
      <c r="J27" s="111"/>
      <c r="K27" s="111"/>
      <c r="L27" s="111"/>
      <c r="M27" s="111"/>
      <c r="N27" s="111"/>
      <c r="O27" s="111"/>
      <c r="P27" s="111"/>
      <c r="Q27" s="111"/>
      <c r="R27" s="111"/>
      <c r="S27" s="111"/>
      <c r="T27" s="229">
        <f ca="1">COUNTIFS(申請額一覧!$E$4:$E$503,C27,申請額一覧!$K$4:$K$503,"&gt;0")</f>
        <v>0</v>
      </c>
      <c r="U27" s="230"/>
      <c r="V27" s="220" t="s">
        <v>12</v>
      </c>
      <c r="W27" s="221"/>
      <c r="X27" s="222">
        <f ca="1">SUMIF(申請額一覧!$E$4:$E$503,C27,申請額一覧!$K$4:$K$503)</f>
        <v>0</v>
      </c>
      <c r="Y27" s="223"/>
      <c r="Z27" s="223"/>
      <c r="AA27" s="223"/>
      <c r="AB27" s="72" t="s">
        <v>44</v>
      </c>
      <c r="AC27" s="218"/>
      <c r="AD27" s="218"/>
      <c r="AE27" s="219"/>
      <c r="AF27" s="219"/>
      <c r="AG27" s="226"/>
      <c r="AH27" s="226"/>
      <c r="AI27" s="226"/>
      <c r="AJ27" s="226"/>
      <c r="AK27" s="62"/>
      <c r="AL27" s="66"/>
    </row>
    <row r="28" spans="1:66" ht="17.25" customHeight="1">
      <c r="A28" s="228"/>
      <c r="B28" s="110">
        <v>8</v>
      </c>
      <c r="C28" s="111" t="s">
        <v>62</v>
      </c>
      <c r="D28" s="111"/>
      <c r="E28" s="111"/>
      <c r="F28" s="111"/>
      <c r="G28" s="111"/>
      <c r="H28" s="111"/>
      <c r="I28" s="111"/>
      <c r="J28" s="111"/>
      <c r="K28" s="111"/>
      <c r="L28" s="111"/>
      <c r="M28" s="111"/>
      <c r="N28" s="111"/>
      <c r="O28" s="111"/>
      <c r="P28" s="111"/>
      <c r="Q28" s="111"/>
      <c r="R28" s="111"/>
      <c r="S28" s="112"/>
      <c r="T28" s="229">
        <f ca="1">COUNTIFS(申請額一覧!$E$4:$E$503,C28,申請額一覧!$K$4:$K$503,"&gt;0")</f>
        <v>0</v>
      </c>
      <c r="U28" s="230"/>
      <c r="V28" s="220" t="s">
        <v>12</v>
      </c>
      <c r="W28" s="221"/>
      <c r="X28" s="222">
        <f ca="1">SUMIF(申請額一覧!$E$4:$E$503,C28,申請額一覧!$K$4:$K$503)</f>
        <v>0</v>
      </c>
      <c r="Y28" s="223"/>
      <c r="Z28" s="223"/>
      <c r="AA28" s="223"/>
      <c r="AB28" s="72" t="s">
        <v>44</v>
      </c>
      <c r="AC28" s="218"/>
      <c r="AD28" s="218"/>
      <c r="AE28" s="219"/>
      <c r="AF28" s="219"/>
      <c r="AG28" s="226"/>
      <c r="AH28" s="226"/>
      <c r="AI28" s="226"/>
      <c r="AJ28" s="226"/>
      <c r="AK28" s="62"/>
      <c r="AL28" s="66"/>
    </row>
    <row r="29" spans="1:66" ht="17.25" customHeight="1">
      <c r="A29" s="228"/>
      <c r="B29" s="110">
        <v>9</v>
      </c>
      <c r="C29" s="114" t="s">
        <v>63</v>
      </c>
      <c r="D29" s="111"/>
      <c r="E29" s="111"/>
      <c r="F29" s="111"/>
      <c r="G29" s="111"/>
      <c r="H29" s="111"/>
      <c r="I29" s="111"/>
      <c r="J29" s="111"/>
      <c r="K29" s="111"/>
      <c r="L29" s="111"/>
      <c r="M29" s="111"/>
      <c r="N29" s="111"/>
      <c r="O29" s="111"/>
      <c r="P29" s="111"/>
      <c r="Q29" s="111"/>
      <c r="R29" s="111"/>
      <c r="S29" s="111"/>
      <c r="T29" s="229">
        <f ca="1">COUNTIFS(申請額一覧!$E$4:$E$503,C29,申請額一覧!$K$4:$K$503,"&gt;0")</f>
        <v>0</v>
      </c>
      <c r="U29" s="230"/>
      <c r="V29" s="220" t="s">
        <v>12</v>
      </c>
      <c r="W29" s="221"/>
      <c r="X29" s="222">
        <f ca="1">SUMIF(申請額一覧!$E$4:$E$503,C29,申請額一覧!$K$4:$K$503)</f>
        <v>0</v>
      </c>
      <c r="Y29" s="223"/>
      <c r="Z29" s="223"/>
      <c r="AA29" s="223"/>
      <c r="AB29" s="71" t="s">
        <v>44</v>
      </c>
      <c r="AC29" s="218"/>
      <c r="AD29" s="218"/>
      <c r="AE29" s="219"/>
      <c r="AF29" s="219"/>
      <c r="AG29" s="226"/>
      <c r="AH29" s="226"/>
      <c r="AI29" s="226"/>
      <c r="AJ29" s="226"/>
      <c r="AK29" s="66"/>
      <c r="AL29" s="66"/>
    </row>
    <row r="30" spans="1:66" ht="17.25" customHeight="1">
      <c r="A30" s="228"/>
      <c r="B30" s="115">
        <v>10</v>
      </c>
      <c r="C30" s="111" t="s">
        <v>64</v>
      </c>
      <c r="D30" s="111"/>
      <c r="E30" s="111"/>
      <c r="F30" s="111"/>
      <c r="G30" s="111"/>
      <c r="H30" s="111"/>
      <c r="I30" s="111"/>
      <c r="J30" s="111"/>
      <c r="K30" s="111"/>
      <c r="L30" s="111"/>
      <c r="M30" s="111"/>
      <c r="N30" s="111"/>
      <c r="O30" s="111"/>
      <c r="P30" s="111"/>
      <c r="Q30" s="111"/>
      <c r="R30" s="111"/>
      <c r="S30" s="111"/>
      <c r="T30" s="229">
        <f ca="1">COUNTIFS(申請額一覧!$E$4:$E$503,C30,申請額一覧!$K$4:$K$503,"&gt;0")</f>
        <v>0</v>
      </c>
      <c r="U30" s="230"/>
      <c r="V30" s="220" t="s">
        <v>12</v>
      </c>
      <c r="W30" s="221"/>
      <c r="X30" s="222">
        <f ca="1">SUMIF(申請額一覧!$E$4:$E$503,C30,申請額一覧!$K$4:$K$503)</f>
        <v>0</v>
      </c>
      <c r="Y30" s="223"/>
      <c r="Z30" s="223"/>
      <c r="AA30" s="223"/>
      <c r="AB30" s="71" t="s">
        <v>44</v>
      </c>
      <c r="AC30" s="218"/>
      <c r="AD30" s="218"/>
      <c r="AE30" s="219"/>
      <c r="AF30" s="219"/>
      <c r="AG30" s="226"/>
      <c r="AH30" s="226"/>
      <c r="AI30" s="226"/>
      <c r="AJ30" s="226"/>
      <c r="AK30" s="66"/>
      <c r="AL30" s="66"/>
    </row>
    <row r="31" spans="1:66" ht="17.25" customHeight="1">
      <c r="A31" s="228"/>
      <c r="B31" s="115">
        <v>11</v>
      </c>
      <c r="C31" s="111" t="s">
        <v>65</v>
      </c>
      <c r="D31" s="111"/>
      <c r="E31" s="111"/>
      <c r="F31" s="111"/>
      <c r="G31" s="111"/>
      <c r="H31" s="111"/>
      <c r="I31" s="111"/>
      <c r="J31" s="111"/>
      <c r="K31" s="111"/>
      <c r="L31" s="111"/>
      <c r="M31" s="111"/>
      <c r="N31" s="111"/>
      <c r="O31" s="111"/>
      <c r="P31" s="111"/>
      <c r="Q31" s="111"/>
      <c r="R31" s="111"/>
      <c r="S31" s="111"/>
      <c r="T31" s="229">
        <f ca="1">COUNTIFS(申請額一覧!$E$4:$E$503,C31,申請額一覧!$K$4:$K$503,"&gt;0")</f>
        <v>0</v>
      </c>
      <c r="U31" s="230"/>
      <c r="V31" s="220" t="s">
        <v>12</v>
      </c>
      <c r="W31" s="221"/>
      <c r="X31" s="222">
        <f ca="1">SUMIF(申請額一覧!$E$4:$E$503,C31,申請額一覧!$K$4:$K$503)</f>
        <v>0</v>
      </c>
      <c r="Y31" s="223"/>
      <c r="Z31" s="223"/>
      <c r="AA31" s="223"/>
      <c r="AB31" s="72" t="s">
        <v>44</v>
      </c>
      <c r="AC31" s="218"/>
      <c r="AD31" s="218"/>
      <c r="AE31" s="219"/>
      <c r="AF31" s="219"/>
      <c r="AG31" s="226"/>
      <c r="AH31" s="226"/>
      <c r="AI31" s="226"/>
      <c r="AJ31" s="226"/>
      <c r="AK31" s="62"/>
      <c r="AL31" s="66"/>
    </row>
    <row r="32" spans="1:66" ht="17.25" customHeight="1">
      <c r="A32" s="228"/>
      <c r="B32" s="115">
        <v>12</v>
      </c>
      <c r="C32" s="111" t="s">
        <v>66</v>
      </c>
      <c r="D32" s="111"/>
      <c r="E32" s="111"/>
      <c r="F32" s="111"/>
      <c r="G32" s="111"/>
      <c r="H32" s="111"/>
      <c r="I32" s="111"/>
      <c r="J32" s="111"/>
      <c r="K32" s="111"/>
      <c r="L32" s="111"/>
      <c r="M32" s="111"/>
      <c r="N32" s="111"/>
      <c r="O32" s="111"/>
      <c r="P32" s="111"/>
      <c r="Q32" s="111"/>
      <c r="R32" s="111"/>
      <c r="S32" s="111"/>
      <c r="T32" s="229">
        <f ca="1">COUNTIFS(申請額一覧!$E$4:$E$503,C32,申請額一覧!$K$4:$K$503,"&gt;0")</f>
        <v>0</v>
      </c>
      <c r="U32" s="230"/>
      <c r="V32" s="220" t="s">
        <v>12</v>
      </c>
      <c r="W32" s="221"/>
      <c r="X32" s="222">
        <f ca="1">SUMIF(申請額一覧!$E$4:$E$503,C32,申請額一覧!$K$4:$K$503)</f>
        <v>0</v>
      </c>
      <c r="Y32" s="223"/>
      <c r="Z32" s="223"/>
      <c r="AA32" s="223"/>
      <c r="AB32" s="72" t="s">
        <v>44</v>
      </c>
      <c r="AC32" s="218"/>
      <c r="AD32" s="218"/>
      <c r="AE32" s="219"/>
      <c r="AF32" s="219"/>
      <c r="AG32" s="226"/>
      <c r="AH32" s="226"/>
      <c r="AI32" s="226"/>
      <c r="AJ32" s="226"/>
      <c r="AK32" s="62"/>
      <c r="AL32" s="66"/>
    </row>
    <row r="33" spans="1:38" ht="17.25" customHeight="1">
      <c r="A33" s="228"/>
      <c r="B33" s="115">
        <v>13</v>
      </c>
      <c r="C33" s="111" t="s">
        <v>67</v>
      </c>
      <c r="D33" s="111"/>
      <c r="E33" s="111"/>
      <c r="F33" s="111"/>
      <c r="G33" s="111"/>
      <c r="H33" s="111"/>
      <c r="I33" s="111"/>
      <c r="J33" s="111"/>
      <c r="K33" s="111"/>
      <c r="L33" s="111"/>
      <c r="M33" s="111"/>
      <c r="N33" s="111"/>
      <c r="O33" s="111"/>
      <c r="P33" s="111"/>
      <c r="Q33" s="111"/>
      <c r="R33" s="111"/>
      <c r="S33" s="111"/>
      <c r="T33" s="229">
        <f ca="1">COUNTIFS(申請額一覧!$E$4:$E$503,C33,申請額一覧!$K$4:$K$503,"&gt;0")</f>
        <v>0</v>
      </c>
      <c r="U33" s="230"/>
      <c r="V33" s="220" t="s">
        <v>12</v>
      </c>
      <c r="W33" s="221"/>
      <c r="X33" s="222">
        <f ca="1">SUMIF(申請額一覧!$E$4:$E$503,C33,申請額一覧!$K$4:$K$503)</f>
        <v>0</v>
      </c>
      <c r="Y33" s="223"/>
      <c r="Z33" s="223"/>
      <c r="AA33" s="223"/>
      <c r="AB33" s="72" t="s">
        <v>44</v>
      </c>
      <c r="AC33" s="218"/>
      <c r="AD33" s="218"/>
      <c r="AE33" s="219"/>
      <c r="AF33" s="219"/>
      <c r="AG33" s="226"/>
      <c r="AH33" s="226"/>
      <c r="AI33" s="226"/>
      <c r="AJ33" s="226"/>
      <c r="AK33" s="62"/>
      <c r="AL33" s="66"/>
    </row>
    <row r="34" spans="1:38" ht="17.25" customHeight="1" thickBot="1">
      <c r="A34" s="228"/>
      <c r="B34" s="116">
        <v>14</v>
      </c>
      <c r="C34" s="111" t="s">
        <v>68</v>
      </c>
      <c r="D34" s="111"/>
      <c r="E34" s="111"/>
      <c r="F34" s="111"/>
      <c r="G34" s="111"/>
      <c r="H34" s="111"/>
      <c r="I34" s="111"/>
      <c r="J34" s="111"/>
      <c r="K34" s="111"/>
      <c r="L34" s="111"/>
      <c r="M34" s="111"/>
      <c r="N34" s="111"/>
      <c r="O34" s="111"/>
      <c r="P34" s="111"/>
      <c r="Q34" s="111"/>
      <c r="R34" s="111"/>
      <c r="S34" s="111"/>
      <c r="T34" s="250">
        <f ca="1">COUNTIFS(申請額一覧!$E$4:$E$503,C34,申請額一覧!$K$4:$K$503,"&gt;0")</f>
        <v>0</v>
      </c>
      <c r="U34" s="251"/>
      <c r="V34" s="252" t="s">
        <v>12</v>
      </c>
      <c r="W34" s="253"/>
      <c r="X34" s="254">
        <f ca="1">SUMIF(申請額一覧!$E$4:$E$503,C34,申請額一覧!$K$4:$K$503)</f>
        <v>0</v>
      </c>
      <c r="Y34" s="255"/>
      <c r="Z34" s="255"/>
      <c r="AA34" s="255"/>
      <c r="AB34" s="72" t="s">
        <v>44</v>
      </c>
      <c r="AC34" s="218"/>
      <c r="AD34" s="218"/>
      <c r="AE34" s="219"/>
      <c r="AF34" s="219"/>
      <c r="AG34" s="226"/>
      <c r="AH34" s="226"/>
      <c r="AI34" s="226"/>
      <c r="AJ34" s="226"/>
      <c r="AK34" s="62"/>
      <c r="AL34" s="66"/>
    </row>
    <row r="35" spans="1:38" ht="17.25" customHeight="1" thickBot="1">
      <c r="A35" s="239" t="s">
        <v>14</v>
      </c>
      <c r="B35" s="240"/>
      <c r="C35" s="240"/>
      <c r="D35" s="240"/>
      <c r="E35" s="240"/>
      <c r="F35" s="240"/>
      <c r="G35" s="240"/>
      <c r="H35" s="240"/>
      <c r="I35" s="240"/>
      <c r="J35" s="240"/>
      <c r="K35" s="240"/>
      <c r="L35" s="240"/>
      <c r="M35" s="240"/>
      <c r="N35" s="240"/>
      <c r="O35" s="240"/>
      <c r="P35" s="240"/>
      <c r="Q35" s="240"/>
      <c r="R35" s="240"/>
      <c r="S35" s="241"/>
      <c r="T35" s="242">
        <f ca="1">SUM(T21:U34)</f>
        <v>0</v>
      </c>
      <c r="U35" s="243"/>
      <c r="V35" s="216" t="s">
        <v>12</v>
      </c>
      <c r="W35" s="217"/>
      <c r="X35" s="224">
        <f ca="1">SUM(X21:AA34)</f>
        <v>0</v>
      </c>
      <c r="Y35" s="225"/>
      <c r="Z35" s="225"/>
      <c r="AA35" s="225"/>
      <c r="AB35" s="73" t="s">
        <v>44</v>
      </c>
      <c r="AC35" s="218"/>
      <c r="AD35" s="218"/>
      <c r="AE35" s="219"/>
      <c r="AF35" s="219"/>
      <c r="AG35" s="226"/>
      <c r="AH35" s="226"/>
      <c r="AI35" s="226"/>
      <c r="AJ35" s="226"/>
      <c r="AK35" s="62"/>
      <c r="AL35" s="66"/>
    </row>
    <row r="36" spans="1:38" ht="33.75" customHeight="1" thickBot="1">
      <c r="A36" s="117" t="s">
        <v>69</v>
      </c>
      <c r="B36" s="118">
        <v>15</v>
      </c>
      <c r="C36" s="119" t="s">
        <v>70</v>
      </c>
      <c r="D36" s="119"/>
      <c r="E36" s="119"/>
      <c r="F36" s="119"/>
      <c r="G36" s="119"/>
      <c r="H36" s="119"/>
      <c r="I36" s="119"/>
      <c r="J36" s="119"/>
      <c r="K36" s="119"/>
      <c r="L36" s="119"/>
      <c r="M36" s="119"/>
      <c r="N36" s="119"/>
      <c r="O36" s="119"/>
      <c r="P36" s="119"/>
      <c r="Q36" s="119"/>
      <c r="R36" s="119"/>
      <c r="S36" s="119"/>
      <c r="T36" s="242">
        <f ca="1">COUNTIFS(申請額一覧!$E$4:$E$503,C36,申請額一覧!$K$4:$K$503,"&gt;0")</f>
        <v>0</v>
      </c>
      <c r="U36" s="243"/>
      <c r="V36" s="216" t="s">
        <v>12</v>
      </c>
      <c r="W36" s="217"/>
      <c r="X36" s="224">
        <f ca="1">SUMIF(申請額一覧!$E$4:$E$503,C36,申請額一覧!$K$4:$K$503)</f>
        <v>0</v>
      </c>
      <c r="Y36" s="225"/>
      <c r="Z36" s="225"/>
      <c r="AA36" s="225"/>
      <c r="AB36" s="74" t="s">
        <v>44</v>
      </c>
      <c r="AC36" s="218"/>
      <c r="AD36" s="218"/>
      <c r="AE36" s="219"/>
      <c r="AF36" s="219"/>
      <c r="AG36" s="226"/>
      <c r="AH36" s="226"/>
      <c r="AI36" s="226"/>
      <c r="AJ36" s="226"/>
      <c r="AK36" s="62"/>
      <c r="AL36" s="66"/>
    </row>
    <row r="37" spans="1:38" ht="17.25" customHeight="1" thickBot="1">
      <c r="A37" s="239" t="s">
        <v>14</v>
      </c>
      <c r="B37" s="240"/>
      <c r="C37" s="240"/>
      <c r="D37" s="240"/>
      <c r="E37" s="240"/>
      <c r="F37" s="240"/>
      <c r="G37" s="240"/>
      <c r="H37" s="240"/>
      <c r="I37" s="240"/>
      <c r="J37" s="240"/>
      <c r="K37" s="240"/>
      <c r="L37" s="240"/>
      <c r="M37" s="240"/>
      <c r="N37" s="240"/>
      <c r="O37" s="240"/>
      <c r="P37" s="240"/>
      <c r="Q37" s="240"/>
      <c r="R37" s="240"/>
      <c r="S37" s="241"/>
      <c r="T37" s="242">
        <f ca="1">SUM(T36)</f>
        <v>0</v>
      </c>
      <c r="U37" s="243"/>
      <c r="V37" s="216" t="s">
        <v>12</v>
      </c>
      <c r="W37" s="217"/>
      <c r="X37" s="224">
        <f ca="1">SUM(X36)</f>
        <v>0</v>
      </c>
      <c r="Y37" s="225"/>
      <c r="Z37" s="225"/>
      <c r="AA37" s="225"/>
      <c r="AB37" s="73" t="s">
        <v>44</v>
      </c>
      <c r="AC37" s="218"/>
      <c r="AD37" s="218"/>
      <c r="AE37" s="219"/>
      <c r="AF37" s="219"/>
      <c r="AG37" s="226"/>
      <c r="AH37" s="226"/>
      <c r="AI37" s="226"/>
      <c r="AJ37" s="226"/>
      <c r="AK37" s="62"/>
      <c r="AL37" s="66"/>
    </row>
    <row r="38" spans="1:38" ht="17.25" customHeight="1">
      <c r="A38" s="228" t="s">
        <v>110</v>
      </c>
      <c r="B38" s="116">
        <v>16</v>
      </c>
      <c r="C38" s="111" t="s">
        <v>93</v>
      </c>
      <c r="D38" s="119"/>
      <c r="E38" s="119"/>
      <c r="F38" s="119"/>
      <c r="G38" s="119"/>
      <c r="H38" s="119"/>
      <c r="I38" s="119"/>
      <c r="J38" s="119"/>
      <c r="K38" s="119"/>
      <c r="L38" s="119"/>
      <c r="M38" s="119"/>
      <c r="N38" s="119"/>
      <c r="O38" s="119"/>
      <c r="P38" s="119"/>
      <c r="Q38" s="119"/>
      <c r="R38" s="119"/>
      <c r="S38" s="119"/>
      <c r="T38" s="244">
        <f ca="1">COUNTIFS(申請額一覧!$E$4:$E$503,C38,申請額一覧!$K$4:$K$503,"&gt;0")</f>
        <v>0</v>
      </c>
      <c r="U38" s="245"/>
      <c r="V38" s="246" t="s">
        <v>12</v>
      </c>
      <c r="W38" s="247"/>
      <c r="X38" s="248">
        <f ca="1">SUMIF(申請額一覧!$E$4:$E$503,C38,申請額一覧!$K$4:$K$503)</f>
        <v>0</v>
      </c>
      <c r="Y38" s="249"/>
      <c r="Z38" s="249"/>
      <c r="AA38" s="249"/>
      <c r="AB38" s="72" t="s">
        <v>44</v>
      </c>
      <c r="AC38" s="55"/>
      <c r="AD38" s="55"/>
      <c r="AE38" s="54"/>
      <c r="AF38" s="54"/>
      <c r="AG38" s="61"/>
      <c r="AH38" s="61"/>
      <c r="AI38" s="61"/>
      <c r="AJ38" s="61"/>
      <c r="AK38" s="62"/>
      <c r="AL38" s="66"/>
    </row>
    <row r="39" spans="1:38" ht="17.25" customHeight="1">
      <c r="A39" s="228"/>
      <c r="B39" s="115">
        <v>17</v>
      </c>
      <c r="C39" s="111" t="s">
        <v>94</v>
      </c>
      <c r="D39" s="119"/>
      <c r="E39" s="119"/>
      <c r="F39" s="119"/>
      <c r="G39" s="119"/>
      <c r="H39" s="119"/>
      <c r="I39" s="119"/>
      <c r="J39" s="119"/>
      <c r="K39" s="119"/>
      <c r="L39" s="119"/>
      <c r="M39" s="119"/>
      <c r="N39" s="119"/>
      <c r="O39" s="119"/>
      <c r="P39" s="119"/>
      <c r="Q39" s="119"/>
      <c r="R39" s="119"/>
      <c r="S39" s="119"/>
      <c r="T39" s="229">
        <f ca="1">COUNTIFS(申請額一覧!$E$4:$E$503,C39,申請額一覧!$K$4:$K$503,"&gt;0")</f>
        <v>0</v>
      </c>
      <c r="U39" s="230"/>
      <c r="V39" s="220" t="s">
        <v>12</v>
      </c>
      <c r="W39" s="221"/>
      <c r="X39" s="222">
        <f ca="1">SUMIF(申請額一覧!$E$4:$E$503,C39,申請額一覧!$K$4:$K$503)</f>
        <v>0</v>
      </c>
      <c r="Y39" s="223"/>
      <c r="Z39" s="223"/>
      <c r="AA39" s="223"/>
      <c r="AB39" s="72" t="s">
        <v>44</v>
      </c>
      <c r="AC39" s="55"/>
      <c r="AD39" s="55"/>
      <c r="AE39" s="54"/>
      <c r="AF39" s="54"/>
      <c r="AG39" s="61"/>
      <c r="AH39" s="61"/>
      <c r="AI39" s="61"/>
      <c r="AJ39" s="61"/>
      <c r="AK39" s="62"/>
      <c r="AL39" s="66"/>
    </row>
    <row r="40" spans="1:38" ht="17.25" customHeight="1">
      <c r="A40" s="228"/>
      <c r="B40" s="116">
        <v>18</v>
      </c>
      <c r="C40" s="120" t="s">
        <v>95</v>
      </c>
      <c r="D40" s="119"/>
      <c r="E40" s="119"/>
      <c r="F40" s="119"/>
      <c r="G40" s="119"/>
      <c r="H40" s="119"/>
      <c r="I40" s="119"/>
      <c r="J40" s="119"/>
      <c r="K40" s="119"/>
      <c r="L40" s="119"/>
      <c r="M40" s="119"/>
      <c r="N40" s="119"/>
      <c r="O40" s="119"/>
      <c r="P40" s="119"/>
      <c r="Q40" s="119"/>
      <c r="R40" s="119"/>
      <c r="S40" s="119"/>
      <c r="T40" s="229">
        <f ca="1">COUNTIFS(申請額一覧!$E$4:$E$503,C40,申請額一覧!$K$4:$K$503,"&gt;0")</f>
        <v>0</v>
      </c>
      <c r="U40" s="230"/>
      <c r="V40" s="220" t="s">
        <v>12</v>
      </c>
      <c r="W40" s="221"/>
      <c r="X40" s="222">
        <f ca="1">SUMIF(申請額一覧!$E$4:$E$503,C40,申請額一覧!$K$4:$K$503)</f>
        <v>0</v>
      </c>
      <c r="Y40" s="223"/>
      <c r="Z40" s="223"/>
      <c r="AA40" s="223"/>
      <c r="AB40" s="72" t="s">
        <v>44</v>
      </c>
      <c r="AC40" s="55"/>
      <c r="AD40" s="55"/>
      <c r="AE40" s="54"/>
      <c r="AF40" s="54"/>
      <c r="AG40" s="61"/>
      <c r="AH40" s="61"/>
      <c r="AI40" s="61"/>
      <c r="AJ40" s="61"/>
      <c r="AK40" s="62"/>
      <c r="AL40" s="66"/>
    </row>
    <row r="41" spans="1:38" ht="17.25" customHeight="1">
      <c r="A41" s="228"/>
      <c r="B41" s="115">
        <v>19</v>
      </c>
      <c r="C41" s="111" t="s">
        <v>71</v>
      </c>
      <c r="D41" s="111"/>
      <c r="E41" s="111"/>
      <c r="F41" s="111"/>
      <c r="G41" s="111"/>
      <c r="H41" s="111"/>
      <c r="I41" s="111"/>
      <c r="J41" s="111"/>
      <c r="K41" s="111"/>
      <c r="L41" s="111"/>
      <c r="M41" s="111"/>
      <c r="N41" s="111"/>
      <c r="O41" s="111"/>
      <c r="P41" s="111"/>
      <c r="Q41" s="111"/>
      <c r="R41" s="111"/>
      <c r="S41" s="111"/>
      <c r="T41" s="229">
        <f ca="1">COUNTIFS(申請額一覧!$E$4:$E$503,C41,申請額一覧!$K$4:$K$503,"&gt;0")</f>
        <v>0</v>
      </c>
      <c r="U41" s="230"/>
      <c r="V41" s="220" t="s">
        <v>12</v>
      </c>
      <c r="W41" s="221"/>
      <c r="X41" s="222">
        <f ca="1">SUMIF(申請額一覧!$E$4:$E$503,C41,申請額一覧!$K$4:$K$503)</f>
        <v>0</v>
      </c>
      <c r="Y41" s="223"/>
      <c r="Z41" s="223"/>
      <c r="AA41" s="223"/>
      <c r="AB41" s="72" t="s">
        <v>44</v>
      </c>
      <c r="AC41" s="218"/>
      <c r="AD41" s="218"/>
      <c r="AE41" s="219"/>
      <c r="AF41" s="219"/>
      <c r="AG41" s="226"/>
      <c r="AH41" s="226"/>
      <c r="AI41" s="226"/>
      <c r="AJ41" s="226"/>
      <c r="AK41" s="62"/>
      <c r="AL41" s="66"/>
    </row>
    <row r="42" spans="1:38" ht="17.25" customHeight="1">
      <c r="A42" s="228"/>
      <c r="B42" s="116">
        <v>20</v>
      </c>
      <c r="C42" s="111" t="s">
        <v>72</v>
      </c>
      <c r="D42" s="111"/>
      <c r="E42" s="111"/>
      <c r="F42" s="111"/>
      <c r="G42" s="111"/>
      <c r="H42" s="111"/>
      <c r="I42" s="111"/>
      <c r="J42" s="111"/>
      <c r="K42" s="111"/>
      <c r="L42" s="111"/>
      <c r="M42" s="111"/>
      <c r="N42" s="111"/>
      <c r="O42" s="111"/>
      <c r="P42" s="111"/>
      <c r="Q42" s="111"/>
      <c r="R42" s="111"/>
      <c r="S42" s="111"/>
      <c r="T42" s="229">
        <f ca="1">COUNTIFS(申請額一覧!$E$4:$E$503,C42,申請額一覧!$K$4:$K$503,"&gt;0")</f>
        <v>0</v>
      </c>
      <c r="U42" s="230"/>
      <c r="V42" s="220" t="s">
        <v>12</v>
      </c>
      <c r="W42" s="221"/>
      <c r="X42" s="222">
        <f ca="1">SUMIF(申請額一覧!$E$4:$E$503,C42,申請額一覧!$K$4:$K$503)</f>
        <v>0</v>
      </c>
      <c r="Y42" s="223"/>
      <c r="Z42" s="223"/>
      <c r="AA42" s="223"/>
      <c r="AB42" s="72" t="s">
        <v>44</v>
      </c>
      <c r="AC42" s="218"/>
      <c r="AD42" s="218"/>
      <c r="AE42" s="219"/>
      <c r="AF42" s="219"/>
      <c r="AG42" s="226"/>
      <c r="AH42" s="226"/>
      <c r="AI42" s="226"/>
      <c r="AJ42" s="226"/>
      <c r="AK42" s="62"/>
      <c r="AL42" s="66"/>
    </row>
    <row r="43" spans="1:38" ht="17.25" customHeight="1">
      <c r="A43" s="228"/>
      <c r="B43" s="115">
        <v>21</v>
      </c>
      <c r="C43" s="111" t="s">
        <v>73</v>
      </c>
      <c r="D43" s="111"/>
      <c r="E43" s="111"/>
      <c r="F43" s="111"/>
      <c r="G43" s="111"/>
      <c r="H43" s="111"/>
      <c r="I43" s="111"/>
      <c r="J43" s="111"/>
      <c r="K43" s="111"/>
      <c r="L43" s="111"/>
      <c r="M43" s="111"/>
      <c r="N43" s="111"/>
      <c r="O43" s="111"/>
      <c r="P43" s="111"/>
      <c r="Q43" s="111"/>
      <c r="R43" s="111"/>
      <c r="S43" s="111"/>
      <c r="T43" s="229">
        <f ca="1">COUNTIFS(申請額一覧!$E$4:$E$503,C43,申請額一覧!$K$4:$K$503,"&gt;0")</f>
        <v>0</v>
      </c>
      <c r="U43" s="230"/>
      <c r="V43" s="220" t="s">
        <v>12</v>
      </c>
      <c r="W43" s="221"/>
      <c r="X43" s="222">
        <f ca="1">SUMIF(申請額一覧!$E$4:$E$503,C43,申請額一覧!$K$4:$K$503)</f>
        <v>0</v>
      </c>
      <c r="Y43" s="223"/>
      <c r="Z43" s="223"/>
      <c r="AA43" s="223"/>
      <c r="AB43" s="72" t="s">
        <v>44</v>
      </c>
      <c r="AC43" s="218"/>
      <c r="AD43" s="218"/>
      <c r="AE43" s="219"/>
      <c r="AF43" s="219"/>
      <c r="AG43" s="226"/>
      <c r="AH43" s="226"/>
      <c r="AI43" s="226"/>
      <c r="AJ43" s="226"/>
      <c r="AK43" s="62"/>
      <c r="AL43" s="66"/>
    </row>
    <row r="44" spans="1:38" ht="17.25" customHeight="1">
      <c r="A44" s="228"/>
      <c r="B44" s="116">
        <v>22</v>
      </c>
      <c r="C44" s="111" t="s">
        <v>96</v>
      </c>
      <c r="D44" s="119"/>
      <c r="E44" s="119"/>
      <c r="F44" s="119"/>
      <c r="G44" s="119"/>
      <c r="H44" s="119"/>
      <c r="I44" s="119"/>
      <c r="J44" s="119"/>
      <c r="K44" s="119"/>
      <c r="L44" s="119"/>
      <c r="M44" s="119"/>
      <c r="N44" s="119"/>
      <c r="O44" s="119"/>
      <c r="P44" s="119"/>
      <c r="Q44" s="119"/>
      <c r="R44" s="119"/>
      <c r="S44" s="119"/>
      <c r="T44" s="229">
        <f ca="1">COUNTIFS(申請額一覧!$E$4:$E$503,C44,申請額一覧!$K$4:$K$503,"&gt;0")</f>
        <v>0</v>
      </c>
      <c r="U44" s="230"/>
      <c r="V44" s="220" t="s">
        <v>12</v>
      </c>
      <c r="W44" s="221"/>
      <c r="X44" s="222">
        <f ca="1">SUMIF(申請額一覧!$E$4:$E$503,C44,申請額一覧!$K$4:$K$503)</f>
        <v>0</v>
      </c>
      <c r="Y44" s="223"/>
      <c r="Z44" s="223"/>
      <c r="AA44" s="223"/>
      <c r="AB44" s="72" t="s">
        <v>44</v>
      </c>
      <c r="AC44" s="99"/>
      <c r="AD44" s="99"/>
      <c r="AE44" s="100"/>
      <c r="AF44" s="100"/>
      <c r="AG44" s="98"/>
      <c r="AH44" s="98"/>
      <c r="AI44" s="98"/>
      <c r="AJ44" s="98"/>
      <c r="AK44" s="62"/>
      <c r="AL44" s="66"/>
    </row>
    <row r="45" spans="1:38" ht="17.25" customHeight="1">
      <c r="A45" s="228"/>
      <c r="B45" s="115">
        <v>23</v>
      </c>
      <c r="C45" s="111" t="s">
        <v>97</v>
      </c>
      <c r="D45" s="119"/>
      <c r="E45" s="119"/>
      <c r="F45" s="119"/>
      <c r="G45" s="119"/>
      <c r="H45" s="119"/>
      <c r="I45" s="119"/>
      <c r="J45" s="119"/>
      <c r="K45" s="119"/>
      <c r="L45" s="119"/>
      <c r="M45" s="119"/>
      <c r="N45" s="119"/>
      <c r="O45" s="119"/>
      <c r="P45" s="119"/>
      <c r="Q45" s="119"/>
      <c r="R45" s="119"/>
      <c r="S45" s="119"/>
      <c r="T45" s="229">
        <f ca="1">COUNTIFS(申請額一覧!$E$4:$E$503,C45,申請額一覧!$K$4:$K$503,"&gt;0")</f>
        <v>0</v>
      </c>
      <c r="U45" s="230"/>
      <c r="V45" s="220" t="s">
        <v>12</v>
      </c>
      <c r="W45" s="221"/>
      <c r="X45" s="222">
        <f ca="1">SUMIF(申請額一覧!$E$4:$E$503,C45,申請額一覧!$K$4:$K$503)</f>
        <v>0</v>
      </c>
      <c r="Y45" s="223"/>
      <c r="Z45" s="223"/>
      <c r="AA45" s="223"/>
      <c r="AB45" s="72" t="s">
        <v>44</v>
      </c>
      <c r="AC45" s="99"/>
      <c r="AD45" s="99"/>
      <c r="AE45" s="100"/>
      <c r="AF45" s="100"/>
      <c r="AG45" s="98"/>
      <c r="AH45" s="98"/>
      <c r="AI45" s="98"/>
      <c r="AJ45" s="98"/>
      <c r="AK45" s="62"/>
      <c r="AL45" s="66"/>
    </row>
    <row r="46" spans="1:38" ht="17.25" customHeight="1">
      <c r="A46" s="228"/>
      <c r="B46" s="115">
        <v>24</v>
      </c>
      <c r="C46" s="120" t="s">
        <v>98</v>
      </c>
      <c r="D46" s="119"/>
      <c r="E46" s="119"/>
      <c r="F46" s="119"/>
      <c r="G46" s="119"/>
      <c r="H46" s="119"/>
      <c r="I46" s="119"/>
      <c r="J46" s="119"/>
      <c r="K46" s="119"/>
      <c r="L46" s="119"/>
      <c r="M46" s="119"/>
      <c r="N46" s="119"/>
      <c r="O46" s="119"/>
      <c r="P46" s="119"/>
      <c r="Q46" s="119"/>
      <c r="R46" s="119"/>
      <c r="S46" s="119"/>
      <c r="T46" s="229">
        <f ca="1">COUNTIFS(申請額一覧!$E$4:$E$503,C46,申請額一覧!$K$4:$K$503,"&gt;0")</f>
        <v>0</v>
      </c>
      <c r="U46" s="230"/>
      <c r="V46" s="220" t="s">
        <v>12</v>
      </c>
      <c r="W46" s="221"/>
      <c r="X46" s="222">
        <f ca="1">SUMIF(申請額一覧!$E$4:$E$503,C46,申請額一覧!$K$4:$K$503)</f>
        <v>0</v>
      </c>
      <c r="Y46" s="223"/>
      <c r="Z46" s="223"/>
      <c r="AA46" s="223"/>
      <c r="AB46" s="72" t="s">
        <v>44</v>
      </c>
      <c r="AC46" s="99"/>
      <c r="AD46" s="99"/>
      <c r="AE46" s="100"/>
      <c r="AF46" s="100"/>
      <c r="AG46" s="98"/>
      <c r="AH46" s="98"/>
      <c r="AI46" s="98"/>
      <c r="AJ46" s="98"/>
      <c r="AK46" s="62"/>
      <c r="AL46" s="66"/>
    </row>
    <row r="47" spans="1:38" ht="17.25" customHeight="1">
      <c r="A47" s="228"/>
      <c r="B47" s="116">
        <v>25</v>
      </c>
      <c r="C47" s="111" t="s">
        <v>99</v>
      </c>
      <c r="D47" s="119"/>
      <c r="E47" s="119"/>
      <c r="F47" s="119"/>
      <c r="G47" s="119"/>
      <c r="H47" s="119"/>
      <c r="I47" s="119"/>
      <c r="J47" s="119"/>
      <c r="K47" s="119"/>
      <c r="L47" s="119"/>
      <c r="M47" s="119"/>
      <c r="N47" s="119"/>
      <c r="O47" s="119"/>
      <c r="P47" s="119"/>
      <c r="Q47" s="119"/>
      <c r="R47" s="119"/>
      <c r="S47" s="119"/>
      <c r="T47" s="229">
        <f ca="1">COUNTIFS(申請額一覧!$E$4:$E$503,C47,申請額一覧!$K$4:$K$503,"&gt;0")</f>
        <v>0</v>
      </c>
      <c r="U47" s="230"/>
      <c r="V47" s="220" t="s">
        <v>12</v>
      </c>
      <c r="W47" s="221"/>
      <c r="X47" s="222">
        <f ca="1">SUMIF(申請額一覧!$E$4:$E$503,C47,申請額一覧!$K$4:$K$503)</f>
        <v>0</v>
      </c>
      <c r="Y47" s="223"/>
      <c r="Z47" s="223"/>
      <c r="AA47" s="223"/>
      <c r="AB47" s="72" t="s">
        <v>44</v>
      </c>
      <c r="AC47" s="99"/>
      <c r="AD47" s="99"/>
      <c r="AE47" s="100"/>
      <c r="AF47" s="100"/>
      <c r="AG47" s="98"/>
      <c r="AH47" s="98"/>
      <c r="AI47" s="98"/>
      <c r="AJ47" s="98"/>
      <c r="AK47" s="62"/>
      <c r="AL47" s="66"/>
    </row>
    <row r="48" spans="1:38" ht="17.25" customHeight="1">
      <c r="A48" s="228"/>
      <c r="B48" s="115">
        <v>26</v>
      </c>
      <c r="C48" s="111" t="s">
        <v>100</v>
      </c>
      <c r="D48" s="119"/>
      <c r="E48" s="119"/>
      <c r="F48" s="119"/>
      <c r="G48" s="119"/>
      <c r="H48" s="119"/>
      <c r="I48" s="119"/>
      <c r="J48" s="119"/>
      <c r="K48" s="119"/>
      <c r="L48" s="119"/>
      <c r="M48" s="119"/>
      <c r="N48" s="119"/>
      <c r="O48" s="119"/>
      <c r="P48" s="119"/>
      <c r="Q48" s="119"/>
      <c r="R48" s="119"/>
      <c r="S48" s="119"/>
      <c r="T48" s="229">
        <f ca="1">COUNTIFS(申請額一覧!$E$4:$E$503,C48,申請額一覧!$K$4:$K$503,"&gt;0")</f>
        <v>0</v>
      </c>
      <c r="U48" s="230"/>
      <c r="V48" s="220" t="s">
        <v>12</v>
      </c>
      <c r="W48" s="221"/>
      <c r="X48" s="222">
        <f ca="1">SUMIF(申請額一覧!$E$4:$E$503,C48,申請額一覧!$K$4:$K$503)</f>
        <v>0</v>
      </c>
      <c r="Y48" s="223"/>
      <c r="Z48" s="223"/>
      <c r="AA48" s="223"/>
      <c r="AB48" s="72" t="s">
        <v>44</v>
      </c>
      <c r="AC48" s="99"/>
      <c r="AD48" s="99"/>
      <c r="AE48" s="100"/>
      <c r="AF48" s="100"/>
      <c r="AG48" s="98"/>
      <c r="AH48" s="98"/>
      <c r="AI48" s="98"/>
      <c r="AJ48" s="98"/>
      <c r="AK48" s="62"/>
      <c r="AL48" s="66"/>
    </row>
    <row r="49" spans="1:38" ht="17.25" customHeight="1" thickBot="1">
      <c r="A49" s="228"/>
      <c r="B49" s="115">
        <v>27</v>
      </c>
      <c r="C49" s="120" t="s">
        <v>101</v>
      </c>
      <c r="D49" s="119"/>
      <c r="E49" s="119"/>
      <c r="F49" s="119"/>
      <c r="G49" s="119"/>
      <c r="H49" s="119"/>
      <c r="I49" s="119"/>
      <c r="J49" s="119"/>
      <c r="K49" s="119"/>
      <c r="L49" s="119"/>
      <c r="M49" s="119"/>
      <c r="N49" s="119"/>
      <c r="O49" s="119"/>
      <c r="P49" s="119"/>
      <c r="Q49" s="119"/>
      <c r="R49" s="119"/>
      <c r="S49" s="119"/>
      <c r="T49" s="250">
        <f ca="1">COUNTIFS(申請額一覧!$E$4:$E$503,C49,申請額一覧!$K$4:$K$503,"&gt;0")</f>
        <v>0</v>
      </c>
      <c r="U49" s="251"/>
      <c r="V49" s="252" t="s">
        <v>12</v>
      </c>
      <c r="W49" s="253"/>
      <c r="X49" s="254">
        <f ca="1">SUMIF(申請額一覧!$E$4:$E$503,C49,申請額一覧!$K$4:$K$503)</f>
        <v>0</v>
      </c>
      <c r="Y49" s="255"/>
      <c r="Z49" s="255"/>
      <c r="AA49" s="255"/>
      <c r="AB49" s="72" t="s">
        <v>44</v>
      </c>
      <c r="AC49" s="99"/>
      <c r="AD49" s="99"/>
      <c r="AE49" s="100"/>
      <c r="AF49" s="100"/>
      <c r="AG49" s="98"/>
      <c r="AH49" s="98"/>
      <c r="AI49" s="98"/>
      <c r="AJ49" s="98"/>
      <c r="AK49" s="62"/>
      <c r="AL49" s="66"/>
    </row>
    <row r="50" spans="1:38" ht="17.25" customHeight="1" thickBot="1">
      <c r="A50" s="239" t="s">
        <v>14</v>
      </c>
      <c r="B50" s="240"/>
      <c r="C50" s="240"/>
      <c r="D50" s="240"/>
      <c r="E50" s="240"/>
      <c r="F50" s="240"/>
      <c r="G50" s="240"/>
      <c r="H50" s="240"/>
      <c r="I50" s="240"/>
      <c r="J50" s="240"/>
      <c r="K50" s="240"/>
      <c r="L50" s="240"/>
      <c r="M50" s="240"/>
      <c r="N50" s="240"/>
      <c r="O50" s="240"/>
      <c r="P50" s="240"/>
      <c r="Q50" s="240"/>
      <c r="R50" s="240"/>
      <c r="S50" s="241"/>
      <c r="T50" s="242">
        <f ca="1">SUM(T38:U49)</f>
        <v>0</v>
      </c>
      <c r="U50" s="243"/>
      <c r="V50" s="216" t="s">
        <v>12</v>
      </c>
      <c r="W50" s="217"/>
      <c r="X50" s="224">
        <f ca="1">SUM(X38:AA49)</f>
        <v>0</v>
      </c>
      <c r="Y50" s="225"/>
      <c r="Z50" s="225"/>
      <c r="AA50" s="225"/>
      <c r="AB50" s="73" t="s">
        <v>44</v>
      </c>
      <c r="AC50" s="218"/>
      <c r="AD50" s="218"/>
      <c r="AE50" s="219"/>
      <c r="AF50" s="219"/>
      <c r="AG50" s="226"/>
      <c r="AH50" s="226"/>
      <c r="AI50" s="226"/>
      <c r="AJ50" s="226"/>
      <c r="AK50" s="62"/>
      <c r="AL50" s="66"/>
    </row>
    <row r="51" spans="1:38" ht="17.25" customHeight="1">
      <c r="A51" s="256" t="s">
        <v>13</v>
      </c>
      <c r="B51" s="121">
        <v>28</v>
      </c>
      <c r="C51" s="119" t="s">
        <v>74</v>
      </c>
      <c r="D51" s="119"/>
      <c r="E51" s="119"/>
      <c r="F51" s="119"/>
      <c r="G51" s="119"/>
      <c r="H51" s="119"/>
      <c r="I51" s="119"/>
      <c r="J51" s="119"/>
      <c r="K51" s="119"/>
      <c r="L51" s="119"/>
      <c r="M51" s="119"/>
      <c r="N51" s="119"/>
      <c r="O51" s="119"/>
      <c r="P51" s="119"/>
      <c r="Q51" s="119"/>
      <c r="R51" s="119"/>
      <c r="S51" s="119"/>
      <c r="T51" s="244">
        <f ca="1">COUNTIFS(申請額一覧!$E$4:$E$503,C51,申請額一覧!$K$4:$K$503,"&gt;0")</f>
        <v>0</v>
      </c>
      <c r="U51" s="245"/>
      <c r="V51" s="246" t="s">
        <v>12</v>
      </c>
      <c r="W51" s="247"/>
      <c r="X51" s="248">
        <f ca="1">SUMIF(申請額一覧!$E$4:$E$503,C51,申請額一覧!$K$4:$K$503)</f>
        <v>0</v>
      </c>
      <c r="Y51" s="249"/>
      <c r="Z51" s="249"/>
      <c r="AA51" s="249"/>
      <c r="AB51" s="74" t="s">
        <v>44</v>
      </c>
      <c r="AC51" s="218"/>
      <c r="AD51" s="218"/>
      <c r="AE51" s="219"/>
      <c r="AF51" s="219"/>
      <c r="AG51" s="226"/>
      <c r="AH51" s="226"/>
      <c r="AI51" s="226"/>
      <c r="AJ51" s="226"/>
      <c r="AK51" s="62"/>
      <c r="AL51" s="66"/>
    </row>
    <row r="52" spans="1:38" ht="17.25" customHeight="1">
      <c r="A52" s="256"/>
      <c r="B52" s="115">
        <v>29</v>
      </c>
      <c r="C52" s="111" t="s">
        <v>75</v>
      </c>
      <c r="D52" s="111"/>
      <c r="E52" s="111"/>
      <c r="F52" s="111"/>
      <c r="G52" s="111"/>
      <c r="H52" s="111"/>
      <c r="I52" s="111"/>
      <c r="J52" s="111"/>
      <c r="K52" s="111"/>
      <c r="L52" s="111"/>
      <c r="M52" s="111"/>
      <c r="N52" s="111"/>
      <c r="O52" s="111"/>
      <c r="P52" s="111"/>
      <c r="Q52" s="111"/>
      <c r="R52" s="111"/>
      <c r="S52" s="111"/>
      <c r="T52" s="229">
        <f ca="1">COUNTIFS(申請額一覧!$E$4:$E$503,C52,申請額一覧!$K$4:$K$503,"&gt;0")</f>
        <v>0</v>
      </c>
      <c r="U52" s="230"/>
      <c r="V52" s="220" t="s">
        <v>12</v>
      </c>
      <c r="W52" s="221"/>
      <c r="X52" s="222">
        <f ca="1">SUMIF(申請額一覧!$E$4:$E$503,C52,申請額一覧!$K$4:$K$503)</f>
        <v>0</v>
      </c>
      <c r="Y52" s="223"/>
      <c r="Z52" s="223"/>
      <c r="AA52" s="223"/>
      <c r="AB52" s="72" t="s">
        <v>44</v>
      </c>
      <c r="AC52" s="218"/>
      <c r="AD52" s="218"/>
      <c r="AE52" s="219"/>
      <c r="AF52" s="219"/>
      <c r="AG52" s="226"/>
      <c r="AH52" s="226"/>
      <c r="AI52" s="226"/>
      <c r="AJ52" s="226"/>
      <c r="AK52" s="62"/>
      <c r="AL52" s="66"/>
    </row>
    <row r="53" spans="1:38" ht="17.25" customHeight="1">
      <c r="A53" s="256"/>
      <c r="B53" s="115">
        <v>30</v>
      </c>
      <c r="C53" s="111" t="s">
        <v>76</v>
      </c>
      <c r="D53" s="111"/>
      <c r="E53" s="111"/>
      <c r="F53" s="111"/>
      <c r="G53" s="111"/>
      <c r="H53" s="111"/>
      <c r="I53" s="111"/>
      <c r="J53" s="111"/>
      <c r="K53" s="111"/>
      <c r="L53" s="111"/>
      <c r="M53" s="111"/>
      <c r="N53" s="111"/>
      <c r="O53" s="111"/>
      <c r="P53" s="111"/>
      <c r="Q53" s="111"/>
      <c r="R53" s="111"/>
      <c r="S53" s="111"/>
      <c r="T53" s="229">
        <f ca="1">COUNTIFS(申請額一覧!$E$4:$E$503,C53,申請額一覧!$K$4:$K$503,"&gt;0")</f>
        <v>0</v>
      </c>
      <c r="U53" s="230"/>
      <c r="V53" s="220" t="s">
        <v>12</v>
      </c>
      <c r="W53" s="221"/>
      <c r="X53" s="222">
        <f ca="1">SUMIF(申請額一覧!$E$4:$E$503,C53,申請額一覧!$K$4:$K$503)</f>
        <v>0</v>
      </c>
      <c r="Y53" s="223"/>
      <c r="Z53" s="223"/>
      <c r="AA53" s="223"/>
      <c r="AB53" s="72" t="s">
        <v>44</v>
      </c>
      <c r="AC53" s="218"/>
      <c r="AD53" s="218"/>
      <c r="AE53" s="219"/>
      <c r="AF53" s="219"/>
      <c r="AG53" s="226"/>
      <c r="AH53" s="226"/>
      <c r="AI53" s="226"/>
      <c r="AJ53" s="226"/>
      <c r="AK53" s="62"/>
      <c r="AL53" s="66"/>
    </row>
    <row r="54" spans="1:38" ht="17.25" customHeight="1">
      <c r="A54" s="256"/>
      <c r="B54" s="115">
        <v>31</v>
      </c>
      <c r="C54" s="111" t="s">
        <v>77</v>
      </c>
      <c r="D54" s="111"/>
      <c r="E54" s="111"/>
      <c r="F54" s="111"/>
      <c r="G54" s="111"/>
      <c r="H54" s="111"/>
      <c r="I54" s="111"/>
      <c r="J54" s="111"/>
      <c r="K54" s="111"/>
      <c r="L54" s="111"/>
      <c r="M54" s="111"/>
      <c r="N54" s="111"/>
      <c r="O54" s="111"/>
      <c r="P54" s="111"/>
      <c r="Q54" s="111"/>
      <c r="R54" s="111"/>
      <c r="S54" s="111"/>
      <c r="T54" s="229">
        <f ca="1">COUNTIFS(申請額一覧!$E$4:$E$503,C54,申請額一覧!$K$4:$K$503,"&gt;0")</f>
        <v>0</v>
      </c>
      <c r="U54" s="230"/>
      <c r="V54" s="220" t="s">
        <v>12</v>
      </c>
      <c r="W54" s="221"/>
      <c r="X54" s="222">
        <f ca="1">SUMIF(申請額一覧!$E$4:$E$503,C54,申請額一覧!$K$4:$K$503)</f>
        <v>0</v>
      </c>
      <c r="Y54" s="223"/>
      <c r="Z54" s="223"/>
      <c r="AA54" s="223"/>
      <c r="AB54" s="72" t="s">
        <v>44</v>
      </c>
      <c r="AC54" s="218"/>
      <c r="AD54" s="218"/>
      <c r="AE54" s="219"/>
      <c r="AF54" s="219"/>
      <c r="AG54" s="226"/>
      <c r="AH54" s="226"/>
      <c r="AI54" s="226"/>
      <c r="AJ54" s="226"/>
      <c r="AK54" s="62"/>
      <c r="AL54" s="66"/>
    </row>
    <row r="55" spans="1:38" ht="17.25" customHeight="1">
      <c r="A55" s="256"/>
      <c r="B55" s="115">
        <v>32</v>
      </c>
      <c r="C55" s="111" t="s">
        <v>78</v>
      </c>
      <c r="D55" s="111"/>
      <c r="E55" s="111"/>
      <c r="F55" s="111"/>
      <c r="G55" s="111"/>
      <c r="H55" s="111"/>
      <c r="I55" s="111"/>
      <c r="J55" s="111"/>
      <c r="K55" s="111"/>
      <c r="L55" s="111"/>
      <c r="M55" s="111"/>
      <c r="N55" s="111"/>
      <c r="O55" s="111"/>
      <c r="P55" s="111"/>
      <c r="Q55" s="111"/>
      <c r="R55" s="111"/>
      <c r="S55" s="111"/>
      <c r="T55" s="229">
        <f ca="1">COUNTIFS(申請額一覧!$E$4:$E$503,C55,申請額一覧!$K$4:$K$503,"&gt;0")</f>
        <v>0</v>
      </c>
      <c r="U55" s="230"/>
      <c r="V55" s="220" t="s">
        <v>12</v>
      </c>
      <c r="W55" s="221"/>
      <c r="X55" s="222">
        <f ca="1">SUMIF(申請額一覧!$E$4:$E$503,C55,申請額一覧!$K$4:$K$503)</f>
        <v>0</v>
      </c>
      <c r="Y55" s="223"/>
      <c r="Z55" s="223"/>
      <c r="AA55" s="223"/>
      <c r="AB55" s="72" t="s">
        <v>44</v>
      </c>
      <c r="AC55" s="218"/>
      <c r="AD55" s="218"/>
      <c r="AE55" s="219"/>
      <c r="AF55" s="219"/>
      <c r="AG55" s="226"/>
      <c r="AH55" s="226"/>
      <c r="AI55" s="226"/>
      <c r="AJ55" s="226"/>
      <c r="AK55" s="62"/>
      <c r="AL55" s="66"/>
    </row>
    <row r="56" spans="1:38" ht="17.25" customHeight="1" thickBot="1">
      <c r="A56" s="256"/>
      <c r="B56" s="122">
        <v>33</v>
      </c>
      <c r="C56" s="123" t="s">
        <v>79</v>
      </c>
      <c r="D56" s="123"/>
      <c r="E56" s="123"/>
      <c r="F56" s="123"/>
      <c r="G56" s="123"/>
      <c r="H56" s="123"/>
      <c r="I56" s="123"/>
      <c r="J56" s="123"/>
      <c r="K56" s="123"/>
      <c r="L56" s="123"/>
      <c r="M56" s="123"/>
      <c r="N56" s="123"/>
      <c r="O56" s="123"/>
      <c r="P56" s="123"/>
      <c r="Q56" s="123"/>
      <c r="R56" s="123"/>
      <c r="S56" s="123"/>
      <c r="T56" s="250">
        <f ca="1">COUNTIFS(申請額一覧!$E$4:$E$503,C56,申請額一覧!$K$4:$K$503,"&gt;0")</f>
        <v>0</v>
      </c>
      <c r="U56" s="251"/>
      <c r="V56" s="252" t="s">
        <v>12</v>
      </c>
      <c r="W56" s="253"/>
      <c r="X56" s="254">
        <f ca="1">SUMIF(申請額一覧!$E$4:$E$503,C56,申請額一覧!$K$4:$K$503)</f>
        <v>0</v>
      </c>
      <c r="Y56" s="255"/>
      <c r="Z56" s="255"/>
      <c r="AA56" s="255"/>
      <c r="AB56" s="75" t="s">
        <v>44</v>
      </c>
      <c r="AC56" s="218"/>
      <c r="AD56" s="218"/>
      <c r="AE56" s="219"/>
      <c r="AF56" s="219"/>
      <c r="AG56" s="226"/>
      <c r="AH56" s="226"/>
      <c r="AI56" s="226"/>
      <c r="AJ56" s="226"/>
      <c r="AK56" s="62"/>
      <c r="AL56" s="66"/>
    </row>
    <row r="57" spans="1:38" ht="17.25" customHeight="1" thickBot="1">
      <c r="A57" s="239" t="s">
        <v>14</v>
      </c>
      <c r="B57" s="240"/>
      <c r="C57" s="240"/>
      <c r="D57" s="240"/>
      <c r="E57" s="240"/>
      <c r="F57" s="240"/>
      <c r="G57" s="240"/>
      <c r="H57" s="240"/>
      <c r="I57" s="240"/>
      <c r="J57" s="240"/>
      <c r="K57" s="240"/>
      <c r="L57" s="240"/>
      <c r="M57" s="240"/>
      <c r="N57" s="240"/>
      <c r="O57" s="240"/>
      <c r="P57" s="240"/>
      <c r="Q57" s="240"/>
      <c r="R57" s="240"/>
      <c r="S57" s="241"/>
      <c r="T57" s="242">
        <f ca="1">SUM(T51:U56)</f>
        <v>0</v>
      </c>
      <c r="U57" s="243"/>
      <c r="V57" s="216" t="s">
        <v>12</v>
      </c>
      <c r="W57" s="217"/>
      <c r="X57" s="224">
        <f ca="1">SUM(X51:AA56)</f>
        <v>0</v>
      </c>
      <c r="Y57" s="225"/>
      <c r="Z57" s="225"/>
      <c r="AA57" s="225"/>
      <c r="AB57" s="73" t="s">
        <v>44</v>
      </c>
      <c r="AC57" s="218"/>
      <c r="AD57" s="218"/>
      <c r="AE57" s="219"/>
      <c r="AF57" s="219"/>
      <c r="AG57" s="226"/>
      <c r="AH57" s="226"/>
      <c r="AI57" s="226"/>
      <c r="AJ57" s="226"/>
      <c r="AK57" s="62"/>
      <c r="AL57" s="66"/>
    </row>
    <row r="58" spans="1:38" ht="17.25" customHeight="1">
      <c r="A58" s="228" t="s">
        <v>84</v>
      </c>
      <c r="B58" s="116">
        <v>34</v>
      </c>
      <c r="C58" s="124" t="s">
        <v>80</v>
      </c>
      <c r="D58" s="119"/>
      <c r="E58" s="119"/>
      <c r="F58" s="119"/>
      <c r="G58" s="119"/>
      <c r="H58" s="119"/>
      <c r="I58" s="119"/>
      <c r="J58" s="119"/>
      <c r="K58" s="119"/>
      <c r="L58" s="119"/>
      <c r="M58" s="119"/>
      <c r="N58" s="119"/>
      <c r="O58" s="119"/>
      <c r="P58" s="119"/>
      <c r="Q58" s="119"/>
      <c r="R58" s="119"/>
      <c r="S58" s="119"/>
      <c r="T58" s="244">
        <f ca="1">COUNTIFS(申請額一覧!$E$4:$E$503,C58,申請額一覧!$K$4:$K$503,"&gt;0")</f>
        <v>0</v>
      </c>
      <c r="U58" s="245"/>
      <c r="V58" s="246" t="s">
        <v>12</v>
      </c>
      <c r="W58" s="247"/>
      <c r="X58" s="248">
        <f ca="1">SUMIF(申請額一覧!$E$4:$E$503,C58,申請額一覧!$K$4:$K$503)</f>
        <v>0</v>
      </c>
      <c r="Y58" s="249"/>
      <c r="Z58" s="249"/>
      <c r="AA58" s="249"/>
      <c r="AB58" s="72" t="s">
        <v>44</v>
      </c>
      <c r="AC58" s="63"/>
      <c r="AD58" s="63"/>
      <c r="AE58" s="64"/>
      <c r="AF58" s="64"/>
      <c r="AG58" s="69"/>
      <c r="AH58" s="69"/>
      <c r="AI58" s="69"/>
      <c r="AJ58" s="69"/>
      <c r="AK58" s="67"/>
      <c r="AL58" s="68"/>
    </row>
    <row r="59" spans="1:38" ht="17.25" customHeight="1">
      <c r="A59" s="228"/>
      <c r="B59" s="122">
        <v>35</v>
      </c>
      <c r="C59" s="125" t="s">
        <v>81</v>
      </c>
      <c r="D59" s="119"/>
      <c r="E59" s="119"/>
      <c r="F59" s="119"/>
      <c r="G59" s="119"/>
      <c r="H59" s="119"/>
      <c r="I59" s="119"/>
      <c r="J59" s="119"/>
      <c r="K59" s="119"/>
      <c r="L59" s="119"/>
      <c r="M59" s="119"/>
      <c r="N59" s="119"/>
      <c r="O59" s="119"/>
      <c r="P59" s="119"/>
      <c r="Q59" s="119"/>
      <c r="R59" s="119"/>
      <c r="S59" s="126"/>
      <c r="T59" s="229">
        <f ca="1">COUNTIFS(申請額一覧!$E$4:$E$503,C59,申請額一覧!$K$4:$K$503,"&gt;0")</f>
        <v>0</v>
      </c>
      <c r="U59" s="230"/>
      <c r="V59" s="220" t="s">
        <v>12</v>
      </c>
      <c r="W59" s="221"/>
      <c r="X59" s="222">
        <f ca="1">SUMIF(申請額一覧!$E$4:$E$503,C59,申請額一覧!$K$4:$K$503)</f>
        <v>0</v>
      </c>
      <c r="Y59" s="223"/>
      <c r="Z59" s="223"/>
      <c r="AA59" s="223"/>
      <c r="AB59" s="72" t="s">
        <v>44</v>
      </c>
      <c r="AC59" s="55"/>
      <c r="AD59" s="55"/>
      <c r="AE59" s="54"/>
      <c r="AF59" s="54"/>
      <c r="AG59" s="61"/>
      <c r="AH59" s="61"/>
      <c r="AI59" s="61"/>
      <c r="AJ59" s="61"/>
      <c r="AK59" s="62"/>
      <c r="AL59" s="66"/>
    </row>
    <row r="60" spans="1:38" ht="17.25" customHeight="1">
      <c r="A60" s="228"/>
      <c r="B60" s="122">
        <v>36</v>
      </c>
      <c r="C60" s="127" t="s">
        <v>82</v>
      </c>
      <c r="D60" s="119"/>
      <c r="E60" s="119"/>
      <c r="F60" s="119"/>
      <c r="G60" s="119"/>
      <c r="H60" s="119"/>
      <c r="I60" s="119"/>
      <c r="J60" s="119"/>
      <c r="K60" s="119"/>
      <c r="L60" s="119"/>
      <c r="M60" s="119"/>
      <c r="N60" s="119"/>
      <c r="O60" s="119"/>
      <c r="P60" s="119"/>
      <c r="Q60" s="119"/>
      <c r="R60" s="119"/>
      <c r="S60" s="119"/>
      <c r="T60" s="229">
        <f ca="1">COUNTIFS(申請額一覧!$E$4:$E$503,C60,申請額一覧!$K$4:$K$503,"&gt;0")</f>
        <v>0</v>
      </c>
      <c r="U60" s="230"/>
      <c r="V60" s="220" t="s">
        <v>12</v>
      </c>
      <c r="W60" s="221"/>
      <c r="X60" s="222">
        <f ca="1">SUMIF(申請額一覧!$E$4:$E$503,C60,申請額一覧!$K$4:$K$503)</f>
        <v>0</v>
      </c>
      <c r="Y60" s="223"/>
      <c r="Z60" s="223"/>
      <c r="AA60" s="223"/>
      <c r="AB60" s="72" t="s">
        <v>44</v>
      </c>
      <c r="AC60" s="55"/>
      <c r="AD60" s="55"/>
      <c r="AE60" s="54"/>
      <c r="AF60" s="54"/>
      <c r="AG60" s="61"/>
      <c r="AH60" s="61"/>
      <c r="AI60" s="61"/>
      <c r="AJ60" s="61"/>
      <c r="AK60" s="62"/>
      <c r="AL60" s="66"/>
    </row>
    <row r="61" spans="1:38" ht="17.25" customHeight="1" thickBot="1">
      <c r="A61" s="228"/>
      <c r="B61" s="115">
        <v>37</v>
      </c>
      <c r="C61" s="114" t="s">
        <v>83</v>
      </c>
      <c r="D61" s="119"/>
      <c r="E61" s="119"/>
      <c r="F61" s="119"/>
      <c r="G61" s="119"/>
      <c r="H61" s="119"/>
      <c r="I61" s="119"/>
      <c r="J61" s="119"/>
      <c r="K61" s="119"/>
      <c r="L61" s="119"/>
      <c r="M61" s="119"/>
      <c r="N61" s="119"/>
      <c r="O61" s="119"/>
      <c r="P61" s="119"/>
      <c r="Q61" s="119"/>
      <c r="R61" s="119"/>
      <c r="S61" s="119"/>
      <c r="T61" s="250">
        <f ca="1">COUNTIFS(申請額一覧!$E$4:$E$503,C61,申請額一覧!$K$4:$K$503,"&gt;0")</f>
        <v>0</v>
      </c>
      <c r="U61" s="251"/>
      <c r="V61" s="252" t="s">
        <v>12</v>
      </c>
      <c r="W61" s="253"/>
      <c r="X61" s="254">
        <f ca="1">SUMIF(申請額一覧!$E$4:$E$503,C61,申請額一覧!$K$4:$K$503)</f>
        <v>0</v>
      </c>
      <c r="Y61" s="255"/>
      <c r="Z61" s="255"/>
      <c r="AA61" s="255"/>
      <c r="AB61" s="72" t="s">
        <v>44</v>
      </c>
      <c r="AC61" s="55"/>
      <c r="AD61" s="55"/>
      <c r="AE61" s="54"/>
      <c r="AF61" s="54"/>
      <c r="AG61" s="61"/>
      <c r="AH61" s="61"/>
      <c r="AI61" s="61"/>
      <c r="AJ61" s="61"/>
      <c r="AK61" s="62"/>
      <c r="AL61" s="66"/>
    </row>
    <row r="62" spans="1:38" ht="20.25" customHeight="1" thickBot="1">
      <c r="A62" s="259" t="s">
        <v>14</v>
      </c>
      <c r="B62" s="260"/>
      <c r="C62" s="260"/>
      <c r="D62" s="260"/>
      <c r="E62" s="260"/>
      <c r="F62" s="260"/>
      <c r="G62" s="260"/>
      <c r="H62" s="260"/>
      <c r="I62" s="260"/>
      <c r="J62" s="260"/>
      <c r="K62" s="260"/>
      <c r="L62" s="260"/>
      <c r="M62" s="260"/>
      <c r="N62" s="260"/>
      <c r="O62" s="260"/>
      <c r="P62" s="260"/>
      <c r="Q62" s="260"/>
      <c r="R62" s="260"/>
      <c r="S62" s="261"/>
      <c r="T62" s="242">
        <f ca="1">SUM(T58:U61)</f>
        <v>0</v>
      </c>
      <c r="U62" s="243"/>
      <c r="V62" s="216" t="s">
        <v>12</v>
      </c>
      <c r="W62" s="217"/>
      <c r="X62" s="224">
        <f ca="1">SUM(X58:AA61)</f>
        <v>0</v>
      </c>
      <c r="Y62" s="225"/>
      <c r="Z62" s="225"/>
      <c r="AA62" s="225"/>
      <c r="AB62" s="73" t="s">
        <v>44</v>
      </c>
      <c r="AC62" s="218"/>
      <c r="AD62" s="218"/>
      <c r="AE62" s="219"/>
      <c r="AF62" s="219"/>
      <c r="AG62" s="226"/>
      <c r="AH62" s="226"/>
      <c r="AI62" s="226"/>
      <c r="AJ62" s="226"/>
      <c r="AK62" s="62"/>
      <c r="AL62" s="66"/>
    </row>
    <row r="63" spans="1:38" ht="29.25" customHeight="1" thickBot="1">
      <c r="A63" s="262" t="s">
        <v>43</v>
      </c>
      <c r="B63" s="263"/>
      <c r="C63" s="263"/>
      <c r="D63" s="263"/>
      <c r="E63" s="263"/>
      <c r="F63" s="263"/>
      <c r="G63" s="263"/>
      <c r="H63" s="263"/>
      <c r="I63" s="263"/>
      <c r="J63" s="263"/>
      <c r="K63" s="263"/>
      <c r="L63" s="263"/>
      <c r="M63" s="263"/>
      <c r="N63" s="263"/>
      <c r="O63" s="263"/>
      <c r="P63" s="263"/>
      <c r="Q63" s="263"/>
      <c r="R63" s="263"/>
      <c r="S63" s="264"/>
      <c r="T63" s="265">
        <f ca="1">SUM(T35,T37,T50,T57,T62)</f>
        <v>0</v>
      </c>
      <c r="U63" s="266"/>
      <c r="V63" s="216" t="s">
        <v>12</v>
      </c>
      <c r="W63" s="217"/>
      <c r="X63" s="267">
        <f ca="1">SUM(X35,X37,X50,X57,X62)</f>
        <v>0</v>
      </c>
      <c r="Y63" s="268"/>
      <c r="Z63" s="268"/>
      <c r="AA63" s="268"/>
      <c r="AB63" s="76" t="s">
        <v>44</v>
      </c>
      <c r="AC63" s="38"/>
    </row>
    <row r="64" spans="1:38" ht="29.25" customHeight="1">
      <c r="A64" s="39"/>
      <c r="B64" s="39"/>
      <c r="C64" s="39"/>
      <c r="D64" s="39"/>
      <c r="E64" s="39"/>
      <c r="F64" s="39"/>
      <c r="G64" s="39"/>
      <c r="H64" s="39"/>
      <c r="I64" s="39"/>
      <c r="J64" s="39"/>
      <c r="K64" s="39"/>
      <c r="L64" s="39"/>
      <c r="M64" s="39"/>
      <c r="N64" s="39"/>
      <c r="O64" s="39"/>
      <c r="P64" s="39"/>
      <c r="Q64" s="39"/>
      <c r="R64" s="39"/>
      <c r="S64" s="39"/>
      <c r="T64" s="181"/>
      <c r="U64" s="181"/>
      <c r="V64" s="154"/>
      <c r="W64" s="154"/>
      <c r="X64" s="182"/>
      <c r="Y64" s="182"/>
      <c r="Z64" s="182"/>
      <c r="AA64" s="182"/>
      <c r="AB64" s="62"/>
      <c r="AC64" s="38"/>
    </row>
    <row r="65" spans="1:53" s="79" customFormat="1">
      <c r="A65" s="77"/>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53" s="11" customFormat="1" ht="22.5" customHeight="1">
      <c r="A66" s="269" t="s">
        <v>114</v>
      </c>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1"/>
      <c r="AC66" s="158"/>
      <c r="AD66" s="158"/>
      <c r="AE66" s="158"/>
      <c r="AF66" s="158"/>
      <c r="AG66" s="158"/>
      <c r="AH66" s="158"/>
      <c r="AI66" s="158"/>
      <c r="AJ66" s="158"/>
      <c r="AK66" s="158"/>
      <c r="AL66" s="158"/>
      <c r="AM66" s="158"/>
      <c r="AN66" s="158"/>
      <c r="AQ66" s="155"/>
      <c r="BA66" s="16"/>
    </row>
    <row r="67" spans="1:53" s="131" customFormat="1" ht="15" customHeight="1">
      <c r="A67" s="296" t="s">
        <v>163</v>
      </c>
      <c r="B67" s="296"/>
      <c r="C67" s="296"/>
      <c r="D67" s="296"/>
      <c r="E67" s="296"/>
      <c r="F67" s="296"/>
      <c r="G67" s="296"/>
      <c r="H67" s="296"/>
      <c r="I67" s="296"/>
      <c r="J67" s="296"/>
      <c r="K67" s="317" t="s">
        <v>116</v>
      </c>
      <c r="L67" s="317"/>
      <c r="M67" s="317"/>
      <c r="N67" s="317"/>
      <c r="O67" s="317"/>
      <c r="P67" s="317"/>
      <c r="Q67" s="317"/>
      <c r="R67" s="317"/>
      <c r="S67" s="317"/>
      <c r="T67" s="317" t="s">
        <v>117</v>
      </c>
      <c r="U67" s="317"/>
      <c r="V67" s="296" t="s">
        <v>118</v>
      </c>
      <c r="W67" s="296"/>
      <c r="X67" s="296"/>
      <c r="Y67" s="296"/>
      <c r="Z67" s="296"/>
      <c r="AA67" s="296"/>
      <c r="AB67" s="296"/>
      <c r="AC67" s="289"/>
      <c r="AD67" s="290"/>
      <c r="AE67" s="290"/>
      <c r="AF67" s="290"/>
      <c r="AG67" s="290"/>
      <c r="AH67" s="290"/>
      <c r="AI67" s="290"/>
      <c r="AJ67" s="290"/>
      <c r="AK67" s="290"/>
      <c r="AL67" s="290"/>
      <c r="AM67" s="290"/>
      <c r="AN67" s="290"/>
      <c r="AO67" s="290"/>
      <c r="AP67" s="290"/>
      <c r="AS67" s="274"/>
    </row>
    <row r="68" spans="1:53" s="131" customFormat="1" ht="15" customHeight="1">
      <c r="A68" s="296"/>
      <c r="B68" s="296"/>
      <c r="C68" s="296"/>
      <c r="D68" s="296"/>
      <c r="E68" s="296"/>
      <c r="F68" s="296"/>
      <c r="G68" s="296"/>
      <c r="H68" s="296"/>
      <c r="I68" s="296"/>
      <c r="J68" s="296"/>
      <c r="K68" s="317"/>
      <c r="L68" s="317"/>
      <c r="M68" s="317"/>
      <c r="N68" s="317"/>
      <c r="O68" s="317"/>
      <c r="P68" s="317"/>
      <c r="Q68" s="317"/>
      <c r="R68" s="317"/>
      <c r="S68" s="317"/>
      <c r="T68" s="317"/>
      <c r="U68" s="317"/>
      <c r="V68" s="296"/>
      <c r="W68" s="296"/>
      <c r="X68" s="296"/>
      <c r="Y68" s="296"/>
      <c r="Z68" s="296"/>
      <c r="AA68" s="296"/>
      <c r="AB68" s="296"/>
      <c r="AC68" s="290"/>
      <c r="AD68" s="290"/>
      <c r="AE68" s="290"/>
      <c r="AF68" s="290"/>
      <c r="AG68" s="290"/>
      <c r="AH68" s="290"/>
      <c r="AI68" s="290"/>
      <c r="AJ68" s="290"/>
      <c r="AK68" s="290"/>
      <c r="AL68" s="290"/>
      <c r="AM68" s="290"/>
      <c r="AN68" s="290"/>
      <c r="AO68" s="290"/>
      <c r="AP68" s="290"/>
      <c r="AS68" s="274"/>
    </row>
    <row r="69" spans="1:53" s="131" customFormat="1" ht="24" customHeight="1">
      <c r="A69" s="303"/>
      <c r="B69" s="304"/>
      <c r="C69" s="304"/>
      <c r="D69" s="304"/>
      <c r="E69" s="304"/>
      <c r="F69" s="304"/>
      <c r="G69" s="304"/>
      <c r="H69" s="304"/>
      <c r="I69" s="304"/>
      <c r="J69" s="305"/>
      <c r="K69" s="309"/>
      <c r="L69" s="310"/>
      <c r="M69" s="310"/>
      <c r="N69" s="310"/>
      <c r="O69" s="310"/>
      <c r="P69" s="310"/>
      <c r="Q69" s="310"/>
      <c r="R69" s="310"/>
      <c r="S69" s="311"/>
      <c r="T69" s="318" t="s">
        <v>120</v>
      </c>
      <c r="U69" s="319"/>
      <c r="V69" s="291"/>
      <c r="W69" s="293"/>
      <c r="X69" s="293"/>
      <c r="Y69" s="293"/>
      <c r="Z69" s="293"/>
      <c r="AA69" s="293"/>
      <c r="AB69" s="315"/>
      <c r="AC69" s="295"/>
      <c r="AD69" s="295"/>
      <c r="AE69" s="295"/>
      <c r="AF69" s="295"/>
      <c r="AG69" s="295"/>
      <c r="AH69" s="295"/>
      <c r="AI69" s="295"/>
      <c r="AJ69" s="295"/>
      <c r="AK69" s="295"/>
      <c r="AL69" s="295"/>
      <c r="AM69" s="295"/>
      <c r="AN69" s="295"/>
      <c r="AO69" s="295"/>
      <c r="AP69" s="295"/>
    </row>
    <row r="70" spans="1:53" s="131" customFormat="1" ht="18.75" customHeight="1">
      <c r="A70" s="306" t="s">
        <v>164</v>
      </c>
      <c r="B70" s="307"/>
      <c r="C70" s="307"/>
      <c r="D70" s="307"/>
      <c r="E70" s="307"/>
      <c r="F70" s="308"/>
      <c r="G70" s="161"/>
      <c r="H70" s="162"/>
      <c r="I70" s="162"/>
      <c r="J70" s="163"/>
      <c r="K70" s="312" t="s">
        <v>121</v>
      </c>
      <c r="L70" s="313"/>
      <c r="M70" s="313"/>
      <c r="N70" s="313"/>
      <c r="O70" s="313"/>
      <c r="P70" s="314"/>
      <c r="Q70" s="159"/>
      <c r="R70" s="157"/>
      <c r="S70" s="160"/>
      <c r="T70" s="320"/>
      <c r="U70" s="321"/>
      <c r="V70" s="292"/>
      <c r="W70" s="294"/>
      <c r="X70" s="294"/>
      <c r="Y70" s="294"/>
      <c r="Z70" s="294"/>
      <c r="AA70" s="294"/>
      <c r="AB70" s="316"/>
      <c r="AC70" s="295"/>
      <c r="AD70" s="295"/>
      <c r="AE70" s="295"/>
      <c r="AF70" s="295"/>
      <c r="AG70" s="295"/>
      <c r="AH70" s="295"/>
      <c r="AI70" s="295"/>
      <c r="AJ70" s="295"/>
      <c r="AK70" s="295"/>
      <c r="AL70" s="295"/>
      <c r="AM70" s="295"/>
      <c r="AN70" s="295"/>
      <c r="AO70" s="295"/>
      <c r="AP70" s="295"/>
    </row>
    <row r="71" spans="1:53" s="131" customFormat="1" ht="21" customHeight="1">
      <c r="A71" s="283" t="s">
        <v>119</v>
      </c>
      <c r="B71" s="284"/>
      <c r="C71" s="284"/>
      <c r="D71" s="285"/>
      <c r="E71" s="297"/>
      <c r="F71" s="298"/>
      <c r="G71" s="298"/>
      <c r="H71" s="298"/>
      <c r="I71" s="298"/>
      <c r="J71" s="298"/>
      <c r="K71" s="298"/>
      <c r="L71" s="298"/>
      <c r="M71" s="298"/>
      <c r="N71" s="298"/>
      <c r="O71" s="298"/>
      <c r="P71" s="298"/>
      <c r="Q71" s="298"/>
      <c r="R71" s="298"/>
      <c r="S71" s="298"/>
      <c r="T71" s="298"/>
      <c r="U71" s="298"/>
      <c r="V71" s="298"/>
      <c r="W71" s="298"/>
      <c r="X71" s="298"/>
      <c r="Y71" s="298"/>
      <c r="Z71" s="298"/>
      <c r="AA71" s="298"/>
      <c r="AB71" s="299"/>
    </row>
    <row r="72" spans="1:53" s="131" customFormat="1" ht="21" customHeight="1">
      <c r="A72" s="286"/>
      <c r="B72" s="287"/>
      <c r="C72" s="287"/>
      <c r="D72" s="288"/>
      <c r="E72" s="300"/>
      <c r="F72" s="301"/>
      <c r="G72" s="301"/>
      <c r="H72" s="301"/>
      <c r="I72" s="301"/>
      <c r="J72" s="301"/>
      <c r="K72" s="301"/>
      <c r="L72" s="301"/>
      <c r="M72" s="301"/>
      <c r="N72" s="301"/>
      <c r="O72" s="301"/>
      <c r="P72" s="301"/>
      <c r="Q72" s="301"/>
      <c r="R72" s="301"/>
      <c r="S72" s="301"/>
      <c r="T72" s="301"/>
      <c r="U72" s="301"/>
      <c r="V72" s="301"/>
      <c r="W72" s="301"/>
      <c r="X72" s="301"/>
      <c r="Y72" s="301"/>
      <c r="Z72" s="301"/>
      <c r="AA72" s="301"/>
      <c r="AB72" s="302"/>
    </row>
    <row r="73" spans="1:53" s="131" customFormat="1" ht="8.1" customHeight="1">
      <c r="A73" s="132"/>
      <c r="B73" s="132"/>
      <c r="C73" s="132"/>
      <c r="D73" s="132"/>
      <c r="E73" s="132"/>
      <c r="F73" s="132"/>
      <c r="G73" s="132"/>
      <c r="H73" s="132"/>
      <c r="I73" s="133"/>
      <c r="J73" s="134"/>
      <c r="K73" s="135"/>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53" s="131" customFormat="1" ht="8.1" customHeight="1">
      <c r="A74" s="132"/>
      <c r="B74" s="132"/>
      <c r="C74" s="132"/>
      <c r="D74" s="132"/>
      <c r="E74" s="132"/>
      <c r="F74" s="132"/>
      <c r="G74" s="132"/>
      <c r="H74" s="132"/>
      <c r="I74" s="133"/>
      <c r="J74" s="134"/>
      <c r="K74" s="135"/>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53" s="131" customFormat="1" ht="18" customHeight="1">
      <c r="A75" s="283" t="s">
        <v>122</v>
      </c>
      <c r="B75" s="284"/>
      <c r="C75" s="284"/>
      <c r="D75" s="284"/>
      <c r="E75" s="284"/>
      <c r="F75" s="284"/>
      <c r="G75" s="284"/>
      <c r="H75" s="284"/>
      <c r="I75" s="284"/>
      <c r="J75" s="284"/>
      <c r="K75" s="284"/>
      <c r="L75" s="285"/>
      <c r="M75" s="328" t="s">
        <v>123</v>
      </c>
      <c r="N75" s="329"/>
      <c r="O75" s="329"/>
      <c r="P75" s="329"/>
      <c r="Q75" s="329"/>
      <c r="R75" s="330"/>
      <c r="S75" s="165"/>
      <c r="T75" s="166"/>
      <c r="U75" s="283" t="s">
        <v>118</v>
      </c>
      <c r="V75" s="284"/>
      <c r="W75" s="284"/>
      <c r="X75" s="284"/>
      <c r="Y75" s="284"/>
      <c r="Z75" s="284"/>
      <c r="AA75" s="284"/>
      <c r="AB75" s="285"/>
      <c r="AC75" s="164"/>
      <c r="AD75" s="132"/>
      <c r="AE75" s="132"/>
      <c r="AF75" s="132"/>
      <c r="AG75" s="132"/>
      <c r="AH75" s="132"/>
      <c r="AI75" s="132"/>
      <c r="AJ75" s="132"/>
      <c r="AK75" s="132"/>
      <c r="AL75" s="132"/>
      <c r="AM75" s="132"/>
      <c r="AN75" s="132"/>
      <c r="AO75" s="132"/>
      <c r="AP75" s="132"/>
      <c r="AS75" s="274"/>
    </row>
    <row r="76" spans="1:53" s="131" customFormat="1" ht="18" customHeight="1">
      <c r="A76" s="286"/>
      <c r="B76" s="287"/>
      <c r="C76" s="287"/>
      <c r="D76" s="287"/>
      <c r="E76" s="287"/>
      <c r="F76" s="287"/>
      <c r="G76" s="287"/>
      <c r="H76" s="287"/>
      <c r="I76" s="287"/>
      <c r="J76" s="287"/>
      <c r="K76" s="287"/>
      <c r="L76" s="288"/>
      <c r="M76" s="331"/>
      <c r="N76" s="332"/>
      <c r="O76" s="332"/>
      <c r="P76" s="332"/>
      <c r="Q76" s="332"/>
      <c r="R76" s="333"/>
      <c r="S76" s="167"/>
      <c r="T76" s="168"/>
      <c r="U76" s="286"/>
      <c r="V76" s="287"/>
      <c r="W76" s="287"/>
      <c r="X76" s="287"/>
      <c r="Y76" s="287"/>
      <c r="Z76" s="287"/>
      <c r="AA76" s="287"/>
      <c r="AB76" s="288"/>
      <c r="AC76" s="132"/>
      <c r="AD76" s="132"/>
      <c r="AE76" s="132"/>
      <c r="AF76" s="132"/>
      <c r="AG76" s="132"/>
      <c r="AH76" s="132"/>
      <c r="AI76" s="132"/>
      <c r="AJ76" s="132"/>
      <c r="AK76" s="132"/>
      <c r="AL76" s="132"/>
      <c r="AM76" s="132"/>
      <c r="AN76" s="132"/>
      <c r="AO76" s="132"/>
      <c r="AP76" s="132"/>
      <c r="AS76" s="274"/>
    </row>
    <row r="77" spans="1:53" s="131" customFormat="1" ht="15" customHeight="1">
      <c r="A77" s="322" t="s">
        <v>124</v>
      </c>
      <c r="B77" s="323"/>
      <c r="C77" s="323"/>
      <c r="D77" s="323"/>
      <c r="E77" s="323"/>
      <c r="F77" s="323"/>
      <c r="G77" s="323"/>
      <c r="H77" s="323"/>
      <c r="I77" s="323"/>
      <c r="J77" s="323"/>
      <c r="K77" s="323"/>
      <c r="L77" s="324"/>
      <c r="M77" s="275"/>
      <c r="N77" s="277"/>
      <c r="O77" s="277"/>
      <c r="P77" s="277"/>
      <c r="Q77" s="277"/>
      <c r="R77" s="279"/>
      <c r="S77" s="167"/>
      <c r="T77" s="168"/>
      <c r="U77" s="281"/>
      <c r="V77" s="277"/>
      <c r="W77" s="277"/>
      <c r="X77" s="277"/>
      <c r="Y77" s="277"/>
      <c r="Z77" s="277"/>
      <c r="AA77" s="277"/>
      <c r="AB77" s="279"/>
      <c r="AC77" s="134"/>
      <c r="AD77" s="134"/>
      <c r="AE77" s="134"/>
      <c r="AF77" s="134"/>
      <c r="AG77" s="134"/>
      <c r="AH77" s="134"/>
      <c r="AI77" s="134"/>
      <c r="AJ77" s="134"/>
      <c r="AK77" s="134"/>
      <c r="AL77" s="134"/>
      <c r="AM77" s="134"/>
      <c r="AN77" s="134"/>
      <c r="AO77" s="134"/>
      <c r="AP77" s="134"/>
    </row>
    <row r="78" spans="1:53" s="131" customFormat="1" ht="15" customHeight="1">
      <c r="A78" s="325"/>
      <c r="B78" s="326"/>
      <c r="C78" s="326"/>
      <c r="D78" s="326"/>
      <c r="E78" s="326"/>
      <c r="F78" s="326"/>
      <c r="G78" s="326"/>
      <c r="H78" s="326"/>
      <c r="I78" s="326"/>
      <c r="J78" s="326"/>
      <c r="K78" s="326"/>
      <c r="L78" s="327"/>
      <c r="M78" s="276"/>
      <c r="N78" s="278"/>
      <c r="O78" s="278"/>
      <c r="P78" s="278"/>
      <c r="Q78" s="278"/>
      <c r="R78" s="280"/>
      <c r="S78" s="169"/>
      <c r="T78" s="170"/>
      <c r="U78" s="282"/>
      <c r="V78" s="278"/>
      <c r="W78" s="278"/>
      <c r="X78" s="278"/>
      <c r="Y78" s="278"/>
      <c r="Z78" s="278"/>
      <c r="AA78" s="278"/>
      <c r="AB78" s="280"/>
      <c r="AC78" s="134"/>
      <c r="AD78" s="134"/>
      <c r="AE78" s="134"/>
      <c r="AF78" s="134"/>
      <c r="AG78" s="134"/>
      <c r="AH78" s="134"/>
      <c r="AI78" s="134"/>
      <c r="AJ78" s="134"/>
      <c r="AK78" s="134"/>
      <c r="AL78" s="134"/>
      <c r="AM78" s="134"/>
      <c r="AN78" s="134"/>
      <c r="AO78" s="134"/>
      <c r="AP78" s="134"/>
    </row>
    <row r="79" spans="1:53" s="131" customFormat="1" ht="21" customHeight="1">
      <c r="A79" s="283" t="s">
        <v>119</v>
      </c>
      <c r="B79" s="284"/>
      <c r="C79" s="284"/>
      <c r="D79" s="285"/>
      <c r="E79" s="297"/>
      <c r="F79" s="298"/>
      <c r="G79" s="298"/>
      <c r="H79" s="298"/>
      <c r="I79" s="298"/>
      <c r="J79" s="298"/>
      <c r="K79" s="298"/>
      <c r="L79" s="298"/>
      <c r="M79" s="298"/>
      <c r="N79" s="298"/>
      <c r="O79" s="298"/>
      <c r="P79" s="298"/>
      <c r="Q79" s="298"/>
      <c r="R79" s="298"/>
      <c r="S79" s="298"/>
      <c r="T79" s="298"/>
      <c r="U79" s="298"/>
      <c r="V79" s="298"/>
      <c r="W79" s="298"/>
      <c r="X79" s="298"/>
      <c r="Y79" s="298"/>
      <c r="Z79" s="298"/>
      <c r="AA79" s="298"/>
      <c r="AB79" s="299"/>
    </row>
    <row r="80" spans="1:53" s="131" customFormat="1" ht="21" customHeight="1">
      <c r="A80" s="286"/>
      <c r="B80" s="287"/>
      <c r="C80" s="287"/>
      <c r="D80" s="288"/>
      <c r="E80" s="300"/>
      <c r="F80" s="301"/>
      <c r="G80" s="301"/>
      <c r="H80" s="301"/>
      <c r="I80" s="301"/>
      <c r="J80" s="301"/>
      <c r="K80" s="301"/>
      <c r="L80" s="301"/>
      <c r="M80" s="301"/>
      <c r="N80" s="301"/>
      <c r="O80" s="301"/>
      <c r="P80" s="301"/>
      <c r="Q80" s="301"/>
      <c r="R80" s="301"/>
      <c r="S80" s="301"/>
      <c r="T80" s="301"/>
      <c r="U80" s="301"/>
      <c r="V80" s="301"/>
      <c r="W80" s="301"/>
      <c r="X80" s="301"/>
      <c r="Y80" s="301"/>
      <c r="Z80" s="301"/>
      <c r="AA80" s="301"/>
      <c r="AB80" s="302"/>
    </row>
    <row r="81" spans="1:67" s="11" customFormat="1" ht="13.5" customHeight="1">
      <c r="A81" s="87"/>
      <c r="B81" s="87"/>
      <c r="C81" s="87"/>
      <c r="D81" s="87"/>
      <c r="E81" s="87"/>
      <c r="F81" s="87"/>
      <c r="G81" s="87"/>
      <c r="H81" s="87"/>
      <c r="I81" s="87"/>
      <c r="J81" s="87"/>
      <c r="K81" s="87"/>
      <c r="L81" s="87"/>
      <c r="M81" s="87"/>
      <c r="N81" s="87"/>
      <c r="O81" s="87"/>
      <c r="P81" s="87"/>
      <c r="Q81" s="87"/>
      <c r="R81" s="87"/>
      <c r="S81" s="87"/>
      <c r="T81" s="88"/>
      <c r="U81" s="88"/>
      <c r="V81" s="88"/>
      <c r="W81" s="88"/>
      <c r="X81" s="89"/>
      <c r="Y81" s="89"/>
      <c r="Z81" s="89"/>
      <c r="AA81" s="86"/>
      <c r="AB81" s="86"/>
      <c r="AC81" s="86"/>
      <c r="AD81" s="86"/>
      <c r="AE81" s="86"/>
      <c r="AF81" s="86"/>
      <c r="AG81" s="86"/>
      <c r="AH81" s="86"/>
      <c r="AI81" s="86"/>
      <c r="AJ81" s="86"/>
      <c r="AK81" s="86"/>
      <c r="AL81" s="86"/>
      <c r="AM81" s="86"/>
      <c r="AP81" s="272"/>
      <c r="AQ81" s="272"/>
      <c r="AR81" s="272"/>
      <c r="AS81" s="272"/>
      <c r="AT81" s="272"/>
      <c r="AU81" s="272"/>
      <c r="AV81" s="272"/>
      <c r="AW81" s="272"/>
      <c r="AY81" s="273"/>
      <c r="AZ81" s="273"/>
      <c r="BA81" s="273"/>
      <c r="BB81" s="273"/>
      <c r="BC81" s="273"/>
      <c r="BD81" s="273"/>
      <c r="BE81" s="273"/>
      <c r="BF81" s="273"/>
      <c r="BG81" s="273"/>
      <c r="BH81" s="273"/>
      <c r="BI81" s="273"/>
      <c r="BJ81" s="273"/>
      <c r="BK81" s="273"/>
      <c r="BL81" s="273"/>
      <c r="BM81" s="273"/>
      <c r="BN81" s="273"/>
      <c r="BO81" s="273"/>
    </row>
    <row r="82" spans="1:67" s="11" customFormat="1" ht="19.5" customHeight="1">
      <c r="A82" s="87"/>
      <c r="B82" s="177" t="s">
        <v>175</v>
      </c>
      <c r="C82" s="87"/>
      <c r="D82" s="87"/>
      <c r="E82" s="87"/>
      <c r="F82" s="87"/>
      <c r="G82" s="87"/>
      <c r="H82" s="87"/>
      <c r="I82" s="87"/>
      <c r="J82" s="87"/>
      <c r="K82" s="87"/>
      <c r="L82" s="87"/>
      <c r="M82" s="87"/>
      <c r="N82" s="87"/>
      <c r="O82" s="87"/>
      <c r="P82" s="87"/>
      <c r="Q82" s="87"/>
      <c r="R82" s="87"/>
      <c r="S82" s="87"/>
      <c r="T82" s="88"/>
      <c r="U82" s="88"/>
      <c r="V82" s="88"/>
      <c r="W82" s="88"/>
      <c r="X82" s="89"/>
      <c r="Y82" s="89"/>
      <c r="Z82" s="89"/>
      <c r="AA82" s="86"/>
      <c r="AB82" s="86"/>
      <c r="AC82" s="86"/>
      <c r="AD82" s="86"/>
      <c r="AE82" s="86"/>
      <c r="AF82" s="86"/>
      <c r="AG82" s="86"/>
      <c r="AH82" s="86"/>
      <c r="AI82" s="86"/>
      <c r="AJ82" s="86"/>
      <c r="AK82" s="86"/>
      <c r="AL82" s="86"/>
      <c r="AM82" s="86"/>
      <c r="AP82" s="272"/>
      <c r="AQ82" s="272"/>
      <c r="AR82" s="272"/>
      <c r="AS82" s="272"/>
      <c r="AT82" s="272"/>
      <c r="AU82" s="272"/>
      <c r="AV82" s="272"/>
      <c r="AW82" s="272"/>
      <c r="AY82" s="273"/>
      <c r="AZ82" s="273"/>
      <c r="BA82" s="273"/>
      <c r="BB82" s="273"/>
      <c r="BC82" s="273"/>
      <c r="BD82" s="273"/>
      <c r="BE82" s="273"/>
      <c r="BF82" s="273"/>
      <c r="BG82" s="273"/>
      <c r="BH82" s="273"/>
      <c r="BI82" s="273"/>
      <c r="BJ82" s="273"/>
      <c r="BK82" s="273"/>
      <c r="BL82" s="273"/>
      <c r="BM82" s="273"/>
      <c r="BN82" s="273"/>
      <c r="BO82" s="273"/>
    </row>
    <row r="83" spans="1:67" s="178" customFormat="1" ht="24.75" customHeight="1">
      <c r="B83" s="341" t="s">
        <v>172</v>
      </c>
      <c r="C83" s="342"/>
      <c r="D83" s="342"/>
      <c r="E83" s="342"/>
      <c r="F83" s="343"/>
      <c r="G83" s="350"/>
      <c r="H83" s="359"/>
      <c r="I83" s="359"/>
      <c r="J83" s="359"/>
      <c r="K83" s="359"/>
      <c r="L83" s="359"/>
      <c r="M83" s="359"/>
      <c r="N83" s="359"/>
      <c r="O83" s="359"/>
      <c r="P83" s="359"/>
      <c r="Q83" s="359"/>
      <c r="R83" s="359"/>
      <c r="S83" s="359"/>
      <c r="T83" s="359"/>
      <c r="U83" s="359"/>
      <c r="V83" s="359"/>
      <c r="W83" s="359"/>
      <c r="X83" s="359"/>
      <c r="Y83" s="359"/>
      <c r="Z83" s="359"/>
      <c r="AA83" s="360"/>
    </row>
    <row r="84" spans="1:67" s="178" customFormat="1" ht="24.75" customHeight="1">
      <c r="B84" s="341" t="s">
        <v>173</v>
      </c>
      <c r="C84" s="342"/>
      <c r="D84" s="342"/>
      <c r="E84" s="342"/>
      <c r="F84" s="343"/>
      <c r="G84" s="341" t="s">
        <v>9</v>
      </c>
      <c r="H84" s="342"/>
      <c r="I84" s="343"/>
      <c r="J84" s="347"/>
      <c r="K84" s="348"/>
      <c r="L84" s="348"/>
      <c r="M84" s="348"/>
      <c r="N84" s="349"/>
      <c r="O84" s="341" t="s">
        <v>10</v>
      </c>
      <c r="P84" s="342"/>
      <c r="Q84" s="343"/>
      <c r="R84" s="350"/>
      <c r="S84" s="351"/>
      <c r="T84" s="351"/>
      <c r="U84" s="351"/>
      <c r="V84" s="351"/>
      <c r="W84" s="351"/>
      <c r="X84" s="351"/>
      <c r="Y84" s="351"/>
      <c r="Z84" s="351"/>
      <c r="AA84" s="352"/>
    </row>
    <row r="85" spans="1:67" s="178" customFormat="1" ht="35.25" customHeight="1">
      <c r="B85" s="341" t="s">
        <v>7</v>
      </c>
      <c r="C85" s="342"/>
      <c r="D85" s="342"/>
      <c r="E85" s="342"/>
      <c r="F85" s="343"/>
      <c r="G85" s="341" t="s">
        <v>8</v>
      </c>
      <c r="H85" s="342"/>
      <c r="I85" s="343"/>
      <c r="J85" s="353"/>
      <c r="K85" s="354"/>
      <c r="L85" s="354"/>
      <c r="M85" s="354"/>
      <c r="N85" s="355"/>
      <c r="O85" s="341" t="s">
        <v>21</v>
      </c>
      <c r="P85" s="342"/>
      <c r="Q85" s="343"/>
      <c r="R85" s="356"/>
      <c r="S85" s="357"/>
      <c r="T85" s="357"/>
      <c r="U85" s="357"/>
      <c r="V85" s="357"/>
      <c r="W85" s="357"/>
      <c r="X85" s="357"/>
      <c r="Y85" s="357"/>
      <c r="Z85" s="357"/>
      <c r="AA85" s="358"/>
    </row>
    <row r="86" spans="1:67" s="16" customFormat="1" ht="9" customHeight="1">
      <c r="B86" s="156"/>
      <c r="C86" s="156"/>
      <c r="D86" s="156"/>
      <c r="E86" s="156"/>
      <c r="F86" s="156"/>
      <c r="G86" s="156"/>
      <c r="H86" s="156"/>
      <c r="I86" s="156"/>
      <c r="J86" s="179"/>
      <c r="K86" s="179"/>
      <c r="L86" s="179"/>
      <c r="M86" s="179"/>
      <c r="N86" s="179"/>
      <c r="O86" s="156"/>
      <c r="P86" s="156"/>
      <c r="Q86" s="156"/>
      <c r="R86" s="180"/>
      <c r="S86" s="180"/>
      <c r="T86" s="180"/>
      <c r="U86" s="180"/>
      <c r="V86" s="180"/>
      <c r="W86" s="180"/>
      <c r="X86" s="180"/>
      <c r="Y86" s="180"/>
      <c r="Z86" s="180"/>
      <c r="AA86" s="180"/>
    </row>
    <row r="87" spans="1:67" s="178" customFormat="1" ht="24" customHeight="1">
      <c r="B87" s="178" t="s">
        <v>176</v>
      </c>
    </row>
    <row r="88" spans="1:67" s="178" customFormat="1" ht="24.75" customHeight="1">
      <c r="B88" s="341" t="s">
        <v>177</v>
      </c>
      <c r="C88" s="342"/>
      <c r="D88" s="342"/>
      <c r="E88" s="342"/>
      <c r="F88" s="343"/>
      <c r="G88" s="350"/>
      <c r="H88" s="359"/>
      <c r="I88" s="359"/>
      <c r="J88" s="359"/>
      <c r="K88" s="359"/>
      <c r="L88" s="359"/>
      <c r="M88" s="359"/>
      <c r="N88" s="359"/>
      <c r="O88" s="359"/>
      <c r="P88" s="359"/>
      <c r="Q88" s="359"/>
      <c r="R88" s="359"/>
      <c r="S88" s="359"/>
      <c r="T88" s="359"/>
      <c r="U88" s="359"/>
      <c r="V88" s="359"/>
      <c r="W88" s="359"/>
      <c r="X88" s="359"/>
      <c r="Y88" s="359"/>
      <c r="Z88" s="359"/>
      <c r="AA88" s="360"/>
    </row>
    <row r="89" spans="1:67" s="178" customFormat="1" ht="24.75" customHeight="1">
      <c r="B89" s="344" t="s">
        <v>174</v>
      </c>
      <c r="C89" s="345"/>
      <c r="D89" s="345"/>
      <c r="E89" s="345"/>
      <c r="F89" s="346"/>
      <c r="G89" s="341" t="s">
        <v>9</v>
      </c>
      <c r="H89" s="342"/>
      <c r="I89" s="343"/>
      <c r="J89" s="347"/>
      <c r="K89" s="348"/>
      <c r="L89" s="348"/>
      <c r="M89" s="348"/>
      <c r="N89" s="349"/>
      <c r="O89" s="341" t="s">
        <v>10</v>
      </c>
      <c r="P89" s="342"/>
      <c r="Q89" s="343"/>
      <c r="R89" s="350"/>
      <c r="S89" s="351"/>
      <c r="T89" s="351"/>
      <c r="U89" s="351"/>
      <c r="V89" s="351"/>
      <c r="W89" s="351"/>
      <c r="X89" s="351"/>
      <c r="Y89" s="351"/>
      <c r="Z89" s="351"/>
      <c r="AA89" s="352"/>
    </row>
    <row r="90" spans="1:67" s="178" customFormat="1" ht="35.25" customHeight="1">
      <c r="B90" s="341" t="s">
        <v>7</v>
      </c>
      <c r="C90" s="342"/>
      <c r="D90" s="342"/>
      <c r="E90" s="342"/>
      <c r="F90" s="343"/>
      <c r="G90" s="341" t="s">
        <v>8</v>
      </c>
      <c r="H90" s="342"/>
      <c r="I90" s="343"/>
      <c r="J90" s="353"/>
      <c r="K90" s="354"/>
      <c r="L90" s="354"/>
      <c r="M90" s="354"/>
      <c r="N90" s="355"/>
      <c r="O90" s="341" t="s">
        <v>21</v>
      </c>
      <c r="P90" s="342"/>
      <c r="Q90" s="343"/>
      <c r="R90" s="356"/>
      <c r="S90" s="357"/>
      <c r="T90" s="357"/>
      <c r="U90" s="357"/>
      <c r="V90" s="357"/>
      <c r="W90" s="357"/>
      <c r="X90" s="357"/>
      <c r="Y90" s="357"/>
      <c r="Z90" s="357"/>
      <c r="AA90" s="358"/>
    </row>
    <row r="93" spans="1:67" ht="13.5" customHeight="1">
      <c r="B93" s="361" t="s">
        <v>181</v>
      </c>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row>
    <row r="94" spans="1:67" ht="13.5" customHeight="1">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row>
    <row r="95" spans="1:67">
      <c r="B95" s="361" t="s">
        <v>182</v>
      </c>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row>
    <row r="96" spans="1:67">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row>
  </sheetData>
  <protectedRanges>
    <protectedRange algorithmName="SHA-512" hashValue="t0dXlytBqUehXB5lOiajZXvpg2NbifSkjuJ0duLxWey4GjkqDtrYKk9s2fwoNeRm0iKUkIFoIqk+pfTToq12fw==" saltValue="7nmMXzta0DibOJmPtn9sEA==" spinCount="100000" sqref="N10:AA11" name="範囲1"/>
  </protectedRanges>
  <mergeCells count="337">
    <mergeCell ref="B93:AA94"/>
    <mergeCell ref="B95:AA96"/>
    <mergeCell ref="B90:F90"/>
    <mergeCell ref="G90:I90"/>
    <mergeCell ref="J90:N90"/>
    <mergeCell ref="O90:Q90"/>
    <mergeCell ref="R90:AA90"/>
    <mergeCell ref="B88:F88"/>
    <mergeCell ref="G88:AA88"/>
    <mergeCell ref="B84:F84"/>
    <mergeCell ref="B83:F83"/>
    <mergeCell ref="B85:F85"/>
    <mergeCell ref="B89:F89"/>
    <mergeCell ref="G89:I89"/>
    <mergeCell ref="J89:N89"/>
    <mergeCell ref="O89:Q89"/>
    <mergeCell ref="R89:AA89"/>
    <mergeCell ref="G85:I85"/>
    <mergeCell ref="J85:N85"/>
    <mergeCell ref="R84:AA84"/>
    <mergeCell ref="R85:AA85"/>
    <mergeCell ref="O84:Q84"/>
    <mergeCell ref="O85:Q85"/>
    <mergeCell ref="G83:AA83"/>
    <mergeCell ref="G84:I84"/>
    <mergeCell ref="J84:N84"/>
    <mergeCell ref="AM11:AM18"/>
    <mergeCell ref="AN11:AP11"/>
    <mergeCell ref="AQ11:BN11"/>
    <mergeCell ref="AN12:AP12"/>
    <mergeCell ref="AQ12:BN12"/>
    <mergeCell ref="AN13:AP14"/>
    <mergeCell ref="AT13:AU13"/>
    <mergeCell ref="AW13:AY13"/>
    <mergeCell ref="AQ14:BN14"/>
    <mergeCell ref="AV15:AX15"/>
    <mergeCell ref="AY15:BC15"/>
    <mergeCell ref="BD15:BH15"/>
    <mergeCell ref="BI15:BN15"/>
    <mergeCell ref="AV16:AX16"/>
    <mergeCell ref="AY16:BC16"/>
    <mergeCell ref="BD16:BH16"/>
    <mergeCell ref="BI16:BN16"/>
    <mergeCell ref="AV18:AX18"/>
    <mergeCell ref="AY18:BC18"/>
    <mergeCell ref="BD18:BH18"/>
    <mergeCell ref="BI18:BN18"/>
    <mergeCell ref="A77:L78"/>
    <mergeCell ref="M75:R76"/>
    <mergeCell ref="P77:P78"/>
    <mergeCell ref="Q77:Q78"/>
    <mergeCell ref="U75:AB76"/>
    <mergeCell ref="Z77:Z78"/>
    <mergeCell ref="AA77:AA78"/>
    <mergeCell ref="AB77:AB78"/>
    <mergeCell ref="A79:D80"/>
    <mergeCell ref="E79:AB79"/>
    <mergeCell ref="E80:AB80"/>
    <mergeCell ref="A71:D72"/>
    <mergeCell ref="E71:AB71"/>
    <mergeCell ref="E72:AB72"/>
    <mergeCell ref="A69:J69"/>
    <mergeCell ref="A70:F70"/>
    <mergeCell ref="V67:AB68"/>
    <mergeCell ref="K69:S69"/>
    <mergeCell ref="K70:P70"/>
    <mergeCell ref="Z69:Z70"/>
    <mergeCell ref="AA69:AA70"/>
    <mergeCell ref="AB69:AB70"/>
    <mergeCell ref="K67:S68"/>
    <mergeCell ref="T67:U68"/>
    <mergeCell ref="T69:U70"/>
    <mergeCell ref="A66:AB66"/>
    <mergeCell ref="AP81:AW82"/>
    <mergeCell ref="AY81:BO81"/>
    <mergeCell ref="AY82:BO82"/>
    <mergeCell ref="AS75:AS76"/>
    <mergeCell ref="M77:M78"/>
    <mergeCell ref="N77:N78"/>
    <mergeCell ref="O77:O78"/>
    <mergeCell ref="R77:R78"/>
    <mergeCell ref="U77:U78"/>
    <mergeCell ref="V77:V78"/>
    <mergeCell ref="W77:W78"/>
    <mergeCell ref="X77:X78"/>
    <mergeCell ref="Y77:Y78"/>
    <mergeCell ref="A75:L76"/>
    <mergeCell ref="AC67:AP68"/>
    <mergeCell ref="AS67:AS68"/>
    <mergeCell ref="V69:V70"/>
    <mergeCell ref="W69:W70"/>
    <mergeCell ref="X69:X70"/>
    <mergeCell ref="Y69:Y70"/>
    <mergeCell ref="AC69:AP69"/>
    <mergeCell ref="AC70:AP70"/>
    <mergeCell ref="A67:J68"/>
    <mergeCell ref="AC50:AD50"/>
    <mergeCell ref="AE50:AF50"/>
    <mergeCell ref="AG62:AJ62"/>
    <mergeCell ref="AC57:AD57"/>
    <mergeCell ref="AE57:AF57"/>
    <mergeCell ref="AG52:AJ52"/>
    <mergeCell ref="T62:U62"/>
    <mergeCell ref="AG21:AJ21"/>
    <mergeCell ref="T44:U44"/>
    <mergeCell ref="V44:W44"/>
    <mergeCell ref="X44:AA44"/>
    <mergeCell ref="T21:U21"/>
    <mergeCell ref="V21:W21"/>
    <mergeCell ref="X21:AA21"/>
    <mergeCell ref="AC21:AD21"/>
    <mergeCell ref="AE21:AF21"/>
    <mergeCell ref="T33:U33"/>
    <mergeCell ref="V33:W33"/>
    <mergeCell ref="X33:AA33"/>
    <mergeCell ref="AC33:AD33"/>
    <mergeCell ref="AE33:AF33"/>
    <mergeCell ref="AC34:AD34"/>
    <mergeCell ref="AE34:AF34"/>
    <mergeCell ref="AG34:AJ34"/>
    <mergeCell ref="A57:S57"/>
    <mergeCell ref="A37:S37"/>
    <mergeCell ref="A35:S35"/>
    <mergeCell ref="A62:S62"/>
    <mergeCell ref="A63:S63"/>
    <mergeCell ref="X40:AA40"/>
    <mergeCell ref="T58:U58"/>
    <mergeCell ref="V58:W58"/>
    <mergeCell ref="X58:AA58"/>
    <mergeCell ref="T59:U59"/>
    <mergeCell ref="V59:W59"/>
    <mergeCell ref="X59:AA59"/>
    <mergeCell ref="T60:U60"/>
    <mergeCell ref="V60:W60"/>
    <mergeCell ref="X60:AA60"/>
    <mergeCell ref="T47:U47"/>
    <mergeCell ref="V47:W47"/>
    <mergeCell ref="X47:AA47"/>
    <mergeCell ref="T48:U48"/>
    <mergeCell ref="V48:W48"/>
    <mergeCell ref="V63:W63"/>
    <mergeCell ref="T63:U63"/>
    <mergeCell ref="X63:AA63"/>
    <mergeCell ref="X53:AA53"/>
    <mergeCell ref="T34:U34"/>
    <mergeCell ref="X32:AA32"/>
    <mergeCell ref="X31:AA31"/>
    <mergeCell ref="V34:W34"/>
    <mergeCell ref="X34:AA34"/>
    <mergeCell ref="T32:U32"/>
    <mergeCell ref="A3:AB3"/>
    <mergeCell ref="A4:AB4"/>
    <mergeCell ref="A50:S50"/>
    <mergeCell ref="V32:W32"/>
    <mergeCell ref="X48:AA48"/>
    <mergeCell ref="T49:U49"/>
    <mergeCell ref="V49:W49"/>
    <mergeCell ref="X49:AA49"/>
    <mergeCell ref="T50:U50"/>
    <mergeCell ref="V50:W50"/>
    <mergeCell ref="X50:AA50"/>
    <mergeCell ref="N12:AA13"/>
    <mergeCell ref="N14:Y15"/>
    <mergeCell ref="V28:W28"/>
    <mergeCell ref="X28:AA28"/>
    <mergeCell ref="T29:U29"/>
    <mergeCell ref="V29:W29"/>
    <mergeCell ref="X29:AA29"/>
    <mergeCell ref="T30:U30"/>
    <mergeCell ref="V30:W30"/>
    <mergeCell ref="X30:AA30"/>
    <mergeCell ref="T31:U31"/>
    <mergeCell ref="A51:A56"/>
    <mergeCell ref="V51:W51"/>
    <mergeCell ref="AC51:AD51"/>
    <mergeCell ref="AE51:AF51"/>
    <mergeCell ref="T61:U61"/>
    <mergeCell ref="V61:W61"/>
    <mergeCell ref="X61:AA61"/>
    <mergeCell ref="X55:AA55"/>
    <mergeCell ref="AC55:AD55"/>
    <mergeCell ref="AE55:AF55"/>
    <mergeCell ref="T53:U53"/>
    <mergeCell ref="V53:W53"/>
    <mergeCell ref="AC52:AD52"/>
    <mergeCell ref="AE52:AF52"/>
    <mergeCell ref="X52:AA52"/>
    <mergeCell ref="X57:AA57"/>
    <mergeCell ref="T52:U52"/>
    <mergeCell ref="V52:W52"/>
    <mergeCell ref="AC53:AD53"/>
    <mergeCell ref="AE53:AF53"/>
    <mergeCell ref="T57:U57"/>
    <mergeCell ref="V57:W57"/>
    <mergeCell ref="T55:U55"/>
    <mergeCell ref="V55:W55"/>
    <mergeCell ref="AC62:AD62"/>
    <mergeCell ref="AE62:AF62"/>
    <mergeCell ref="T56:U56"/>
    <mergeCell ref="V56:W56"/>
    <mergeCell ref="AC56:AD56"/>
    <mergeCell ref="AE56:AF56"/>
    <mergeCell ref="T51:U51"/>
    <mergeCell ref="T54:U54"/>
    <mergeCell ref="V54:W54"/>
    <mergeCell ref="AC54:AD54"/>
    <mergeCell ref="AE54:AF54"/>
    <mergeCell ref="X54:AA54"/>
    <mergeCell ref="X51:AA51"/>
    <mergeCell ref="X56:AA56"/>
    <mergeCell ref="X62:AA62"/>
    <mergeCell ref="V62:W62"/>
    <mergeCell ref="AC42:AD42"/>
    <mergeCell ref="AE42:AF42"/>
    <mergeCell ref="X42:AA42"/>
    <mergeCell ref="X43:AA43"/>
    <mergeCell ref="X46:AA46"/>
    <mergeCell ref="AC43:AD43"/>
    <mergeCell ref="AE43:AF43"/>
    <mergeCell ref="T42:U42"/>
    <mergeCell ref="V42:W42"/>
    <mergeCell ref="T43:U43"/>
    <mergeCell ref="V43:W43"/>
    <mergeCell ref="T45:U45"/>
    <mergeCell ref="V45:W45"/>
    <mergeCell ref="X45:AA45"/>
    <mergeCell ref="T46:U46"/>
    <mergeCell ref="V46:W46"/>
    <mergeCell ref="AE41:AF41"/>
    <mergeCell ref="X41:AA41"/>
    <mergeCell ref="AC37:AD37"/>
    <mergeCell ref="AE37:AF37"/>
    <mergeCell ref="T38:U38"/>
    <mergeCell ref="V38:W38"/>
    <mergeCell ref="X38:AA38"/>
    <mergeCell ref="T39:U39"/>
    <mergeCell ref="V39:W39"/>
    <mergeCell ref="X39:AA39"/>
    <mergeCell ref="T40:U40"/>
    <mergeCell ref="V40:W40"/>
    <mergeCell ref="T37:U37"/>
    <mergeCell ref="V37:W37"/>
    <mergeCell ref="X37:AA37"/>
    <mergeCell ref="T41:U41"/>
    <mergeCell ref="V41:W41"/>
    <mergeCell ref="A38:A49"/>
    <mergeCell ref="A58:A61"/>
    <mergeCell ref="AE22:AF22"/>
    <mergeCell ref="AC22:AD22"/>
    <mergeCell ref="T24:U24"/>
    <mergeCell ref="T25:U25"/>
    <mergeCell ref="T26:U26"/>
    <mergeCell ref="T27:U27"/>
    <mergeCell ref="T36:U36"/>
    <mergeCell ref="V22:W22"/>
    <mergeCell ref="V24:W24"/>
    <mergeCell ref="AC24:AD24"/>
    <mergeCell ref="AE24:AF24"/>
    <mergeCell ref="T23:U23"/>
    <mergeCell ref="X24:AA24"/>
    <mergeCell ref="X25:AA25"/>
    <mergeCell ref="X26:AA26"/>
    <mergeCell ref="AC23:AD23"/>
    <mergeCell ref="AC25:AD25"/>
    <mergeCell ref="AE25:AF25"/>
    <mergeCell ref="AC30:AD30"/>
    <mergeCell ref="AE30:AF30"/>
    <mergeCell ref="V31:W31"/>
    <mergeCell ref="AC41:AD41"/>
    <mergeCell ref="Z6:AA6"/>
    <mergeCell ref="W6:X6"/>
    <mergeCell ref="T6:U6"/>
    <mergeCell ref="AG24:AJ24"/>
    <mergeCell ref="AG25:AJ25"/>
    <mergeCell ref="A21:A34"/>
    <mergeCell ref="AE23:AF23"/>
    <mergeCell ref="T22:U22"/>
    <mergeCell ref="AG20:AL20"/>
    <mergeCell ref="X20:AB20"/>
    <mergeCell ref="T20:W20"/>
    <mergeCell ref="X22:AA22"/>
    <mergeCell ref="X23:AA23"/>
    <mergeCell ref="AG22:AJ22"/>
    <mergeCell ref="AG23:AJ23"/>
    <mergeCell ref="AC20:AF20"/>
    <mergeCell ref="AC26:AD26"/>
    <mergeCell ref="AE26:AF26"/>
    <mergeCell ref="A7:G7"/>
    <mergeCell ref="A20:S20"/>
    <mergeCell ref="AC32:AD32"/>
    <mergeCell ref="AE32:AF32"/>
    <mergeCell ref="AG32:AJ32"/>
    <mergeCell ref="AC31:AD31"/>
    <mergeCell ref="AG54:AJ54"/>
    <mergeCell ref="AG51:AJ51"/>
    <mergeCell ref="AG56:AJ56"/>
    <mergeCell ref="AG57:AJ57"/>
    <mergeCell ref="AG50:AJ50"/>
    <mergeCell ref="AG55:AJ55"/>
    <mergeCell ref="AG26:AJ26"/>
    <mergeCell ref="AG27:AJ27"/>
    <mergeCell ref="AG36:AJ36"/>
    <mergeCell ref="AG41:AJ41"/>
    <mergeCell ref="AG37:AJ37"/>
    <mergeCell ref="AG42:AJ42"/>
    <mergeCell ref="AG35:AJ35"/>
    <mergeCell ref="AG28:AJ28"/>
    <mergeCell ref="AG29:AJ29"/>
    <mergeCell ref="AG30:AJ30"/>
    <mergeCell ref="AG33:AJ33"/>
    <mergeCell ref="AG53:AJ53"/>
    <mergeCell ref="AG43:AJ43"/>
    <mergeCell ref="AG31:AJ31"/>
    <mergeCell ref="N11:AA11"/>
    <mergeCell ref="O10:S10"/>
    <mergeCell ref="V36:W36"/>
    <mergeCell ref="AC36:AD36"/>
    <mergeCell ref="AE36:AF36"/>
    <mergeCell ref="V27:W27"/>
    <mergeCell ref="AC27:AD27"/>
    <mergeCell ref="AE27:AF27"/>
    <mergeCell ref="X27:AA27"/>
    <mergeCell ref="X36:AA36"/>
    <mergeCell ref="X35:AA35"/>
    <mergeCell ref="AC35:AD35"/>
    <mergeCell ref="AE35:AF35"/>
    <mergeCell ref="AC28:AD28"/>
    <mergeCell ref="AE28:AF28"/>
    <mergeCell ref="AC29:AD29"/>
    <mergeCell ref="AE29:AF29"/>
    <mergeCell ref="AE31:AF31"/>
    <mergeCell ref="T35:U35"/>
    <mergeCell ref="V35:W35"/>
    <mergeCell ref="V26:W26"/>
    <mergeCell ref="V23:W23"/>
    <mergeCell ref="V25:W25"/>
    <mergeCell ref="T28:U28"/>
  </mergeCells>
  <phoneticPr fontId="4"/>
  <dataValidations count="6">
    <dataValidation imeMode="halfKatakana" allowBlank="1" showInputMessage="1" showErrorMessage="1" sqref="AQ11:BN11 E71:AB71 E79:AB79"/>
    <dataValidation imeMode="disabled" allowBlank="1" showInputMessage="1" showErrorMessage="1" sqref="AT13:AU13 AW13:AY13 AY15:BC15 BI15:BN15 J85:N86 T89:T90 J90:N90 T84:T86"/>
    <dataValidation type="whole" allowBlank="1" showInputMessage="1" showErrorMessage="1" errorTitle="数字を入力ください" error="数字を入力ください" sqref="V69:AB70 M77:R78 U77:AB78">
      <formula1>0</formula1>
      <formula2>9</formula2>
    </dataValidation>
    <dataValidation type="list" allowBlank="1" showInputMessage="1" showErrorMessage="1" sqref="T69">
      <formula1>"普通,当座"</formula1>
    </dataValidation>
    <dataValidation type="list" allowBlank="1" showInputMessage="1" showErrorMessage="1" sqref="X81:Z82">
      <formula1>"○"</formula1>
    </dataValidation>
    <dataValidation type="whole" allowBlank="1" showInputMessage="1" showErrorMessage="1" sqref="Q70:S70 G70:J70">
      <formula1>0</formula1>
      <formula2>9</formula2>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503"/>
  <sheetViews>
    <sheetView view="pageBreakPreview" zoomScaleNormal="140" zoomScaleSheetLayoutView="100" workbookViewId="0">
      <selection activeCell="D4" sqref="D4"/>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43" customWidth="1"/>
    <col min="9" max="11" width="17.25" style="30" customWidth="1"/>
    <col min="12" max="12" width="14.75" style="30" customWidth="1"/>
    <col min="13" max="13" width="21.625" style="130" customWidth="1"/>
    <col min="14" max="16384" width="2.25" style="30"/>
  </cols>
  <sheetData>
    <row r="1" spans="1:13" ht="22.5" customHeight="1">
      <c r="A1" s="30" t="s">
        <v>179</v>
      </c>
      <c r="J1" s="104"/>
      <c r="K1" s="106"/>
      <c r="L1" s="106"/>
    </row>
    <row r="2" spans="1:13" ht="18" customHeight="1" thickBot="1">
      <c r="B2" s="31"/>
      <c r="L2" s="47" t="s">
        <v>45</v>
      </c>
    </row>
    <row r="3" spans="1:13" ht="33.75" customHeight="1">
      <c r="B3" s="56" t="s">
        <v>32</v>
      </c>
      <c r="C3" s="57" t="s">
        <v>26</v>
      </c>
      <c r="D3" s="108" t="s">
        <v>57</v>
      </c>
      <c r="E3" s="58" t="s">
        <v>31</v>
      </c>
      <c r="F3" s="58" t="s">
        <v>103</v>
      </c>
      <c r="G3" s="58" t="s">
        <v>104</v>
      </c>
      <c r="H3" s="144" t="s">
        <v>105</v>
      </c>
      <c r="I3" s="58" t="s">
        <v>28</v>
      </c>
      <c r="J3" s="58" t="s">
        <v>29</v>
      </c>
      <c r="K3" s="32" t="s">
        <v>30</v>
      </c>
      <c r="L3" s="109" t="s">
        <v>113</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07" t="str">
        <f ca="1">IF($M4="OK",IFERROR(INDIRECT("個票"&amp;$B4&amp;"！$L$7"),""),"")</f>
        <v/>
      </c>
      <c r="H4" s="145" t="str">
        <f ca="1">IF($M4="OK",IF(K4&gt;0,総括表!$E$12,""),"")</f>
        <v/>
      </c>
      <c r="I4" s="35" t="str">
        <f ca="1">IF($M4="OK",IF(J4&lt;&gt;0,IFERROR(INDIRECT("個票"&amp;$B4&amp;"！$AA$11"),""),0),"")</f>
        <v/>
      </c>
      <c r="J4" s="35" t="str">
        <f ca="1">IF($M4="OK",IFERROR(INDIRECT("個票"&amp;$B4&amp;"！$AI$11"),""),"")</f>
        <v/>
      </c>
      <c r="K4" s="36" t="str">
        <f ca="1">IF($M4="OK",MIN(I4:J4),"")</f>
        <v/>
      </c>
      <c r="L4" s="129"/>
      <c r="M4" s="13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07" t="str">
        <f t="shared" ref="G5:G68" ca="1" si="5">IF($M5="OK",IFERROR(INDIRECT("個票"&amp;$B5&amp;"！$L$7"),""),"")</f>
        <v/>
      </c>
      <c r="H5" s="145"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29"/>
      <c r="M5" s="13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07" t="str">
        <f t="shared" ca="1" si="5"/>
        <v/>
      </c>
      <c r="H6" s="145" t="str">
        <f ca="1">IF($M6="OK",IF(K6&gt;0,総括表!$E$12,""),"")</f>
        <v/>
      </c>
      <c r="I6" s="35" t="str">
        <f t="shared" ca="1" si="6"/>
        <v/>
      </c>
      <c r="J6" s="35" t="str">
        <f t="shared" ca="1" si="7"/>
        <v/>
      </c>
      <c r="K6" s="36" t="str">
        <f t="shared" ca="1" si="8"/>
        <v/>
      </c>
      <c r="L6" s="129"/>
      <c r="M6" s="130" t="str">
        <f t="shared" ca="1" si="9"/>
        <v/>
      </c>
    </row>
    <row r="7" spans="1:13" ht="22.5" customHeight="1">
      <c r="B7" s="33">
        <f t="shared" si="0"/>
        <v>4</v>
      </c>
      <c r="C7" s="34" t="str">
        <f t="shared" ca="1" si="1"/>
        <v/>
      </c>
      <c r="D7" s="34" t="str">
        <f t="shared" ca="1" si="2"/>
        <v/>
      </c>
      <c r="E7" s="33" t="str">
        <f t="shared" ca="1" si="3"/>
        <v/>
      </c>
      <c r="F7" s="33" t="str">
        <f t="shared" ca="1" si="4"/>
        <v/>
      </c>
      <c r="G7" s="107" t="str">
        <f t="shared" ca="1" si="5"/>
        <v/>
      </c>
      <c r="H7" s="145" t="str">
        <f ca="1">IF($M7="OK",IF(K7&gt;0,総括表!$E$12,""),"")</f>
        <v/>
      </c>
      <c r="I7" s="35" t="str">
        <f t="shared" ca="1" si="6"/>
        <v/>
      </c>
      <c r="J7" s="35" t="str">
        <f t="shared" ca="1" si="7"/>
        <v/>
      </c>
      <c r="K7" s="36" t="str">
        <f t="shared" ca="1" si="8"/>
        <v/>
      </c>
      <c r="L7" s="129"/>
      <c r="M7" s="130" t="str">
        <f t="shared" ca="1" si="9"/>
        <v/>
      </c>
    </row>
    <row r="8" spans="1:13" ht="22.5" customHeight="1">
      <c r="B8" s="33">
        <f t="shared" si="0"/>
        <v>5</v>
      </c>
      <c r="C8" s="34" t="str">
        <f t="shared" ca="1" si="1"/>
        <v/>
      </c>
      <c r="D8" s="34" t="str">
        <f t="shared" ca="1" si="2"/>
        <v/>
      </c>
      <c r="E8" s="33" t="str">
        <f t="shared" ca="1" si="3"/>
        <v/>
      </c>
      <c r="F8" s="33" t="str">
        <f t="shared" ca="1" si="4"/>
        <v/>
      </c>
      <c r="G8" s="107" t="str">
        <f t="shared" ca="1" si="5"/>
        <v/>
      </c>
      <c r="H8" s="145" t="str">
        <f ca="1">IF($M8="OK",IF(K8&gt;0,総括表!$E$12,""),"")</f>
        <v/>
      </c>
      <c r="I8" s="35" t="str">
        <f t="shared" ca="1" si="6"/>
        <v/>
      </c>
      <c r="J8" s="35" t="str">
        <f t="shared" ca="1" si="7"/>
        <v/>
      </c>
      <c r="K8" s="36" t="str">
        <f t="shared" ca="1" si="8"/>
        <v/>
      </c>
      <c r="L8" s="129"/>
      <c r="M8" s="130" t="str">
        <f t="shared" ca="1" si="9"/>
        <v/>
      </c>
    </row>
    <row r="9" spans="1:13" ht="22.5" customHeight="1">
      <c r="B9" s="33">
        <f t="shared" si="0"/>
        <v>6</v>
      </c>
      <c r="C9" s="34" t="str">
        <f t="shared" ca="1" si="1"/>
        <v/>
      </c>
      <c r="D9" s="34" t="str">
        <f t="shared" ca="1" si="2"/>
        <v/>
      </c>
      <c r="E9" s="33" t="str">
        <f t="shared" ca="1" si="3"/>
        <v/>
      </c>
      <c r="F9" s="33" t="str">
        <f t="shared" ca="1" si="4"/>
        <v/>
      </c>
      <c r="G9" s="107" t="str">
        <f t="shared" ca="1" si="5"/>
        <v/>
      </c>
      <c r="H9" s="145" t="str">
        <f ca="1">IF($M9="OK",IF(K9&gt;0,総括表!$E$12,""),"")</f>
        <v/>
      </c>
      <c r="I9" s="35" t="str">
        <f t="shared" ca="1" si="6"/>
        <v/>
      </c>
      <c r="J9" s="35" t="str">
        <f t="shared" ca="1" si="7"/>
        <v/>
      </c>
      <c r="K9" s="36" t="str">
        <f t="shared" ca="1" si="8"/>
        <v/>
      </c>
      <c r="L9" s="129"/>
      <c r="M9" s="130" t="str">
        <f t="shared" ca="1" si="9"/>
        <v/>
      </c>
    </row>
    <row r="10" spans="1:13" ht="22.5" customHeight="1">
      <c r="B10" s="33">
        <f t="shared" si="0"/>
        <v>7</v>
      </c>
      <c r="C10" s="34" t="str">
        <f t="shared" ca="1" si="1"/>
        <v/>
      </c>
      <c r="D10" s="34" t="str">
        <f t="shared" ca="1" si="2"/>
        <v/>
      </c>
      <c r="E10" s="33" t="str">
        <f t="shared" ca="1" si="3"/>
        <v/>
      </c>
      <c r="F10" s="33" t="str">
        <f t="shared" ca="1" si="4"/>
        <v/>
      </c>
      <c r="G10" s="107" t="str">
        <f t="shared" ca="1" si="5"/>
        <v/>
      </c>
      <c r="H10" s="145" t="str">
        <f ca="1">IF($M10="OK",IF(K10&gt;0,総括表!$E$12,""),"")</f>
        <v/>
      </c>
      <c r="I10" s="35" t="str">
        <f t="shared" ca="1" si="6"/>
        <v/>
      </c>
      <c r="J10" s="35" t="str">
        <f t="shared" ca="1" si="7"/>
        <v/>
      </c>
      <c r="K10" s="36" t="str">
        <f t="shared" ca="1" si="8"/>
        <v/>
      </c>
      <c r="L10" s="129"/>
      <c r="M10" s="130" t="str">
        <f t="shared" ca="1" si="9"/>
        <v/>
      </c>
    </row>
    <row r="11" spans="1:13" ht="22.5" customHeight="1">
      <c r="B11" s="33">
        <f t="shared" si="0"/>
        <v>8</v>
      </c>
      <c r="C11" s="34" t="str">
        <f t="shared" ca="1" si="1"/>
        <v/>
      </c>
      <c r="D11" s="34" t="str">
        <f t="shared" ca="1" si="2"/>
        <v/>
      </c>
      <c r="E11" s="33" t="str">
        <f t="shared" ca="1" si="3"/>
        <v/>
      </c>
      <c r="F11" s="33" t="str">
        <f t="shared" ca="1" si="4"/>
        <v/>
      </c>
      <c r="G11" s="107" t="str">
        <f t="shared" ca="1" si="5"/>
        <v/>
      </c>
      <c r="H11" s="145" t="str">
        <f ca="1">IF($M11="OK",IF(K11&gt;0,総括表!$E$12,""),"")</f>
        <v/>
      </c>
      <c r="I11" s="35" t="str">
        <f t="shared" ca="1" si="6"/>
        <v/>
      </c>
      <c r="J11" s="35" t="str">
        <f t="shared" ca="1" si="7"/>
        <v/>
      </c>
      <c r="K11" s="36" t="str">
        <f t="shared" ca="1" si="8"/>
        <v/>
      </c>
      <c r="L11" s="129"/>
      <c r="M11" s="130" t="str">
        <f t="shared" ca="1" si="9"/>
        <v/>
      </c>
    </row>
    <row r="12" spans="1:13" ht="22.5" customHeight="1">
      <c r="B12" s="33">
        <f t="shared" si="0"/>
        <v>9</v>
      </c>
      <c r="C12" s="34" t="str">
        <f t="shared" ca="1" si="1"/>
        <v/>
      </c>
      <c r="D12" s="34" t="str">
        <f t="shared" ca="1" si="2"/>
        <v/>
      </c>
      <c r="E12" s="33" t="str">
        <f t="shared" ca="1" si="3"/>
        <v/>
      </c>
      <c r="F12" s="33" t="str">
        <f t="shared" ca="1" si="4"/>
        <v/>
      </c>
      <c r="G12" s="107" t="str">
        <f t="shared" ca="1" si="5"/>
        <v/>
      </c>
      <c r="H12" s="145" t="str">
        <f ca="1">IF($M12="OK",IF(K12&gt;0,総括表!$E$12,""),"")</f>
        <v/>
      </c>
      <c r="I12" s="35" t="str">
        <f t="shared" ca="1" si="6"/>
        <v/>
      </c>
      <c r="J12" s="35" t="str">
        <f t="shared" ca="1" si="7"/>
        <v/>
      </c>
      <c r="K12" s="36" t="str">
        <f t="shared" ca="1" si="8"/>
        <v/>
      </c>
      <c r="L12" s="129"/>
      <c r="M12" s="130" t="str">
        <f t="shared" ca="1" si="9"/>
        <v/>
      </c>
    </row>
    <row r="13" spans="1:13" ht="22.5" customHeight="1">
      <c r="B13" s="33">
        <f t="shared" si="0"/>
        <v>10</v>
      </c>
      <c r="C13" s="34" t="str">
        <f t="shared" ca="1" si="1"/>
        <v/>
      </c>
      <c r="D13" s="34" t="str">
        <f t="shared" ca="1" si="2"/>
        <v/>
      </c>
      <c r="E13" s="33" t="str">
        <f t="shared" ca="1" si="3"/>
        <v/>
      </c>
      <c r="F13" s="33" t="str">
        <f t="shared" ca="1" si="4"/>
        <v/>
      </c>
      <c r="G13" s="107" t="str">
        <f t="shared" ca="1" si="5"/>
        <v/>
      </c>
      <c r="H13" s="145" t="str">
        <f ca="1">IF($M13="OK",IF(K13&gt;0,総括表!$E$12,""),"")</f>
        <v/>
      </c>
      <c r="I13" s="35" t="str">
        <f t="shared" ca="1" si="6"/>
        <v/>
      </c>
      <c r="J13" s="35" t="str">
        <f t="shared" ca="1" si="7"/>
        <v/>
      </c>
      <c r="K13" s="36" t="str">
        <f t="shared" ca="1" si="8"/>
        <v/>
      </c>
      <c r="L13" s="129"/>
      <c r="M13" s="130" t="str">
        <f t="shared" ca="1" si="9"/>
        <v/>
      </c>
    </row>
    <row r="14" spans="1:13" ht="22.5" customHeight="1">
      <c r="B14" s="33">
        <f t="shared" si="0"/>
        <v>11</v>
      </c>
      <c r="C14" s="34" t="str">
        <f t="shared" ca="1" si="1"/>
        <v/>
      </c>
      <c r="D14" s="34" t="str">
        <f t="shared" ca="1" si="2"/>
        <v/>
      </c>
      <c r="E14" s="33" t="str">
        <f t="shared" ca="1" si="3"/>
        <v/>
      </c>
      <c r="F14" s="33" t="str">
        <f t="shared" ca="1" si="4"/>
        <v/>
      </c>
      <c r="G14" s="107" t="str">
        <f t="shared" ca="1" si="5"/>
        <v/>
      </c>
      <c r="H14" s="145" t="str">
        <f ca="1">IF($M14="OK",IF(K14&gt;0,総括表!$E$12,""),"")</f>
        <v/>
      </c>
      <c r="I14" s="35" t="str">
        <f t="shared" ca="1" si="6"/>
        <v/>
      </c>
      <c r="J14" s="35" t="str">
        <f t="shared" ca="1" si="7"/>
        <v/>
      </c>
      <c r="K14" s="36" t="str">
        <f t="shared" ca="1" si="8"/>
        <v/>
      </c>
      <c r="L14" s="129"/>
      <c r="M14" s="130" t="str">
        <f t="shared" ca="1" si="9"/>
        <v/>
      </c>
    </row>
    <row r="15" spans="1:13" ht="22.5" customHeight="1">
      <c r="B15" s="33">
        <f t="shared" si="0"/>
        <v>12</v>
      </c>
      <c r="C15" s="34" t="str">
        <f t="shared" ca="1" si="1"/>
        <v/>
      </c>
      <c r="D15" s="34" t="str">
        <f t="shared" ca="1" si="2"/>
        <v/>
      </c>
      <c r="E15" s="33" t="str">
        <f t="shared" ca="1" si="3"/>
        <v/>
      </c>
      <c r="F15" s="33" t="str">
        <f t="shared" ca="1" si="4"/>
        <v/>
      </c>
      <c r="G15" s="107" t="str">
        <f t="shared" ca="1" si="5"/>
        <v/>
      </c>
      <c r="H15" s="145" t="str">
        <f ca="1">IF($M15="OK",IF(K15&gt;0,総括表!$E$12,""),"")</f>
        <v/>
      </c>
      <c r="I15" s="35" t="str">
        <f t="shared" ca="1" si="6"/>
        <v/>
      </c>
      <c r="J15" s="35" t="str">
        <f t="shared" ca="1" si="7"/>
        <v/>
      </c>
      <c r="K15" s="36" t="str">
        <f t="shared" ca="1" si="8"/>
        <v/>
      </c>
      <c r="L15" s="129"/>
      <c r="M15" s="130" t="str">
        <f t="shared" ca="1" si="9"/>
        <v/>
      </c>
    </row>
    <row r="16" spans="1:13" ht="22.5" customHeight="1">
      <c r="B16" s="33">
        <f t="shared" si="0"/>
        <v>13</v>
      </c>
      <c r="C16" s="34" t="str">
        <f t="shared" ca="1" si="1"/>
        <v/>
      </c>
      <c r="D16" s="34" t="str">
        <f t="shared" ca="1" si="2"/>
        <v/>
      </c>
      <c r="E16" s="33" t="str">
        <f t="shared" ca="1" si="3"/>
        <v/>
      </c>
      <c r="F16" s="33" t="str">
        <f t="shared" ca="1" si="4"/>
        <v/>
      </c>
      <c r="G16" s="107" t="str">
        <f t="shared" ca="1" si="5"/>
        <v/>
      </c>
      <c r="H16" s="145" t="str">
        <f ca="1">IF($M16="OK",IF(K16&gt;0,総括表!$E$12,""),"")</f>
        <v/>
      </c>
      <c r="I16" s="35" t="str">
        <f t="shared" ca="1" si="6"/>
        <v/>
      </c>
      <c r="J16" s="35" t="str">
        <f t="shared" ca="1" si="7"/>
        <v/>
      </c>
      <c r="K16" s="36" t="str">
        <f t="shared" ca="1" si="8"/>
        <v/>
      </c>
      <c r="L16" s="129"/>
      <c r="M16" s="130" t="str">
        <f t="shared" ca="1" si="9"/>
        <v/>
      </c>
    </row>
    <row r="17" spans="2:13" ht="22.5" customHeight="1">
      <c r="B17" s="33">
        <f t="shared" si="0"/>
        <v>14</v>
      </c>
      <c r="C17" s="34" t="str">
        <f t="shared" ca="1" si="1"/>
        <v/>
      </c>
      <c r="D17" s="34" t="str">
        <f t="shared" ca="1" si="2"/>
        <v/>
      </c>
      <c r="E17" s="33" t="str">
        <f t="shared" ca="1" si="3"/>
        <v/>
      </c>
      <c r="F17" s="33" t="str">
        <f t="shared" ca="1" si="4"/>
        <v/>
      </c>
      <c r="G17" s="107" t="str">
        <f t="shared" ca="1" si="5"/>
        <v/>
      </c>
      <c r="H17" s="145" t="str">
        <f ca="1">IF($M17="OK",IF(K17&gt;0,総括表!$E$12,""),"")</f>
        <v/>
      </c>
      <c r="I17" s="35" t="str">
        <f t="shared" ca="1" si="6"/>
        <v/>
      </c>
      <c r="J17" s="35" t="str">
        <f t="shared" ca="1" si="7"/>
        <v/>
      </c>
      <c r="K17" s="36" t="str">
        <f t="shared" ca="1" si="8"/>
        <v/>
      </c>
      <c r="L17" s="129"/>
      <c r="M17" s="130" t="str">
        <f t="shared" ca="1" si="9"/>
        <v/>
      </c>
    </row>
    <row r="18" spans="2:13" ht="22.5" customHeight="1">
      <c r="B18" s="33">
        <f t="shared" si="0"/>
        <v>15</v>
      </c>
      <c r="C18" s="34" t="str">
        <f t="shared" ca="1" si="1"/>
        <v/>
      </c>
      <c r="D18" s="34" t="str">
        <f t="shared" ca="1" si="2"/>
        <v/>
      </c>
      <c r="E18" s="33" t="str">
        <f t="shared" ca="1" si="3"/>
        <v/>
      </c>
      <c r="F18" s="33" t="str">
        <f t="shared" ca="1" si="4"/>
        <v/>
      </c>
      <c r="G18" s="107" t="str">
        <f t="shared" ca="1" si="5"/>
        <v/>
      </c>
      <c r="H18" s="145" t="str">
        <f ca="1">IF($M18="OK",IF(K18&gt;0,総括表!$E$12,""),"")</f>
        <v/>
      </c>
      <c r="I18" s="35" t="str">
        <f t="shared" ca="1" si="6"/>
        <v/>
      </c>
      <c r="J18" s="35" t="str">
        <f t="shared" ca="1" si="7"/>
        <v/>
      </c>
      <c r="K18" s="36" t="str">
        <f t="shared" ca="1" si="8"/>
        <v/>
      </c>
      <c r="L18" s="129"/>
      <c r="M18" s="130" t="str">
        <f t="shared" ca="1" si="9"/>
        <v/>
      </c>
    </row>
    <row r="19" spans="2:13" ht="22.5" customHeight="1">
      <c r="B19" s="33">
        <f t="shared" si="0"/>
        <v>16</v>
      </c>
      <c r="C19" s="34" t="str">
        <f t="shared" ca="1" si="1"/>
        <v/>
      </c>
      <c r="D19" s="34" t="str">
        <f t="shared" ca="1" si="2"/>
        <v/>
      </c>
      <c r="E19" s="33" t="str">
        <f t="shared" ca="1" si="3"/>
        <v/>
      </c>
      <c r="F19" s="33" t="str">
        <f t="shared" ca="1" si="4"/>
        <v/>
      </c>
      <c r="G19" s="107" t="str">
        <f t="shared" ca="1" si="5"/>
        <v/>
      </c>
      <c r="H19" s="145" t="str">
        <f ca="1">IF($M19="OK",IF(K19&gt;0,総括表!$E$12,""),"")</f>
        <v/>
      </c>
      <c r="I19" s="35" t="str">
        <f t="shared" ca="1" si="6"/>
        <v/>
      </c>
      <c r="J19" s="35" t="str">
        <f t="shared" ca="1" si="7"/>
        <v/>
      </c>
      <c r="K19" s="36" t="str">
        <f t="shared" ca="1" si="8"/>
        <v/>
      </c>
      <c r="L19" s="129"/>
      <c r="M19" s="130" t="str">
        <f t="shared" ca="1" si="9"/>
        <v/>
      </c>
    </row>
    <row r="20" spans="2:13" ht="22.5" customHeight="1">
      <c r="B20" s="33">
        <f t="shared" si="0"/>
        <v>17</v>
      </c>
      <c r="C20" s="34" t="str">
        <f t="shared" ca="1" si="1"/>
        <v/>
      </c>
      <c r="D20" s="34" t="str">
        <f t="shared" ca="1" si="2"/>
        <v/>
      </c>
      <c r="E20" s="33" t="str">
        <f t="shared" ca="1" si="3"/>
        <v/>
      </c>
      <c r="F20" s="33" t="str">
        <f t="shared" ca="1" si="4"/>
        <v/>
      </c>
      <c r="G20" s="107" t="str">
        <f t="shared" ca="1" si="5"/>
        <v/>
      </c>
      <c r="H20" s="145" t="str">
        <f ca="1">IF($M20="OK",IF(K20&gt;0,総括表!$E$12,""),"")</f>
        <v/>
      </c>
      <c r="I20" s="35" t="str">
        <f t="shared" ca="1" si="6"/>
        <v/>
      </c>
      <c r="J20" s="35" t="str">
        <f t="shared" ca="1" si="7"/>
        <v/>
      </c>
      <c r="K20" s="36" t="str">
        <f t="shared" ca="1" si="8"/>
        <v/>
      </c>
      <c r="L20" s="129"/>
      <c r="M20" s="130" t="str">
        <f t="shared" ca="1" si="9"/>
        <v/>
      </c>
    </row>
    <row r="21" spans="2:13" ht="22.5" customHeight="1">
      <c r="B21" s="33">
        <f t="shared" si="0"/>
        <v>18</v>
      </c>
      <c r="C21" s="34" t="str">
        <f t="shared" ca="1" si="1"/>
        <v/>
      </c>
      <c r="D21" s="34" t="str">
        <f t="shared" ca="1" si="2"/>
        <v/>
      </c>
      <c r="E21" s="33" t="str">
        <f t="shared" ca="1" si="3"/>
        <v/>
      </c>
      <c r="F21" s="33" t="str">
        <f t="shared" ca="1" si="4"/>
        <v/>
      </c>
      <c r="G21" s="107" t="str">
        <f t="shared" ca="1" si="5"/>
        <v/>
      </c>
      <c r="H21" s="145" t="str">
        <f ca="1">IF($M21="OK",IF(K21&gt;0,総括表!$E$12,""),"")</f>
        <v/>
      </c>
      <c r="I21" s="35" t="str">
        <f t="shared" ca="1" si="6"/>
        <v/>
      </c>
      <c r="J21" s="35" t="str">
        <f t="shared" ca="1" si="7"/>
        <v/>
      </c>
      <c r="K21" s="36" t="str">
        <f t="shared" ca="1" si="8"/>
        <v/>
      </c>
      <c r="L21" s="129"/>
      <c r="M21" s="130" t="str">
        <f t="shared" ca="1" si="9"/>
        <v/>
      </c>
    </row>
    <row r="22" spans="2:13" ht="22.5" customHeight="1">
      <c r="B22" s="33">
        <f t="shared" si="0"/>
        <v>19</v>
      </c>
      <c r="C22" s="34" t="str">
        <f t="shared" ca="1" si="1"/>
        <v/>
      </c>
      <c r="D22" s="34" t="str">
        <f t="shared" ca="1" si="2"/>
        <v/>
      </c>
      <c r="E22" s="33" t="str">
        <f t="shared" ca="1" si="3"/>
        <v/>
      </c>
      <c r="F22" s="33" t="str">
        <f t="shared" ca="1" si="4"/>
        <v/>
      </c>
      <c r="G22" s="107" t="str">
        <f t="shared" ca="1" si="5"/>
        <v/>
      </c>
      <c r="H22" s="145" t="str">
        <f ca="1">IF($M22="OK",IF(K22&gt;0,総括表!$E$12,""),"")</f>
        <v/>
      </c>
      <c r="I22" s="35" t="str">
        <f t="shared" ca="1" si="6"/>
        <v/>
      </c>
      <c r="J22" s="35" t="str">
        <f t="shared" ca="1" si="7"/>
        <v/>
      </c>
      <c r="K22" s="36" t="str">
        <f t="shared" ca="1" si="8"/>
        <v/>
      </c>
      <c r="L22" s="129"/>
      <c r="M22" s="130" t="str">
        <f t="shared" ca="1" si="9"/>
        <v/>
      </c>
    </row>
    <row r="23" spans="2:13" ht="22.5" customHeight="1">
      <c r="B23" s="33">
        <f t="shared" si="0"/>
        <v>20</v>
      </c>
      <c r="C23" s="34" t="str">
        <f t="shared" ca="1" si="1"/>
        <v/>
      </c>
      <c r="D23" s="34" t="str">
        <f t="shared" ca="1" si="2"/>
        <v/>
      </c>
      <c r="E23" s="33" t="str">
        <f t="shared" ca="1" si="3"/>
        <v/>
      </c>
      <c r="F23" s="33" t="str">
        <f t="shared" ca="1" si="4"/>
        <v/>
      </c>
      <c r="G23" s="107" t="str">
        <f t="shared" ca="1" si="5"/>
        <v/>
      </c>
      <c r="H23" s="145" t="str">
        <f ca="1">IF($M23="OK",IF(K23&gt;0,総括表!$E$12,""),"")</f>
        <v/>
      </c>
      <c r="I23" s="35" t="str">
        <f t="shared" ca="1" si="6"/>
        <v/>
      </c>
      <c r="J23" s="35" t="str">
        <f t="shared" ca="1" si="7"/>
        <v/>
      </c>
      <c r="K23" s="36" t="str">
        <f t="shared" ca="1" si="8"/>
        <v/>
      </c>
      <c r="L23" s="129"/>
      <c r="M23" s="130" t="str">
        <f t="shared" ca="1" si="9"/>
        <v/>
      </c>
    </row>
    <row r="24" spans="2:13" ht="22.5" customHeight="1">
      <c r="B24" s="33">
        <f t="shared" si="0"/>
        <v>21</v>
      </c>
      <c r="C24" s="34" t="str">
        <f t="shared" ca="1" si="1"/>
        <v/>
      </c>
      <c r="D24" s="34" t="str">
        <f t="shared" ca="1" si="2"/>
        <v/>
      </c>
      <c r="E24" s="33" t="str">
        <f t="shared" ca="1" si="3"/>
        <v/>
      </c>
      <c r="F24" s="33" t="str">
        <f t="shared" ca="1" si="4"/>
        <v/>
      </c>
      <c r="G24" s="107" t="str">
        <f t="shared" ca="1" si="5"/>
        <v/>
      </c>
      <c r="H24" s="145" t="str">
        <f ca="1">IF($M24="OK",IF(K24&gt;0,総括表!$E$12,""),"")</f>
        <v/>
      </c>
      <c r="I24" s="35" t="str">
        <f t="shared" ca="1" si="6"/>
        <v/>
      </c>
      <c r="J24" s="35" t="str">
        <f t="shared" ca="1" si="7"/>
        <v/>
      </c>
      <c r="K24" s="36" t="str">
        <f t="shared" ca="1" si="8"/>
        <v/>
      </c>
      <c r="L24" s="129"/>
      <c r="M24" s="130" t="str">
        <f t="shared" ca="1" si="9"/>
        <v/>
      </c>
    </row>
    <row r="25" spans="2:13" ht="22.5" customHeight="1">
      <c r="B25" s="33">
        <f t="shared" si="0"/>
        <v>22</v>
      </c>
      <c r="C25" s="34" t="str">
        <f t="shared" ca="1" si="1"/>
        <v/>
      </c>
      <c r="D25" s="34" t="str">
        <f t="shared" ca="1" si="2"/>
        <v/>
      </c>
      <c r="E25" s="33" t="str">
        <f t="shared" ca="1" si="3"/>
        <v/>
      </c>
      <c r="F25" s="33" t="str">
        <f t="shared" ca="1" si="4"/>
        <v/>
      </c>
      <c r="G25" s="107" t="str">
        <f t="shared" ca="1" si="5"/>
        <v/>
      </c>
      <c r="H25" s="145" t="str">
        <f ca="1">IF($M25="OK",IF(K25&gt;0,総括表!$E$12,""),"")</f>
        <v/>
      </c>
      <c r="I25" s="35" t="str">
        <f t="shared" ca="1" si="6"/>
        <v/>
      </c>
      <c r="J25" s="35" t="str">
        <f t="shared" ca="1" si="7"/>
        <v/>
      </c>
      <c r="K25" s="36" t="str">
        <f t="shared" ca="1" si="8"/>
        <v/>
      </c>
      <c r="L25" s="129"/>
      <c r="M25" s="130" t="str">
        <f t="shared" ca="1" si="9"/>
        <v/>
      </c>
    </row>
    <row r="26" spans="2:13" ht="22.5" customHeight="1">
      <c r="B26" s="33">
        <f t="shared" si="0"/>
        <v>23</v>
      </c>
      <c r="C26" s="34" t="str">
        <f t="shared" ca="1" si="1"/>
        <v/>
      </c>
      <c r="D26" s="34" t="str">
        <f t="shared" ca="1" si="2"/>
        <v/>
      </c>
      <c r="E26" s="33" t="str">
        <f t="shared" ca="1" si="3"/>
        <v/>
      </c>
      <c r="F26" s="33" t="str">
        <f t="shared" ca="1" si="4"/>
        <v/>
      </c>
      <c r="G26" s="107" t="str">
        <f t="shared" ca="1" si="5"/>
        <v/>
      </c>
      <c r="H26" s="145" t="str">
        <f ca="1">IF($M26="OK",IF(K26&gt;0,総括表!$E$12,""),"")</f>
        <v/>
      </c>
      <c r="I26" s="35" t="str">
        <f t="shared" ca="1" si="6"/>
        <v/>
      </c>
      <c r="J26" s="35" t="str">
        <f t="shared" ca="1" si="7"/>
        <v/>
      </c>
      <c r="K26" s="36" t="str">
        <f t="shared" ca="1" si="8"/>
        <v/>
      </c>
      <c r="L26" s="129"/>
      <c r="M26" s="130" t="str">
        <f t="shared" ca="1" si="9"/>
        <v/>
      </c>
    </row>
    <row r="27" spans="2:13" ht="22.5" customHeight="1">
      <c r="B27" s="33">
        <f t="shared" si="0"/>
        <v>24</v>
      </c>
      <c r="C27" s="34" t="str">
        <f t="shared" ca="1" si="1"/>
        <v/>
      </c>
      <c r="D27" s="34" t="str">
        <f t="shared" ca="1" si="2"/>
        <v/>
      </c>
      <c r="E27" s="33" t="str">
        <f t="shared" ca="1" si="3"/>
        <v/>
      </c>
      <c r="F27" s="33" t="str">
        <f t="shared" ca="1" si="4"/>
        <v/>
      </c>
      <c r="G27" s="107" t="str">
        <f t="shared" ca="1" si="5"/>
        <v/>
      </c>
      <c r="H27" s="145" t="str">
        <f ca="1">IF($M27="OK",IF(K27&gt;0,総括表!$E$12,""),"")</f>
        <v/>
      </c>
      <c r="I27" s="35" t="str">
        <f t="shared" ca="1" si="6"/>
        <v/>
      </c>
      <c r="J27" s="35" t="str">
        <f t="shared" ca="1" si="7"/>
        <v/>
      </c>
      <c r="K27" s="36" t="str">
        <f t="shared" ca="1" si="8"/>
        <v/>
      </c>
      <c r="L27" s="129"/>
      <c r="M27" s="130" t="str">
        <f t="shared" ca="1" si="9"/>
        <v/>
      </c>
    </row>
    <row r="28" spans="2:13" ht="22.5" customHeight="1">
      <c r="B28" s="33">
        <f t="shared" si="0"/>
        <v>25</v>
      </c>
      <c r="C28" s="34" t="str">
        <f t="shared" ca="1" si="1"/>
        <v/>
      </c>
      <c r="D28" s="34" t="str">
        <f t="shared" ca="1" si="2"/>
        <v/>
      </c>
      <c r="E28" s="33" t="str">
        <f t="shared" ca="1" si="3"/>
        <v/>
      </c>
      <c r="F28" s="33" t="str">
        <f t="shared" ca="1" si="4"/>
        <v/>
      </c>
      <c r="G28" s="107" t="str">
        <f t="shared" ca="1" si="5"/>
        <v/>
      </c>
      <c r="H28" s="145" t="str">
        <f ca="1">IF($M28="OK",IF(K28&gt;0,総括表!$E$12,""),"")</f>
        <v/>
      </c>
      <c r="I28" s="35" t="str">
        <f t="shared" ca="1" si="6"/>
        <v/>
      </c>
      <c r="J28" s="35" t="str">
        <f t="shared" ca="1" si="7"/>
        <v/>
      </c>
      <c r="K28" s="36" t="str">
        <f t="shared" ca="1" si="8"/>
        <v/>
      </c>
      <c r="L28" s="129"/>
      <c r="M28" s="130" t="str">
        <f t="shared" ca="1" si="9"/>
        <v/>
      </c>
    </row>
    <row r="29" spans="2:13" ht="22.5" customHeight="1">
      <c r="B29" s="33">
        <f t="shared" si="0"/>
        <v>26</v>
      </c>
      <c r="C29" s="34" t="str">
        <f t="shared" ca="1" si="1"/>
        <v/>
      </c>
      <c r="D29" s="34" t="str">
        <f t="shared" ca="1" si="2"/>
        <v/>
      </c>
      <c r="E29" s="33" t="str">
        <f t="shared" ca="1" si="3"/>
        <v/>
      </c>
      <c r="F29" s="33" t="str">
        <f t="shared" ca="1" si="4"/>
        <v/>
      </c>
      <c r="G29" s="107" t="str">
        <f t="shared" ca="1" si="5"/>
        <v/>
      </c>
      <c r="H29" s="145" t="str">
        <f ca="1">IF($M29="OK",IF(K29&gt;0,総括表!$E$12,""),"")</f>
        <v/>
      </c>
      <c r="I29" s="35" t="str">
        <f t="shared" ca="1" si="6"/>
        <v/>
      </c>
      <c r="J29" s="35" t="str">
        <f t="shared" ca="1" si="7"/>
        <v/>
      </c>
      <c r="K29" s="36" t="str">
        <f t="shared" ca="1" si="8"/>
        <v/>
      </c>
      <c r="L29" s="129"/>
      <c r="M29" s="130" t="str">
        <f t="shared" ca="1" si="9"/>
        <v/>
      </c>
    </row>
    <row r="30" spans="2:13" ht="22.5" customHeight="1">
      <c r="B30" s="33">
        <f t="shared" si="0"/>
        <v>27</v>
      </c>
      <c r="C30" s="34" t="str">
        <f t="shared" ca="1" si="1"/>
        <v/>
      </c>
      <c r="D30" s="34" t="str">
        <f t="shared" ca="1" si="2"/>
        <v/>
      </c>
      <c r="E30" s="33" t="str">
        <f t="shared" ca="1" si="3"/>
        <v/>
      </c>
      <c r="F30" s="33" t="str">
        <f t="shared" ca="1" si="4"/>
        <v/>
      </c>
      <c r="G30" s="107" t="str">
        <f t="shared" ca="1" si="5"/>
        <v/>
      </c>
      <c r="H30" s="145" t="str">
        <f ca="1">IF($M30="OK",IF(K30&gt;0,総括表!$E$12,""),"")</f>
        <v/>
      </c>
      <c r="I30" s="35" t="str">
        <f t="shared" ca="1" si="6"/>
        <v/>
      </c>
      <c r="J30" s="35" t="str">
        <f t="shared" ca="1" si="7"/>
        <v/>
      </c>
      <c r="K30" s="36" t="str">
        <f t="shared" ca="1" si="8"/>
        <v/>
      </c>
      <c r="L30" s="129"/>
      <c r="M30" s="130" t="str">
        <f t="shared" ca="1" si="9"/>
        <v/>
      </c>
    </row>
    <row r="31" spans="2:13" ht="22.5" customHeight="1">
      <c r="B31" s="33">
        <f t="shared" si="0"/>
        <v>28</v>
      </c>
      <c r="C31" s="34" t="str">
        <f t="shared" ca="1" si="1"/>
        <v/>
      </c>
      <c r="D31" s="34" t="str">
        <f t="shared" ca="1" si="2"/>
        <v/>
      </c>
      <c r="E31" s="33" t="str">
        <f t="shared" ca="1" si="3"/>
        <v/>
      </c>
      <c r="F31" s="33" t="str">
        <f t="shared" ca="1" si="4"/>
        <v/>
      </c>
      <c r="G31" s="107" t="str">
        <f t="shared" ca="1" si="5"/>
        <v/>
      </c>
      <c r="H31" s="145" t="str">
        <f ca="1">IF($M31="OK",IF(K31&gt;0,総括表!$E$12,""),"")</f>
        <v/>
      </c>
      <c r="I31" s="35" t="str">
        <f t="shared" ca="1" si="6"/>
        <v/>
      </c>
      <c r="J31" s="35" t="str">
        <f t="shared" ca="1" si="7"/>
        <v/>
      </c>
      <c r="K31" s="36" t="str">
        <f t="shared" ca="1" si="8"/>
        <v/>
      </c>
      <c r="L31" s="129"/>
      <c r="M31" s="130" t="str">
        <f t="shared" ca="1" si="9"/>
        <v/>
      </c>
    </row>
    <row r="32" spans="2:13" ht="22.5" customHeight="1">
      <c r="B32" s="33">
        <f t="shared" si="0"/>
        <v>29</v>
      </c>
      <c r="C32" s="34" t="str">
        <f t="shared" ca="1" si="1"/>
        <v/>
      </c>
      <c r="D32" s="34" t="str">
        <f t="shared" ca="1" si="2"/>
        <v/>
      </c>
      <c r="E32" s="33" t="str">
        <f t="shared" ca="1" si="3"/>
        <v/>
      </c>
      <c r="F32" s="33" t="str">
        <f t="shared" ca="1" si="4"/>
        <v/>
      </c>
      <c r="G32" s="107" t="str">
        <f t="shared" ca="1" si="5"/>
        <v/>
      </c>
      <c r="H32" s="145" t="str">
        <f ca="1">IF($M32="OK",IF(K32&gt;0,総括表!$E$12,""),"")</f>
        <v/>
      </c>
      <c r="I32" s="35" t="str">
        <f t="shared" ca="1" si="6"/>
        <v/>
      </c>
      <c r="J32" s="35" t="str">
        <f t="shared" ca="1" si="7"/>
        <v/>
      </c>
      <c r="K32" s="36" t="str">
        <f t="shared" ca="1" si="8"/>
        <v/>
      </c>
      <c r="L32" s="129"/>
      <c r="M32" s="130" t="str">
        <f t="shared" ca="1" si="9"/>
        <v/>
      </c>
    </row>
    <row r="33" spans="2:13" ht="22.5" customHeight="1">
      <c r="B33" s="33">
        <f t="shared" si="0"/>
        <v>30</v>
      </c>
      <c r="C33" s="34" t="str">
        <f t="shared" ca="1" si="1"/>
        <v/>
      </c>
      <c r="D33" s="34" t="str">
        <f t="shared" ca="1" si="2"/>
        <v/>
      </c>
      <c r="E33" s="33" t="str">
        <f t="shared" ca="1" si="3"/>
        <v/>
      </c>
      <c r="F33" s="33" t="str">
        <f t="shared" ca="1" si="4"/>
        <v/>
      </c>
      <c r="G33" s="107" t="str">
        <f t="shared" ca="1" si="5"/>
        <v/>
      </c>
      <c r="H33" s="145" t="str">
        <f ca="1">IF($M33="OK",IF(K33&gt;0,総括表!$E$12,""),"")</f>
        <v/>
      </c>
      <c r="I33" s="35" t="str">
        <f t="shared" ca="1" si="6"/>
        <v/>
      </c>
      <c r="J33" s="35" t="str">
        <f t="shared" ca="1" si="7"/>
        <v/>
      </c>
      <c r="K33" s="36" t="str">
        <f t="shared" ca="1" si="8"/>
        <v/>
      </c>
      <c r="L33" s="129"/>
      <c r="M33" s="130" t="str">
        <f t="shared" ca="1" si="9"/>
        <v/>
      </c>
    </row>
    <row r="34" spans="2:13" ht="22.5" customHeight="1">
      <c r="B34" s="33">
        <f t="shared" si="0"/>
        <v>31</v>
      </c>
      <c r="C34" s="34" t="str">
        <f t="shared" ca="1" si="1"/>
        <v/>
      </c>
      <c r="D34" s="34" t="str">
        <f t="shared" ca="1" si="2"/>
        <v/>
      </c>
      <c r="E34" s="33" t="str">
        <f t="shared" ca="1" si="3"/>
        <v/>
      </c>
      <c r="F34" s="33" t="str">
        <f t="shared" ca="1" si="4"/>
        <v/>
      </c>
      <c r="G34" s="107" t="str">
        <f t="shared" ca="1" si="5"/>
        <v/>
      </c>
      <c r="H34" s="145" t="str">
        <f ca="1">IF($M34="OK",IF(K34&gt;0,総括表!$E$12,""),"")</f>
        <v/>
      </c>
      <c r="I34" s="35" t="str">
        <f t="shared" ca="1" si="6"/>
        <v/>
      </c>
      <c r="J34" s="35" t="str">
        <f t="shared" ca="1" si="7"/>
        <v/>
      </c>
      <c r="K34" s="36" t="str">
        <f t="shared" ca="1" si="8"/>
        <v/>
      </c>
      <c r="L34" s="129"/>
      <c r="M34" s="130" t="str">
        <f t="shared" ca="1" si="9"/>
        <v/>
      </c>
    </row>
    <row r="35" spans="2:13" ht="22.5" customHeight="1">
      <c r="B35" s="33">
        <f t="shared" si="0"/>
        <v>32</v>
      </c>
      <c r="C35" s="34" t="str">
        <f t="shared" ca="1" si="1"/>
        <v/>
      </c>
      <c r="D35" s="34" t="str">
        <f t="shared" ca="1" si="2"/>
        <v/>
      </c>
      <c r="E35" s="33" t="str">
        <f t="shared" ca="1" si="3"/>
        <v/>
      </c>
      <c r="F35" s="33" t="str">
        <f t="shared" ca="1" si="4"/>
        <v/>
      </c>
      <c r="G35" s="107" t="str">
        <f t="shared" ca="1" si="5"/>
        <v/>
      </c>
      <c r="H35" s="145" t="str">
        <f ca="1">IF($M35="OK",IF(K35&gt;0,総括表!$E$12,""),"")</f>
        <v/>
      </c>
      <c r="I35" s="35" t="str">
        <f t="shared" ca="1" si="6"/>
        <v/>
      </c>
      <c r="J35" s="35" t="str">
        <f t="shared" ca="1" si="7"/>
        <v/>
      </c>
      <c r="K35" s="36" t="str">
        <f t="shared" ca="1" si="8"/>
        <v/>
      </c>
      <c r="L35" s="129"/>
      <c r="M35" s="130" t="str">
        <f t="shared" ca="1" si="9"/>
        <v/>
      </c>
    </row>
    <row r="36" spans="2:13" ht="22.5" customHeight="1">
      <c r="B36" s="33">
        <f t="shared" si="0"/>
        <v>33</v>
      </c>
      <c r="C36" s="34" t="str">
        <f t="shared" ca="1" si="1"/>
        <v/>
      </c>
      <c r="D36" s="34" t="str">
        <f t="shared" ca="1" si="2"/>
        <v/>
      </c>
      <c r="E36" s="33" t="str">
        <f t="shared" ca="1" si="3"/>
        <v/>
      </c>
      <c r="F36" s="33" t="str">
        <f t="shared" ca="1" si="4"/>
        <v/>
      </c>
      <c r="G36" s="107" t="str">
        <f t="shared" ca="1" si="5"/>
        <v/>
      </c>
      <c r="H36" s="145" t="str">
        <f ca="1">IF($M36="OK",IF(K36&gt;0,総括表!$E$12,""),"")</f>
        <v/>
      </c>
      <c r="I36" s="35" t="str">
        <f t="shared" ca="1" si="6"/>
        <v/>
      </c>
      <c r="J36" s="35" t="str">
        <f t="shared" ca="1" si="7"/>
        <v/>
      </c>
      <c r="K36" s="36" t="str">
        <f t="shared" ca="1" si="8"/>
        <v/>
      </c>
      <c r="L36" s="129"/>
      <c r="M36" s="130" t="str">
        <f t="shared" ca="1" si="9"/>
        <v/>
      </c>
    </row>
    <row r="37" spans="2:13" ht="22.5" customHeight="1">
      <c r="B37" s="33">
        <f t="shared" si="0"/>
        <v>34</v>
      </c>
      <c r="C37" s="34" t="str">
        <f t="shared" ca="1" si="1"/>
        <v/>
      </c>
      <c r="D37" s="34" t="str">
        <f t="shared" ca="1" si="2"/>
        <v/>
      </c>
      <c r="E37" s="33" t="str">
        <f t="shared" ca="1" si="3"/>
        <v/>
      </c>
      <c r="F37" s="33" t="str">
        <f t="shared" ca="1" si="4"/>
        <v/>
      </c>
      <c r="G37" s="107" t="str">
        <f t="shared" ca="1" si="5"/>
        <v/>
      </c>
      <c r="H37" s="145" t="str">
        <f ca="1">IF($M37="OK",IF(K37&gt;0,総括表!$E$12,""),"")</f>
        <v/>
      </c>
      <c r="I37" s="35" t="str">
        <f t="shared" ca="1" si="6"/>
        <v/>
      </c>
      <c r="J37" s="35" t="str">
        <f t="shared" ca="1" si="7"/>
        <v/>
      </c>
      <c r="K37" s="36" t="str">
        <f t="shared" ca="1" si="8"/>
        <v/>
      </c>
      <c r="L37" s="129"/>
      <c r="M37" s="130" t="str">
        <f t="shared" ca="1" si="9"/>
        <v/>
      </c>
    </row>
    <row r="38" spans="2:13" ht="22.5" customHeight="1">
      <c r="B38" s="33">
        <f t="shared" si="0"/>
        <v>35</v>
      </c>
      <c r="C38" s="34" t="str">
        <f t="shared" ca="1" si="1"/>
        <v/>
      </c>
      <c r="D38" s="34" t="str">
        <f t="shared" ca="1" si="2"/>
        <v/>
      </c>
      <c r="E38" s="33" t="str">
        <f t="shared" ca="1" si="3"/>
        <v/>
      </c>
      <c r="F38" s="33" t="str">
        <f t="shared" ca="1" si="4"/>
        <v/>
      </c>
      <c r="G38" s="107" t="str">
        <f t="shared" ca="1" si="5"/>
        <v/>
      </c>
      <c r="H38" s="145" t="str">
        <f ca="1">IF($M38="OK",IF(K38&gt;0,総括表!$E$12,""),"")</f>
        <v/>
      </c>
      <c r="I38" s="35" t="str">
        <f t="shared" ca="1" si="6"/>
        <v/>
      </c>
      <c r="J38" s="35" t="str">
        <f t="shared" ca="1" si="7"/>
        <v/>
      </c>
      <c r="K38" s="36" t="str">
        <f t="shared" ca="1" si="8"/>
        <v/>
      </c>
      <c r="L38" s="129"/>
      <c r="M38" s="130" t="str">
        <f t="shared" ca="1" si="9"/>
        <v/>
      </c>
    </row>
    <row r="39" spans="2:13" ht="22.5" customHeight="1">
      <c r="B39" s="33">
        <f t="shared" si="0"/>
        <v>36</v>
      </c>
      <c r="C39" s="34" t="str">
        <f t="shared" ca="1" si="1"/>
        <v/>
      </c>
      <c r="D39" s="34" t="str">
        <f t="shared" ca="1" si="2"/>
        <v/>
      </c>
      <c r="E39" s="33" t="str">
        <f t="shared" ca="1" si="3"/>
        <v/>
      </c>
      <c r="F39" s="33" t="str">
        <f t="shared" ca="1" si="4"/>
        <v/>
      </c>
      <c r="G39" s="107" t="str">
        <f t="shared" ca="1" si="5"/>
        <v/>
      </c>
      <c r="H39" s="145" t="str">
        <f ca="1">IF($M39="OK",IF(K39&gt;0,総括表!$E$12,""),"")</f>
        <v/>
      </c>
      <c r="I39" s="35" t="str">
        <f t="shared" ca="1" si="6"/>
        <v/>
      </c>
      <c r="J39" s="35" t="str">
        <f t="shared" ca="1" si="7"/>
        <v/>
      </c>
      <c r="K39" s="36" t="str">
        <f t="shared" ca="1" si="8"/>
        <v/>
      </c>
      <c r="L39" s="129"/>
      <c r="M39" s="130" t="str">
        <f t="shared" ca="1" si="9"/>
        <v/>
      </c>
    </row>
    <row r="40" spans="2:13" ht="22.5" customHeight="1">
      <c r="B40" s="33">
        <f t="shared" si="0"/>
        <v>37</v>
      </c>
      <c r="C40" s="34" t="str">
        <f t="shared" ca="1" si="1"/>
        <v/>
      </c>
      <c r="D40" s="34" t="str">
        <f t="shared" ca="1" si="2"/>
        <v/>
      </c>
      <c r="E40" s="33" t="str">
        <f t="shared" ca="1" si="3"/>
        <v/>
      </c>
      <c r="F40" s="33" t="str">
        <f t="shared" ca="1" si="4"/>
        <v/>
      </c>
      <c r="G40" s="107" t="str">
        <f t="shared" ca="1" si="5"/>
        <v/>
      </c>
      <c r="H40" s="145" t="str">
        <f ca="1">IF($M40="OK",IF(K40&gt;0,総括表!$E$12,""),"")</f>
        <v/>
      </c>
      <c r="I40" s="35" t="str">
        <f t="shared" ca="1" si="6"/>
        <v/>
      </c>
      <c r="J40" s="35" t="str">
        <f t="shared" ca="1" si="7"/>
        <v/>
      </c>
      <c r="K40" s="36" t="str">
        <f t="shared" ca="1" si="8"/>
        <v/>
      </c>
      <c r="L40" s="129"/>
      <c r="M40" s="130" t="str">
        <f t="shared" ca="1" si="9"/>
        <v/>
      </c>
    </row>
    <row r="41" spans="2:13" ht="22.5" customHeight="1">
      <c r="B41" s="33">
        <f t="shared" si="0"/>
        <v>38</v>
      </c>
      <c r="C41" s="34" t="str">
        <f t="shared" ca="1" si="1"/>
        <v/>
      </c>
      <c r="D41" s="34" t="str">
        <f t="shared" ca="1" si="2"/>
        <v/>
      </c>
      <c r="E41" s="33" t="str">
        <f t="shared" ca="1" si="3"/>
        <v/>
      </c>
      <c r="F41" s="33" t="str">
        <f t="shared" ca="1" si="4"/>
        <v/>
      </c>
      <c r="G41" s="107" t="str">
        <f t="shared" ca="1" si="5"/>
        <v/>
      </c>
      <c r="H41" s="145" t="str">
        <f ca="1">IF($M41="OK",IF(K41&gt;0,総括表!$E$12,""),"")</f>
        <v/>
      </c>
      <c r="I41" s="35" t="str">
        <f t="shared" ca="1" si="6"/>
        <v/>
      </c>
      <c r="J41" s="35" t="str">
        <f t="shared" ca="1" si="7"/>
        <v/>
      </c>
      <c r="K41" s="36" t="str">
        <f t="shared" ca="1" si="8"/>
        <v/>
      </c>
      <c r="L41" s="129"/>
      <c r="M41" s="130" t="str">
        <f t="shared" ca="1" si="9"/>
        <v/>
      </c>
    </row>
    <row r="42" spans="2:13" ht="22.5" customHeight="1">
      <c r="B42" s="33">
        <f t="shared" si="0"/>
        <v>39</v>
      </c>
      <c r="C42" s="34" t="str">
        <f t="shared" ca="1" si="1"/>
        <v/>
      </c>
      <c r="D42" s="34" t="str">
        <f t="shared" ca="1" si="2"/>
        <v/>
      </c>
      <c r="E42" s="33" t="str">
        <f t="shared" ca="1" si="3"/>
        <v/>
      </c>
      <c r="F42" s="33" t="str">
        <f t="shared" ca="1" si="4"/>
        <v/>
      </c>
      <c r="G42" s="107" t="str">
        <f t="shared" ca="1" si="5"/>
        <v/>
      </c>
      <c r="H42" s="145" t="str">
        <f ca="1">IF($M42="OK",IF(K42&gt;0,総括表!$E$12,""),"")</f>
        <v/>
      </c>
      <c r="I42" s="35" t="str">
        <f t="shared" ca="1" si="6"/>
        <v/>
      </c>
      <c r="J42" s="35" t="str">
        <f t="shared" ca="1" si="7"/>
        <v/>
      </c>
      <c r="K42" s="36" t="str">
        <f t="shared" ca="1" si="8"/>
        <v/>
      </c>
      <c r="L42" s="129"/>
      <c r="M42" s="130" t="str">
        <f t="shared" ca="1" si="9"/>
        <v/>
      </c>
    </row>
    <row r="43" spans="2:13" ht="22.5" customHeight="1">
      <c r="B43" s="33">
        <f t="shared" si="0"/>
        <v>40</v>
      </c>
      <c r="C43" s="34" t="str">
        <f t="shared" ca="1" si="1"/>
        <v/>
      </c>
      <c r="D43" s="34" t="str">
        <f t="shared" ca="1" si="2"/>
        <v/>
      </c>
      <c r="E43" s="33" t="str">
        <f t="shared" ca="1" si="3"/>
        <v/>
      </c>
      <c r="F43" s="33" t="str">
        <f t="shared" ca="1" si="4"/>
        <v/>
      </c>
      <c r="G43" s="107" t="str">
        <f t="shared" ca="1" si="5"/>
        <v/>
      </c>
      <c r="H43" s="145" t="str">
        <f ca="1">IF($M43="OK",IF(K43&gt;0,総括表!$E$12,""),"")</f>
        <v/>
      </c>
      <c r="I43" s="35" t="str">
        <f t="shared" ca="1" si="6"/>
        <v/>
      </c>
      <c r="J43" s="35" t="str">
        <f t="shared" ca="1" si="7"/>
        <v/>
      </c>
      <c r="K43" s="36" t="str">
        <f t="shared" ca="1" si="8"/>
        <v/>
      </c>
      <c r="L43" s="129"/>
      <c r="M43" s="130" t="str">
        <f t="shared" ca="1" si="9"/>
        <v/>
      </c>
    </row>
    <row r="44" spans="2:13" ht="22.5" customHeight="1">
      <c r="B44" s="33">
        <f t="shared" si="0"/>
        <v>41</v>
      </c>
      <c r="C44" s="34" t="str">
        <f t="shared" ca="1" si="1"/>
        <v/>
      </c>
      <c r="D44" s="34" t="str">
        <f t="shared" ca="1" si="2"/>
        <v/>
      </c>
      <c r="E44" s="33" t="str">
        <f t="shared" ca="1" si="3"/>
        <v/>
      </c>
      <c r="F44" s="33" t="str">
        <f t="shared" ca="1" si="4"/>
        <v/>
      </c>
      <c r="G44" s="107" t="str">
        <f t="shared" ca="1" si="5"/>
        <v/>
      </c>
      <c r="H44" s="145" t="str">
        <f ca="1">IF($M44="OK",IF(K44&gt;0,総括表!$E$12,""),"")</f>
        <v/>
      </c>
      <c r="I44" s="35" t="str">
        <f t="shared" ca="1" si="6"/>
        <v/>
      </c>
      <c r="J44" s="35" t="str">
        <f t="shared" ca="1" si="7"/>
        <v/>
      </c>
      <c r="K44" s="36" t="str">
        <f t="shared" ca="1" si="8"/>
        <v/>
      </c>
      <c r="L44" s="129"/>
      <c r="M44" s="130" t="str">
        <f t="shared" ca="1" si="9"/>
        <v/>
      </c>
    </row>
    <row r="45" spans="2:13" ht="22.5" customHeight="1">
      <c r="B45" s="33">
        <f t="shared" si="0"/>
        <v>42</v>
      </c>
      <c r="C45" s="34" t="str">
        <f t="shared" ca="1" si="1"/>
        <v/>
      </c>
      <c r="D45" s="34" t="str">
        <f t="shared" ca="1" si="2"/>
        <v/>
      </c>
      <c r="E45" s="33" t="str">
        <f t="shared" ca="1" si="3"/>
        <v/>
      </c>
      <c r="F45" s="33" t="str">
        <f t="shared" ca="1" si="4"/>
        <v/>
      </c>
      <c r="G45" s="107" t="str">
        <f t="shared" ca="1" si="5"/>
        <v/>
      </c>
      <c r="H45" s="145" t="str">
        <f ca="1">IF($M45="OK",IF(K45&gt;0,総括表!$E$12,""),"")</f>
        <v/>
      </c>
      <c r="I45" s="35" t="str">
        <f t="shared" ca="1" si="6"/>
        <v/>
      </c>
      <c r="J45" s="35" t="str">
        <f t="shared" ca="1" si="7"/>
        <v/>
      </c>
      <c r="K45" s="36" t="str">
        <f t="shared" ca="1" si="8"/>
        <v/>
      </c>
      <c r="L45" s="129"/>
      <c r="M45" s="130" t="str">
        <f t="shared" ca="1" si="9"/>
        <v/>
      </c>
    </row>
    <row r="46" spans="2:13" ht="22.5" customHeight="1">
      <c r="B46" s="33">
        <f t="shared" si="0"/>
        <v>43</v>
      </c>
      <c r="C46" s="34" t="str">
        <f t="shared" ca="1" si="1"/>
        <v/>
      </c>
      <c r="D46" s="34" t="str">
        <f t="shared" ca="1" si="2"/>
        <v/>
      </c>
      <c r="E46" s="33" t="str">
        <f t="shared" ca="1" si="3"/>
        <v/>
      </c>
      <c r="F46" s="33" t="str">
        <f t="shared" ca="1" si="4"/>
        <v/>
      </c>
      <c r="G46" s="107" t="str">
        <f t="shared" ca="1" si="5"/>
        <v/>
      </c>
      <c r="H46" s="145" t="str">
        <f ca="1">IF($M46="OK",IF(K46&gt;0,総括表!$E$12,""),"")</f>
        <v/>
      </c>
      <c r="I46" s="35" t="str">
        <f t="shared" ca="1" si="6"/>
        <v/>
      </c>
      <c r="J46" s="35" t="str">
        <f t="shared" ca="1" si="7"/>
        <v/>
      </c>
      <c r="K46" s="36" t="str">
        <f t="shared" ca="1" si="8"/>
        <v/>
      </c>
      <c r="L46" s="129"/>
      <c r="M46" s="130" t="str">
        <f t="shared" ca="1" si="9"/>
        <v/>
      </c>
    </row>
    <row r="47" spans="2:13" ht="22.5" customHeight="1">
      <c r="B47" s="33">
        <f t="shared" si="0"/>
        <v>44</v>
      </c>
      <c r="C47" s="34" t="str">
        <f t="shared" ca="1" si="1"/>
        <v/>
      </c>
      <c r="D47" s="34" t="str">
        <f t="shared" ca="1" si="2"/>
        <v/>
      </c>
      <c r="E47" s="33" t="str">
        <f t="shared" ca="1" si="3"/>
        <v/>
      </c>
      <c r="F47" s="33" t="str">
        <f t="shared" ca="1" si="4"/>
        <v/>
      </c>
      <c r="G47" s="107" t="str">
        <f t="shared" ca="1" si="5"/>
        <v/>
      </c>
      <c r="H47" s="145" t="str">
        <f ca="1">IF($M47="OK",IF(K47&gt;0,総括表!$E$12,""),"")</f>
        <v/>
      </c>
      <c r="I47" s="35" t="str">
        <f t="shared" ca="1" si="6"/>
        <v/>
      </c>
      <c r="J47" s="35" t="str">
        <f t="shared" ca="1" si="7"/>
        <v/>
      </c>
      <c r="K47" s="36" t="str">
        <f t="shared" ca="1" si="8"/>
        <v/>
      </c>
      <c r="L47" s="129"/>
      <c r="M47" s="130" t="str">
        <f t="shared" ca="1" si="9"/>
        <v/>
      </c>
    </row>
    <row r="48" spans="2:13" ht="22.5" customHeight="1">
      <c r="B48" s="33">
        <f t="shared" si="0"/>
        <v>45</v>
      </c>
      <c r="C48" s="34" t="str">
        <f t="shared" ca="1" si="1"/>
        <v/>
      </c>
      <c r="D48" s="34" t="str">
        <f t="shared" ca="1" si="2"/>
        <v/>
      </c>
      <c r="E48" s="33" t="str">
        <f t="shared" ca="1" si="3"/>
        <v/>
      </c>
      <c r="F48" s="33" t="str">
        <f t="shared" ca="1" si="4"/>
        <v/>
      </c>
      <c r="G48" s="107" t="str">
        <f t="shared" ca="1" si="5"/>
        <v/>
      </c>
      <c r="H48" s="145" t="str">
        <f ca="1">IF($M48="OK",IF(K48&gt;0,総括表!$E$12,""),"")</f>
        <v/>
      </c>
      <c r="I48" s="35" t="str">
        <f t="shared" ca="1" si="6"/>
        <v/>
      </c>
      <c r="J48" s="35" t="str">
        <f t="shared" ca="1" si="7"/>
        <v/>
      </c>
      <c r="K48" s="36" t="str">
        <f t="shared" ca="1" si="8"/>
        <v/>
      </c>
      <c r="L48" s="129"/>
      <c r="M48" s="130" t="str">
        <f t="shared" ca="1" si="9"/>
        <v/>
      </c>
    </row>
    <row r="49" spans="2:13" ht="22.5" customHeight="1">
      <c r="B49" s="33">
        <f t="shared" si="0"/>
        <v>46</v>
      </c>
      <c r="C49" s="34" t="str">
        <f t="shared" ca="1" si="1"/>
        <v/>
      </c>
      <c r="D49" s="34" t="str">
        <f t="shared" ca="1" si="2"/>
        <v/>
      </c>
      <c r="E49" s="33" t="str">
        <f t="shared" ca="1" si="3"/>
        <v/>
      </c>
      <c r="F49" s="33" t="str">
        <f t="shared" ca="1" si="4"/>
        <v/>
      </c>
      <c r="G49" s="107" t="str">
        <f t="shared" ca="1" si="5"/>
        <v/>
      </c>
      <c r="H49" s="145" t="str">
        <f ca="1">IF($M49="OK",IF(K49&gt;0,総括表!$E$12,""),"")</f>
        <v/>
      </c>
      <c r="I49" s="35" t="str">
        <f t="shared" ca="1" si="6"/>
        <v/>
      </c>
      <c r="J49" s="35" t="str">
        <f t="shared" ca="1" si="7"/>
        <v/>
      </c>
      <c r="K49" s="36" t="str">
        <f t="shared" ca="1" si="8"/>
        <v/>
      </c>
      <c r="L49" s="129"/>
      <c r="M49" s="130" t="str">
        <f t="shared" ca="1" si="9"/>
        <v/>
      </c>
    </row>
    <row r="50" spans="2:13" ht="22.5" customHeight="1">
      <c r="B50" s="33">
        <f t="shared" si="0"/>
        <v>47</v>
      </c>
      <c r="C50" s="34" t="str">
        <f t="shared" ca="1" si="1"/>
        <v/>
      </c>
      <c r="D50" s="34" t="str">
        <f t="shared" ca="1" si="2"/>
        <v/>
      </c>
      <c r="E50" s="33" t="str">
        <f t="shared" ca="1" si="3"/>
        <v/>
      </c>
      <c r="F50" s="33" t="str">
        <f t="shared" ca="1" si="4"/>
        <v/>
      </c>
      <c r="G50" s="107" t="str">
        <f t="shared" ca="1" si="5"/>
        <v/>
      </c>
      <c r="H50" s="145" t="str">
        <f ca="1">IF($M50="OK",IF(K50&gt;0,総括表!$E$12,""),"")</f>
        <v/>
      </c>
      <c r="I50" s="35" t="str">
        <f t="shared" ca="1" si="6"/>
        <v/>
      </c>
      <c r="J50" s="35" t="str">
        <f t="shared" ca="1" si="7"/>
        <v/>
      </c>
      <c r="K50" s="36" t="str">
        <f t="shared" ca="1" si="8"/>
        <v/>
      </c>
      <c r="L50" s="129"/>
      <c r="M50" s="130" t="str">
        <f t="shared" ca="1" si="9"/>
        <v/>
      </c>
    </row>
    <row r="51" spans="2:13" ht="22.5" customHeight="1">
      <c r="B51" s="33">
        <f t="shared" si="0"/>
        <v>48</v>
      </c>
      <c r="C51" s="34" t="str">
        <f t="shared" ca="1" si="1"/>
        <v/>
      </c>
      <c r="D51" s="34" t="str">
        <f t="shared" ca="1" si="2"/>
        <v/>
      </c>
      <c r="E51" s="33" t="str">
        <f t="shared" ca="1" si="3"/>
        <v/>
      </c>
      <c r="F51" s="33" t="str">
        <f t="shared" ca="1" si="4"/>
        <v/>
      </c>
      <c r="G51" s="107" t="str">
        <f t="shared" ca="1" si="5"/>
        <v/>
      </c>
      <c r="H51" s="145" t="str">
        <f ca="1">IF($M51="OK",IF(K51&gt;0,総括表!$E$12,""),"")</f>
        <v/>
      </c>
      <c r="I51" s="35" t="str">
        <f t="shared" ca="1" si="6"/>
        <v/>
      </c>
      <c r="J51" s="35" t="str">
        <f t="shared" ca="1" si="7"/>
        <v/>
      </c>
      <c r="K51" s="36" t="str">
        <f t="shared" ca="1" si="8"/>
        <v/>
      </c>
      <c r="L51" s="129"/>
      <c r="M51" s="130" t="str">
        <f t="shared" ca="1" si="9"/>
        <v/>
      </c>
    </row>
    <row r="52" spans="2:13" ht="22.5" customHeight="1">
      <c r="B52" s="33">
        <f t="shared" si="0"/>
        <v>49</v>
      </c>
      <c r="C52" s="34" t="str">
        <f t="shared" ca="1" si="1"/>
        <v/>
      </c>
      <c r="D52" s="34" t="str">
        <f t="shared" ca="1" si="2"/>
        <v/>
      </c>
      <c r="E52" s="33" t="str">
        <f t="shared" ca="1" si="3"/>
        <v/>
      </c>
      <c r="F52" s="33" t="str">
        <f t="shared" ca="1" si="4"/>
        <v/>
      </c>
      <c r="G52" s="107" t="str">
        <f t="shared" ca="1" si="5"/>
        <v/>
      </c>
      <c r="H52" s="145" t="str">
        <f ca="1">IF($M52="OK",IF(K52&gt;0,総括表!$E$12,""),"")</f>
        <v/>
      </c>
      <c r="I52" s="35" t="str">
        <f t="shared" ca="1" si="6"/>
        <v/>
      </c>
      <c r="J52" s="35" t="str">
        <f t="shared" ca="1" si="7"/>
        <v/>
      </c>
      <c r="K52" s="36" t="str">
        <f t="shared" ca="1" si="8"/>
        <v/>
      </c>
      <c r="L52" s="129"/>
      <c r="M52" s="130" t="str">
        <f t="shared" ca="1" si="9"/>
        <v/>
      </c>
    </row>
    <row r="53" spans="2:13" ht="22.5" customHeight="1">
      <c r="B53" s="33">
        <f t="shared" si="0"/>
        <v>50</v>
      </c>
      <c r="C53" s="34" t="str">
        <f t="shared" ca="1" si="1"/>
        <v/>
      </c>
      <c r="D53" s="34" t="str">
        <f t="shared" ca="1" si="2"/>
        <v/>
      </c>
      <c r="E53" s="33" t="str">
        <f t="shared" ca="1" si="3"/>
        <v/>
      </c>
      <c r="F53" s="33" t="str">
        <f t="shared" ca="1" si="4"/>
        <v/>
      </c>
      <c r="G53" s="107" t="str">
        <f t="shared" ca="1" si="5"/>
        <v/>
      </c>
      <c r="H53" s="145" t="str">
        <f ca="1">IF($M53="OK",IF(K53&gt;0,総括表!$E$12,""),"")</f>
        <v/>
      </c>
      <c r="I53" s="35" t="str">
        <f t="shared" ca="1" si="6"/>
        <v/>
      </c>
      <c r="J53" s="35" t="str">
        <f t="shared" ca="1" si="7"/>
        <v/>
      </c>
      <c r="K53" s="36" t="str">
        <f t="shared" ca="1" si="8"/>
        <v/>
      </c>
      <c r="L53" s="129"/>
      <c r="M53" s="130" t="str">
        <f t="shared" ca="1" si="9"/>
        <v/>
      </c>
    </row>
    <row r="54" spans="2:13" ht="22.5" customHeight="1">
      <c r="B54" s="33">
        <f t="shared" si="0"/>
        <v>51</v>
      </c>
      <c r="C54" s="34" t="str">
        <f t="shared" ca="1" si="1"/>
        <v/>
      </c>
      <c r="D54" s="34" t="str">
        <f t="shared" ca="1" si="2"/>
        <v/>
      </c>
      <c r="E54" s="33" t="str">
        <f t="shared" ca="1" si="3"/>
        <v/>
      </c>
      <c r="F54" s="33" t="str">
        <f t="shared" ca="1" si="4"/>
        <v/>
      </c>
      <c r="G54" s="107" t="str">
        <f t="shared" ca="1" si="5"/>
        <v/>
      </c>
      <c r="H54" s="145" t="str">
        <f ca="1">IF($M54="OK",IF(K54&gt;0,総括表!$E$12,""),"")</f>
        <v/>
      </c>
      <c r="I54" s="35" t="str">
        <f t="shared" ca="1" si="6"/>
        <v/>
      </c>
      <c r="J54" s="35" t="str">
        <f t="shared" ca="1" si="7"/>
        <v/>
      </c>
      <c r="K54" s="36" t="str">
        <f t="shared" ca="1" si="8"/>
        <v/>
      </c>
      <c r="L54" s="129"/>
      <c r="M54" s="130" t="str">
        <f t="shared" ca="1" si="9"/>
        <v/>
      </c>
    </row>
    <row r="55" spans="2:13" ht="22.5" customHeight="1">
      <c r="B55" s="33">
        <f t="shared" si="0"/>
        <v>52</v>
      </c>
      <c r="C55" s="34" t="str">
        <f t="shared" ca="1" si="1"/>
        <v/>
      </c>
      <c r="D55" s="34" t="str">
        <f t="shared" ca="1" si="2"/>
        <v/>
      </c>
      <c r="E55" s="33" t="str">
        <f t="shared" ca="1" si="3"/>
        <v/>
      </c>
      <c r="F55" s="33" t="str">
        <f t="shared" ca="1" si="4"/>
        <v/>
      </c>
      <c r="G55" s="107" t="str">
        <f t="shared" ca="1" si="5"/>
        <v/>
      </c>
      <c r="H55" s="145" t="str">
        <f ca="1">IF($M55="OK",IF(K55&gt;0,総括表!$E$12,""),"")</f>
        <v/>
      </c>
      <c r="I55" s="35" t="str">
        <f t="shared" ca="1" si="6"/>
        <v/>
      </c>
      <c r="J55" s="35" t="str">
        <f t="shared" ca="1" si="7"/>
        <v/>
      </c>
      <c r="K55" s="36" t="str">
        <f t="shared" ca="1" si="8"/>
        <v/>
      </c>
      <c r="L55" s="129"/>
      <c r="M55" s="130" t="str">
        <f t="shared" ca="1" si="9"/>
        <v/>
      </c>
    </row>
    <row r="56" spans="2:13" ht="22.5" customHeight="1">
      <c r="B56" s="33">
        <f t="shared" si="0"/>
        <v>53</v>
      </c>
      <c r="C56" s="34" t="str">
        <f t="shared" ca="1" si="1"/>
        <v/>
      </c>
      <c r="D56" s="34" t="str">
        <f t="shared" ca="1" si="2"/>
        <v/>
      </c>
      <c r="E56" s="33" t="str">
        <f t="shared" ca="1" si="3"/>
        <v/>
      </c>
      <c r="F56" s="33" t="str">
        <f t="shared" ca="1" si="4"/>
        <v/>
      </c>
      <c r="G56" s="107" t="str">
        <f t="shared" ca="1" si="5"/>
        <v/>
      </c>
      <c r="H56" s="145" t="str">
        <f ca="1">IF($M56="OK",IF(K56&gt;0,総括表!$E$12,""),"")</f>
        <v/>
      </c>
      <c r="I56" s="35" t="str">
        <f t="shared" ca="1" si="6"/>
        <v/>
      </c>
      <c r="J56" s="35" t="str">
        <f t="shared" ca="1" si="7"/>
        <v/>
      </c>
      <c r="K56" s="36" t="str">
        <f t="shared" ca="1" si="8"/>
        <v/>
      </c>
      <c r="L56" s="129"/>
      <c r="M56" s="130" t="str">
        <f t="shared" ca="1" si="9"/>
        <v/>
      </c>
    </row>
    <row r="57" spans="2:13" ht="22.5" customHeight="1">
      <c r="B57" s="33">
        <f t="shared" si="0"/>
        <v>54</v>
      </c>
      <c r="C57" s="34" t="str">
        <f t="shared" ca="1" si="1"/>
        <v/>
      </c>
      <c r="D57" s="34" t="str">
        <f t="shared" ca="1" si="2"/>
        <v/>
      </c>
      <c r="E57" s="33" t="str">
        <f t="shared" ca="1" si="3"/>
        <v/>
      </c>
      <c r="F57" s="33" t="str">
        <f t="shared" ca="1" si="4"/>
        <v/>
      </c>
      <c r="G57" s="107" t="str">
        <f t="shared" ca="1" si="5"/>
        <v/>
      </c>
      <c r="H57" s="145" t="str">
        <f ca="1">IF($M57="OK",IF(K57&gt;0,総括表!$E$12,""),"")</f>
        <v/>
      </c>
      <c r="I57" s="35" t="str">
        <f t="shared" ca="1" si="6"/>
        <v/>
      </c>
      <c r="J57" s="35" t="str">
        <f t="shared" ca="1" si="7"/>
        <v/>
      </c>
      <c r="K57" s="36" t="str">
        <f t="shared" ca="1" si="8"/>
        <v/>
      </c>
      <c r="L57" s="129"/>
      <c r="M57" s="130" t="str">
        <f t="shared" ca="1" si="9"/>
        <v/>
      </c>
    </row>
    <row r="58" spans="2:13" ht="22.5" customHeight="1">
      <c r="B58" s="33">
        <f t="shared" si="0"/>
        <v>55</v>
      </c>
      <c r="C58" s="34" t="str">
        <f t="shared" ca="1" si="1"/>
        <v/>
      </c>
      <c r="D58" s="34" t="str">
        <f t="shared" ca="1" si="2"/>
        <v/>
      </c>
      <c r="E58" s="33" t="str">
        <f t="shared" ca="1" si="3"/>
        <v/>
      </c>
      <c r="F58" s="33" t="str">
        <f t="shared" ca="1" si="4"/>
        <v/>
      </c>
      <c r="G58" s="107" t="str">
        <f t="shared" ca="1" si="5"/>
        <v/>
      </c>
      <c r="H58" s="145" t="str">
        <f ca="1">IF($M58="OK",IF(K58&gt;0,総括表!$E$12,""),"")</f>
        <v/>
      </c>
      <c r="I58" s="35" t="str">
        <f t="shared" ca="1" si="6"/>
        <v/>
      </c>
      <c r="J58" s="35" t="str">
        <f t="shared" ca="1" si="7"/>
        <v/>
      </c>
      <c r="K58" s="36" t="str">
        <f t="shared" ca="1" si="8"/>
        <v/>
      </c>
      <c r="L58" s="129"/>
      <c r="M58" s="130" t="str">
        <f t="shared" ca="1" si="9"/>
        <v/>
      </c>
    </row>
    <row r="59" spans="2:13" ht="22.5" customHeight="1">
      <c r="B59" s="33">
        <f t="shared" si="0"/>
        <v>56</v>
      </c>
      <c r="C59" s="34" t="str">
        <f t="shared" ca="1" si="1"/>
        <v/>
      </c>
      <c r="D59" s="34" t="str">
        <f t="shared" ca="1" si="2"/>
        <v/>
      </c>
      <c r="E59" s="33" t="str">
        <f t="shared" ca="1" si="3"/>
        <v/>
      </c>
      <c r="F59" s="33" t="str">
        <f t="shared" ca="1" si="4"/>
        <v/>
      </c>
      <c r="G59" s="107" t="str">
        <f t="shared" ca="1" si="5"/>
        <v/>
      </c>
      <c r="H59" s="145" t="str">
        <f ca="1">IF($M59="OK",IF(K59&gt;0,総括表!$E$12,""),"")</f>
        <v/>
      </c>
      <c r="I59" s="35" t="str">
        <f t="shared" ca="1" si="6"/>
        <v/>
      </c>
      <c r="J59" s="35" t="str">
        <f t="shared" ca="1" si="7"/>
        <v/>
      </c>
      <c r="K59" s="36" t="str">
        <f t="shared" ca="1" si="8"/>
        <v/>
      </c>
      <c r="L59" s="129"/>
      <c r="M59" s="130" t="str">
        <f t="shared" ca="1" si="9"/>
        <v/>
      </c>
    </row>
    <row r="60" spans="2:13" ht="22.5" customHeight="1">
      <c r="B60" s="33">
        <f t="shared" si="0"/>
        <v>57</v>
      </c>
      <c r="C60" s="34" t="str">
        <f t="shared" ca="1" si="1"/>
        <v/>
      </c>
      <c r="D60" s="34" t="str">
        <f t="shared" ca="1" si="2"/>
        <v/>
      </c>
      <c r="E60" s="33" t="str">
        <f t="shared" ca="1" si="3"/>
        <v/>
      </c>
      <c r="F60" s="33" t="str">
        <f t="shared" ca="1" si="4"/>
        <v/>
      </c>
      <c r="G60" s="107" t="str">
        <f t="shared" ca="1" si="5"/>
        <v/>
      </c>
      <c r="H60" s="145" t="str">
        <f ca="1">IF($M60="OK",IF(K60&gt;0,総括表!$E$12,""),"")</f>
        <v/>
      </c>
      <c r="I60" s="35" t="str">
        <f t="shared" ca="1" si="6"/>
        <v/>
      </c>
      <c r="J60" s="35" t="str">
        <f t="shared" ca="1" si="7"/>
        <v/>
      </c>
      <c r="K60" s="36" t="str">
        <f t="shared" ca="1" si="8"/>
        <v/>
      </c>
      <c r="L60" s="129"/>
      <c r="M60" s="130" t="str">
        <f t="shared" ca="1" si="9"/>
        <v/>
      </c>
    </row>
    <row r="61" spans="2:13" ht="22.5" customHeight="1">
      <c r="B61" s="33">
        <f t="shared" si="0"/>
        <v>58</v>
      </c>
      <c r="C61" s="34" t="str">
        <f t="shared" ca="1" si="1"/>
        <v/>
      </c>
      <c r="D61" s="34" t="str">
        <f t="shared" ca="1" si="2"/>
        <v/>
      </c>
      <c r="E61" s="33" t="str">
        <f t="shared" ca="1" si="3"/>
        <v/>
      </c>
      <c r="F61" s="33" t="str">
        <f t="shared" ca="1" si="4"/>
        <v/>
      </c>
      <c r="G61" s="107" t="str">
        <f t="shared" ca="1" si="5"/>
        <v/>
      </c>
      <c r="H61" s="145" t="str">
        <f ca="1">IF($M61="OK",IF(K61&gt;0,総括表!$E$12,""),"")</f>
        <v/>
      </c>
      <c r="I61" s="35" t="str">
        <f t="shared" ca="1" si="6"/>
        <v/>
      </c>
      <c r="J61" s="35" t="str">
        <f t="shared" ca="1" si="7"/>
        <v/>
      </c>
      <c r="K61" s="36" t="str">
        <f t="shared" ca="1" si="8"/>
        <v/>
      </c>
      <c r="L61" s="129"/>
      <c r="M61" s="130" t="str">
        <f t="shared" ca="1" si="9"/>
        <v/>
      </c>
    </row>
    <row r="62" spans="2:13" ht="22.5" customHeight="1">
      <c r="B62" s="33">
        <f t="shared" si="0"/>
        <v>59</v>
      </c>
      <c r="C62" s="34" t="str">
        <f t="shared" ca="1" si="1"/>
        <v/>
      </c>
      <c r="D62" s="34" t="str">
        <f t="shared" ca="1" si="2"/>
        <v/>
      </c>
      <c r="E62" s="33" t="str">
        <f t="shared" ca="1" si="3"/>
        <v/>
      </c>
      <c r="F62" s="33" t="str">
        <f t="shared" ca="1" si="4"/>
        <v/>
      </c>
      <c r="G62" s="107" t="str">
        <f t="shared" ca="1" si="5"/>
        <v/>
      </c>
      <c r="H62" s="145" t="str">
        <f ca="1">IF($M62="OK",IF(K62&gt;0,総括表!$E$12,""),"")</f>
        <v/>
      </c>
      <c r="I62" s="35" t="str">
        <f t="shared" ca="1" si="6"/>
        <v/>
      </c>
      <c r="J62" s="35" t="str">
        <f t="shared" ca="1" si="7"/>
        <v/>
      </c>
      <c r="K62" s="36" t="str">
        <f t="shared" ca="1" si="8"/>
        <v/>
      </c>
      <c r="L62" s="129"/>
      <c r="M62" s="130" t="str">
        <f t="shared" ca="1" si="9"/>
        <v/>
      </c>
    </row>
    <row r="63" spans="2:13" ht="22.5" customHeight="1">
      <c r="B63" s="33">
        <f t="shared" si="0"/>
        <v>60</v>
      </c>
      <c r="C63" s="34" t="str">
        <f t="shared" ca="1" si="1"/>
        <v/>
      </c>
      <c r="D63" s="34" t="str">
        <f t="shared" ca="1" si="2"/>
        <v/>
      </c>
      <c r="E63" s="33" t="str">
        <f t="shared" ca="1" si="3"/>
        <v/>
      </c>
      <c r="F63" s="33" t="str">
        <f t="shared" ca="1" si="4"/>
        <v/>
      </c>
      <c r="G63" s="107" t="str">
        <f t="shared" ca="1" si="5"/>
        <v/>
      </c>
      <c r="H63" s="145" t="str">
        <f ca="1">IF($M63="OK",IF(K63&gt;0,総括表!$E$12,""),"")</f>
        <v/>
      </c>
      <c r="I63" s="35" t="str">
        <f t="shared" ca="1" si="6"/>
        <v/>
      </c>
      <c r="J63" s="35" t="str">
        <f t="shared" ca="1" si="7"/>
        <v/>
      </c>
      <c r="K63" s="36" t="str">
        <f t="shared" ca="1" si="8"/>
        <v/>
      </c>
      <c r="L63" s="129"/>
      <c r="M63" s="130" t="str">
        <f t="shared" ca="1" si="9"/>
        <v/>
      </c>
    </row>
    <row r="64" spans="2:13" ht="22.5" customHeight="1">
      <c r="B64" s="33">
        <f t="shared" si="0"/>
        <v>61</v>
      </c>
      <c r="C64" s="34" t="str">
        <f t="shared" ca="1" si="1"/>
        <v/>
      </c>
      <c r="D64" s="34" t="str">
        <f t="shared" ca="1" si="2"/>
        <v/>
      </c>
      <c r="E64" s="33" t="str">
        <f t="shared" ca="1" si="3"/>
        <v/>
      </c>
      <c r="F64" s="33" t="str">
        <f t="shared" ca="1" si="4"/>
        <v/>
      </c>
      <c r="G64" s="107" t="str">
        <f t="shared" ca="1" si="5"/>
        <v/>
      </c>
      <c r="H64" s="145" t="str">
        <f ca="1">IF($M64="OK",IF(K64&gt;0,総括表!$E$12,""),"")</f>
        <v/>
      </c>
      <c r="I64" s="35" t="str">
        <f t="shared" ca="1" si="6"/>
        <v/>
      </c>
      <c r="J64" s="35" t="str">
        <f t="shared" ca="1" si="7"/>
        <v/>
      </c>
      <c r="K64" s="36" t="str">
        <f t="shared" ca="1" si="8"/>
        <v/>
      </c>
      <c r="L64" s="129"/>
      <c r="M64" s="130" t="str">
        <f t="shared" ca="1" si="9"/>
        <v/>
      </c>
    </row>
    <row r="65" spans="2:13" ht="22.5" customHeight="1">
      <c r="B65" s="33">
        <f t="shared" si="0"/>
        <v>62</v>
      </c>
      <c r="C65" s="34" t="str">
        <f t="shared" ca="1" si="1"/>
        <v/>
      </c>
      <c r="D65" s="34" t="str">
        <f t="shared" ca="1" si="2"/>
        <v/>
      </c>
      <c r="E65" s="33" t="str">
        <f t="shared" ca="1" si="3"/>
        <v/>
      </c>
      <c r="F65" s="33" t="str">
        <f t="shared" ca="1" si="4"/>
        <v/>
      </c>
      <c r="G65" s="107" t="str">
        <f t="shared" ca="1" si="5"/>
        <v/>
      </c>
      <c r="H65" s="145" t="str">
        <f ca="1">IF($M65="OK",IF(K65&gt;0,総括表!$E$12,""),"")</f>
        <v/>
      </c>
      <c r="I65" s="35" t="str">
        <f t="shared" ca="1" si="6"/>
        <v/>
      </c>
      <c r="J65" s="35" t="str">
        <f t="shared" ca="1" si="7"/>
        <v/>
      </c>
      <c r="K65" s="36" t="str">
        <f t="shared" ca="1" si="8"/>
        <v/>
      </c>
      <c r="L65" s="129"/>
      <c r="M65" s="130" t="str">
        <f t="shared" ca="1" si="9"/>
        <v/>
      </c>
    </row>
    <row r="66" spans="2:13" ht="22.5" customHeight="1">
      <c r="B66" s="33">
        <f t="shared" si="0"/>
        <v>63</v>
      </c>
      <c r="C66" s="34" t="str">
        <f t="shared" ca="1" si="1"/>
        <v/>
      </c>
      <c r="D66" s="34" t="str">
        <f t="shared" ca="1" si="2"/>
        <v/>
      </c>
      <c r="E66" s="33" t="str">
        <f t="shared" ca="1" si="3"/>
        <v/>
      </c>
      <c r="F66" s="33" t="str">
        <f t="shared" ca="1" si="4"/>
        <v/>
      </c>
      <c r="G66" s="107" t="str">
        <f t="shared" ca="1" si="5"/>
        <v/>
      </c>
      <c r="H66" s="145" t="str">
        <f ca="1">IF($M66="OK",IF(K66&gt;0,総括表!$E$12,""),"")</f>
        <v/>
      </c>
      <c r="I66" s="35" t="str">
        <f t="shared" ca="1" si="6"/>
        <v/>
      </c>
      <c r="J66" s="35" t="str">
        <f t="shared" ca="1" si="7"/>
        <v/>
      </c>
      <c r="K66" s="36" t="str">
        <f t="shared" ca="1" si="8"/>
        <v/>
      </c>
      <c r="L66" s="129"/>
      <c r="M66" s="130" t="str">
        <f t="shared" ca="1" si="9"/>
        <v/>
      </c>
    </row>
    <row r="67" spans="2:13" ht="22.5" customHeight="1">
      <c r="B67" s="33">
        <f t="shared" si="0"/>
        <v>64</v>
      </c>
      <c r="C67" s="34" t="str">
        <f t="shared" ca="1" si="1"/>
        <v/>
      </c>
      <c r="D67" s="34" t="str">
        <f t="shared" ca="1" si="2"/>
        <v/>
      </c>
      <c r="E67" s="33" t="str">
        <f t="shared" ca="1" si="3"/>
        <v/>
      </c>
      <c r="F67" s="33" t="str">
        <f t="shared" ca="1" si="4"/>
        <v/>
      </c>
      <c r="G67" s="107" t="str">
        <f t="shared" ca="1" si="5"/>
        <v/>
      </c>
      <c r="H67" s="145" t="str">
        <f ca="1">IF($M67="OK",IF(K67&gt;0,総括表!$E$12,""),"")</f>
        <v/>
      </c>
      <c r="I67" s="35" t="str">
        <f t="shared" ca="1" si="6"/>
        <v/>
      </c>
      <c r="J67" s="35" t="str">
        <f t="shared" ca="1" si="7"/>
        <v/>
      </c>
      <c r="K67" s="36" t="str">
        <f t="shared" ca="1" si="8"/>
        <v/>
      </c>
      <c r="L67" s="129"/>
      <c r="M67" s="130" t="str">
        <f t="shared" ca="1" si="9"/>
        <v/>
      </c>
    </row>
    <row r="68" spans="2:13" ht="22.5" customHeight="1">
      <c r="B68" s="33">
        <f t="shared" si="0"/>
        <v>65</v>
      </c>
      <c r="C68" s="34" t="str">
        <f t="shared" ca="1" si="1"/>
        <v/>
      </c>
      <c r="D68" s="34" t="str">
        <f t="shared" ca="1" si="2"/>
        <v/>
      </c>
      <c r="E68" s="33" t="str">
        <f t="shared" ca="1" si="3"/>
        <v/>
      </c>
      <c r="F68" s="33" t="str">
        <f t="shared" ca="1" si="4"/>
        <v/>
      </c>
      <c r="G68" s="107" t="str">
        <f t="shared" ca="1" si="5"/>
        <v/>
      </c>
      <c r="H68" s="145" t="str">
        <f ca="1">IF($M68="OK",IF(K68&gt;0,総括表!$E$12,""),"")</f>
        <v/>
      </c>
      <c r="I68" s="35" t="str">
        <f t="shared" ca="1" si="6"/>
        <v/>
      </c>
      <c r="J68" s="35" t="str">
        <f t="shared" ca="1" si="7"/>
        <v/>
      </c>
      <c r="K68" s="36" t="str">
        <f t="shared" ca="1" si="8"/>
        <v/>
      </c>
      <c r="L68" s="129"/>
      <c r="M68" s="13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07" t="str">
        <f t="shared" ref="G69:G132" ca="1" si="15">IF($M69="OK",IFERROR(INDIRECT("個票"&amp;$B69&amp;"！$L$7"),""),"")</f>
        <v/>
      </c>
      <c r="H69" s="145"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29"/>
      <c r="M69" s="13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07" t="str">
        <f t="shared" ca="1" si="15"/>
        <v/>
      </c>
      <c r="H70" s="145" t="str">
        <f ca="1">IF($M70="OK",IF(K70&gt;0,総括表!$E$12,""),"")</f>
        <v/>
      </c>
      <c r="I70" s="35" t="str">
        <f t="shared" ca="1" si="16"/>
        <v/>
      </c>
      <c r="J70" s="35" t="str">
        <f t="shared" ca="1" si="17"/>
        <v/>
      </c>
      <c r="K70" s="36" t="str">
        <f t="shared" ca="1" si="18"/>
        <v/>
      </c>
      <c r="L70" s="129"/>
      <c r="M70" s="130" t="str">
        <f t="shared" ca="1" si="19"/>
        <v/>
      </c>
    </row>
    <row r="71" spans="2:13" ht="22.5" customHeight="1">
      <c r="B71" s="33">
        <f t="shared" si="10"/>
        <v>68</v>
      </c>
      <c r="C71" s="34" t="str">
        <f t="shared" ca="1" si="11"/>
        <v/>
      </c>
      <c r="D71" s="34" t="str">
        <f t="shared" ca="1" si="12"/>
        <v/>
      </c>
      <c r="E71" s="33" t="str">
        <f t="shared" ca="1" si="13"/>
        <v/>
      </c>
      <c r="F71" s="33" t="str">
        <f t="shared" ca="1" si="14"/>
        <v/>
      </c>
      <c r="G71" s="107" t="str">
        <f t="shared" ca="1" si="15"/>
        <v/>
      </c>
      <c r="H71" s="145" t="str">
        <f ca="1">IF($M71="OK",IF(K71&gt;0,総括表!$E$12,""),"")</f>
        <v/>
      </c>
      <c r="I71" s="35" t="str">
        <f t="shared" ca="1" si="16"/>
        <v/>
      </c>
      <c r="J71" s="35" t="str">
        <f t="shared" ca="1" si="17"/>
        <v/>
      </c>
      <c r="K71" s="36" t="str">
        <f t="shared" ca="1" si="18"/>
        <v/>
      </c>
      <c r="L71" s="129"/>
      <c r="M71" s="130" t="str">
        <f t="shared" ca="1" si="19"/>
        <v/>
      </c>
    </row>
    <row r="72" spans="2:13" ht="22.5" customHeight="1">
      <c r="B72" s="33">
        <f t="shared" si="10"/>
        <v>69</v>
      </c>
      <c r="C72" s="34" t="str">
        <f t="shared" ca="1" si="11"/>
        <v/>
      </c>
      <c r="D72" s="34" t="str">
        <f t="shared" ca="1" si="12"/>
        <v/>
      </c>
      <c r="E72" s="33" t="str">
        <f t="shared" ca="1" si="13"/>
        <v/>
      </c>
      <c r="F72" s="33" t="str">
        <f t="shared" ca="1" si="14"/>
        <v/>
      </c>
      <c r="G72" s="107" t="str">
        <f t="shared" ca="1" si="15"/>
        <v/>
      </c>
      <c r="H72" s="145" t="str">
        <f ca="1">IF($M72="OK",IF(K72&gt;0,総括表!$E$12,""),"")</f>
        <v/>
      </c>
      <c r="I72" s="35" t="str">
        <f t="shared" ca="1" si="16"/>
        <v/>
      </c>
      <c r="J72" s="35" t="str">
        <f t="shared" ca="1" si="17"/>
        <v/>
      </c>
      <c r="K72" s="36" t="str">
        <f t="shared" ca="1" si="18"/>
        <v/>
      </c>
      <c r="L72" s="129"/>
      <c r="M72" s="130" t="str">
        <f t="shared" ca="1" si="19"/>
        <v/>
      </c>
    </row>
    <row r="73" spans="2:13" ht="22.5" customHeight="1">
      <c r="B73" s="33">
        <f t="shared" si="10"/>
        <v>70</v>
      </c>
      <c r="C73" s="34" t="str">
        <f t="shared" ca="1" si="11"/>
        <v/>
      </c>
      <c r="D73" s="34" t="str">
        <f t="shared" ca="1" si="12"/>
        <v/>
      </c>
      <c r="E73" s="33" t="str">
        <f t="shared" ca="1" si="13"/>
        <v/>
      </c>
      <c r="F73" s="33" t="str">
        <f t="shared" ca="1" si="14"/>
        <v/>
      </c>
      <c r="G73" s="107" t="str">
        <f t="shared" ca="1" si="15"/>
        <v/>
      </c>
      <c r="H73" s="145" t="str">
        <f ca="1">IF($M73="OK",IF(K73&gt;0,総括表!$E$12,""),"")</f>
        <v/>
      </c>
      <c r="I73" s="35" t="str">
        <f t="shared" ca="1" si="16"/>
        <v/>
      </c>
      <c r="J73" s="35" t="str">
        <f t="shared" ca="1" si="17"/>
        <v/>
      </c>
      <c r="K73" s="36" t="str">
        <f t="shared" ca="1" si="18"/>
        <v/>
      </c>
      <c r="L73" s="129"/>
      <c r="M73" s="130" t="str">
        <f t="shared" ca="1" si="19"/>
        <v/>
      </c>
    </row>
    <row r="74" spans="2:13" ht="22.5" customHeight="1">
      <c r="B74" s="33">
        <f t="shared" si="10"/>
        <v>71</v>
      </c>
      <c r="C74" s="34" t="str">
        <f t="shared" ca="1" si="11"/>
        <v/>
      </c>
      <c r="D74" s="34" t="str">
        <f t="shared" ca="1" si="12"/>
        <v/>
      </c>
      <c r="E74" s="33" t="str">
        <f t="shared" ca="1" si="13"/>
        <v/>
      </c>
      <c r="F74" s="33" t="str">
        <f t="shared" ca="1" si="14"/>
        <v/>
      </c>
      <c r="G74" s="107" t="str">
        <f t="shared" ca="1" si="15"/>
        <v/>
      </c>
      <c r="H74" s="145" t="str">
        <f ca="1">IF($M74="OK",IF(K74&gt;0,総括表!$E$12,""),"")</f>
        <v/>
      </c>
      <c r="I74" s="35" t="str">
        <f t="shared" ca="1" si="16"/>
        <v/>
      </c>
      <c r="J74" s="35" t="str">
        <f t="shared" ca="1" si="17"/>
        <v/>
      </c>
      <c r="K74" s="36" t="str">
        <f t="shared" ca="1" si="18"/>
        <v/>
      </c>
      <c r="L74" s="129"/>
      <c r="M74" s="130" t="str">
        <f t="shared" ca="1" si="19"/>
        <v/>
      </c>
    </row>
    <row r="75" spans="2:13" ht="22.5" customHeight="1">
      <c r="B75" s="33">
        <f t="shared" si="10"/>
        <v>72</v>
      </c>
      <c r="C75" s="34" t="str">
        <f t="shared" ca="1" si="11"/>
        <v/>
      </c>
      <c r="D75" s="34" t="str">
        <f t="shared" ca="1" si="12"/>
        <v/>
      </c>
      <c r="E75" s="33" t="str">
        <f t="shared" ca="1" si="13"/>
        <v/>
      </c>
      <c r="F75" s="33" t="str">
        <f t="shared" ca="1" si="14"/>
        <v/>
      </c>
      <c r="G75" s="107" t="str">
        <f t="shared" ca="1" si="15"/>
        <v/>
      </c>
      <c r="H75" s="145" t="str">
        <f ca="1">IF($M75="OK",IF(K75&gt;0,総括表!$E$12,""),"")</f>
        <v/>
      </c>
      <c r="I75" s="35" t="str">
        <f t="shared" ca="1" si="16"/>
        <v/>
      </c>
      <c r="J75" s="35" t="str">
        <f t="shared" ca="1" si="17"/>
        <v/>
      </c>
      <c r="K75" s="36" t="str">
        <f t="shared" ca="1" si="18"/>
        <v/>
      </c>
      <c r="L75" s="129"/>
      <c r="M75" s="130" t="str">
        <f t="shared" ca="1" si="19"/>
        <v/>
      </c>
    </row>
    <row r="76" spans="2:13" ht="22.5" customHeight="1">
      <c r="B76" s="33">
        <f t="shared" si="10"/>
        <v>73</v>
      </c>
      <c r="C76" s="34" t="str">
        <f t="shared" ca="1" si="11"/>
        <v/>
      </c>
      <c r="D76" s="34" t="str">
        <f t="shared" ca="1" si="12"/>
        <v/>
      </c>
      <c r="E76" s="33" t="str">
        <f t="shared" ca="1" si="13"/>
        <v/>
      </c>
      <c r="F76" s="33" t="str">
        <f t="shared" ca="1" si="14"/>
        <v/>
      </c>
      <c r="G76" s="107" t="str">
        <f t="shared" ca="1" si="15"/>
        <v/>
      </c>
      <c r="H76" s="145" t="str">
        <f ca="1">IF($M76="OK",IF(K76&gt;0,総括表!$E$12,""),"")</f>
        <v/>
      </c>
      <c r="I76" s="35" t="str">
        <f t="shared" ca="1" si="16"/>
        <v/>
      </c>
      <c r="J76" s="35" t="str">
        <f t="shared" ca="1" si="17"/>
        <v/>
      </c>
      <c r="K76" s="36" t="str">
        <f t="shared" ca="1" si="18"/>
        <v/>
      </c>
      <c r="L76" s="129"/>
      <c r="M76" s="130" t="str">
        <f t="shared" ca="1" si="19"/>
        <v/>
      </c>
    </row>
    <row r="77" spans="2:13" ht="22.5" customHeight="1">
      <c r="B77" s="33">
        <f t="shared" si="10"/>
        <v>74</v>
      </c>
      <c r="C77" s="34" t="str">
        <f t="shared" ca="1" si="11"/>
        <v/>
      </c>
      <c r="D77" s="34" t="str">
        <f t="shared" ca="1" si="12"/>
        <v/>
      </c>
      <c r="E77" s="33" t="str">
        <f t="shared" ca="1" si="13"/>
        <v/>
      </c>
      <c r="F77" s="33" t="str">
        <f t="shared" ca="1" si="14"/>
        <v/>
      </c>
      <c r="G77" s="107" t="str">
        <f t="shared" ca="1" si="15"/>
        <v/>
      </c>
      <c r="H77" s="145" t="str">
        <f ca="1">IF($M77="OK",IF(K77&gt;0,総括表!$E$12,""),"")</f>
        <v/>
      </c>
      <c r="I77" s="35" t="str">
        <f t="shared" ca="1" si="16"/>
        <v/>
      </c>
      <c r="J77" s="35" t="str">
        <f t="shared" ca="1" si="17"/>
        <v/>
      </c>
      <c r="K77" s="36" t="str">
        <f t="shared" ca="1" si="18"/>
        <v/>
      </c>
      <c r="L77" s="129"/>
      <c r="M77" s="130" t="str">
        <f t="shared" ca="1" si="19"/>
        <v/>
      </c>
    </row>
    <row r="78" spans="2:13" ht="22.5" customHeight="1">
      <c r="B78" s="33">
        <f t="shared" si="10"/>
        <v>75</v>
      </c>
      <c r="C78" s="34" t="str">
        <f t="shared" ca="1" si="11"/>
        <v/>
      </c>
      <c r="D78" s="34" t="str">
        <f t="shared" ca="1" si="12"/>
        <v/>
      </c>
      <c r="E78" s="33" t="str">
        <f t="shared" ca="1" si="13"/>
        <v/>
      </c>
      <c r="F78" s="33" t="str">
        <f t="shared" ca="1" si="14"/>
        <v/>
      </c>
      <c r="G78" s="107" t="str">
        <f t="shared" ca="1" si="15"/>
        <v/>
      </c>
      <c r="H78" s="145" t="str">
        <f ca="1">IF($M78="OK",IF(K78&gt;0,総括表!$E$12,""),"")</f>
        <v/>
      </c>
      <c r="I78" s="35" t="str">
        <f t="shared" ca="1" si="16"/>
        <v/>
      </c>
      <c r="J78" s="35" t="str">
        <f t="shared" ca="1" si="17"/>
        <v/>
      </c>
      <c r="K78" s="36" t="str">
        <f t="shared" ca="1" si="18"/>
        <v/>
      </c>
      <c r="L78" s="129"/>
      <c r="M78" s="130" t="str">
        <f t="shared" ca="1" si="19"/>
        <v/>
      </c>
    </row>
    <row r="79" spans="2:13" ht="22.5" customHeight="1">
      <c r="B79" s="33">
        <f t="shared" si="10"/>
        <v>76</v>
      </c>
      <c r="C79" s="34" t="str">
        <f t="shared" ca="1" si="11"/>
        <v/>
      </c>
      <c r="D79" s="34" t="str">
        <f t="shared" ca="1" si="12"/>
        <v/>
      </c>
      <c r="E79" s="33" t="str">
        <f t="shared" ca="1" si="13"/>
        <v/>
      </c>
      <c r="F79" s="33" t="str">
        <f t="shared" ca="1" si="14"/>
        <v/>
      </c>
      <c r="G79" s="107" t="str">
        <f t="shared" ca="1" si="15"/>
        <v/>
      </c>
      <c r="H79" s="145" t="str">
        <f ca="1">IF($M79="OK",IF(K79&gt;0,総括表!$E$12,""),"")</f>
        <v/>
      </c>
      <c r="I79" s="35" t="str">
        <f t="shared" ca="1" si="16"/>
        <v/>
      </c>
      <c r="J79" s="35" t="str">
        <f t="shared" ca="1" si="17"/>
        <v/>
      </c>
      <c r="K79" s="36" t="str">
        <f t="shared" ca="1" si="18"/>
        <v/>
      </c>
      <c r="L79" s="129"/>
      <c r="M79" s="130" t="str">
        <f t="shared" ca="1" si="19"/>
        <v/>
      </c>
    </row>
    <row r="80" spans="2:13" ht="22.5" customHeight="1">
      <c r="B80" s="33">
        <f t="shared" si="10"/>
        <v>77</v>
      </c>
      <c r="C80" s="34" t="str">
        <f t="shared" ca="1" si="11"/>
        <v/>
      </c>
      <c r="D80" s="34" t="str">
        <f t="shared" ca="1" si="12"/>
        <v/>
      </c>
      <c r="E80" s="33" t="str">
        <f t="shared" ca="1" si="13"/>
        <v/>
      </c>
      <c r="F80" s="33" t="str">
        <f t="shared" ca="1" si="14"/>
        <v/>
      </c>
      <c r="G80" s="107" t="str">
        <f t="shared" ca="1" si="15"/>
        <v/>
      </c>
      <c r="H80" s="145" t="str">
        <f ca="1">IF($M80="OK",IF(K80&gt;0,総括表!$E$12,""),"")</f>
        <v/>
      </c>
      <c r="I80" s="35" t="str">
        <f t="shared" ca="1" si="16"/>
        <v/>
      </c>
      <c r="J80" s="35" t="str">
        <f t="shared" ca="1" si="17"/>
        <v/>
      </c>
      <c r="K80" s="36" t="str">
        <f t="shared" ca="1" si="18"/>
        <v/>
      </c>
      <c r="L80" s="129"/>
      <c r="M80" s="130" t="str">
        <f t="shared" ca="1" si="19"/>
        <v/>
      </c>
    </row>
    <row r="81" spans="2:13" ht="22.5" customHeight="1">
      <c r="B81" s="33">
        <f t="shared" si="10"/>
        <v>78</v>
      </c>
      <c r="C81" s="34" t="str">
        <f t="shared" ca="1" si="11"/>
        <v/>
      </c>
      <c r="D81" s="34" t="str">
        <f t="shared" ca="1" si="12"/>
        <v/>
      </c>
      <c r="E81" s="33" t="str">
        <f t="shared" ca="1" si="13"/>
        <v/>
      </c>
      <c r="F81" s="33" t="str">
        <f t="shared" ca="1" si="14"/>
        <v/>
      </c>
      <c r="G81" s="107" t="str">
        <f t="shared" ca="1" si="15"/>
        <v/>
      </c>
      <c r="H81" s="145" t="str">
        <f ca="1">IF($M81="OK",IF(K81&gt;0,総括表!$E$12,""),"")</f>
        <v/>
      </c>
      <c r="I81" s="35" t="str">
        <f t="shared" ca="1" si="16"/>
        <v/>
      </c>
      <c r="J81" s="35" t="str">
        <f t="shared" ca="1" si="17"/>
        <v/>
      </c>
      <c r="K81" s="36" t="str">
        <f t="shared" ca="1" si="18"/>
        <v/>
      </c>
      <c r="L81" s="129"/>
      <c r="M81" s="130" t="str">
        <f t="shared" ca="1" si="19"/>
        <v/>
      </c>
    </row>
    <row r="82" spans="2:13" ht="22.5" customHeight="1">
      <c r="B82" s="33">
        <f t="shared" si="10"/>
        <v>79</v>
      </c>
      <c r="C82" s="34" t="str">
        <f t="shared" ca="1" si="11"/>
        <v/>
      </c>
      <c r="D82" s="34" t="str">
        <f t="shared" ca="1" si="12"/>
        <v/>
      </c>
      <c r="E82" s="33" t="str">
        <f t="shared" ca="1" si="13"/>
        <v/>
      </c>
      <c r="F82" s="33" t="str">
        <f t="shared" ca="1" si="14"/>
        <v/>
      </c>
      <c r="G82" s="107" t="str">
        <f t="shared" ca="1" si="15"/>
        <v/>
      </c>
      <c r="H82" s="145" t="str">
        <f ca="1">IF($M82="OK",IF(K82&gt;0,総括表!$E$12,""),"")</f>
        <v/>
      </c>
      <c r="I82" s="35" t="str">
        <f t="shared" ca="1" si="16"/>
        <v/>
      </c>
      <c r="J82" s="35" t="str">
        <f t="shared" ca="1" si="17"/>
        <v/>
      </c>
      <c r="K82" s="36" t="str">
        <f t="shared" ca="1" si="18"/>
        <v/>
      </c>
      <c r="L82" s="129"/>
      <c r="M82" s="130" t="str">
        <f t="shared" ca="1" si="19"/>
        <v/>
      </c>
    </row>
    <row r="83" spans="2:13" ht="22.5" customHeight="1">
      <c r="B83" s="33">
        <f t="shared" si="10"/>
        <v>80</v>
      </c>
      <c r="C83" s="34" t="str">
        <f t="shared" ca="1" si="11"/>
        <v/>
      </c>
      <c r="D83" s="34" t="str">
        <f t="shared" ca="1" si="12"/>
        <v/>
      </c>
      <c r="E83" s="33" t="str">
        <f t="shared" ca="1" si="13"/>
        <v/>
      </c>
      <c r="F83" s="33" t="str">
        <f t="shared" ca="1" si="14"/>
        <v/>
      </c>
      <c r="G83" s="107" t="str">
        <f t="shared" ca="1" si="15"/>
        <v/>
      </c>
      <c r="H83" s="145" t="str">
        <f ca="1">IF($M83="OK",IF(K83&gt;0,総括表!$E$12,""),"")</f>
        <v/>
      </c>
      <c r="I83" s="35" t="str">
        <f t="shared" ca="1" si="16"/>
        <v/>
      </c>
      <c r="J83" s="35" t="str">
        <f t="shared" ca="1" si="17"/>
        <v/>
      </c>
      <c r="K83" s="36" t="str">
        <f t="shared" ca="1" si="18"/>
        <v/>
      </c>
      <c r="L83" s="129"/>
      <c r="M83" s="130" t="str">
        <f t="shared" ca="1" si="19"/>
        <v/>
      </c>
    </row>
    <row r="84" spans="2:13" ht="22.5" customHeight="1">
      <c r="B84" s="33">
        <f t="shared" si="10"/>
        <v>81</v>
      </c>
      <c r="C84" s="34" t="str">
        <f t="shared" ca="1" si="11"/>
        <v/>
      </c>
      <c r="D84" s="34" t="str">
        <f t="shared" ca="1" si="12"/>
        <v/>
      </c>
      <c r="E84" s="33" t="str">
        <f t="shared" ca="1" si="13"/>
        <v/>
      </c>
      <c r="F84" s="33" t="str">
        <f t="shared" ca="1" si="14"/>
        <v/>
      </c>
      <c r="G84" s="107" t="str">
        <f t="shared" ca="1" si="15"/>
        <v/>
      </c>
      <c r="H84" s="145" t="str">
        <f ca="1">IF($M84="OK",IF(K84&gt;0,総括表!$E$12,""),"")</f>
        <v/>
      </c>
      <c r="I84" s="35" t="str">
        <f t="shared" ca="1" si="16"/>
        <v/>
      </c>
      <c r="J84" s="35" t="str">
        <f t="shared" ca="1" si="17"/>
        <v/>
      </c>
      <c r="K84" s="36" t="str">
        <f t="shared" ca="1" si="18"/>
        <v/>
      </c>
      <c r="L84" s="129"/>
      <c r="M84" s="130" t="str">
        <f t="shared" ca="1" si="19"/>
        <v/>
      </c>
    </row>
    <row r="85" spans="2:13" ht="22.5" customHeight="1">
      <c r="B85" s="33">
        <f t="shared" si="10"/>
        <v>82</v>
      </c>
      <c r="C85" s="34" t="str">
        <f t="shared" ca="1" si="11"/>
        <v/>
      </c>
      <c r="D85" s="34" t="str">
        <f t="shared" ca="1" si="12"/>
        <v/>
      </c>
      <c r="E85" s="33" t="str">
        <f t="shared" ca="1" si="13"/>
        <v/>
      </c>
      <c r="F85" s="33" t="str">
        <f t="shared" ca="1" si="14"/>
        <v/>
      </c>
      <c r="G85" s="107" t="str">
        <f t="shared" ca="1" si="15"/>
        <v/>
      </c>
      <c r="H85" s="145" t="str">
        <f ca="1">IF($M85="OK",IF(K85&gt;0,総括表!$E$12,""),"")</f>
        <v/>
      </c>
      <c r="I85" s="35" t="str">
        <f t="shared" ca="1" si="16"/>
        <v/>
      </c>
      <c r="J85" s="35" t="str">
        <f t="shared" ca="1" si="17"/>
        <v/>
      </c>
      <c r="K85" s="36" t="str">
        <f t="shared" ca="1" si="18"/>
        <v/>
      </c>
      <c r="L85" s="129"/>
      <c r="M85" s="130" t="str">
        <f t="shared" ca="1" si="19"/>
        <v/>
      </c>
    </row>
    <row r="86" spans="2:13" ht="22.5" customHeight="1">
      <c r="B86" s="33">
        <f t="shared" si="10"/>
        <v>83</v>
      </c>
      <c r="C86" s="34" t="str">
        <f t="shared" ca="1" si="11"/>
        <v/>
      </c>
      <c r="D86" s="34" t="str">
        <f t="shared" ca="1" si="12"/>
        <v/>
      </c>
      <c r="E86" s="33" t="str">
        <f t="shared" ca="1" si="13"/>
        <v/>
      </c>
      <c r="F86" s="33" t="str">
        <f t="shared" ca="1" si="14"/>
        <v/>
      </c>
      <c r="G86" s="107" t="str">
        <f t="shared" ca="1" si="15"/>
        <v/>
      </c>
      <c r="H86" s="145" t="str">
        <f ca="1">IF($M86="OK",IF(K86&gt;0,総括表!$E$12,""),"")</f>
        <v/>
      </c>
      <c r="I86" s="35" t="str">
        <f t="shared" ca="1" si="16"/>
        <v/>
      </c>
      <c r="J86" s="35" t="str">
        <f t="shared" ca="1" si="17"/>
        <v/>
      </c>
      <c r="K86" s="36" t="str">
        <f t="shared" ca="1" si="18"/>
        <v/>
      </c>
      <c r="L86" s="129"/>
      <c r="M86" s="130" t="str">
        <f t="shared" ca="1" si="19"/>
        <v/>
      </c>
    </row>
    <row r="87" spans="2:13" ht="22.5" customHeight="1">
      <c r="B87" s="33">
        <f t="shared" si="10"/>
        <v>84</v>
      </c>
      <c r="C87" s="34" t="str">
        <f t="shared" ca="1" si="11"/>
        <v/>
      </c>
      <c r="D87" s="34" t="str">
        <f t="shared" ca="1" si="12"/>
        <v/>
      </c>
      <c r="E87" s="33" t="str">
        <f t="shared" ca="1" si="13"/>
        <v/>
      </c>
      <c r="F87" s="33" t="str">
        <f t="shared" ca="1" si="14"/>
        <v/>
      </c>
      <c r="G87" s="107" t="str">
        <f t="shared" ca="1" si="15"/>
        <v/>
      </c>
      <c r="H87" s="145" t="str">
        <f ca="1">IF($M87="OK",IF(K87&gt;0,総括表!$E$12,""),"")</f>
        <v/>
      </c>
      <c r="I87" s="35" t="str">
        <f t="shared" ca="1" si="16"/>
        <v/>
      </c>
      <c r="J87" s="35" t="str">
        <f t="shared" ca="1" si="17"/>
        <v/>
      </c>
      <c r="K87" s="36" t="str">
        <f t="shared" ca="1" si="18"/>
        <v/>
      </c>
      <c r="L87" s="129"/>
      <c r="M87" s="130" t="str">
        <f t="shared" ca="1" si="19"/>
        <v/>
      </c>
    </row>
    <row r="88" spans="2:13" ht="22.5" customHeight="1">
      <c r="B88" s="33">
        <f t="shared" si="10"/>
        <v>85</v>
      </c>
      <c r="C88" s="34" t="str">
        <f t="shared" ca="1" si="11"/>
        <v/>
      </c>
      <c r="D88" s="34" t="str">
        <f t="shared" ca="1" si="12"/>
        <v/>
      </c>
      <c r="E88" s="33" t="str">
        <f t="shared" ca="1" si="13"/>
        <v/>
      </c>
      <c r="F88" s="33" t="str">
        <f t="shared" ca="1" si="14"/>
        <v/>
      </c>
      <c r="G88" s="107" t="str">
        <f t="shared" ca="1" si="15"/>
        <v/>
      </c>
      <c r="H88" s="145" t="str">
        <f ca="1">IF($M88="OK",IF(K88&gt;0,総括表!$E$12,""),"")</f>
        <v/>
      </c>
      <c r="I88" s="35" t="str">
        <f t="shared" ca="1" si="16"/>
        <v/>
      </c>
      <c r="J88" s="35" t="str">
        <f t="shared" ca="1" si="17"/>
        <v/>
      </c>
      <c r="K88" s="36" t="str">
        <f t="shared" ca="1" si="18"/>
        <v/>
      </c>
      <c r="L88" s="129"/>
      <c r="M88" s="130" t="str">
        <f t="shared" ca="1" si="19"/>
        <v/>
      </c>
    </row>
    <row r="89" spans="2:13" ht="22.5" customHeight="1">
      <c r="B89" s="33">
        <f t="shared" si="10"/>
        <v>86</v>
      </c>
      <c r="C89" s="34" t="str">
        <f t="shared" ca="1" si="11"/>
        <v/>
      </c>
      <c r="D89" s="34" t="str">
        <f t="shared" ca="1" si="12"/>
        <v/>
      </c>
      <c r="E89" s="33" t="str">
        <f t="shared" ca="1" si="13"/>
        <v/>
      </c>
      <c r="F89" s="33" t="str">
        <f t="shared" ca="1" si="14"/>
        <v/>
      </c>
      <c r="G89" s="107" t="str">
        <f t="shared" ca="1" si="15"/>
        <v/>
      </c>
      <c r="H89" s="145" t="str">
        <f ca="1">IF($M89="OK",IF(K89&gt;0,総括表!$E$12,""),"")</f>
        <v/>
      </c>
      <c r="I89" s="35" t="str">
        <f t="shared" ca="1" si="16"/>
        <v/>
      </c>
      <c r="J89" s="35" t="str">
        <f t="shared" ca="1" si="17"/>
        <v/>
      </c>
      <c r="K89" s="36" t="str">
        <f t="shared" ca="1" si="18"/>
        <v/>
      </c>
      <c r="L89" s="129"/>
      <c r="M89" s="130" t="str">
        <f t="shared" ca="1" si="19"/>
        <v/>
      </c>
    </row>
    <row r="90" spans="2:13" ht="22.5" customHeight="1">
      <c r="B90" s="33">
        <f t="shared" si="10"/>
        <v>87</v>
      </c>
      <c r="C90" s="34" t="str">
        <f t="shared" ca="1" si="11"/>
        <v/>
      </c>
      <c r="D90" s="34" t="str">
        <f t="shared" ca="1" si="12"/>
        <v/>
      </c>
      <c r="E90" s="33" t="str">
        <f t="shared" ca="1" si="13"/>
        <v/>
      </c>
      <c r="F90" s="33" t="str">
        <f t="shared" ca="1" si="14"/>
        <v/>
      </c>
      <c r="G90" s="107" t="str">
        <f t="shared" ca="1" si="15"/>
        <v/>
      </c>
      <c r="H90" s="145" t="str">
        <f ca="1">IF($M90="OK",IF(K90&gt;0,総括表!$E$12,""),"")</f>
        <v/>
      </c>
      <c r="I90" s="35" t="str">
        <f t="shared" ca="1" si="16"/>
        <v/>
      </c>
      <c r="J90" s="35" t="str">
        <f t="shared" ca="1" si="17"/>
        <v/>
      </c>
      <c r="K90" s="36" t="str">
        <f t="shared" ca="1" si="18"/>
        <v/>
      </c>
      <c r="L90" s="129"/>
      <c r="M90" s="130" t="str">
        <f t="shared" ca="1" si="19"/>
        <v/>
      </c>
    </row>
    <row r="91" spans="2:13" ht="22.5" customHeight="1">
      <c r="B91" s="33">
        <f t="shared" si="10"/>
        <v>88</v>
      </c>
      <c r="C91" s="34" t="str">
        <f t="shared" ca="1" si="11"/>
        <v/>
      </c>
      <c r="D91" s="34" t="str">
        <f t="shared" ca="1" si="12"/>
        <v/>
      </c>
      <c r="E91" s="33" t="str">
        <f t="shared" ca="1" si="13"/>
        <v/>
      </c>
      <c r="F91" s="33" t="str">
        <f t="shared" ca="1" si="14"/>
        <v/>
      </c>
      <c r="G91" s="107" t="str">
        <f t="shared" ca="1" si="15"/>
        <v/>
      </c>
      <c r="H91" s="145" t="str">
        <f ca="1">IF($M91="OK",IF(K91&gt;0,総括表!$E$12,""),"")</f>
        <v/>
      </c>
      <c r="I91" s="35" t="str">
        <f t="shared" ca="1" si="16"/>
        <v/>
      </c>
      <c r="J91" s="35" t="str">
        <f t="shared" ca="1" si="17"/>
        <v/>
      </c>
      <c r="K91" s="36" t="str">
        <f t="shared" ca="1" si="18"/>
        <v/>
      </c>
      <c r="L91" s="129"/>
      <c r="M91" s="130" t="str">
        <f t="shared" ca="1" si="19"/>
        <v/>
      </c>
    </row>
    <row r="92" spans="2:13" ht="22.5" customHeight="1">
      <c r="B92" s="33">
        <f t="shared" si="10"/>
        <v>89</v>
      </c>
      <c r="C92" s="34" t="str">
        <f t="shared" ca="1" si="11"/>
        <v/>
      </c>
      <c r="D92" s="34" t="str">
        <f t="shared" ca="1" si="12"/>
        <v/>
      </c>
      <c r="E92" s="33" t="str">
        <f t="shared" ca="1" si="13"/>
        <v/>
      </c>
      <c r="F92" s="33" t="str">
        <f t="shared" ca="1" si="14"/>
        <v/>
      </c>
      <c r="G92" s="107" t="str">
        <f t="shared" ca="1" si="15"/>
        <v/>
      </c>
      <c r="H92" s="145" t="str">
        <f ca="1">IF($M92="OK",IF(K92&gt;0,総括表!$E$12,""),"")</f>
        <v/>
      </c>
      <c r="I92" s="35" t="str">
        <f t="shared" ca="1" si="16"/>
        <v/>
      </c>
      <c r="J92" s="35" t="str">
        <f t="shared" ca="1" si="17"/>
        <v/>
      </c>
      <c r="K92" s="36" t="str">
        <f t="shared" ca="1" si="18"/>
        <v/>
      </c>
      <c r="L92" s="129"/>
      <c r="M92" s="130" t="str">
        <f t="shared" ca="1" si="19"/>
        <v/>
      </c>
    </row>
    <row r="93" spans="2:13" ht="22.5" customHeight="1">
      <c r="B93" s="33">
        <f t="shared" si="10"/>
        <v>90</v>
      </c>
      <c r="C93" s="34" t="str">
        <f t="shared" ca="1" si="11"/>
        <v/>
      </c>
      <c r="D93" s="34" t="str">
        <f t="shared" ca="1" si="12"/>
        <v/>
      </c>
      <c r="E93" s="33" t="str">
        <f t="shared" ca="1" si="13"/>
        <v/>
      </c>
      <c r="F93" s="33" t="str">
        <f t="shared" ca="1" si="14"/>
        <v/>
      </c>
      <c r="G93" s="107" t="str">
        <f t="shared" ca="1" si="15"/>
        <v/>
      </c>
      <c r="H93" s="145" t="str">
        <f ca="1">IF($M93="OK",IF(K93&gt;0,総括表!$E$12,""),"")</f>
        <v/>
      </c>
      <c r="I93" s="35" t="str">
        <f t="shared" ca="1" si="16"/>
        <v/>
      </c>
      <c r="J93" s="35" t="str">
        <f t="shared" ca="1" si="17"/>
        <v/>
      </c>
      <c r="K93" s="36" t="str">
        <f t="shared" ca="1" si="18"/>
        <v/>
      </c>
      <c r="L93" s="129"/>
      <c r="M93" s="130" t="str">
        <f t="shared" ca="1" si="19"/>
        <v/>
      </c>
    </row>
    <row r="94" spans="2:13" ht="22.5" customHeight="1">
      <c r="B94" s="33">
        <f t="shared" si="10"/>
        <v>91</v>
      </c>
      <c r="C94" s="34" t="str">
        <f t="shared" ca="1" si="11"/>
        <v/>
      </c>
      <c r="D94" s="34" t="str">
        <f t="shared" ca="1" si="12"/>
        <v/>
      </c>
      <c r="E94" s="33" t="str">
        <f t="shared" ca="1" si="13"/>
        <v/>
      </c>
      <c r="F94" s="33" t="str">
        <f t="shared" ca="1" si="14"/>
        <v/>
      </c>
      <c r="G94" s="107" t="str">
        <f t="shared" ca="1" si="15"/>
        <v/>
      </c>
      <c r="H94" s="145" t="str">
        <f ca="1">IF($M94="OK",IF(K94&gt;0,総括表!$E$12,""),"")</f>
        <v/>
      </c>
      <c r="I94" s="35" t="str">
        <f t="shared" ca="1" si="16"/>
        <v/>
      </c>
      <c r="J94" s="35" t="str">
        <f t="shared" ca="1" si="17"/>
        <v/>
      </c>
      <c r="K94" s="36" t="str">
        <f t="shared" ca="1" si="18"/>
        <v/>
      </c>
      <c r="L94" s="129"/>
      <c r="M94" s="130" t="str">
        <f t="shared" ca="1" si="19"/>
        <v/>
      </c>
    </row>
    <row r="95" spans="2:13" ht="22.5" customHeight="1">
      <c r="B95" s="33">
        <f t="shared" si="10"/>
        <v>92</v>
      </c>
      <c r="C95" s="34" t="str">
        <f t="shared" ca="1" si="11"/>
        <v/>
      </c>
      <c r="D95" s="34" t="str">
        <f t="shared" ca="1" si="12"/>
        <v/>
      </c>
      <c r="E95" s="33" t="str">
        <f t="shared" ca="1" si="13"/>
        <v/>
      </c>
      <c r="F95" s="33" t="str">
        <f t="shared" ca="1" si="14"/>
        <v/>
      </c>
      <c r="G95" s="107" t="str">
        <f t="shared" ca="1" si="15"/>
        <v/>
      </c>
      <c r="H95" s="145" t="str">
        <f ca="1">IF($M95="OK",IF(K95&gt;0,総括表!$E$12,""),"")</f>
        <v/>
      </c>
      <c r="I95" s="35" t="str">
        <f t="shared" ca="1" si="16"/>
        <v/>
      </c>
      <c r="J95" s="35" t="str">
        <f t="shared" ca="1" si="17"/>
        <v/>
      </c>
      <c r="K95" s="36" t="str">
        <f t="shared" ca="1" si="18"/>
        <v/>
      </c>
      <c r="L95" s="129"/>
      <c r="M95" s="130" t="str">
        <f t="shared" ca="1" si="19"/>
        <v/>
      </c>
    </row>
    <row r="96" spans="2:13" ht="22.5" customHeight="1">
      <c r="B96" s="33">
        <f t="shared" si="10"/>
        <v>93</v>
      </c>
      <c r="C96" s="34" t="str">
        <f t="shared" ca="1" si="11"/>
        <v/>
      </c>
      <c r="D96" s="34" t="str">
        <f t="shared" ca="1" si="12"/>
        <v/>
      </c>
      <c r="E96" s="33" t="str">
        <f t="shared" ca="1" si="13"/>
        <v/>
      </c>
      <c r="F96" s="33" t="str">
        <f t="shared" ca="1" si="14"/>
        <v/>
      </c>
      <c r="G96" s="107" t="str">
        <f t="shared" ca="1" si="15"/>
        <v/>
      </c>
      <c r="H96" s="145" t="str">
        <f ca="1">IF($M96="OK",IF(K96&gt;0,総括表!$E$12,""),"")</f>
        <v/>
      </c>
      <c r="I96" s="35" t="str">
        <f t="shared" ca="1" si="16"/>
        <v/>
      </c>
      <c r="J96" s="35" t="str">
        <f t="shared" ca="1" si="17"/>
        <v/>
      </c>
      <c r="K96" s="36" t="str">
        <f t="shared" ca="1" si="18"/>
        <v/>
      </c>
      <c r="L96" s="129"/>
      <c r="M96" s="130" t="str">
        <f t="shared" ca="1" si="19"/>
        <v/>
      </c>
    </row>
    <row r="97" spans="2:13" ht="22.5" customHeight="1">
      <c r="B97" s="33">
        <f t="shared" si="10"/>
        <v>94</v>
      </c>
      <c r="C97" s="34" t="str">
        <f t="shared" ca="1" si="11"/>
        <v/>
      </c>
      <c r="D97" s="34" t="str">
        <f t="shared" ca="1" si="12"/>
        <v/>
      </c>
      <c r="E97" s="33" t="str">
        <f t="shared" ca="1" si="13"/>
        <v/>
      </c>
      <c r="F97" s="33" t="str">
        <f t="shared" ca="1" si="14"/>
        <v/>
      </c>
      <c r="G97" s="107" t="str">
        <f t="shared" ca="1" si="15"/>
        <v/>
      </c>
      <c r="H97" s="145" t="str">
        <f ca="1">IF($M97="OK",IF(K97&gt;0,総括表!$E$12,""),"")</f>
        <v/>
      </c>
      <c r="I97" s="35" t="str">
        <f t="shared" ca="1" si="16"/>
        <v/>
      </c>
      <c r="J97" s="35" t="str">
        <f t="shared" ca="1" si="17"/>
        <v/>
      </c>
      <c r="K97" s="36" t="str">
        <f t="shared" ca="1" si="18"/>
        <v/>
      </c>
      <c r="L97" s="129"/>
      <c r="M97" s="130" t="str">
        <f t="shared" ca="1" si="19"/>
        <v/>
      </c>
    </row>
    <row r="98" spans="2:13" ht="22.5" customHeight="1">
      <c r="B98" s="33">
        <f t="shared" si="10"/>
        <v>95</v>
      </c>
      <c r="C98" s="34" t="str">
        <f t="shared" ca="1" si="11"/>
        <v/>
      </c>
      <c r="D98" s="34" t="str">
        <f t="shared" ca="1" si="12"/>
        <v/>
      </c>
      <c r="E98" s="33" t="str">
        <f t="shared" ca="1" si="13"/>
        <v/>
      </c>
      <c r="F98" s="33" t="str">
        <f t="shared" ca="1" si="14"/>
        <v/>
      </c>
      <c r="G98" s="107" t="str">
        <f t="shared" ca="1" si="15"/>
        <v/>
      </c>
      <c r="H98" s="145" t="str">
        <f ca="1">IF($M98="OK",IF(K98&gt;0,総括表!$E$12,""),"")</f>
        <v/>
      </c>
      <c r="I98" s="35" t="str">
        <f t="shared" ca="1" si="16"/>
        <v/>
      </c>
      <c r="J98" s="35" t="str">
        <f t="shared" ca="1" si="17"/>
        <v/>
      </c>
      <c r="K98" s="36" t="str">
        <f t="shared" ca="1" si="18"/>
        <v/>
      </c>
      <c r="L98" s="129"/>
      <c r="M98" s="130" t="str">
        <f t="shared" ca="1" si="19"/>
        <v/>
      </c>
    </row>
    <row r="99" spans="2:13" ht="22.5" customHeight="1">
      <c r="B99" s="33">
        <f t="shared" si="10"/>
        <v>96</v>
      </c>
      <c r="C99" s="34" t="str">
        <f t="shared" ca="1" si="11"/>
        <v/>
      </c>
      <c r="D99" s="34" t="str">
        <f t="shared" ca="1" si="12"/>
        <v/>
      </c>
      <c r="E99" s="33" t="str">
        <f t="shared" ca="1" si="13"/>
        <v/>
      </c>
      <c r="F99" s="33" t="str">
        <f t="shared" ca="1" si="14"/>
        <v/>
      </c>
      <c r="G99" s="107" t="str">
        <f t="shared" ca="1" si="15"/>
        <v/>
      </c>
      <c r="H99" s="145" t="str">
        <f ca="1">IF($M99="OK",IF(K99&gt;0,総括表!$E$12,""),"")</f>
        <v/>
      </c>
      <c r="I99" s="35" t="str">
        <f t="shared" ca="1" si="16"/>
        <v/>
      </c>
      <c r="J99" s="35" t="str">
        <f t="shared" ca="1" si="17"/>
        <v/>
      </c>
      <c r="K99" s="36" t="str">
        <f t="shared" ca="1" si="18"/>
        <v/>
      </c>
      <c r="L99" s="129"/>
      <c r="M99" s="130" t="str">
        <f t="shared" ca="1" si="19"/>
        <v/>
      </c>
    </row>
    <row r="100" spans="2:13" ht="22.5" customHeight="1">
      <c r="B100" s="33">
        <f t="shared" si="10"/>
        <v>97</v>
      </c>
      <c r="C100" s="34" t="str">
        <f t="shared" ca="1" si="11"/>
        <v/>
      </c>
      <c r="D100" s="34" t="str">
        <f t="shared" ca="1" si="12"/>
        <v/>
      </c>
      <c r="E100" s="33" t="str">
        <f t="shared" ca="1" si="13"/>
        <v/>
      </c>
      <c r="F100" s="33" t="str">
        <f t="shared" ca="1" si="14"/>
        <v/>
      </c>
      <c r="G100" s="107" t="str">
        <f t="shared" ca="1" si="15"/>
        <v/>
      </c>
      <c r="H100" s="145" t="str">
        <f ca="1">IF($M100="OK",IF(K100&gt;0,総括表!$E$12,""),"")</f>
        <v/>
      </c>
      <c r="I100" s="35" t="str">
        <f t="shared" ca="1" si="16"/>
        <v/>
      </c>
      <c r="J100" s="35" t="str">
        <f t="shared" ca="1" si="17"/>
        <v/>
      </c>
      <c r="K100" s="36" t="str">
        <f t="shared" ca="1" si="18"/>
        <v/>
      </c>
      <c r="L100" s="129"/>
      <c r="M100" s="130" t="str">
        <f t="shared" ca="1" si="19"/>
        <v/>
      </c>
    </row>
    <row r="101" spans="2:13" ht="22.5" customHeight="1">
      <c r="B101" s="33">
        <f t="shared" si="10"/>
        <v>98</v>
      </c>
      <c r="C101" s="34" t="str">
        <f t="shared" ca="1" si="11"/>
        <v/>
      </c>
      <c r="D101" s="34" t="str">
        <f t="shared" ca="1" si="12"/>
        <v/>
      </c>
      <c r="E101" s="33" t="str">
        <f t="shared" ca="1" si="13"/>
        <v/>
      </c>
      <c r="F101" s="33" t="str">
        <f t="shared" ca="1" si="14"/>
        <v/>
      </c>
      <c r="G101" s="107" t="str">
        <f t="shared" ca="1" si="15"/>
        <v/>
      </c>
      <c r="H101" s="145" t="str">
        <f ca="1">IF($M101="OK",IF(K101&gt;0,総括表!$E$12,""),"")</f>
        <v/>
      </c>
      <c r="I101" s="35" t="str">
        <f t="shared" ca="1" si="16"/>
        <v/>
      </c>
      <c r="J101" s="35" t="str">
        <f t="shared" ca="1" si="17"/>
        <v/>
      </c>
      <c r="K101" s="36" t="str">
        <f t="shared" ca="1" si="18"/>
        <v/>
      </c>
      <c r="L101" s="129"/>
      <c r="M101" s="130" t="str">
        <f t="shared" ca="1" si="19"/>
        <v/>
      </c>
    </row>
    <row r="102" spans="2:13" ht="22.5" customHeight="1">
      <c r="B102" s="33">
        <f t="shared" si="10"/>
        <v>99</v>
      </c>
      <c r="C102" s="34" t="str">
        <f t="shared" ca="1" si="11"/>
        <v/>
      </c>
      <c r="D102" s="34" t="str">
        <f t="shared" ca="1" si="12"/>
        <v/>
      </c>
      <c r="E102" s="33" t="str">
        <f t="shared" ca="1" si="13"/>
        <v/>
      </c>
      <c r="F102" s="33" t="str">
        <f t="shared" ca="1" si="14"/>
        <v/>
      </c>
      <c r="G102" s="107" t="str">
        <f t="shared" ca="1" si="15"/>
        <v/>
      </c>
      <c r="H102" s="145" t="str">
        <f ca="1">IF($M102="OK",IF(K102&gt;0,総括表!$E$12,""),"")</f>
        <v/>
      </c>
      <c r="I102" s="35" t="str">
        <f t="shared" ca="1" si="16"/>
        <v/>
      </c>
      <c r="J102" s="35" t="str">
        <f t="shared" ca="1" si="17"/>
        <v/>
      </c>
      <c r="K102" s="36" t="str">
        <f t="shared" ca="1" si="18"/>
        <v/>
      </c>
      <c r="L102" s="129"/>
      <c r="M102" s="130" t="str">
        <f t="shared" ca="1" si="19"/>
        <v/>
      </c>
    </row>
    <row r="103" spans="2:13" ht="22.5" customHeight="1">
      <c r="B103" s="33">
        <f t="shared" si="10"/>
        <v>100</v>
      </c>
      <c r="C103" s="34" t="str">
        <f t="shared" ca="1" si="11"/>
        <v/>
      </c>
      <c r="D103" s="34" t="str">
        <f t="shared" ca="1" si="12"/>
        <v/>
      </c>
      <c r="E103" s="33" t="str">
        <f t="shared" ca="1" si="13"/>
        <v/>
      </c>
      <c r="F103" s="33" t="str">
        <f t="shared" ca="1" si="14"/>
        <v/>
      </c>
      <c r="G103" s="107" t="str">
        <f t="shared" ca="1" si="15"/>
        <v/>
      </c>
      <c r="H103" s="145" t="str">
        <f ca="1">IF($M103="OK",IF(K103&gt;0,総括表!$E$12,""),"")</f>
        <v/>
      </c>
      <c r="I103" s="35" t="str">
        <f t="shared" ca="1" si="16"/>
        <v/>
      </c>
      <c r="J103" s="35" t="str">
        <f t="shared" ca="1" si="17"/>
        <v/>
      </c>
      <c r="K103" s="36" t="str">
        <f t="shared" ca="1" si="18"/>
        <v/>
      </c>
      <c r="L103" s="129"/>
      <c r="M103" s="130" t="str">
        <f t="shared" ca="1" si="19"/>
        <v/>
      </c>
    </row>
    <row r="104" spans="2:13" ht="22.5" customHeight="1">
      <c r="B104" s="33">
        <f t="shared" si="10"/>
        <v>101</v>
      </c>
      <c r="C104" s="34" t="str">
        <f t="shared" ca="1" si="11"/>
        <v/>
      </c>
      <c r="D104" s="34" t="str">
        <f t="shared" ca="1" si="12"/>
        <v/>
      </c>
      <c r="E104" s="33" t="str">
        <f t="shared" ca="1" si="13"/>
        <v/>
      </c>
      <c r="F104" s="33" t="str">
        <f t="shared" ca="1" si="14"/>
        <v/>
      </c>
      <c r="G104" s="107" t="str">
        <f t="shared" ca="1" si="15"/>
        <v/>
      </c>
      <c r="H104" s="145" t="str">
        <f ca="1">IF($M104="OK",IF(K104&gt;0,総括表!$E$12,""),"")</f>
        <v/>
      </c>
      <c r="I104" s="35" t="str">
        <f t="shared" ca="1" si="16"/>
        <v/>
      </c>
      <c r="J104" s="35" t="str">
        <f t="shared" ca="1" si="17"/>
        <v/>
      </c>
      <c r="K104" s="36" t="str">
        <f t="shared" ca="1" si="18"/>
        <v/>
      </c>
      <c r="L104" s="129"/>
      <c r="M104" s="130" t="str">
        <f t="shared" ca="1" si="19"/>
        <v/>
      </c>
    </row>
    <row r="105" spans="2:13" ht="22.5" customHeight="1">
      <c r="B105" s="33">
        <f t="shared" si="10"/>
        <v>102</v>
      </c>
      <c r="C105" s="34" t="str">
        <f t="shared" ca="1" si="11"/>
        <v/>
      </c>
      <c r="D105" s="34" t="str">
        <f t="shared" ca="1" si="12"/>
        <v/>
      </c>
      <c r="E105" s="33" t="str">
        <f t="shared" ca="1" si="13"/>
        <v/>
      </c>
      <c r="F105" s="33" t="str">
        <f t="shared" ca="1" si="14"/>
        <v/>
      </c>
      <c r="G105" s="107" t="str">
        <f t="shared" ca="1" si="15"/>
        <v/>
      </c>
      <c r="H105" s="145" t="str">
        <f ca="1">IF($M105="OK",IF(K105&gt;0,総括表!$E$12,""),"")</f>
        <v/>
      </c>
      <c r="I105" s="35" t="str">
        <f t="shared" ca="1" si="16"/>
        <v/>
      </c>
      <c r="J105" s="35" t="str">
        <f t="shared" ca="1" si="17"/>
        <v/>
      </c>
      <c r="K105" s="36" t="str">
        <f t="shared" ca="1" si="18"/>
        <v/>
      </c>
      <c r="L105" s="129"/>
      <c r="M105" s="130" t="str">
        <f t="shared" ca="1" si="19"/>
        <v/>
      </c>
    </row>
    <row r="106" spans="2:13" ht="22.5" customHeight="1">
      <c r="B106" s="33">
        <f t="shared" si="10"/>
        <v>103</v>
      </c>
      <c r="C106" s="34" t="str">
        <f t="shared" ca="1" si="11"/>
        <v/>
      </c>
      <c r="D106" s="34" t="str">
        <f t="shared" ca="1" si="12"/>
        <v/>
      </c>
      <c r="E106" s="33" t="str">
        <f t="shared" ca="1" si="13"/>
        <v/>
      </c>
      <c r="F106" s="33" t="str">
        <f t="shared" ca="1" si="14"/>
        <v/>
      </c>
      <c r="G106" s="107" t="str">
        <f t="shared" ca="1" si="15"/>
        <v/>
      </c>
      <c r="H106" s="145" t="str">
        <f ca="1">IF($M106="OK",IF(K106&gt;0,総括表!$E$12,""),"")</f>
        <v/>
      </c>
      <c r="I106" s="35" t="str">
        <f t="shared" ca="1" si="16"/>
        <v/>
      </c>
      <c r="J106" s="35" t="str">
        <f t="shared" ca="1" si="17"/>
        <v/>
      </c>
      <c r="K106" s="36" t="str">
        <f t="shared" ca="1" si="18"/>
        <v/>
      </c>
      <c r="L106" s="129"/>
      <c r="M106" s="130" t="str">
        <f t="shared" ca="1" si="19"/>
        <v/>
      </c>
    </row>
    <row r="107" spans="2:13" ht="22.5" customHeight="1">
      <c r="B107" s="33">
        <f t="shared" si="10"/>
        <v>104</v>
      </c>
      <c r="C107" s="34" t="str">
        <f t="shared" ca="1" si="11"/>
        <v/>
      </c>
      <c r="D107" s="34" t="str">
        <f t="shared" ca="1" si="12"/>
        <v/>
      </c>
      <c r="E107" s="33" t="str">
        <f t="shared" ca="1" si="13"/>
        <v/>
      </c>
      <c r="F107" s="33" t="str">
        <f t="shared" ca="1" si="14"/>
        <v/>
      </c>
      <c r="G107" s="107" t="str">
        <f t="shared" ca="1" si="15"/>
        <v/>
      </c>
      <c r="H107" s="145" t="str">
        <f ca="1">IF($M107="OK",IF(K107&gt;0,総括表!$E$12,""),"")</f>
        <v/>
      </c>
      <c r="I107" s="35" t="str">
        <f t="shared" ca="1" si="16"/>
        <v/>
      </c>
      <c r="J107" s="35" t="str">
        <f t="shared" ca="1" si="17"/>
        <v/>
      </c>
      <c r="K107" s="36" t="str">
        <f t="shared" ca="1" si="18"/>
        <v/>
      </c>
      <c r="L107" s="129"/>
      <c r="M107" s="130" t="str">
        <f t="shared" ca="1" si="19"/>
        <v/>
      </c>
    </row>
    <row r="108" spans="2:13" ht="22.5" customHeight="1">
      <c r="B108" s="33">
        <f t="shared" si="10"/>
        <v>105</v>
      </c>
      <c r="C108" s="34" t="str">
        <f t="shared" ca="1" si="11"/>
        <v/>
      </c>
      <c r="D108" s="34" t="str">
        <f t="shared" ca="1" si="12"/>
        <v/>
      </c>
      <c r="E108" s="33" t="str">
        <f t="shared" ca="1" si="13"/>
        <v/>
      </c>
      <c r="F108" s="33" t="str">
        <f t="shared" ca="1" si="14"/>
        <v/>
      </c>
      <c r="G108" s="107" t="str">
        <f t="shared" ca="1" si="15"/>
        <v/>
      </c>
      <c r="H108" s="145" t="str">
        <f ca="1">IF($M108="OK",IF(K108&gt;0,総括表!$E$12,""),"")</f>
        <v/>
      </c>
      <c r="I108" s="35" t="str">
        <f t="shared" ca="1" si="16"/>
        <v/>
      </c>
      <c r="J108" s="35" t="str">
        <f t="shared" ca="1" si="17"/>
        <v/>
      </c>
      <c r="K108" s="36" t="str">
        <f t="shared" ca="1" si="18"/>
        <v/>
      </c>
      <c r="L108" s="129"/>
      <c r="M108" s="130" t="str">
        <f t="shared" ca="1" si="19"/>
        <v/>
      </c>
    </row>
    <row r="109" spans="2:13" ht="22.5" customHeight="1">
      <c r="B109" s="33">
        <f t="shared" si="10"/>
        <v>106</v>
      </c>
      <c r="C109" s="34" t="str">
        <f t="shared" ca="1" si="11"/>
        <v/>
      </c>
      <c r="D109" s="34" t="str">
        <f t="shared" ca="1" si="12"/>
        <v/>
      </c>
      <c r="E109" s="33" t="str">
        <f t="shared" ca="1" si="13"/>
        <v/>
      </c>
      <c r="F109" s="33" t="str">
        <f t="shared" ca="1" si="14"/>
        <v/>
      </c>
      <c r="G109" s="107" t="str">
        <f t="shared" ca="1" si="15"/>
        <v/>
      </c>
      <c r="H109" s="145" t="str">
        <f ca="1">IF($M109="OK",IF(K109&gt;0,総括表!$E$12,""),"")</f>
        <v/>
      </c>
      <c r="I109" s="35" t="str">
        <f t="shared" ca="1" si="16"/>
        <v/>
      </c>
      <c r="J109" s="35" t="str">
        <f t="shared" ca="1" si="17"/>
        <v/>
      </c>
      <c r="K109" s="36" t="str">
        <f t="shared" ca="1" si="18"/>
        <v/>
      </c>
      <c r="L109" s="129"/>
      <c r="M109" s="130" t="str">
        <f t="shared" ca="1" si="19"/>
        <v/>
      </c>
    </row>
    <row r="110" spans="2:13" ht="22.5" customHeight="1">
      <c r="B110" s="33">
        <f t="shared" si="10"/>
        <v>107</v>
      </c>
      <c r="C110" s="34" t="str">
        <f t="shared" ca="1" si="11"/>
        <v/>
      </c>
      <c r="D110" s="34" t="str">
        <f t="shared" ca="1" si="12"/>
        <v/>
      </c>
      <c r="E110" s="33" t="str">
        <f t="shared" ca="1" si="13"/>
        <v/>
      </c>
      <c r="F110" s="33" t="str">
        <f t="shared" ca="1" si="14"/>
        <v/>
      </c>
      <c r="G110" s="107" t="str">
        <f t="shared" ca="1" si="15"/>
        <v/>
      </c>
      <c r="H110" s="145" t="str">
        <f ca="1">IF($M110="OK",IF(K110&gt;0,総括表!$E$12,""),"")</f>
        <v/>
      </c>
      <c r="I110" s="35" t="str">
        <f t="shared" ca="1" si="16"/>
        <v/>
      </c>
      <c r="J110" s="35" t="str">
        <f t="shared" ca="1" si="17"/>
        <v/>
      </c>
      <c r="K110" s="36" t="str">
        <f t="shared" ca="1" si="18"/>
        <v/>
      </c>
      <c r="L110" s="129"/>
      <c r="M110" s="130" t="str">
        <f t="shared" ca="1" si="19"/>
        <v/>
      </c>
    </row>
    <row r="111" spans="2:13" ht="22.5" customHeight="1">
      <c r="B111" s="33">
        <f t="shared" si="10"/>
        <v>108</v>
      </c>
      <c r="C111" s="34" t="str">
        <f t="shared" ca="1" si="11"/>
        <v/>
      </c>
      <c r="D111" s="34" t="str">
        <f t="shared" ca="1" si="12"/>
        <v/>
      </c>
      <c r="E111" s="33" t="str">
        <f t="shared" ca="1" si="13"/>
        <v/>
      </c>
      <c r="F111" s="33" t="str">
        <f t="shared" ca="1" si="14"/>
        <v/>
      </c>
      <c r="G111" s="107" t="str">
        <f t="shared" ca="1" si="15"/>
        <v/>
      </c>
      <c r="H111" s="145" t="str">
        <f ca="1">IF($M111="OK",IF(K111&gt;0,総括表!$E$12,""),"")</f>
        <v/>
      </c>
      <c r="I111" s="35" t="str">
        <f t="shared" ca="1" si="16"/>
        <v/>
      </c>
      <c r="J111" s="35" t="str">
        <f t="shared" ca="1" si="17"/>
        <v/>
      </c>
      <c r="K111" s="36" t="str">
        <f t="shared" ca="1" si="18"/>
        <v/>
      </c>
      <c r="L111" s="129"/>
      <c r="M111" s="130" t="str">
        <f t="shared" ca="1" si="19"/>
        <v/>
      </c>
    </row>
    <row r="112" spans="2:13" ht="22.5" customHeight="1">
      <c r="B112" s="33">
        <f t="shared" si="10"/>
        <v>109</v>
      </c>
      <c r="C112" s="34" t="str">
        <f t="shared" ca="1" si="11"/>
        <v/>
      </c>
      <c r="D112" s="34" t="str">
        <f t="shared" ca="1" si="12"/>
        <v/>
      </c>
      <c r="E112" s="33" t="str">
        <f t="shared" ca="1" si="13"/>
        <v/>
      </c>
      <c r="F112" s="33" t="str">
        <f t="shared" ca="1" si="14"/>
        <v/>
      </c>
      <c r="G112" s="107" t="str">
        <f t="shared" ca="1" si="15"/>
        <v/>
      </c>
      <c r="H112" s="145" t="str">
        <f ca="1">IF($M112="OK",IF(K112&gt;0,総括表!$E$12,""),"")</f>
        <v/>
      </c>
      <c r="I112" s="35" t="str">
        <f t="shared" ca="1" si="16"/>
        <v/>
      </c>
      <c r="J112" s="35" t="str">
        <f t="shared" ca="1" si="17"/>
        <v/>
      </c>
      <c r="K112" s="36" t="str">
        <f t="shared" ca="1" si="18"/>
        <v/>
      </c>
      <c r="L112" s="129"/>
      <c r="M112" s="130" t="str">
        <f t="shared" ca="1" si="19"/>
        <v/>
      </c>
    </row>
    <row r="113" spans="2:13" ht="22.5" customHeight="1">
      <c r="B113" s="33">
        <f t="shared" si="10"/>
        <v>110</v>
      </c>
      <c r="C113" s="34" t="str">
        <f t="shared" ca="1" si="11"/>
        <v/>
      </c>
      <c r="D113" s="34" t="str">
        <f t="shared" ca="1" si="12"/>
        <v/>
      </c>
      <c r="E113" s="33" t="str">
        <f t="shared" ca="1" si="13"/>
        <v/>
      </c>
      <c r="F113" s="33" t="str">
        <f t="shared" ca="1" si="14"/>
        <v/>
      </c>
      <c r="G113" s="107" t="str">
        <f t="shared" ca="1" si="15"/>
        <v/>
      </c>
      <c r="H113" s="145" t="str">
        <f ca="1">IF($M113="OK",IF(K113&gt;0,総括表!$E$12,""),"")</f>
        <v/>
      </c>
      <c r="I113" s="35" t="str">
        <f t="shared" ca="1" si="16"/>
        <v/>
      </c>
      <c r="J113" s="35" t="str">
        <f t="shared" ca="1" si="17"/>
        <v/>
      </c>
      <c r="K113" s="36" t="str">
        <f t="shared" ca="1" si="18"/>
        <v/>
      </c>
      <c r="L113" s="129"/>
      <c r="M113" s="130" t="str">
        <f t="shared" ca="1" si="19"/>
        <v/>
      </c>
    </row>
    <row r="114" spans="2:13" ht="22.5" customHeight="1">
      <c r="B114" s="33">
        <f t="shared" si="10"/>
        <v>111</v>
      </c>
      <c r="C114" s="34" t="str">
        <f t="shared" ca="1" si="11"/>
        <v/>
      </c>
      <c r="D114" s="34" t="str">
        <f t="shared" ca="1" si="12"/>
        <v/>
      </c>
      <c r="E114" s="33" t="str">
        <f t="shared" ca="1" si="13"/>
        <v/>
      </c>
      <c r="F114" s="33" t="str">
        <f t="shared" ca="1" si="14"/>
        <v/>
      </c>
      <c r="G114" s="107" t="str">
        <f t="shared" ca="1" si="15"/>
        <v/>
      </c>
      <c r="H114" s="145" t="str">
        <f ca="1">IF($M114="OK",IF(K114&gt;0,総括表!$E$12,""),"")</f>
        <v/>
      </c>
      <c r="I114" s="35" t="str">
        <f t="shared" ca="1" si="16"/>
        <v/>
      </c>
      <c r="J114" s="35" t="str">
        <f t="shared" ca="1" si="17"/>
        <v/>
      </c>
      <c r="K114" s="36" t="str">
        <f t="shared" ca="1" si="18"/>
        <v/>
      </c>
      <c r="L114" s="129"/>
      <c r="M114" s="130" t="str">
        <f t="shared" ca="1" si="19"/>
        <v/>
      </c>
    </row>
    <row r="115" spans="2:13" ht="22.5" customHeight="1">
      <c r="B115" s="33">
        <f t="shared" si="10"/>
        <v>112</v>
      </c>
      <c r="C115" s="34" t="str">
        <f t="shared" ca="1" si="11"/>
        <v/>
      </c>
      <c r="D115" s="34" t="str">
        <f t="shared" ca="1" si="12"/>
        <v/>
      </c>
      <c r="E115" s="33" t="str">
        <f t="shared" ca="1" si="13"/>
        <v/>
      </c>
      <c r="F115" s="33" t="str">
        <f t="shared" ca="1" si="14"/>
        <v/>
      </c>
      <c r="G115" s="107" t="str">
        <f t="shared" ca="1" si="15"/>
        <v/>
      </c>
      <c r="H115" s="145" t="str">
        <f ca="1">IF($M115="OK",IF(K115&gt;0,総括表!$E$12,""),"")</f>
        <v/>
      </c>
      <c r="I115" s="35" t="str">
        <f t="shared" ca="1" si="16"/>
        <v/>
      </c>
      <c r="J115" s="35" t="str">
        <f t="shared" ca="1" si="17"/>
        <v/>
      </c>
      <c r="K115" s="36" t="str">
        <f t="shared" ca="1" si="18"/>
        <v/>
      </c>
      <c r="L115" s="129"/>
      <c r="M115" s="130" t="str">
        <f t="shared" ca="1" si="19"/>
        <v/>
      </c>
    </row>
    <row r="116" spans="2:13" ht="22.5" customHeight="1">
      <c r="B116" s="33">
        <f t="shared" si="10"/>
        <v>113</v>
      </c>
      <c r="C116" s="34" t="str">
        <f t="shared" ca="1" si="11"/>
        <v/>
      </c>
      <c r="D116" s="34" t="str">
        <f t="shared" ca="1" si="12"/>
        <v/>
      </c>
      <c r="E116" s="33" t="str">
        <f t="shared" ca="1" si="13"/>
        <v/>
      </c>
      <c r="F116" s="33" t="str">
        <f t="shared" ca="1" si="14"/>
        <v/>
      </c>
      <c r="G116" s="107" t="str">
        <f t="shared" ca="1" si="15"/>
        <v/>
      </c>
      <c r="H116" s="145" t="str">
        <f ca="1">IF($M116="OK",IF(K116&gt;0,総括表!$E$12,""),"")</f>
        <v/>
      </c>
      <c r="I116" s="35" t="str">
        <f t="shared" ca="1" si="16"/>
        <v/>
      </c>
      <c r="J116" s="35" t="str">
        <f t="shared" ca="1" si="17"/>
        <v/>
      </c>
      <c r="K116" s="36" t="str">
        <f t="shared" ca="1" si="18"/>
        <v/>
      </c>
      <c r="L116" s="129"/>
      <c r="M116" s="130" t="str">
        <f t="shared" ca="1" si="19"/>
        <v/>
      </c>
    </row>
    <row r="117" spans="2:13" ht="22.5" customHeight="1">
      <c r="B117" s="33">
        <f t="shared" si="10"/>
        <v>114</v>
      </c>
      <c r="C117" s="34" t="str">
        <f t="shared" ca="1" si="11"/>
        <v/>
      </c>
      <c r="D117" s="34" t="str">
        <f t="shared" ca="1" si="12"/>
        <v/>
      </c>
      <c r="E117" s="33" t="str">
        <f t="shared" ca="1" si="13"/>
        <v/>
      </c>
      <c r="F117" s="33" t="str">
        <f t="shared" ca="1" si="14"/>
        <v/>
      </c>
      <c r="G117" s="107" t="str">
        <f t="shared" ca="1" si="15"/>
        <v/>
      </c>
      <c r="H117" s="145" t="str">
        <f ca="1">IF($M117="OK",IF(K117&gt;0,総括表!$E$12,""),"")</f>
        <v/>
      </c>
      <c r="I117" s="35" t="str">
        <f t="shared" ca="1" si="16"/>
        <v/>
      </c>
      <c r="J117" s="35" t="str">
        <f t="shared" ca="1" si="17"/>
        <v/>
      </c>
      <c r="K117" s="36" t="str">
        <f t="shared" ca="1" si="18"/>
        <v/>
      </c>
      <c r="L117" s="129"/>
      <c r="M117" s="130" t="str">
        <f t="shared" ca="1" si="19"/>
        <v/>
      </c>
    </row>
    <row r="118" spans="2:13" ht="22.5" customHeight="1">
      <c r="B118" s="33">
        <f t="shared" si="10"/>
        <v>115</v>
      </c>
      <c r="C118" s="34" t="str">
        <f t="shared" ca="1" si="11"/>
        <v/>
      </c>
      <c r="D118" s="34" t="str">
        <f t="shared" ca="1" si="12"/>
        <v/>
      </c>
      <c r="E118" s="33" t="str">
        <f t="shared" ca="1" si="13"/>
        <v/>
      </c>
      <c r="F118" s="33" t="str">
        <f t="shared" ca="1" si="14"/>
        <v/>
      </c>
      <c r="G118" s="107" t="str">
        <f t="shared" ca="1" si="15"/>
        <v/>
      </c>
      <c r="H118" s="145" t="str">
        <f ca="1">IF($M118="OK",IF(K118&gt;0,総括表!$E$12,""),"")</f>
        <v/>
      </c>
      <c r="I118" s="35" t="str">
        <f t="shared" ca="1" si="16"/>
        <v/>
      </c>
      <c r="J118" s="35" t="str">
        <f t="shared" ca="1" si="17"/>
        <v/>
      </c>
      <c r="K118" s="36" t="str">
        <f t="shared" ca="1" si="18"/>
        <v/>
      </c>
      <c r="L118" s="129"/>
      <c r="M118" s="130" t="str">
        <f t="shared" ca="1" si="19"/>
        <v/>
      </c>
    </row>
    <row r="119" spans="2:13" ht="22.5" customHeight="1">
      <c r="B119" s="33">
        <f t="shared" si="10"/>
        <v>116</v>
      </c>
      <c r="C119" s="34" t="str">
        <f t="shared" ca="1" si="11"/>
        <v/>
      </c>
      <c r="D119" s="34" t="str">
        <f t="shared" ca="1" si="12"/>
        <v/>
      </c>
      <c r="E119" s="33" t="str">
        <f t="shared" ca="1" si="13"/>
        <v/>
      </c>
      <c r="F119" s="33" t="str">
        <f t="shared" ca="1" si="14"/>
        <v/>
      </c>
      <c r="G119" s="107" t="str">
        <f t="shared" ca="1" si="15"/>
        <v/>
      </c>
      <c r="H119" s="145" t="str">
        <f ca="1">IF($M119="OK",IF(K119&gt;0,総括表!$E$12,""),"")</f>
        <v/>
      </c>
      <c r="I119" s="35" t="str">
        <f t="shared" ca="1" si="16"/>
        <v/>
      </c>
      <c r="J119" s="35" t="str">
        <f t="shared" ca="1" si="17"/>
        <v/>
      </c>
      <c r="K119" s="36" t="str">
        <f t="shared" ca="1" si="18"/>
        <v/>
      </c>
      <c r="L119" s="129"/>
      <c r="M119" s="130" t="str">
        <f t="shared" ca="1" si="19"/>
        <v/>
      </c>
    </row>
    <row r="120" spans="2:13" ht="22.5" customHeight="1">
      <c r="B120" s="33">
        <f t="shared" si="10"/>
        <v>117</v>
      </c>
      <c r="C120" s="34" t="str">
        <f t="shared" ca="1" si="11"/>
        <v/>
      </c>
      <c r="D120" s="34" t="str">
        <f t="shared" ca="1" si="12"/>
        <v/>
      </c>
      <c r="E120" s="33" t="str">
        <f t="shared" ca="1" si="13"/>
        <v/>
      </c>
      <c r="F120" s="33" t="str">
        <f t="shared" ca="1" si="14"/>
        <v/>
      </c>
      <c r="G120" s="107" t="str">
        <f t="shared" ca="1" si="15"/>
        <v/>
      </c>
      <c r="H120" s="145" t="str">
        <f ca="1">IF($M120="OK",IF(K120&gt;0,総括表!$E$12,""),"")</f>
        <v/>
      </c>
      <c r="I120" s="35" t="str">
        <f t="shared" ca="1" si="16"/>
        <v/>
      </c>
      <c r="J120" s="35" t="str">
        <f t="shared" ca="1" si="17"/>
        <v/>
      </c>
      <c r="K120" s="36" t="str">
        <f t="shared" ca="1" si="18"/>
        <v/>
      </c>
      <c r="L120" s="129"/>
      <c r="M120" s="130" t="str">
        <f t="shared" ca="1" si="19"/>
        <v/>
      </c>
    </row>
    <row r="121" spans="2:13" ht="22.5" customHeight="1">
      <c r="B121" s="33">
        <f t="shared" si="10"/>
        <v>118</v>
      </c>
      <c r="C121" s="34" t="str">
        <f t="shared" ca="1" si="11"/>
        <v/>
      </c>
      <c r="D121" s="34" t="str">
        <f t="shared" ca="1" si="12"/>
        <v/>
      </c>
      <c r="E121" s="33" t="str">
        <f t="shared" ca="1" si="13"/>
        <v/>
      </c>
      <c r="F121" s="33" t="str">
        <f t="shared" ca="1" si="14"/>
        <v/>
      </c>
      <c r="G121" s="107" t="str">
        <f t="shared" ca="1" si="15"/>
        <v/>
      </c>
      <c r="H121" s="145" t="str">
        <f ca="1">IF($M121="OK",IF(K121&gt;0,総括表!$E$12,""),"")</f>
        <v/>
      </c>
      <c r="I121" s="35" t="str">
        <f t="shared" ca="1" si="16"/>
        <v/>
      </c>
      <c r="J121" s="35" t="str">
        <f t="shared" ca="1" si="17"/>
        <v/>
      </c>
      <c r="K121" s="36" t="str">
        <f t="shared" ca="1" si="18"/>
        <v/>
      </c>
      <c r="L121" s="129"/>
      <c r="M121" s="130" t="str">
        <f t="shared" ca="1" si="19"/>
        <v/>
      </c>
    </row>
    <row r="122" spans="2:13" ht="22.5" customHeight="1">
      <c r="B122" s="33">
        <f t="shared" si="10"/>
        <v>119</v>
      </c>
      <c r="C122" s="34" t="str">
        <f t="shared" ca="1" si="11"/>
        <v/>
      </c>
      <c r="D122" s="34" t="str">
        <f t="shared" ca="1" si="12"/>
        <v/>
      </c>
      <c r="E122" s="33" t="str">
        <f t="shared" ca="1" si="13"/>
        <v/>
      </c>
      <c r="F122" s="33" t="str">
        <f t="shared" ca="1" si="14"/>
        <v/>
      </c>
      <c r="G122" s="107" t="str">
        <f t="shared" ca="1" si="15"/>
        <v/>
      </c>
      <c r="H122" s="145" t="str">
        <f ca="1">IF($M122="OK",IF(K122&gt;0,総括表!$E$12,""),"")</f>
        <v/>
      </c>
      <c r="I122" s="35" t="str">
        <f t="shared" ca="1" si="16"/>
        <v/>
      </c>
      <c r="J122" s="35" t="str">
        <f t="shared" ca="1" si="17"/>
        <v/>
      </c>
      <c r="K122" s="36" t="str">
        <f t="shared" ca="1" si="18"/>
        <v/>
      </c>
      <c r="L122" s="129"/>
      <c r="M122" s="130" t="str">
        <f t="shared" ca="1" si="19"/>
        <v/>
      </c>
    </row>
    <row r="123" spans="2:13" ht="22.5" customHeight="1">
      <c r="B123" s="33">
        <f t="shared" si="10"/>
        <v>120</v>
      </c>
      <c r="C123" s="34" t="str">
        <f t="shared" ca="1" si="11"/>
        <v/>
      </c>
      <c r="D123" s="34" t="str">
        <f t="shared" ca="1" si="12"/>
        <v/>
      </c>
      <c r="E123" s="33" t="str">
        <f t="shared" ca="1" si="13"/>
        <v/>
      </c>
      <c r="F123" s="33" t="str">
        <f t="shared" ca="1" si="14"/>
        <v/>
      </c>
      <c r="G123" s="107" t="str">
        <f t="shared" ca="1" si="15"/>
        <v/>
      </c>
      <c r="H123" s="145" t="str">
        <f ca="1">IF($M123="OK",IF(K123&gt;0,総括表!$E$12,""),"")</f>
        <v/>
      </c>
      <c r="I123" s="35" t="str">
        <f t="shared" ca="1" si="16"/>
        <v/>
      </c>
      <c r="J123" s="35" t="str">
        <f t="shared" ca="1" si="17"/>
        <v/>
      </c>
      <c r="K123" s="36" t="str">
        <f t="shared" ca="1" si="18"/>
        <v/>
      </c>
      <c r="L123" s="129"/>
      <c r="M123" s="130" t="str">
        <f t="shared" ca="1" si="19"/>
        <v/>
      </c>
    </row>
    <row r="124" spans="2:13" ht="22.5" customHeight="1">
      <c r="B124" s="33">
        <f t="shared" si="10"/>
        <v>121</v>
      </c>
      <c r="C124" s="34" t="str">
        <f t="shared" ca="1" si="11"/>
        <v/>
      </c>
      <c r="D124" s="34" t="str">
        <f t="shared" ca="1" si="12"/>
        <v/>
      </c>
      <c r="E124" s="33" t="str">
        <f t="shared" ca="1" si="13"/>
        <v/>
      </c>
      <c r="F124" s="33" t="str">
        <f t="shared" ca="1" si="14"/>
        <v/>
      </c>
      <c r="G124" s="107" t="str">
        <f t="shared" ca="1" si="15"/>
        <v/>
      </c>
      <c r="H124" s="145" t="str">
        <f ca="1">IF($M124="OK",IF(K124&gt;0,総括表!$E$12,""),"")</f>
        <v/>
      </c>
      <c r="I124" s="35" t="str">
        <f t="shared" ca="1" si="16"/>
        <v/>
      </c>
      <c r="J124" s="35" t="str">
        <f t="shared" ca="1" si="17"/>
        <v/>
      </c>
      <c r="K124" s="36" t="str">
        <f t="shared" ca="1" si="18"/>
        <v/>
      </c>
      <c r="L124" s="129"/>
      <c r="M124" s="130" t="str">
        <f t="shared" ca="1" si="19"/>
        <v/>
      </c>
    </row>
    <row r="125" spans="2:13" ht="22.5" customHeight="1">
      <c r="B125" s="33">
        <f t="shared" si="10"/>
        <v>122</v>
      </c>
      <c r="C125" s="34" t="str">
        <f t="shared" ca="1" si="11"/>
        <v/>
      </c>
      <c r="D125" s="34" t="str">
        <f t="shared" ca="1" si="12"/>
        <v/>
      </c>
      <c r="E125" s="33" t="str">
        <f t="shared" ca="1" si="13"/>
        <v/>
      </c>
      <c r="F125" s="33" t="str">
        <f t="shared" ca="1" si="14"/>
        <v/>
      </c>
      <c r="G125" s="107" t="str">
        <f t="shared" ca="1" si="15"/>
        <v/>
      </c>
      <c r="H125" s="145" t="str">
        <f ca="1">IF($M125="OK",IF(K125&gt;0,総括表!$E$12,""),"")</f>
        <v/>
      </c>
      <c r="I125" s="35" t="str">
        <f t="shared" ca="1" si="16"/>
        <v/>
      </c>
      <c r="J125" s="35" t="str">
        <f t="shared" ca="1" si="17"/>
        <v/>
      </c>
      <c r="K125" s="36" t="str">
        <f t="shared" ca="1" si="18"/>
        <v/>
      </c>
      <c r="L125" s="129"/>
      <c r="M125" s="130" t="str">
        <f t="shared" ca="1" si="19"/>
        <v/>
      </c>
    </row>
    <row r="126" spans="2:13" ht="22.5" customHeight="1">
      <c r="B126" s="33">
        <f t="shared" si="10"/>
        <v>123</v>
      </c>
      <c r="C126" s="34" t="str">
        <f t="shared" ca="1" si="11"/>
        <v/>
      </c>
      <c r="D126" s="34" t="str">
        <f t="shared" ca="1" si="12"/>
        <v/>
      </c>
      <c r="E126" s="33" t="str">
        <f t="shared" ca="1" si="13"/>
        <v/>
      </c>
      <c r="F126" s="33" t="str">
        <f t="shared" ca="1" si="14"/>
        <v/>
      </c>
      <c r="G126" s="107" t="str">
        <f t="shared" ca="1" si="15"/>
        <v/>
      </c>
      <c r="H126" s="145" t="str">
        <f ca="1">IF($M126="OK",IF(K126&gt;0,総括表!$E$12,""),"")</f>
        <v/>
      </c>
      <c r="I126" s="35" t="str">
        <f t="shared" ca="1" si="16"/>
        <v/>
      </c>
      <c r="J126" s="35" t="str">
        <f t="shared" ca="1" si="17"/>
        <v/>
      </c>
      <c r="K126" s="36" t="str">
        <f t="shared" ca="1" si="18"/>
        <v/>
      </c>
      <c r="L126" s="129"/>
      <c r="M126" s="130" t="str">
        <f t="shared" ca="1" si="19"/>
        <v/>
      </c>
    </row>
    <row r="127" spans="2:13" ht="22.5" customHeight="1">
      <c r="B127" s="33">
        <f t="shared" si="10"/>
        <v>124</v>
      </c>
      <c r="C127" s="34" t="str">
        <f t="shared" ca="1" si="11"/>
        <v/>
      </c>
      <c r="D127" s="34" t="str">
        <f t="shared" ca="1" si="12"/>
        <v/>
      </c>
      <c r="E127" s="33" t="str">
        <f t="shared" ca="1" si="13"/>
        <v/>
      </c>
      <c r="F127" s="33" t="str">
        <f t="shared" ca="1" si="14"/>
        <v/>
      </c>
      <c r="G127" s="107" t="str">
        <f t="shared" ca="1" si="15"/>
        <v/>
      </c>
      <c r="H127" s="145" t="str">
        <f ca="1">IF($M127="OK",IF(K127&gt;0,総括表!$E$12,""),"")</f>
        <v/>
      </c>
      <c r="I127" s="35" t="str">
        <f t="shared" ca="1" si="16"/>
        <v/>
      </c>
      <c r="J127" s="35" t="str">
        <f t="shared" ca="1" si="17"/>
        <v/>
      </c>
      <c r="K127" s="36" t="str">
        <f t="shared" ca="1" si="18"/>
        <v/>
      </c>
      <c r="L127" s="129"/>
      <c r="M127" s="130" t="str">
        <f t="shared" ca="1" si="19"/>
        <v/>
      </c>
    </row>
    <row r="128" spans="2:13" ht="22.5" customHeight="1">
      <c r="B128" s="33">
        <f t="shared" si="10"/>
        <v>125</v>
      </c>
      <c r="C128" s="34" t="str">
        <f t="shared" ca="1" si="11"/>
        <v/>
      </c>
      <c r="D128" s="34" t="str">
        <f t="shared" ca="1" si="12"/>
        <v/>
      </c>
      <c r="E128" s="33" t="str">
        <f t="shared" ca="1" si="13"/>
        <v/>
      </c>
      <c r="F128" s="33" t="str">
        <f t="shared" ca="1" si="14"/>
        <v/>
      </c>
      <c r="G128" s="107" t="str">
        <f t="shared" ca="1" si="15"/>
        <v/>
      </c>
      <c r="H128" s="145" t="str">
        <f ca="1">IF($M128="OK",IF(K128&gt;0,総括表!$E$12,""),"")</f>
        <v/>
      </c>
      <c r="I128" s="35" t="str">
        <f t="shared" ca="1" si="16"/>
        <v/>
      </c>
      <c r="J128" s="35" t="str">
        <f t="shared" ca="1" si="17"/>
        <v/>
      </c>
      <c r="K128" s="36" t="str">
        <f t="shared" ca="1" si="18"/>
        <v/>
      </c>
      <c r="L128" s="129"/>
      <c r="M128" s="130" t="str">
        <f t="shared" ca="1" si="19"/>
        <v/>
      </c>
    </row>
    <row r="129" spans="2:13" ht="22.5" customHeight="1">
      <c r="B129" s="33">
        <f t="shared" si="10"/>
        <v>126</v>
      </c>
      <c r="C129" s="34" t="str">
        <f t="shared" ca="1" si="11"/>
        <v/>
      </c>
      <c r="D129" s="34" t="str">
        <f t="shared" ca="1" si="12"/>
        <v/>
      </c>
      <c r="E129" s="33" t="str">
        <f t="shared" ca="1" si="13"/>
        <v/>
      </c>
      <c r="F129" s="33" t="str">
        <f t="shared" ca="1" si="14"/>
        <v/>
      </c>
      <c r="G129" s="107" t="str">
        <f t="shared" ca="1" si="15"/>
        <v/>
      </c>
      <c r="H129" s="145" t="str">
        <f ca="1">IF($M129="OK",IF(K129&gt;0,総括表!$E$12,""),"")</f>
        <v/>
      </c>
      <c r="I129" s="35" t="str">
        <f t="shared" ca="1" si="16"/>
        <v/>
      </c>
      <c r="J129" s="35" t="str">
        <f t="shared" ca="1" si="17"/>
        <v/>
      </c>
      <c r="K129" s="36" t="str">
        <f t="shared" ca="1" si="18"/>
        <v/>
      </c>
      <c r="L129" s="129"/>
      <c r="M129" s="130" t="str">
        <f t="shared" ca="1" si="19"/>
        <v/>
      </c>
    </row>
    <row r="130" spans="2:13" ht="22.5" customHeight="1">
      <c r="B130" s="33">
        <f t="shared" si="10"/>
        <v>127</v>
      </c>
      <c r="C130" s="34" t="str">
        <f t="shared" ca="1" si="11"/>
        <v/>
      </c>
      <c r="D130" s="34" t="str">
        <f t="shared" ca="1" si="12"/>
        <v/>
      </c>
      <c r="E130" s="33" t="str">
        <f t="shared" ca="1" si="13"/>
        <v/>
      </c>
      <c r="F130" s="33" t="str">
        <f t="shared" ca="1" si="14"/>
        <v/>
      </c>
      <c r="G130" s="107" t="str">
        <f t="shared" ca="1" si="15"/>
        <v/>
      </c>
      <c r="H130" s="145" t="str">
        <f ca="1">IF($M130="OK",IF(K130&gt;0,総括表!$E$12,""),"")</f>
        <v/>
      </c>
      <c r="I130" s="35" t="str">
        <f t="shared" ca="1" si="16"/>
        <v/>
      </c>
      <c r="J130" s="35" t="str">
        <f t="shared" ca="1" si="17"/>
        <v/>
      </c>
      <c r="K130" s="36" t="str">
        <f t="shared" ca="1" si="18"/>
        <v/>
      </c>
      <c r="L130" s="129"/>
      <c r="M130" s="130" t="str">
        <f t="shared" ca="1" si="19"/>
        <v/>
      </c>
    </row>
    <row r="131" spans="2:13" ht="22.5" customHeight="1">
      <c r="B131" s="33">
        <f t="shared" si="10"/>
        <v>128</v>
      </c>
      <c r="C131" s="34" t="str">
        <f t="shared" ca="1" si="11"/>
        <v/>
      </c>
      <c r="D131" s="34" t="str">
        <f t="shared" ca="1" si="12"/>
        <v/>
      </c>
      <c r="E131" s="33" t="str">
        <f t="shared" ca="1" si="13"/>
        <v/>
      </c>
      <c r="F131" s="33" t="str">
        <f t="shared" ca="1" si="14"/>
        <v/>
      </c>
      <c r="G131" s="107" t="str">
        <f t="shared" ca="1" si="15"/>
        <v/>
      </c>
      <c r="H131" s="145" t="str">
        <f ca="1">IF($M131="OK",IF(K131&gt;0,総括表!$E$12,""),"")</f>
        <v/>
      </c>
      <c r="I131" s="35" t="str">
        <f t="shared" ca="1" si="16"/>
        <v/>
      </c>
      <c r="J131" s="35" t="str">
        <f t="shared" ca="1" si="17"/>
        <v/>
      </c>
      <c r="K131" s="36" t="str">
        <f t="shared" ca="1" si="18"/>
        <v/>
      </c>
      <c r="L131" s="129"/>
      <c r="M131" s="130" t="str">
        <f t="shared" ca="1" si="19"/>
        <v/>
      </c>
    </row>
    <row r="132" spans="2:13" ht="22.5" customHeight="1">
      <c r="B132" s="33">
        <f t="shared" si="10"/>
        <v>129</v>
      </c>
      <c r="C132" s="34" t="str">
        <f t="shared" ca="1" si="11"/>
        <v/>
      </c>
      <c r="D132" s="34" t="str">
        <f t="shared" ca="1" si="12"/>
        <v/>
      </c>
      <c r="E132" s="33" t="str">
        <f t="shared" ca="1" si="13"/>
        <v/>
      </c>
      <c r="F132" s="33" t="str">
        <f t="shared" ca="1" si="14"/>
        <v/>
      </c>
      <c r="G132" s="107" t="str">
        <f t="shared" ca="1" si="15"/>
        <v/>
      </c>
      <c r="H132" s="145" t="str">
        <f ca="1">IF($M132="OK",IF(K132&gt;0,総括表!$E$12,""),"")</f>
        <v/>
      </c>
      <c r="I132" s="35" t="str">
        <f t="shared" ca="1" si="16"/>
        <v/>
      </c>
      <c r="J132" s="35" t="str">
        <f t="shared" ca="1" si="17"/>
        <v/>
      </c>
      <c r="K132" s="36" t="str">
        <f t="shared" ca="1" si="18"/>
        <v/>
      </c>
      <c r="L132" s="129"/>
      <c r="M132" s="13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07" t="str">
        <f t="shared" ref="G133:G153" ca="1" si="25">IF($M133="OK",IFERROR(INDIRECT("個票"&amp;$B133&amp;"！$L$7"),""),"")</f>
        <v/>
      </c>
      <c r="H133" s="145"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29"/>
      <c r="M133" s="13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07" t="str">
        <f t="shared" ca="1" si="25"/>
        <v/>
      </c>
      <c r="H134" s="145" t="str">
        <f ca="1">IF($M134="OK",IF(K134&gt;0,総括表!$E$12,""),"")</f>
        <v/>
      </c>
      <c r="I134" s="35" t="str">
        <f t="shared" ca="1" si="26"/>
        <v/>
      </c>
      <c r="J134" s="35" t="str">
        <f t="shared" ca="1" si="27"/>
        <v/>
      </c>
      <c r="K134" s="36" t="str">
        <f t="shared" ca="1" si="28"/>
        <v/>
      </c>
      <c r="L134" s="129"/>
      <c r="M134" s="130" t="str">
        <f t="shared" ca="1" si="29"/>
        <v/>
      </c>
    </row>
    <row r="135" spans="2:13" ht="22.5" customHeight="1">
      <c r="B135" s="33">
        <f t="shared" si="20"/>
        <v>132</v>
      </c>
      <c r="C135" s="34" t="str">
        <f t="shared" ca="1" si="21"/>
        <v/>
      </c>
      <c r="D135" s="34" t="str">
        <f t="shared" ca="1" si="22"/>
        <v/>
      </c>
      <c r="E135" s="33" t="str">
        <f t="shared" ca="1" si="23"/>
        <v/>
      </c>
      <c r="F135" s="33" t="str">
        <f t="shared" ca="1" si="24"/>
        <v/>
      </c>
      <c r="G135" s="107" t="str">
        <f t="shared" ca="1" si="25"/>
        <v/>
      </c>
      <c r="H135" s="145" t="str">
        <f ca="1">IF($M135="OK",IF(K135&gt;0,総括表!$E$12,""),"")</f>
        <v/>
      </c>
      <c r="I135" s="35" t="str">
        <f t="shared" ca="1" si="26"/>
        <v/>
      </c>
      <c r="J135" s="35" t="str">
        <f t="shared" ca="1" si="27"/>
        <v/>
      </c>
      <c r="K135" s="36" t="str">
        <f t="shared" ca="1" si="28"/>
        <v/>
      </c>
      <c r="L135" s="129"/>
      <c r="M135" s="130" t="str">
        <f t="shared" ca="1" si="29"/>
        <v/>
      </c>
    </row>
    <row r="136" spans="2:13" ht="22.5" customHeight="1">
      <c r="B136" s="33">
        <f t="shared" si="20"/>
        <v>133</v>
      </c>
      <c r="C136" s="34" t="str">
        <f t="shared" ca="1" si="21"/>
        <v/>
      </c>
      <c r="D136" s="34" t="str">
        <f t="shared" ca="1" si="22"/>
        <v/>
      </c>
      <c r="E136" s="33" t="str">
        <f t="shared" ca="1" si="23"/>
        <v/>
      </c>
      <c r="F136" s="33" t="str">
        <f t="shared" ca="1" si="24"/>
        <v/>
      </c>
      <c r="G136" s="107" t="str">
        <f t="shared" ca="1" si="25"/>
        <v/>
      </c>
      <c r="H136" s="145" t="str">
        <f ca="1">IF($M136="OK",IF(K136&gt;0,総括表!$E$12,""),"")</f>
        <v/>
      </c>
      <c r="I136" s="35" t="str">
        <f t="shared" ca="1" si="26"/>
        <v/>
      </c>
      <c r="J136" s="35" t="str">
        <f t="shared" ca="1" si="27"/>
        <v/>
      </c>
      <c r="K136" s="36" t="str">
        <f t="shared" ca="1" si="28"/>
        <v/>
      </c>
      <c r="L136" s="129"/>
      <c r="M136" s="130" t="str">
        <f t="shared" ca="1" si="29"/>
        <v/>
      </c>
    </row>
    <row r="137" spans="2:13" ht="22.5" customHeight="1">
      <c r="B137" s="33">
        <f t="shared" si="20"/>
        <v>134</v>
      </c>
      <c r="C137" s="34" t="str">
        <f t="shared" ca="1" si="21"/>
        <v/>
      </c>
      <c r="D137" s="34" t="str">
        <f t="shared" ca="1" si="22"/>
        <v/>
      </c>
      <c r="E137" s="33" t="str">
        <f t="shared" ca="1" si="23"/>
        <v/>
      </c>
      <c r="F137" s="33" t="str">
        <f t="shared" ca="1" si="24"/>
        <v/>
      </c>
      <c r="G137" s="107" t="str">
        <f t="shared" ca="1" si="25"/>
        <v/>
      </c>
      <c r="H137" s="145" t="str">
        <f ca="1">IF($M137="OK",IF(K137&gt;0,総括表!$E$12,""),"")</f>
        <v/>
      </c>
      <c r="I137" s="35" t="str">
        <f t="shared" ca="1" si="26"/>
        <v/>
      </c>
      <c r="J137" s="35" t="str">
        <f t="shared" ca="1" si="27"/>
        <v/>
      </c>
      <c r="K137" s="36" t="str">
        <f t="shared" ca="1" si="28"/>
        <v/>
      </c>
      <c r="L137" s="129"/>
      <c r="M137" s="130" t="str">
        <f t="shared" ca="1" si="29"/>
        <v/>
      </c>
    </row>
    <row r="138" spans="2:13" ht="22.5" customHeight="1">
      <c r="B138" s="33">
        <f t="shared" si="20"/>
        <v>135</v>
      </c>
      <c r="C138" s="34" t="str">
        <f t="shared" ca="1" si="21"/>
        <v/>
      </c>
      <c r="D138" s="34" t="str">
        <f t="shared" ca="1" si="22"/>
        <v/>
      </c>
      <c r="E138" s="33" t="str">
        <f t="shared" ca="1" si="23"/>
        <v/>
      </c>
      <c r="F138" s="33" t="str">
        <f t="shared" ca="1" si="24"/>
        <v/>
      </c>
      <c r="G138" s="107" t="str">
        <f t="shared" ca="1" si="25"/>
        <v/>
      </c>
      <c r="H138" s="145" t="str">
        <f ca="1">IF($M138="OK",IF(K138&gt;0,総括表!$E$12,""),"")</f>
        <v/>
      </c>
      <c r="I138" s="35" t="str">
        <f t="shared" ca="1" si="26"/>
        <v/>
      </c>
      <c r="J138" s="35" t="str">
        <f t="shared" ca="1" si="27"/>
        <v/>
      </c>
      <c r="K138" s="36" t="str">
        <f t="shared" ca="1" si="28"/>
        <v/>
      </c>
      <c r="L138" s="129"/>
      <c r="M138" s="130" t="str">
        <f t="shared" ca="1" si="29"/>
        <v/>
      </c>
    </row>
    <row r="139" spans="2:13" ht="22.5" customHeight="1">
      <c r="B139" s="33">
        <f t="shared" si="20"/>
        <v>136</v>
      </c>
      <c r="C139" s="34" t="str">
        <f t="shared" ca="1" si="21"/>
        <v/>
      </c>
      <c r="D139" s="34" t="str">
        <f t="shared" ca="1" si="22"/>
        <v/>
      </c>
      <c r="E139" s="33" t="str">
        <f t="shared" ca="1" si="23"/>
        <v/>
      </c>
      <c r="F139" s="33" t="str">
        <f t="shared" ca="1" si="24"/>
        <v/>
      </c>
      <c r="G139" s="107" t="str">
        <f t="shared" ca="1" si="25"/>
        <v/>
      </c>
      <c r="H139" s="145" t="str">
        <f ca="1">IF($M139="OK",IF(K139&gt;0,総括表!$E$12,""),"")</f>
        <v/>
      </c>
      <c r="I139" s="35" t="str">
        <f t="shared" ca="1" si="26"/>
        <v/>
      </c>
      <c r="J139" s="35" t="str">
        <f t="shared" ca="1" si="27"/>
        <v/>
      </c>
      <c r="K139" s="36" t="str">
        <f t="shared" ca="1" si="28"/>
        <v/>
      </c>
      <c r="L139" s="129"/>
      <c r="M139" s="130" t="str">
        <f t="shared" ca="1" si="29"/>
        <v/>
      </c>
    </row>
    <row r="140" spans="2:13" ht="22.5" customHeight="1">
      <c r="B140" s="33">
        <f t="shared" si="20"/>
        <v>137</v>
      </c>
      <c r="C140" s="34" t="str">
        <f t="shared" ca="1" si="21"/>
        <v/>
      </c>
      <c r="D140" s="34" t="str">
        <f t="shared" ca="1" si="22"/>
        <v/>
      </c>
      <c r="E140" s="33" t="str">
        <f t="shared" ca="1" si="23"/>
        <v/>
      </c>
      <c r="F140" s="33" t="str">
        <f t="shared" ca="1" si="24"/>
        <v/>
      </c>
      <c r="G140" s="107" t="str">
        <f t="shared" ca="1" si="25"/>
        <v/>
      </c>
      <c r="H140" s="145" t="str">
        <f ca="1">IF($M140="OK",IF(K140&gt;0,総括表!$E$12,""),"")</f>
        <v/>
      </c>
      <c r="I140" s="35" t="str">
        <f t="shared" ca="1" si="26"/>
        <v/>
      </c>
      <c r="J140" s="35" t="str">
        <f t="shared" ca="1" si="27"/>
        <v/>
      </c>
      <c r="K140" s="36" t="str">
        <f t="shared" ca="1" si="28"/>
        <v/>
      </c>
      <c r="L140" s="129"/>
      <c r="M140" s="130" t="str">
        <f t="shared" ca="1" si="29"/>
        <v/>
      </c>
    </row>
    <row r="141" spans="2:13" ht="22.5" customHeight="1">
      <c r="B141" s="33">
        <f t="shared" si="20"/>
        <v>138</v>
      </c>
      <c r="C141" s="34" t="str">
        <f t="shared" ca="1" si="21"/>
        <v/>
      </c>
      <c r="D141" s="34" t="str">
        <f t="shared" ca="1" si="22"/>
        <v/>
      </c>
      <c r="E141" s="33" t="str">
        <f t="shared" ca="1" si="23"/>
        <v/>
      </c>
      <c r="F141" s="33" t="str">
        <f t="shared" ca="1" si="24"/>
        <v/>
      </c>
      <c r="G141" s="107" t="str">
        <f t="shared" ca="1" si="25"/>
        <v/>
      </c>
      <c r="H141" s="145" t="str">
        <f ca="1">IF($M141="OK",IF(K141&gt;0,総括表!$E$12,""),"")</f>
        <v/>
      </c>
      <c r="I141" s="35" t="str">
        <f t="shared" ca="1" si="26"/>
        <v/>
      </c>
      <c r="J141" s="35" t="str">
        <f t="shared" ca="1" si="27"/>
        <v/>
      </c>
      <c r="K141" s="36" t="str">
        <f t="shared" ca="1" si="28"/>
        <v/>
      </c>
      <c r="L141" s="129"/>
      <c r="M141" s="130" t="str">
        <f t="shared" ca="1" si="29"/>
        <v/>
      </c>
    </row>
    <row r="142" spans="2:13" ht="22.5" customHeight="1">
      <c r="B142" s="33">
        <f t="shared" si="20"/>
        <v>139</v>
      </c>
      <c r="C142" s="34" t="str">
        <f t="shared" ca="1" si="21"/>
        <v/>
      </c>
      <c r="D142" s="34" t="str">
        <f t="shared" ca="1" si="22"/>
        <v/>
      </c>
      <c r="E142" s="33" t="str">
        <f t="shared" ca="1" si="23"/>
        <v/>
      </c>
      <c r="F142" s="33" t="str">
        <f t="shared" ca="1" si="24"/>
        <v/>
      </c>
      <c r="G142" s="107" t="str">
        <f t="shared" ca="1" si="25"/>
        <v/>
      </c>
      <c r="H142" s="145" t="str">
        <f ca="1">IF($M142="OK",IF(K142&gt;0,総括表!$E$12,""),"")</f>
        <v/>
      </c>
      <c r="I142" s="35" t="str">
        <f t="shared" ca="1" si="26"/>
        <v/>
      </c>
      <c r="J142" s="35" t="str">
        <f t="shared" ca="1" si="27"/>
        <v/>
      </c>
      <c r="K142" s="36" t="str">
        <f t="shared" ca="1" si="28"/>
        <v/>
      </c>
      <c r="L142" s="129"/>
      <c r="M142" s="130" t="str">
        <f t="shared" ca="1" si="29"/>
        <v/>
      </c>
    </row>
    <row r="143" spans="2:13" ht="22.5" customHeight="1">
      <c r="B143" s="33">
        <f t="shared" si="20"/>
        <v>140</v>
      </c>
      <c r="C143" s="34" t="str">
        <f t="shared" ca="1" si="21"/>
        <v/>
      </c>
      <c r="D143" s="34" t="str">
        <f t="shared" ca="1" si="22"/>
        <v/>
      </c>
      <c r="E143" s="33" t="str">
        <f t="shared" ca="1" si="23"/>
        <v/>
      </c>
      <c r="F143" s="33" t="str">
        <f t="shared" ca="1" si="24"/>
        <v/>
      </c>
      <c r="G143" s="107" t="str">
        <f t="shared" ca="1" si="25"/>
        <v/>
      </c>
      <c r="H143" s="145" t="str">
        <f ca="1">IF($M143="OK",IF(K143&gt;0,総括表!$E$12,""),"")</f>
        <v/>
      </c>
      <c r="I143" s="35" t="str">
        <f t="shared" ca="1" si="26"/>
        <v/>
      </c>
      <c r="J143" s="35" t="str">
        <f t="shared" ca="1" si="27"/>
        <v/>
      </c>
      <c r="K143" s="36" t="str">
        <f t="shared" ca="1" si="28"/>
        <v/>
      </c>
      <c r="L143" s="129"/>
      <c r="M143" s="130" t="str">
        <f t="shared" ca="1" si="29"/>
        <v/>
      </c>
    </row>
    <row r="144" spans="2:13" ht="22.5" customHeight="1">
      <c r="B144" s="33">
        <f t="shared" si="20"/>
        <v>141</v>
      </c>
      <c r="C144" s="34" t="str">
        <f t="shared" ca="1" si="21"/>
        <v/>
      </c>
      <c r="D144" s="34" t="str">
        <f t="shared" ca="1" si="22"/>
        <v/>
      </c>
      <c r="E144" s="33" t="str">
        <f t="shared" ca="1" si="23"/>
        <v/>
      </c>
      <c r="F144" s="33" t="str">
        <f t="shared" ca="1" si="24"/>
        <v/>
      </c>
      <c r="G144" s="107" t="str">
        <f t="shared" ca="1" si="25"/>
        <v/>
      </c>
      <c r="H144" s="145" t="str">
        <f ca="1">IF($M144="OK",IF(K144&gt;0,総括表!$E$12,""),"")</f>
        <v/>
      </c>
      <c r="I144" s="35" t="str">
        <f t="shared" ca="1" si="26"/>
        <v/>
      </c>
      <c r="J144" s="35" t="str">
        <f t="shared" ca="1" si="27"/>
        <v/>
      </c>
      <c r="K144" s="36" t="str">
        <f t="shared" ca="1" si="28"/>
        <v/>
      </c>
      <c r="L144" s="129"/>
      <c r="M144" s="130" t="str">
        <f t="shared" ca="1" si="29"/>
        <v/>
      </c>
    </row>
    <row r="145" spans="2:13" ht="22.5" customHeight="1">
      <c r="B145" s="33">
        <f t="shared" si="20"/>
        <v>142</v>
      </c>
      <c r="C145" s="34" t="str">
        <f t="shared" ca="1" si="21"/>
        <v/>
      </c>
      <c r="D145" s="34" t="str">
        <f t="shared" ca="1" si="22"/>
        <v/>
      </c>
      <c r="E145" s="33" t="str">
        <f t="shared" ca="1" si="23"/>
        <v/>
      </c>
      <c r="F145" s="33" t="str">
        <f t="shared" ca="1" si="24"/>
        <v/>
      </c>
      <c r="G145" s="107" t="str">
        <f t="shared" ca="1" si="25"/>
        <v/>
      </c>
      <c r="H145" s="145" t="str">
        <f ca="1">IF($M145="OK",IF(K145&gt;0,総括表!$E$12,""),"")</f>
        <v/>
      </c>
      <c r="I145" s="35" t="str">
        <f t="shared" ca="1" si="26"/>
        <v/>
      </c>
      <c r="J145" s="35" t="str">
        <f t="shared" ca="1" si="27"/>
        <v/>
      </c>
      <c r="K145" s="36" t="str">
        <f t="shared" ca="1" si="28"/>
        <v/>
      </c>
      <c r="L145" s="129"/>
      <c r="M145" s="130" t="str">
        <f t="shared" ca="1" si="29"/>
        <v/>
      </c>
    </row>
    <row r="146" spans="2:13" ht="22.5" customHeight="1">
      <c r="B146" s="33">
        <f t="shared" si="20"/>
        <v>143</v>
      </c>
      <c r="C146" s="34" t="str">
        <f t="shared" ca="1" si="21"/>
        <v/>
      </c>
      <c r="D146" s="34" t="str">
        <f t="shared" ca="1" si="22"/>
        <v/>
      </c>
      <c r="E146" s="33" t="str">
        <f t="shared" ca="1" si="23"/>
        <v/>
      </c>
      <c r="F146" s="33" t="str">
        <f t="shared" ca="1" si="24"/>
        <v/>
      </c>
      <c r="G146" s="107" t="str">
        <f t="shared" ca="1" si="25"/>
        <v/>
      </c>
      <c r="H146" s="145" t="str">
        <f ca="1">IF($M146="OK",IF(K146&gt;0,総括表!$E$12,""),"")</f>
        <v/>
      </c>
      <c r="I146" s="35" t="str">
        <f t="shared" ca="1" si="26"/>
        <v/>
      </c>
      <c r="J146" s="35" t="str">
        <f t="shared" ca="1" si="27"/>
        <v/>
      </c>
      <c r="K146" s="36" t="str">
        <f t="shared" ca="1" si="28"/>
        <v/>
      </c>
      <c r="L146" s="129"/>
      <c r="M146" s="130" t="str">
        <f t="shared" ca="1" si="29"/>
        <v/>
      </c>
    </row>
    <row r="147" spans="2:13" ht="22.5" customHeight="1">
      <c r="B147" s="33">
        <f t="shared" si="20"/>
        <v>144</v>
      </c>
      <c r="C147" s="34" t="str">
        <f t="shared" ca="1" si="21"/>
        <v/>
      </c>
      <c r="D147" s="34" t="str">
        <f t="shared" ca="1" si="22"/>
        <v/>
      </c>
      <c r="E147" s="33" t="str">
        <f t="shared" ca="1" si="23"/>
        <v/>
      </c>
      <c r="F147" s="33" t="str">
        <f t="shared" ca="1" si="24"/>
        <v/>
      </c>
      <c r="G147" s="107" t="str">
        <f t="shared" ca="1" si="25"/>
        <v/>
      </c>
      <c r="H147" s="145" t="str">
        <f ca="1">IF($M147="OK",IF(K147&gt;0,総括表!$E$12,""),"")</f>
        <v/>
      </c>
      <c r="I147" s="35" t="str">
        <f t="shared" ca="1" si="26"/>
        <v/>
      </c>
      <c r="J147" s="35" t="str">
        <f t="shared" ca="1" si="27"/>
        <v/>
      </c>
      <c r="K147" s="36" t="str">
        <f t="shared" ca="1" si="28"/>
        <v/>
      </c>
      <c r="L147" s="129"/>
      <c r="M147" s="130" t="str">
        <f t="shared" ca="1" si="29"/>
        <v/>
      </c>
    </row>
    <row r="148" spans="2:13" ht="22.5" customHeight="1">
      <c r="B148" s="33">
        <f t="shared" si="20"/>
        <v>145</v>
      </c>
      <c r="C148" s="34" t="str">
        <f t="shared" ca="1" si="21"/>
        <v/>
      </c>
      <c r="D148" s="34" t="str">
        <f t="shared" ca="1" si="22"/>
        <v/>
      </c>
      <c r="E148" s="33" t="str">
        <f t="shared" ca="1" si="23"/>
        <v/>
      </c>
      <c r="F148" s="33" t="str">
        <f t="shared" ca="1" si="24"/>
        <v/>
      </c>
      <c r="G148" s="107" t="str">
        <f t="shared" ca="1" si="25"/>
        <v/>
      </c>
      <c r="H148" s="145" t="str">
        <f ca="1">IF($M148="OK",IF(K148&gt;0,総括表!$E$12,""),"")</f>
        <v/>
      </c>
      <c r="I148" s="35" t="str">
        <f t="shared" ca="1" si="26"/>
        <v/>
      </c>
      <c r="J148" s="35" t="str">
        <f t="shared" ca="1" si="27"/>
        <v/>
      </c>
      <c r="K148" s="36" t="str">
        <f t="shared" ca="1" si="28"/>
        <v/>
      </c>
      <c r="L148" s="129"/>
      <c r="M148" s="130" t="str">
        <f t="shared" ca="1" si="29"/>
        <v/>
      </c>
    </row>
    <row r="149" spans="2:13" ht="22.5" customHeight="1">
      <c r="B149" s="33">
        <f t="shared" si="20"/>
        <v>146</v>
      </c>
      <c r="C149" s="34" t="str">
        <f t="shared" ca="1" si="21"/>
        <v/>
      </c>
      <c r="D149" s="34" t="str">
        <f t="shared" ca="1" si="22"/>
        <v/>
      </c>
      <c r="E149" s="33" t="str">
        <f t="shared" ca="1" si="23"/>
        <v/>
      </c>
      <c r="F149" s="33" t="str">
        <f t="shared" ca="1" si="24"/>
        <v/>
      </c>
      <c r="G149" s="107" t="str">
        <f t="shared" ca="1" si="25"/>
        <v/>
      </c>
      <c r="H149" s="145" t="str">
        <f ca="1">IF($M149="OK",IF(K149&gt;0,総括表!$E$12,""),"")</f>
        <v/>
      </c>
      <c r="I149" s="35" t="str">
        <f t="shared" ca="1" si="26"/>
        <v/>
      </c>
      <c r="J149" s="35" t="str">
        <f t="shared" ca="1" si="27"/>
        <v/>
      </c>
      <c r="K149" s="36" t="str">
        <f t="shared" ca="1" si="28"/>
        <v/>
      </c>
      <c r="L149" s="129"/>
      <c r="M149" s="130" t="str">
        <f t="shared" ca="1" si="29"/>
        <v/>
      </c>
    </row>
    <row r="150" spans="2:13" ht="22.5" customHeight="1">
      <c r="B150" s="33">
        <f t="shared" si="20"/>
        <v>147</v>
      </c>
      <c r="C150" s="34" t="str">
        <f t="shared" ca="1" si="21"/>
        <v/>
      </c>
      <c r="D150" s="34" t="str">
        <f t="shared" ca="1" si="22"/>
        <v/>
      </c>
      <c r="E150" s="33" t="str">
        <f t="shared" ca="1" si="23"/>
        <v/>
      </c>
      <c r="F150" s="33" t="str">
        <f t="shared" ca="1" si="24"/>
        <v/>
      </c>
      <c r="G150" s="107" t="str">
        <f t="shared" ca="1" si="25"/>
        <v/>
      </c>
      <c r="H150" s="145" t="str">
        <f ca="1">IF($M150="OK",IF(K150&gt;0,総括表!$E$12,""),"")</f>
        <v/>
      </c>
      <c r="I150" s="35" t="str">
        <f t="shared" ca="1" si="26"/>
        <v/>
      </c>
      <c r="J150" s="35" t="str">
        <f t="shared" ca="1" si="27"/>
        <v/>
      </c>
      <c r="K150" s="36" t="str">
        <f t="shared" ca="1" si="28"/>
        <v/>
      </c>
      <c r="L150" s="129"/>
      <c r="M150" s="130" t="str">
        <f t="shared" ca="1" si="29"/>
        <v/>
      </c>
    </row>
    <row r="151" spans="2:13" ht="22.5" customHeight="1">
      <c r="B151" s="33">
        <f t="shared" si="20"/>
        <v>148</v>
      </c>
      <c r="C151" s="34" t="str">
        <f t="shared" ca="1" si="21"/>
        <v/>
      </c>
      <c r="D151" s="34" t="str">
        <f t="shared" ca="1" si="22"/>
        <v/>
      </c>
      <c r="E151" s="33" t="str">
        <f t="shared" ca="1" si="23"/>
        <v/>
      </c>
      <c r="F151" s="33" t="str">
        <f t="shared" ca="1" si="24"/>
        <v/>
      </c>
      <c r="G151" s="107" t="str">
        <f t="shared" ca="1" si="25"/>
        <v/>
      </c>
      <c r="H151" s="145" t="str">
        <f ca="1">IF($M151="OK",IF(K151&gt;0,総括表!$E$12,""),"")</f>
        <v/>
      </c>
      <c r="I151" s="35" t="str">
        <f t="shared" ca="1" si="26"/>
        <v/>
      </c>
      <c r="J151" s="35" t="str">
        <f t="shared" ca="1" si="27"/>
        <v/>
      </c>
      <c r="K151" s="36" t="str">
        <f t="shared" ca="1" si="28"/>
        <v/>
      </c>
      <c r="L151" s="129"/>
      <c r="M151" s="130" t="str">
        <f t="shared" ca="1" si="29"/>
        <v/>
      </c>
    </row>
    <row r="152" spans="2:13" ht="22.5" customHeight="1">
      <c r="B152" s="33">
        <f t="shared" si="20"/>
        <v>149</v>
      </c>
      <c r="C152" s="34" t="str">
        <f t="shared" ca="1" si="21"/>
        <v/>
      </c>
      <c r="D152" s="34" t="str">
        <f t="shared" ca="1" si="22"/>
        <v/>
      </c>
      <c r="E152" s="33" t="str">
        <f t="shared" ca="1" si="23"/>
        <v/>
      </c>
      <c r="F152" s="33" t="str">
        <f t="shared" ca="1" si="24"/>
        <v/>
      </c>
      <c r="G152" s="107" t="str">
        <f t="shared" ca="1" si="25"/>
        <v/>
      </c>
      <c r="H152" s="145" t="str">
        <f ca="1">IF($M152="OK",IF(K152&gt;0,総括表!$E$12,""),"")</f>
        <v/>
      </c>
      <c r="I152" s="35" t="str">
        <f t="shared" ca="1" si="26"/>
        <v/>
      </c>
      <c r="J152" s="35" t="str">
        <f t="shared" ca="1" si="27"/>
        <v/>
      </c>
      <c r="K152" s="36" t="str">
        <f t="shared" ca="1" si="28"/>
        <v/>
      </c>
      <c r="L152" s="129"/>
      <c r="M152" s="130" t="str">
        <f t="shared" ca="1" si="29"/>
        <v/>
      </c>
    </row>
    <row r="153" spans="2:13" ht="22.5" customHeight="1">
      <c r="B153" s="33">
        <f t="shared" si="20"/>
        <v>150</v>
      </c>
      <c r="C153" s="34" t="str">
        <f t="shared" ca="1" si="21"/>
        <v/>
      </c>
      <c r="D153" s="34" t="str">
        <f t="shared" ca="1" si="22"/>
        <v/>
      </c>
      <c r="E153" s="33" t="str">
        <f t="shared" ca="1" si="23"/>
        <v/>
      </c>
      <c r="F153" s="33" t="str">
        <f t="shared" ca="1" si="24"/>
        <v/>
      </c>
      <c r="G153" s="107" t="str">
        <f t="shared" ca="1" si="25"/>
        <v/>
      </c>
      <c r="H153" s="145" t="str">
        <f ca="1">IF($M153="OK",IF(K153&gt;0,総括表!$E$12,""),"")</f>
        <v/>
      </c>
      <c r="I153" s="35" t="str">
        <f t="shared" ca="1" si="26"/>
        <v/>
      </c>
      <c r="J153" s="35" t="str">
        <f t="shared" ca="1" si="27"/>
        <v/>
      </c>
      <c r="K153" s="36" t="str">
        <f t="shared" ca="1" si="28"/>
        <v/>
      </c>
      <c r="L153" s="129"/>
      <c r="M153" s="13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algorithmName="SHA-512" hashValue="FX69UseUnMhhpo1SOcsbndKpX+iZ/IKWlRJwhqeMWQEtxqAzhkJFrquck5H8WoNQKOri7BM5064DDqQnEizZ1w==" saltValue="mbsqLo7pakZwBb5eCLaWuQ==" spinCount="100000" sheet="1" objects="1" scenarios="1"/>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Normal="120" zoomScaleSheetLayoutView="100" workbookViewId="0">
      <selection activeCell="A2" sqref="A2"/>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180</v>
      </c>
    </row>
    <row r="3" spans="1:52" s="16" customFormat="1" ht="12" customHeight="1">
      <c r="A3" s="413" t="s">
        <v>17</v>
      </c>
      <c r="B3" s="12" t="s">
        <v>0</v>
      </c>
      <c r="C3" s="13"/>
      <c r="D3" s="13"/>
      <c r="E3" s="14"/>
      <c r="F3" s="14"/>
      <c r="G3" s="14"/>
      <c r="H3" s="14"/>
      <c r="I3" s="14"/>
      <c r="J3" s="14"/>
      <c r="K3" s="15"/>
      <c r="L3" s="451"/>
      <c r="M3" s="452"/>
      <c r="N3" s="452"/>
      <c r="O3" s="452"/>
      <c r="P3" s="452"/>
      <c r="Q3" s="452"/>
      <c r="R3" s="452"/>
      <c r="S3" s="452"/>
      <c r="T3" s="452"/>
      <c r="U3" s="452"/>
      <c r="V3" s="452"/>
      <c r="W3" s="452"/>
      <c r="X3" s="452"/>
      <c r="Y3" s="452"/>
      <c r="Z3" s="452"/>
      <c r="AA3" s="452"/>
      <c r="AB3" s="452"/>
      <c r="AC3" s="452"/>
      <c r="AD3" s="452"/>
      <c r="AE3" s="452"/>
      <c r="AF3" s="453"/>
      <c r="AG3" s="416" t="s">
        <v>57</v>
      </c>
      <c r="AH3" s="417"/>
      <c r="AI3" s="417"/>
      <c r="AJ3" s="417"/>
      <c r="AK3" s="417"/>
      <c r="AL3" s="417"/>
      <c r="AM3" s="418"/>
    </row>
    <row r="4" spans="1:52" s="16" customFormat="1" ht="20.25" customHeight="1">
      <c r="A4" s="414"/>
      <c r="B4" s="17" t="s">
        <v>15</v>
      </c>
      <c r="C4" s="18"/>
      <c r="D4" s="18"/>
      <c r="E4" s="19"/>
      <c r="F4" s="19"/>
      <c r="G4" s="19"/>
      <c r="H4" s="19"/>
      <c r="I4" s="19"/>
      <c r="J4" s="19"/>
      <c r="K4" s="20"/>
      <c r="L4" s="460"/>
      <c r="M4" s="461"/>
      <c r="N4" s="461"/>
      <c r="O4" s="461"/>
      <c r="P4" s="461"/>
      <c r="Q4" s="461"/>
      <c r="R4" s="461"/>
      <c r="S4" s="461"/>
      <c r="T4" s="461"/>
      <c r="U4" s="461"/>
      <c r="V4" s="461"/>
      <c r="W4" s="461"/>
      <c r="X4" s="461"/>
      <c r="Y4" s="461"/>
      <c r="Z4" s="461"/>
      <c r="AA4" s="461"/>
      <c r="AB4" s="461"/>
      <c r="AC4" s="461"/>
      <c r="AD4" s="461"/>
      <c r="AE4" s="461"/>
      <c r="AF4" s="462"/>
      <c r="AG4" s="419"/>
      <c r="AH4" s="420"/>
      <c r="AI4" s="420"/>
      <c r="AJ4" s="420"/>
      <c r="AK4" s="420"/>
      <c r="AL4" s="420"/>
      <c r="AM4" s="421"/>
      <c r="AP4" s="408"/>
      <c r="AQ4" s="408"/>
      <c r="AR4" s="408"/>
      <c r="AS4" s="408"/>
      <c r="AT4" s="408"/>
    </row>
    <row r="5" spans="1:52" s="16" customFormat="1" ht="26.25" customHeight="1">
      <c r="A5" s="414"/>
      <c r="B5" s="53" t="s">
        <v>31</v>
      </c>
      <c r="C5" s="52"/>
      <c r="D5" s="52"/>
      <c r="E5" s="21"/>
      <c r="F5" s="21"/>
      <c r="G5" s="21"/>
      <c r="H5" s="21"/>
      <c r="I5" s="21"/>
      <c r="J5" s="21"/>
      <c r="K5" s="22"/>
      <c r="L5" s="422"/>
      <c r="M5" s="423"/>
      <c r="N5" s="423"/>
      <c r="O5" s="423"/>
      <c r="P5" s="423"/>
      <c r="Q5" s="423"/>
      <c r="R5" s="423"/>
      <c r="S5" s="423"/>
      <c r="T5" s="423"/>
      <c r="U5" s="423"/>
      <c r="V5" s="423"/>
      <c r="W5" s="423"/>
      <c r="X5" s="423"/>
      <c r="Y5" s="423"/>
      <c r="Z5" s="423"/>
      <c r="AA5" s="423"/>
      <c r="AB5" s="424"/>
      <c r="AC5" s="425" t="s">
        <v>23</v>
      </c>
      <c r="AD5" s="426"/>
      <c r="AE5" s="426"/>
      <c r="AF5" s="427"/>
      <c r="AG5" s="433"/>
      <c r="AH5" s="433"/>
      <c r="AI5" s="433"/>
      <c r="AJ5" s="433"/>
      <c r="AK5" s="433"/>
      <c r="AL5" s="428" t="s">
        <v>24</v>
      </c>
      <c r="AM5" s="429"/>
      <c r="AP5" s="408"/>
      <c r="AQ5" s="408"/>
      <c r="AR5" s="408"/>
      <c r="AS5" s="408"/>
      <c r="AT5" s="408"/>
    </row>
    <row r="6" spans="1:52" s="16" customFormat="1" ht="21" customHeight="1">
      <c r="A6" s="414"/>
      <c r="B6" s="434" t="s">
        <v>25</v>
      </c>
      <c r="C6" s="435"/>
      <c r="D6" s="435"/>
      <c r="E6" s="435"/>
      <c r="F6" s="435"/>
      <c r="G6" s="435"/>
      <c r="H6" s="435"/>
      <c r="I6" s="435"/>
      <c r="J6" s="435"/>
      <c r="K6" s="436"/>
      <c r="L6" s="23" t="s">
        <v>4</v>
      </c>
      <c r="M6" s="23"/>
      <c r="N6" s="23"/>
      <c r="O6" s="23"/>
      <c r="P6" s="23"/>
      <c r="Q6" s="454"/>
      <c r="R6" s="454"/>
      <c r="S6" s="23" t="s">
        <v>5</v>
      </c>
      <c r="T6" s="454"/>
      <c r="U6" s="454"/>
      <c r="V6" s="454"/>
      <c r="W6" s="23" t="s">
        <v>6</v>
      </c>
      <c r="X6" s="23"/>
      <c r="Y6" s="23"/>
      <c r="Z6" s="23"/>
      <c r="AA6" s="23"/>
      <c r="AB6" s="23"/>
      <c r="AC6" s="458" t="s">
        <v>112</v>
      </c>
      <c r="AD6" s="458"/>
      <c r="AE6" s="458"/>
      <c r="AF6" s="458"/>
      <c r="AG6" s="458"/>
      <c r="AH6" s="458"/>
      <c r="AI6" s="458"/>
      <c r="AJ6" s="458"/>
      <c r="AK6" s="458"/>
      <c r="AL6" s="458"/>
      <c r="AM6" s="459"/>
      <c r="AP6" s="6"/>
      <c r="AQ6" s="10"/>
      <c r="AR6" s="10"/>
      <c r="AS6" s="10"/>
      <c r="AT6" s="409"/>
    </row>
    <row r="7" spans="1:52" s="16" customFormat="1" ht="20.25" customHeight="1">
      <c r="A7" s="414"/>
      <c r="B7" s="437"/>
      <c r="C7" s="438"/>
      <c r="D7" s="438"/>
      <c r="E7" s="438"/>
      <c r="F7" s="438"/>
      <c r="G7" s="438"/>
      <c r="H7" s="438"/>
      <c r="I7" s="438"/>
      <c r="J7" s="438"/>
      <c r="K7" s="439"/>
      <c r="L7" s="460"/>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2"/>
      <c r="AP7" s="10"/>
      <c r="AQ7" s="10"/>
      <c r="AR7" s="10"/>
      <c r="AS7" s="10"/>
      <c r="AT7" s="409"/>
    </row>
    <row r="8" spans="1:52" s="16" customFormat="1" ht="20.25" customHeight="1">
      <c r="A8" s="414"/>
      <c r="B8" s="24" t="s">
        <v>7</v>
      </c>
      <c r="C8" s="25"/>
      <c r="D8" s="25"/>
      <c r="E8" s="26"/>
      <c r="F8" s="26"/>
      <c r="G8" s="26"/>
      <c r="H8" s="26"/>
      <c r="I8" s="26"/>
      <c r="J8" s="26"/>
      <c r="K8" s="26"/>
      <c r="L8" s="24" t="s">
        <v>8</v>
      </c>
      <c r="M8" s="26"/>
      <c r="N8" s="26"/>
      <c r="O8" s="26"/>
      <c r="P8" s="26"/>
      <c r="Q8" s="26"/>
      <c r="R8" s="27"/>
      <c r="S8" s="455"/>
      <c r="T8" s="456"/>
      <c r="U8" s="456"/>
      <c r="V8" s="456"/>
      <c r="W8" s="456"/>
      <c r="X8" s="456"/>
      <c r="Y8" s="457"/>
      <c r="Z8" s="24" t="s">
        <v>21</v>
      </c>
      <c r="AA8" s="26"/>
      <c r="AB8" s="26"/>
      <c r="AC8" s="26"/>
      <c r="AD8" s="26"/>
      <c r="AE8" s="26"/>
      <c r="AF8" s="27"/>
      <c r="AG8" s="410"/>
      <c r="AH8" s="411"/>
      <c r="AI8" s="411"/>
      <c r="AJ8" s="411"/>
      <c r="AK8" s="411"/>
      <c r="AL8" s="411"/>
      <c r="AM8" s="412"/>
    </row>
    <row r="9" spans="1:52" s="16" customFormat="1" ht="20.25" customHeight="1">
      <c r="A9" s="415"/>
      <c r="B9" s="24" t="s">
        <v>16</v>
      </c>
      <c r="C9" s="25"/>
      <c r="D9" s="25"/>
      <c r="E9" s="26"/>
      <c r="F9" s="26"/>
      <c r="G9" s="26"/>
      <c r="H9" s="26"/>
      <c r="I9" s="26"/>
      <c r="J9" s="26"/>
      <c r="K9" s="26"/>
      <c r="L9" s="410"/>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2"/>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47</v>
      </c>
      <c r="B11" s="6"/>
      <c r="C11" s="10"/>
      <c r="D11" s="10"/>
      <c r="E11" s="10"/>
      <c r="F11" s="10"/>
      <c r="G11" s="10"/>
      <c r="H11" s="10"/>
      <c r="I11" s="82"/>
      <c r="J11" s="7"/>
      <c r="K11" s="21"/>
      <c r="L11" s="52"/>
      <c r="M11" s="52"/>
      <c r="N11" s="52"/>
      <c r="O11" s="52"/>
      <c r="P11" s="52"/>
      <c r="Q11" s="52"/>
      <c r="R11" s="52"/>
      <c r="S11" s="52"/>
      <c r="T11" s="52"/>
      <c r="U11" s="52"/>
      <c r="V11" s="52"/>
      <c r="W11" s="430" t="s">
        <v>27</v>
      </c>
      <c r="X11" s="431"/>
      <c r="Y11" s="431"/>
      <c r="Z11" s="432"/>
      <c r="AA11" s="449" t="str">
        <f>IF(L5="","",VLOOKUP(L5,$B$86:$C$122,2,0))</f>
        <v/>
      </c>
      <c r="AB11" s="450"/>
      <c r="AC11" s="450"/>
      <c r="AD11" s="431" t="s">
        <v>48</v>
      </c>
      <c r="AE11" s="432"/>
      <c r="AF11" s="430" t="s">
        <v>18</v>
      </c>
      <c r="AG11" s="431"/>
      <c r="AH11" s="432"/>
      <c r="AI11" s="447">
        <f>IF(F23&lt;1000000,ROUNDDOWN($F$23/1000,0)*1000,999000)</f>
        <v>0</v>
      </c>
      <c r="AJ11" s="448"/>
      <c r="AK11" s="448"/>
      <c r="AL11" s="431" t="s">
        <v>48</v>
      </c>
      <c r="AM11" s="432"/>
      <c r="AP11" s="148" t="str">
        <f>IF(AI11&gt;=1000,"OK","申請できません")</f>
        <v>申請できません</v>
      </c>
    </row>
    <row r="12" spans="1:52" ht="18" customHeight="1" thickBot="1">
      <c r="A12" s="440" t="s">
        <v>106</v>
      </c>
      <c r="B12" s="441"/>
      <c r="C12" s="441"/>
      <c r="D12" s="441"/>
      <c r="E12" s="442"/>
      <c r="F12" s="445" t="s">
        <v>19</v>
      </c>
      <c r="G12" s="441"/>
      <c r="H12" s="441"/>
      <c r="I12" s="441"/>
      <c r="J12" s="441"/>
      <c r="K12" s="463" t="s">
        <v>107</v>
      </c>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4"/>
      <c r="AZ12" s="16"/>
    </row>
    <row r="13" spans="1:52" ht="19.5" customHeight="1">
      <c r="A13" s="443"/>
      <c r="B13" s="444"/>
      <c r="C13" s="444"/>
      <c r="D13" s="444"/>
      <c r="E13" s="444"/>
      <c r="F13" s="446"/>
      <c r="G13" s="446"/>
      <c r="H13" s="446"/>
      <c r="I13" s="446"/>
      <c r="J13" s="446"/>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6"/>
      <c r="AZ13" s="16"/>
    </row>
    <row r="14" spans="1:52" ht="19.5" customHeight="1">
      <c r="A14" s="390"/>
      <c r="B14" s="391"/>
      <c r="C14" s="391"/>
      <c r="D14" s="391"/>
      <c r="E14" s="391"/>
      <c r="F14" s="389"/>
      <c r="G14" s="389"/>
      <c r="H14" s="389"/>
      <c r="I14" s="389"/>
      <c r="J14" s="389"/>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6"/>
      <c r="AZ14" s="16"/>
    </row>
    <row r="15" spans="1:52" ht="19.5" customHeight="1">
      <c r="A15" s="390"/>
      <c r="B15" s="391"/>
      <c r="C15" s="391"/>
      <c r="D15" s="391"/>
      <c r="E15" s="391"/>
      <c r="F15" s="389"/>
      <c r="G15" s="389"/>
      <c r="H15" s="389"/>
      <c r="I15" s="389"/>
      <c r="J15" s="389"/>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6"/>
      <c r="AZ15" s="16"/>
    </row>
    <row r="16" spans="1:52" ht="19.5" customHeight="1">
      <c r="A16" s="390"/>
      <c r="B16" s="391"/>
      <c r="C16" s="391"/>
      <c r="D16" s="391"/>
      <c r="E16" s="391"/>
      <c r="F16" s="389"/>
      <c r="G16" s="389"/>
      <c r="H16" s="389"/>
      <c r="I16" s="389"/>
      <c r="J16" s="389"/>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6"/>
      <c r="AZ16" s="16"/>
    </row>
    <row r="17" spans="1:52" ht="19.5" customHeight="1">
      <c r="A17" s="390"/>
      <c r="B17" s="391"/>
      <c r="C17" s="391"/>
      <c r="D17" s="391"/>
      <c r="E17" s="391"/>
      <c r="F17" s="389"/>
      <c r="G17" s="389"/>
      <c r="H17" s="389"/>
      <c r="I17" s="389"/>
      <c r="J17" s="389"/>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6"/>
      <c r="AZ17" s="16"/>
    </row>
    <row r="18" spans="1:52" ht="19.5" customHeight="1">
      <c r="A18" s="390"/>
      <c r="B18" s="391"/>
      <c r="C18" s="391"/>
      <c r="D18" s="391"/>
      <c r="E18" s="391"/>
      <c r="F18" s="389"/>
      <c r="G18" s="389"/>
      <c r="H18" s="389"/>
      <c r="I18" s="389"/>
      <c r="J18" s="389"/>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6"/>
      <c r="AZ18" s="16"/>
    </row>
    <row r="19" spans="1:52" ht="19.5" customHeight="1">
      <c r="A19" s="390"/>
      <c r="B19" s="391"/>
      <c r="C19" s="391"/>
      <c r="D19" s="391"/>
      <c r="E19" s="391"/>
      <c r="F19" s="389"/>
      <c r="G19" s="389"/>
      <c r="H19" s="389"/>
      <c r="I19" s="389"/>
      <c r="J19" s="389"/>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6"/>
      <c r="AZ19" s="16"/>
    </row>
    <row r="20" spans="1:52" ht="19.5" customHeight="1">
      <c r="A20" s="390"/>
      <c r="B20" s="391"/>
      <c r="C20" s="391"/>
      <c r="D20" s="391"/>
      <c r="E20" s="391"/>
      <c r="F20" s="389"/>
      <c r="G20" s="389"/>
      <c r="H20" s="389"/>
      <c r="I20" s="389"/>
      <c r="J20" s="389"/>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6"/>
      <c r="AZ20" s="16"/>
    </row>
    <row r="21" spans="1:52" ht="19.5" customHeight="1">
      <c r="A21" s="390"/>
      <c r="B21" s="391"/>
      <c r="C21" s="391"/>
      <c r="D21" s="391"/>
      <c r="E21" s="391"/>
      <c r="F21" s="389"/>
      <c r="G21" s="389"/>
      <c r="H21" s="389"/>
      <c r="I21" s="389"/>
      <c r="J21" s="389"/>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6"/>
      <c r="AZ21" s="16"/>
    </row>
    <row r="22" spans="1:52" ht="19.5" customHeight="1" thickBot="1">
      <c r="A22" s="390"/>
      <c r="B22" s="391"/>
      <c r="C22" s="391"/>
      <c r="D22" s="391"/>
      <c r="E22" s="391"/>
      <c r="F22" s="389"/>
      <c r="G22" s="389"/>
      <c r="H22" s="389"/>
      <c r="I22" s="389"/>
      <c r="J22" s="389"/>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c r="AZ22" s="16"/>
    </row>
    <row r="23" spans="1:52" ht="22.5" customHeight="1" thickTop="1" thickBot="1">
      <c r="A23" s="467" t="s">
        <v>33</v>
      </c>
      <c r="B23" s="468"/>
      <c r="C23" s="468"/>
      <c r="D23" s="468"/>
      <c r="E23" s="468"/>
      <c r="F23" s="469">
        <f>SUM(F13:J22)</f>
        <v>0</v>
      </c>
      <c r="G23" s="470"/>
      <c r="H23" s="470"/>
      <c r="I23" s="470"/>
      <c r="J23" s="471"/>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8"/>
      <c r="AZ23" s="16"/>
    </row>
    <row r="24" spans="1:52" ht="21.75" customHeight="1">
      <c r="A24" s="83"/>
      <c r="B24" s="83"/>
      <c r="C24" s="83"/>
      <c r="D24" s="83"/>
      <c r="E24" s="83"/>
      <c r="F24" s="84"/>
      <c r="G24" s="84"/>
      <c r="H24" s="84"/>
      <c r="I24" s="84"/>
      <c r="J24" s="84"/>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92" t="s">
        <v>50</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4"/>
      <c r="AP25" s="146" t="str">
        <f>IF(COUNTIF(A26:A30,"○")=4,"OK","NG")</f>
        <v>NG</v>
      </c>
      <c r="AZ25" s="16"/>
    </row>
    <row r="26" spans="1:52" s="16" customFormat="1" ht="18" customHeight="1">
      <c r="A26" s="399"/>
      <c r="B26" s="401" t="s">
        <v>161</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3"/>
      <c r="AP26" s="407"/>
    </row>
    <row r="27" spans="1:52" s="16" customFormat="1" ht="23.25" customHeight="1">
      <c r="A27" s="400"/>
      <c r="B27" s="404"/>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6"/>
      <c r="AN27" s="85"/>
      <c r="AO27" s="6"/>
      <c r="AP27" s="407"/>
    </row>
    <row r="28" spans="1:52" s="16" customFormat="1" ht="25.5" customHeight="1">
      <c r="A28" s="139"/>
      <c r="B28" s="150" t="s">
        <v>162</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39"/>
      <c r="B29" s="97" t="s">
        <v>54</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1"/>
      <c r="AZ29" s="16"/>
    </row>
    <row r="30" spans="1:52" ht="25.5" customHeight="1">
      <c r="A30" s="139"/>
      <c r="B30" s="97" t="s">
        <v>49</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c r="AZ30" s="16"/>
    </row>
    <row r="31" spans="1:52" ht="18" customHeight="1">
      <c r="AZ31" s="16"/>
    </row>
    <row r="32" spans="1:52" ht="28.5" customHeight="1">
      <c r="A32" s="392" t="s">
        <v>114</v>
      </c>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4"/>
      <c r="AP32" s="146" t="str">
        <f>IF(COUNTIF(AP33,"NG")+COUNTIF(AP38,"NG")=1,"NG","OK")</f>
        <v>OK</v>
      </c>
      <c r="AZ32" s="16"/>
    </row>
    <row r="33" spans="1:67" s="131" customFormat="1" ht="15" customHeight="1">
      <c r="A33" s="296" t="s">
        <v>115</v>
      </c>
      <c r="B33" s="317"/>
      <c r="C33" s="317"/>
      <c r="D33" s="317"/>
      <c r="E33" s="317"/>
      <c r="F33" s="317"/>
      <c r="G33" s="317"/>
      <c r="H33" s="317"/>
      <c r="I33" s="317" t="s">
        <v>116</v>
      </c>
      <c r="J33" s="317"/>
      <c r="K33" s="317"/>
      <c r="L33" s="317"/>
      <c r="M33" s="317"/>
      <c r="N33" s="317"/>
      <c r="O33" s="317"/>
      <c r="P33" s="317"/>
      <c r="Q33" s="317" t="s">
        <v>117</v>
      </c>
      <c r="R33" s="317"/>
      <c r="S33" s="296" t="s">
        <v>118</v>
      </c>
      <c r="T33" s="317"/>
      <c r="U33" s="317"/>
      <c r="V33" s="317"/>
      <c r="W33" s="317"/>
      <c r="X33" s="317"/>
      <c r="Y33" s="317"/>
      <c r="Z33" s="296" t="s">
        <v>119</v>
      </c>
      <c r="AA33" s="317"/>
      <c r="AB33" s="317"/>
      <c r="AC33" s="317"/>
      <c r="AD33" s="317"/>
      <c r="AE33" s="317"/>
      <c r="AF33" s="317"/>
      <c r="AG33" s="317"/>
      <c r="AH33" s="317"/>
      <c r="AI33" s="317"/>
      <c r="AJ33" s="317"/>
      <c r="AK33" s="317"/>
      <c r="AL33" s="317"/>
      <c r="AM33" s="317"/>
      <c r="AP33" s="274" t="str">
        <f>IF(COUNTIF(A35,"*")+COUNTIF(I35,"*")+COUNT(P36,Y35)+COUNTIF(Z35,"*")+COUNTIF(Z36,"*")=6,"OK","NG")</f>
        <v>NG</v>
      </c>
    </row>
    <row r="34" spans="1:67" s="131" customFormat="1" ht="15" customHeight="1">
      <c r="A34" s="317"/>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P34" s="274"/>
    </row>
    <row r="35" spans="1:67" s="131" customFormat="1" ht="15" customHeight="1">
      <c r="A35" s="372"/>
      <c r="B35" s="368"/>
      <c r="C35" s="368"/>
      <c r="D35" s="368"/>
      <c r="E35" s="368"/>
      <c r="F35" s="368"/>
      <c r="G35" s="368"/>
      <c r="H35" s="374"/>
      <c r="I35" s="309"/>
      <c r="J35" s="310"/>
      <c r="K35" s="310"/>
      <c r="L35" s="310"/>
      <c r="M35" s="310"/>
      <c r="N35" s="310"/>
      <c r="O35" s="310"/>
      <c r="P35" s="311"/>
      <c r="Q35" s="318" t="s">
        <v>120</v>
      </c>
      <c r="R35" s="319"/>
      <c r="S35" s="372"/>
      <c r="T35" s="277"/>
      <c r="U35" s="368"/>
      <c r="V35" s="277"/>
      <c r="W35" s="368"/>
      <c r="X35" s="277"/>
      <c r="Y35" s="374"/>
      <c r="Z35" s="376"/>
      <c r="AA35" s="377"/>
      <c r="AB35" s="377"/>
      <c r="AC35" s="377"/>
      <c r="AD35" s="377"/>
      <c r="AE35" s="377"/>
      <c r="AF35" s="377"/>
      <c r="AG35" s="377"/>
      <c r="AH35" s="377"/>
      <c r="AI35" s="377"/>
      <c r="AJ35" s="377"/>
      <c r="AK35" s="377"/>
      <c r="AL35" s="377"/>
      <c r="AM35" s="378"/>
    </row>
    <row r="36" spans="1:67" s="131" customFormat="1" ht="15" customHeight="1">
      <c r="A36" s="373"/>
      <c r="B36" s="369"/>
      <c r="C36" s="369"/>
      <c r="D36" s="369"/>
      <c r="E36" s="369"/>
      <c r="F36" s="369"/>
      <c r="G36" s="369"/>
      <c r="H36" s="375"/>
      <c r="I36" s="312" t="s">
        <v>121</v>
      </c>
      <c r="J36" s="313"/>
      <c r="K36" s="313"/>
      <c r="L36" s="313"/>
      <c r="M36" s="314"/>
      <c r="N36" s="140"/>
      <c r="O36" s="141"/>
      <c r="P36" s="142"/>
      <c r="Q36" s="320"/>
      <c r="R36" s="321"/>
      <c r="S36" s="373"/>
      <c r="T36" s="278"/>
      <c r="U36" s="369"/>
      <c r="V36" s="278"/>
      <c r="W36" s="369"/>
      <c r="X36" s="278"/>
      <c r="Y36" s="375"/>
      <c r="Z36" s="373"/>
      <c r="AA36" s="369"/>
      <c r="AB36" s="369"/>
      <c r="AC36" s="369"/>
      <c r="AD36" s="369"/>
      <c r="AE36" s="369"/>
      <c r="AF36" s="369"/>
      <c r="AG36" s="369"/>
      <c r="AH36" s="369"/>
      <c r="AI36" s="369"/>
      <c r="AJ36" s="369"/>
      <c r="AK36" s="369"/>
      <c r="AL36" s="369"/>
      <c r="AM36" s="375"/>
    </row>
    <row r="37" spans="1:67" s="131" customFormat="1" ht="8.1" customHeight="1">
      <c r="A37" s="132"/>
      <c r="B37" s="132"/>
      <c r="C37" s="132"/>
      <c r="D37" s="132"/>
      <c r="E37" s="132"/>
      <c r="F37" s="132"/>
      <c r="G37" s="132"/>
      <c r="H37" s="132"/>
      <c r="I37" s="133"/>
      <c r="J37" s="134"/>
      <c r="K37" s="135"/>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row>
    <row r="38" spans="1:67" s="131" customFormat="1" ht="18" customHeight="1">
      <c r="A38" s="283" t="s">
        <v>122</v>
      </c>
      <c r="B38" s="284"/>
      <c r="C38" s="284"/>
      <c r="D38" s="284"/>
      <c r="E38" s="284"/>
      <c r="F38" s="284"/>
      <c r="G38" s="284"/>
      <c r="H38" s="284"/>
      <c r="I38" s="285"/>
      <c r="J38" s="379" t="s">
        <v>123</v>
      </c>
      <c r="K38" s="380"/>
      <c r="L38" s="380"/>
      <c r="M38" s="380"/>
      <c r="N38" s="380"/>
      <c r="O38" s="380"/>
      <c r="P38" s="383"/>
      <c r="Q38" s="384"/>
      <c r="R38" s="283" t="s">
        <v>118</v>
      </c>
      <c r="S38" s="284"/>
      <c r="T38" s="284"/>
      <c r="U38" s="284"/>
      <c r="V38" s="284"/>
      <c r="W38" s="284"/>
      <c r="X38" s="284"/>
      <c r="Y38" s="285"/>
      <c r="Z38" s="296" t="s">
        <v>119</v>
      </c>
      <c r="AA38" s="317"/>
      <c r="AB38" s="317"/>
      <c r="AC38" s="317"/>
      <c r="AD38" s="317"/>
      <c r="AE38" s="317"/>
      <c r="AF38" s="317"/>
      <c r="AG38" s="317"/>
      <c r="AH38" s="317"/>
      <c r="AI38" s="317"/>
      <c r="AJ38" s="317"/>
      <c r="AK38" s="317"/>
      <c r="AL38" s="317"/>
      <c r="AM38" s="317"/>
      <c r="AP38" s="274" t="str">
        <f>IF(COUNT(N40,Y40)+COUNTIF(Z40,"*")+COUNTIF(Z41,"*")=4,"OK","NG")</f>
        <v>NG</v>
      </c>
    </row>
    <row r="39" spans="1:67" s="131" customFormat="1" ht="18" customHeight="1">
      <c r="A39" s="286"/>
      <c r="B39" s="287"/>
      <c r="C39" s="287"/>
      <c r="D39" s="287"/>
      <c r="E39" s="287"/>
      <c r="F39" s="287"/>
      <c r="G39" s="287"/>
      <c r="H39" s="287"/>
      <c r="I39" s="288"/>
      <c r="J39" s="381"/>
      <c r="K39" s="382"/>
      <c r="L39" s="382"/>
      <c r="M39" s="382"/>
      <c r="N39" s="382"/>
      <c r="O39" s="382"/>
      <c r="P39" s="385"/>
      <c r="Q39" s="386"/>
      <c r="R39" s="286"/>
      <c r="S39" s="287"/>
      <c r="T39" s="287"/>
      <c r="U39" s="287"/>
      <c r="V39" s="287"/>
      <c r="W39" s="287"/>
      <c r="X39" s="287"/>
      <c r="Y39" s="288"/>
      <c r="Z39" s="317"/>
      <c r="AA39" s="317"/>
      <c r="AB39" s="317"/>
      <c r="AC39" s="317"/>
      <c r="AD39" s="317"/>
      <c r="AE39" s="317"/>
      <c r="AF39" s="317"/>
      <c r="AG39" s="317"/>
      <c r="AH39" s="317"/>
      <c r="AI39" s="317"/>
      <c r="AJ39" s="317"/>
      <c r="AK39" s="317"/>
      <c r="AL39" s="317"/>
      <c r="AM39" s="317"/>
      <c r="AP39" s="274"/>
    </row>
    <row r="40" spans="1:67" s="131" customFormat="1" ht="15" customHeight="1">
      <c r="A40" s="362" t="s">
        <v>124</v>
      </c>
      <c r="B40" s="363"/>
      <c r="C40" s="363"/>
      <c r="D40" s="363"/>
      <c r="E40" s="363"/>
      <c r="F40" s="363"/>
      <c r="G40" s="363"/>
      <c r="H40" s="363"/>
      <c r="I40" s="364"/>
      <c r="J40" s="277"/>
      <c r="K40" s="277"/>
      <c r="L40" s="368"/>
      <c r="M40" s="277"/>
      <c r="N40" s="368"/>
      <c r="O40" s="370"/>
      <c r="P40" s="385"/>
      <c r="Q40" s="386"/>
      <c r="R40" s="372"/>
      <c r="S40" s="277"/>
      <c r="T40" s="277"/>
      <c r="U40" s="368"/>
      <c r="V40" s="277"/>
      <c r="W40" s="368"/>
      <c r="X40" s="277"/>
      <c r="Y40" s="374"/>
      <c r="Z40" s="376"/>
      <c r="AA40" s="377"/>
      <c r="AB40" s="377"/>
      <c r="AC40" s="377"/>
      <c r="AD40" s="377"/>
      <c r="AE40" s="377"/>
      <c r="AF40" s="377"/>
      <c r="AG40" s="377"/>
      <c r="AH40" s="377"/>
      <c r="AI40" s="377"/>
      <c r="AJ40" s="377"/>
      <c r="AK40" s="377"/>
      <c r="AL40" s="377"/>
      <c r="AM40" s="378"/>
    </row>
    <row r="41" spans="1:67" s="131" customFormat="1" ht="15" customHeight="1">
      <c r="A41" s="365"/>
      <c r="B41" s="366"/>
      <c r="C41" s="366"/>
      <c r="D41" s="366"/>
      <c r="E41" s="366"/>
      <c r="F41" s="366"/>
      <c r="G41" s="366"/>
      <c r="H41" s="366"/>
      <c r="I41" s="367"/>
      <c r="J41" s="278"/>
      <c r="K41" s="278"/>
      <c r="L41" s="369"/>
      <c r="M41" s="278"/>
      <c r="N41" s="369"/>
      <c r="O41" s="371"/>
      <c r="P41" s="387"/>
      <c r="Q41" s="388"/>
      <c r="R41" s="373"/>
      <c r="S41" s="278"/>
      <c r="T41" s="278"/>
      <c r="U41" s="369"/>
      <c r="V41" s="278"/>
      <c r="W41" s="369"/>
      <c r="X41" s="278"/>
      <c r="Y41" s="375"/>
      <c r="Z41" s="373"/>
      <c r="AA41" s="369"/>
      <c r="AB41" s="369"/>
      <c r="AC41" s="369"/>
      <c r="AD41" s="369"/>
      <c r="AE41" s="369"/>
      <c r="AF41" s="369"/>
      <c r="AG41" s="369"/>
      <c r="AH41" s="369"/>
      <c r="AI41" s="369"/>
      <c r="AJ41" s="369"/>
      <c r="AK41" s="369"/>
      <c r="AL41" s="369"/>
      <c r="AM41" s="375"/>
      <c r="AY41" s="131" t="s">
        <v>157</v>
      </c>
    </row>
    <row r="42" spans="1:67" ht="13.5" customHeight="1">
      <c r="A42" s="87"/>
      <c r="B42" s="87"/>
      <c r="C42" s="87"/>
      <c r="D42" s="87"/>
      <c r="E42" s="87"/>
      <c r="F42" s="87"/>
      <c r="G42" s="87"/>
      <c r="H42" s="87"/>
      <c r="I42" s="87"/>
      <c r="J42" s="87"/>
      <c r="K42" s="87"/>
      <c r="L42" s="87"/>
      <c r="M42" s="87"/>
      <c r="N42" s="87"/>
      <c r="O42" s="87"/>
      <c r="P42" s="87"/>
      <c r="Q42" s="87"/>
      <c r="R42" s="87"/>
      <c r="S42" s="87"/>
      <c r="T42" s="88"/>
      <c r="U42" s="88"/>
      <c r="V42" s="88"/>
      <c r="W42" s="88"/>
      <c r="X42" s="89"/>
      <c r="Y42" s="89"/>
      <c r="Z42" s="89"/>
      <c r="AA42" s="86"/>
      <c r="AB42" s="86"/>
      <c r="AC42" s="86"/>
      <c r="AD42" s="86"/>
      <c r="AE42" s="86"/>
      <c r="AF42" s="86"/>
      <c r="AG42" s="86"/>
      <c r="AH42" s="86"/>
      <c r="AI42" s="86"/>
      <c r="AJ42" s="86"/>
      <c r="AK42" s="86"/>
      <c r="AL42" s="86"/>
      <c r="AM42" s="86"/>
      <c r="AP42" s="272" t="str">
        <f>IF(COUNTIF(AP25,"OK")+COUNTIF(AP32,"OK")+COUNTIF(AP11,"OK")=3,"OK","申請できません")</f>
        <v>申請できません</v>
      </c>
      <c r="AQ42" s="272"/>
      <c r="AR42" s="272"/>
      <c r="AS42" s="272"/>
      <c r="AT42" s="272"/>
      <c r="AU42" s="272"/>
      <c r="AV42" s="272"/>
      <c r="AW42" s="272"/>
      <c r="AY42" s="273" t="s">
        <v>131</v>
      </c>
      <c r="AZ42" s="273"/>
      <c r="BA42" s="273"/>
      <c r="BB42" s="273"/>
      <c r="BC42" s="273"/>
      <c r="BD42" s="273"/>
      <c r="BE42" s="273"/>
      <c r="BF42" s="273"/>
      <c r="BG42" s="273"/>
      <c r="BH42" s="273"/>
      <c r="BI42" s="273"/>
      <c r="BJ42" s="273"/>
      <c r="BK42" s="273"/>
      <c r="BL42" s="273"/>
      <c r="BM42" s="273"/>
      <c r="BN42" s="273"/>
      <c r="BO42" s="273"/>
    </row>
    <row r="43" spans="1:67" ht="13.5" customHeight="1">
      <c r="A43" s="87"/>
      <c r="B43" s="87"/>
      <c r="C43" s="87"/>
      <c r="D43" s="87"/>
      <c r="E43" s="87"/>
      <c r="F43" s="87"/>
      <c r="G43" s="87"/>
      <c r="H43" s="87"/>
      <c r="I43" s="87"/>
      <c r="J43" s="87"/>
      <c r="K43" s="87"/>
      <c r="L43" s="87"/>
      <c r="M43" s="87"/>
      <c r="N43" s="87"/>
      <c r="O43" s="87"/>
      <c r="P43" s="87"/>
      <c r="Q43" s="87"/>
      <c r="R43" s="87"/>
      <c r="S43" s="87"/>
      <c r="T43" s="88"/>
      <c r="U43" s="88"/>
      <c r="V43" s="88"/>
      <c r="W43" s="88"/>
      <c r="X43" s="89"/>
      <c r="Y43" s="89"/>
      <c r="Z43" s="89"/>
      <c r="AA43" s="86"/>
      <c r="AB43" s="86"/>
      <c r="AC43" s="86"/>
      <c r="AD43" s="86"/>
      <c r="AE43" s="86"/>
      <c r="AF43" s="86"/>
      <c r="AG43" s="86"/>
      <c r="AH43" s="86"/>
      <c r="AI43" s="86"/>
      <c r="AJ43" s="86"/>
      <c r="AK43" s="86"/>
      <c r="AL43" s="86"/>
      <c r="AM43" s="86"/>
      <c r="AP43" s="272"/>
      <c r="AQ43" s="272"/>
      <c r="AR43" s="272"/>
      <c r="AS43" s="272"/>
      <c r="AT43" s="272"/>
      <c r="AU43" s="272"/>
      <c r="AV43" s="272"/>
      <c r="AW43" s="272"/>
      <c r="AY43" s="273" t="s">
        <v>132</v>
      </c>
      <c r="AZ43" s="273"/>
      <c r="BA43" s="273"/>
      <c r="BB43" s="273"/>
      <c r="BC43" s="273"/>
      <c r="BD43" s="273"/>
      <c r="BE43" s="273"/>
      <c r="BF43" s="273"/>
      <c r="BG43" s="273"/>
      <c r="BH43" s="273"/>
      <c r="BI43" s="273"/>
      <c r="BJ43" s="273"/>
      <c r="BK43" s="273"/>
      <c r="BL43" s="273"/>
      <c r="BM43" s="273"/>
      <c r="BN43" s="273"/>
      <c r="BO43" s="273"/>
    </row>
    <row r="44" spans="1:67" ht="13.5" customHeight="1">
      <c r="A44" s="87"/>
      <c r="B44" s="87"/>
      <c r="C44" s="87"/>
      <c r="D44" s="87"/>
      <c r="E44" s="87"/>
      <c r="F44" s="87"/>
      <c r="G44" s="87"/>
      <c r="H44" s="87"/>
      <c r="I44" s="87"/>
      <c r="J44" s="87"/>
      <c r="K44" s="87"/>
      <c r="L44" s="87"/>
      <c r="M44" s="87"/>
      <c r="N44" s="87"/>
      <c r="O44" s="87"/>
      <c r="P44" s="87"/>
      <c r="Q44" s="87"/>
      <c r="R44" s="87"/>
      <c r="S44" s="87"/>
      <c r="T44" s="88"/>
      <c r="U44" s="88"/>
      <c r="V44" s="88"/>
      <c r="W44" s="88"/>
      <c r="X44" s="89"/>
      <c r="Y44" s="89"/>
      <c r="Z44" s="89"/>
      <c r="AA44" s="86"/>
      <c r="AB44" s="86"/>
      <c r="AC44" s="86"/>
      <c r="AD44" s="86"/>
      <c r="AE44" s="86"/>
      <c r="AF44" s="86"/>
      <c r="AG44" s="86"/>
      <c r="AH44" s="86"/>
      <c r="AI44" s="86"/>
      <c r="AJ44" s="86"/>
      <c r="AK44" s="86"/>
      <c r="AL44" s="86"/>
      <c r="AM44" s="86"/>
      <c r="AY44" s="273" t="s">
        <v>133</v>
      </c>
      <c r="AZ44" s="273"/>
      <c r="BA44" s="273"/>
      <c r="BB44" s="273"/>
      <c r="BC44" s="273"/>
      <c r="BD44" s="273"/>
      <c r="BE44" s="273"/>
      <c r="BF44" s="273"/>
      <c r="BG44" s="273"/>
      <c r="BH44" s="273"/>
      <c r="BI44" s="273"/>
      <c r="BJ44" s="273"/>
      <c r="BK44" s="273"/>
      <c r="BL44" s="273"/>
      <c r="BM44" s="273"/>
      <c r="BN44" s="273"/>
      <c r="BO44" s="273"/>
    </row>
    <row r="45" spans="1:67" ht="13.5" customHeight="1">
      <c r="A45" s="87"/>
      <c r="B45" s="87"/>
      <c r="C45" s="87"/>
      <c r="D45" s="87"/>
      <c r="E45" s="87"/>
      <c r="F45" s="87"/>
      <c r="G45" s="87"/>
      <c r="H45" s="87"/>
      <c r="I45" s="87"/>
      <c r="J45" s="87"/>
      <c r="K45" s="87"/>
      <c r="L45" s="87"/>
      <c r="M45" s="87"/>
      <c r="N45" s="87"/>
      <c r="O45" s="87"/>
      <c r="P45" s="87"/>
      <c r="Q45" s="87"/>
      <c r="R45" s="87"/>
      <c r="S45" s="87"/>
      <c r="T45" s="88"/>
      <c r="U45" s="88"/>
      <c r="V45" s="88"/>
      <c r="W45" s="88"/>
      <c r="X45" s="89"/>
      <c r="Y45" s="89"/>
      <c r="Z45" s="89"/>
      <c r="AA45" s="86"/>
      <c r="AB45" s="86"/>
      <c r="AC45" s="86"/>
      <c r="AD45" s="86"/>
      <c r="AE45" s="86"/>
      <c r="AF45" s="86"/>
      <c r="AG45" s="86"/>
      <c r="AH45" s="86"/>
      <c r="AI45" s="86"/>
      <c r="AJ45" s="86"/>
      <c r="AK45" s="86"/>
      <c r="AL45" s="86"/>
      <c r="AM45" s="86"/>
      <c r="AY45" s="273" t="s">
        <v>134</v>
      </c>
      <c r="AZ45" s="273"/>
      <c r="BA45" s="273"/>
      <c r="BB45" s="273"/>
      <c r="BC45" s="273"/>
      <c r="BD45" s="273"/>
      <c r="BE45" s="273"/>
      <c r="BF45" s="273"/>
      <c r="BG45" s="273"/>
      <c r="BH45" s="273"/>
      <c r="BI45" s="273"/>
      <c r="BJ45" s="273"/>
      <c r="BK45" s="273"/>
      <c r="BL45" s="273"/>
      <c r="BM45" s="273"/>
      <c r="BN45" s="273"/>
      <c r="BO45" s="273"/>
    </row>
    <row r="46" spans="1:67" ht="13.5" customHeight="1">
      <c r="A46" s="87"/>
      <c r="B46" s="87"/>
      <c r="C46" s="87"/>
      <c r="D46" s="87"/>
      <c r="E46" s="87"/>
      <c r="F46" s="87"/>
      <c r="G46" s="87"/>
      <c r="H46" s="87"/>
      <c r="I46" s="87"/>
      <c r="J46" s="87"/>
      <c r="K46" s="87"/>
      <c r="L46" s="87"/>
      <c r="M46" s="87"/>
      <c r="N46" s="87"/>
      <c r="O46" s="87"/>
      <c r="P46" s="87"/>
      <c r="Q46" s="87"/>
      <c r="R46" s="87"/>
      <c r="S46" s="87"/>
      <c r="T46" s="88"/>
      <c r="U46" s="88"/>
      <c r="V46" s="88"/>
      <c r="W46" s="88"/>
      <c r="X46" s="89"/>
      <c r="Y46" s="89"/>
      <c r="Z46" s="89"/>
      <c r="AA46" s="86"/>
      <c r="AB46" s="86"/>
      <c r="AC46" s="86"/>
      <c r="AD46" s="86"/>
      <c r="AE46" s="86"/>
      <c r="AF46" s="86"/>
      <c r="AG46" s="86"/>
      <c r="AH46" s="86"/>
      <c r="AI46" s="86"/>
      <c r="AJ46" s="86"/>
      <c r="AK46" s="86"/>
      <c r="AL46" s="86"/>
      <c r="AM46" s="86"/>
      <c r="AY46" s="273" t="s">
        <v>135</v>
      </c>
      <c r="AZ46" s="273"/>
      <c r="BA46" s="273"/>
      <c r="BB46" s="273"/>
      <c r="BC46" s="273"/>
      <c r="BD46" s="273"/>
      <c r="BE46" s="273"/>
      <c r="BF46" s="273"/>
      <c r="BG46" s="273"/>
      <c r="BH46" s="273"/>
      <c r="BI46" s="273"/>
      <c r="BJ46" s="273"/>
      <c r="BK46" s="273"/>
      <c r="BL46" s="273"/>
      <c r="BM46" s="273"/>
      <c r="BN46" s="273"/>
      <c r="BO46" s="273"/>
    </row>
    <row r="47" spans="1:67" ht="13.5" customHeight="1">
      <c r="A47" s="87"/>
      <c r="B47" s="87"/>
      <c r="C47" s="87"/>
      <c r="D47" s="87"/>
      <c r="E47" s="87"/>
      <c r="F47" s="87"/>
      <c r="G47" s="87"/>
      <c r="H47" s="87"/>
      <c r="I47" s="87"/>
      <c r="J47" s="87"/>
      <c r="K47" s="87"/>
      <c r="L47" s="87"/>
      <c r="M47" s="87"/>
      <c r="N47" s="87"/>
      <c r="O47" s="87"/>
      <c r="P47" s="87"/>
      <c r="Q47" s="87"/>
      <c r="R47" s="87"/>
      <c r="S47" s="87"/>
      <c r="T47" s="88"/>
      <c r="U47" s="88"/>
      <c r="V47" s="88"/>
      <c r="W47" s="88"/>
      <c r="X47" s="89"/>
      <c r="Y47" s="89"/>
      <c r="Z47" s="89"/>
      <c r="AA47" s="86"/>
      <c r="AB47" s="86"/>
      <c r="AC47" s="86"/>
      <c r="AD47" s="86"/>
      <c r="AE47" s="86"/>
      <c r="AF47" s="86"/>
      <c r="AG47" s="86"/>
      <c r="AH47" s="86"/>
      <c r="AI47" s="86"/>
      <c r="AJ47" s="86"/>
      <c r="AK47" s="86"/>
      <c r="AL47" s="86"/>
      <c r="AM47" s="86"/>
      <c r="AY47" s="273" t="s">
        <v>136</v>
      </c>
      <c r="AZ47" s="273"/>
      <c r="BA47" s="273"/>
      <c r="BB47" s="273"/>
      <c r="BC47" s="273"/>
      <c r="BD47" s="273"/>
      <c r="BE47" s="273"/>
      <c r="BF47" s="273"/>
      <c r="BG47" s="273"/>
      <c r="BH47" s="273"/>
      <c r="BI47" s="273"/>
      <c r="BJ47" s="273"/>
      <c r="BK47" s="273"/>
      <c r="BL47" s="273"/>
      <c r="BM47" s="273"/>
      <c r="BN47" s="273"/>
      <c r="BO47" s="273"/>
    </row>
    <row r="48" spans="1:67" ht="13.5" customHeight="1">
      <c r="A48" s="87"/>
      <c r="B48" s="87"/>
      <c r="C48" s="87"/>
      <c r="D48" s="87"/>
      <c r="E48" s="87"/>
      <c r="F48" s="87"/>
      <c r="G48" s="87"/>
      <c r="H48" s="87"/>
      <c r="I48" s="87"/>
      <c r="J48" s="87"/>
      <c r="K48" s="87"/>
      <c r="L48" s="87"/>
      <c r="M48" s="87"/>
      <c r="N48" s="87"/>
      <c r="O48" s="87"/>
      <c r="P48" s="87"/>
      <c r="Q48" s="87"/>
      <c r="R48" s="87"/>
      <c r="S48" s="87"/>
      <c r="T48" s="88"/>
      <c r="U48" s="88"/>
      <c r="V48" s="88"/>
      <c r="W48" s="88"/>
      <c r="X48" s="89"/>
      <c r="Y48" s="89"/>
      <c r="Z48" s="89"/>
      <c r="AA48" s="86"/>
      <c r="AB48" s="86"/>
      <c r="AC48" s="86"/>
      <c r="AD48" s="86"/>
      <c r="AE48" s="86"/>
      <c r="AF48" s="86"/>
      <c r="AG48" s="86"/>
      <c r="AH48" s="86"/>
      <c r="AI48" s="86"/>
      <c r="AJ48" s="86"/>
      <c r="AK48" s="86"/>
      <c r="AL48" s="86"/>
      <c r="AM48" s="86"/>
      <c r="AY48" s="273" t="s">
        <v>137</v>
      </c>
      <c r="AZ48" s="273"/>
      <c r="BA48" s="273"/>
      <c r="BB48" s="273"/>
      <c r="BC48" s="273"/>
      <c r="BD48" s="273"/>
      <c r="BE48" s="273"/>
      <c r="BF48" s="273"/>
      <c r="BG48" s="273"/>
      <c r="BH48" s="273"/>
      <c r="BI48" s="273"/>
      <c r="BJ48" s="273"/>
      <c r="BK48" s="273"/>
      <c r="BL48" s="273"/>
      <c r="BM48" s="273"/>
      <c r="BN48" s="273"/>
      <c r="BO48" s="273"/>
    </row>
    <row r="49" spans="1:67" ht="13.5" customHeight="1">
      <c r="A49" s="87"/>
      <c r="B49" s="87"/>
      <c r="C49" s="87"/>
      <c r="D49" s="87"/>
      <c r="E49" s="87"/>
      <c r="F49" s="87"/>
      <c r="G49" s="87"/>
      <c r="H49" s="87"/>
      <c r="I49" s="87"/>
      <c r="J49" s="87"/>
      <c r="K49" s="87"/>
      <c r="L49" s="87"/>
      <c r="M49" s="87"/>
      <c r="N49" s="87"/>
      <c r="O49" s="87"/>
      <c r="P49" s="87"/>
      <c r="Q49" s="87"/>
      <c r="R49" s="87"/>
      <c r="S49" s="87"/>
      <c r="T49" s="88"/>
      <c r="U49" s="88"/>
      <c r="V49" s="88"/>
      <c r="W49" s="88"/>
      <c r="X49" s="89"/>
      <c r="Y49" s="89"/>
      <c r="Z49" s="89"/>
      <c r="AA49" s="86"/>
      <c r="AB49" s="86"/>
      <c r="AC49" s="86"/>
      <c r="AD49" s="86"/>
      <c r="AE49" s="86"/>
      <c r="AF49" s="86"/>
      <c r="AG49" s="86"/>
      <c r="AH49" s="86"/>
      <c r="AI49" s="86"/>
      <c r="AJ49" s="86"/>
      <c r="AK49" s="86"/>
      <c r="AL49" s="86"/>
      <c r="AM49" s="86"/>
      <c r="AY49" s="273" t="s">
        <v>138</v>
      </c>
      <c r="AZ49" s="273"/>
      <c r="BA49" s="273"/>
      <c r="BB49" s="273"/>
      <c r="BC49" s="273"/>
      <c r="BD49" s="273"/>
      <c r="BE49" s="273"/>
      <c r="BF49" s="273"/>
      <c r="BG49" s="273"/>
      <c r="BH49" s="273"/>
      <c r="BI49" s="273"/>
      <c r="BJ49" s="273"/>
      <c r="BK49" s="273"/>
      <c r="BL49" s="273"/>
      <c r="BM49" s="273"/>
      <c r="BN49" s="273"/>
      <c r="BO49" s="273"/>
    </row>
    <row r="50" spans="1:67" ht="13.5" customHeight="1">
      <c r="A50" s="87"/>
      <c r="B50" s="87"/>
      <c r="C50" s="87"/>
      <c r="D50" s="87"/>
      <c r="E50" s="87"/>
      <c r="F50" s="87"/>
      <c r="G50" s="87"/>
      <c r="H50" s="87"/>
      <c r="I50" s="87"/>
      <c r="J50" s="87"/>
      <c r="K50" s="87"/>
      <c r="L50" s="87"/>
      <c r="M50" s="87"/>
      <c r="N50" s="87"/>
      <c r="O50" s="87"/>
      <c r="P50" s="87"/>
      <c r="Q50" s="87"/>
      <c r="R50" s="87"/>
      <c r="S50" s="87"/>
      <c r="T50" s="88"/>
      <c r="U50" s="88"/>
      <c r="V50" s="88"/>
      <c r="W50" s="88"/>
      <c r="X50" s="89"/>
      <c r="Y50" s="89"/>
      <c r="Z50" s="89"/>
      <c r="AA50" s="86"/>
      <c r="AB50" s="86"/>
      <c r="AC50" s="86"/>
      <c r="AD50" s="86"/>
      <c r="AE50" s="86"/>
      <c r="AF50" s="86"/>
      <c r="AG50" s="86"/>
      <c r="AH50" s="86"/>
      <c r="AI50" s="86"/>
      <c r="AJ50" s="86"/>
      <c r="AK50" s="86"/>
      <c r="AL50" s="86"/>
      <c r="AM50" s="86"/>
      <c r="AY50" s="273" t="s">
        <v>125</v>
      </c>
      <c r="AZ50" s="273"/>
      <c r="BA50" s="273"/>
      <c r="BB50" s="273"/>
      <c r="BC50" s="273"/>
      <c r="BD50" s="273"/>
      <c r="BE50" s="273"/>
      <c r="BF50" s="273"/>
      <c r="BG50" s="273"/>
      <c r="BH50" s="273"/>
      <c r="BI50" s="273"/>
      <c r="BJ50" s="273"/>
      <c r="BK50" s="273"/>
      <c r="BL50" s="273"/>
      <c r="BM50" s="273"/>
      <c r="BN50" s="273"/>
      <c r="BO50" s="273"/>
    </row>
    <row r="51" spans="1:67" ht="13.5" customHeight="1">
      <c r="A51" s="87"/>
      <c r="B51" s="87"/>
      <c r="C51" s="87"/>
      <c r="D51" s="87"/>
      <c r="E51" s="87"/>
      <c r="F51" s="87"/>
      <c r="G51" s="87"/>
      <c r="H51" s="87"/>
      <c r="I51" s="87"/>
      <c r="J51" s="87"/>
      <c r="K51" s="87"/>
      <c r="L51" s="87"/>
      <c r="M51" s="87"/>
      <c r="N51" s="87"/>
      <c r="O51" s="87"/>
      <c r="P51" s="87"/>
      <c r="Q51" s="87"/>
      <c r="R51" s="87"/>
      <c r="S51" s="87"/>
      <c r="T51" s="88"/>
      <c r="U51" s="88"/>
      <c r="V51" s="88"/>
      <c r="W51" s="88"/>
      <c r="X51" s="89"/>
      <c r="Y51" s="89"/>
      <c r="Z51" s="89"/>
      <c r="AA51" s="86"/>
      <c r="AB51" s="86"/>
      <c r="AC51" s="86"/>
      <c r="AD51" s="86"/>
      <c r="AE51" s="86"/>
      <c r="AF51" s="86"/>
      <c r="AG51" s="86"/>
      <c r="AH51" s="86"/>
      <c r="AI51" s="86"/>
      <c r="AJ51" s="86"/>
      <c r="AK51" s="86"/>
      <c r="AL51" s="86"/>
      <c r="AM51" s="86"/>
      <c r="AY51" s="273" t="s">
        <v>139</v>
      </c>
      <c r="AZ51" s="273"/>
      <c r="BA51" s="273"/>
      <c r="BB51" s="273"/>
      <c r="BC51" s="273"/>
      <c r="BD51" s="273"/>
      <c r="BE51" s="273"/>
      <c r="BF51" s="273"/>
      <c r="BG51" s="273"/>
      <c r="BH51" s="273"/>
      <c r="BI51" s="273"/>
      <c r="BJ51" s="273"/>
      <c r="BK51" s="273"/>
      <c r="BL51" s="273"/>
      <c r="BM51" s="273"/>
      <c r="BN51" s="273"/>
      <c r="BO51" s="273"/>
    </row>
    <row r="52" spans="1:67" ht="13.5" customHeight="1">
      <c r="A52" s="87"/>
      <c r="B52" s="87"/>
      <c r="C52" s="87"/>
      <c r="D52" s="87"/>
      <c r="E52" s="87"/>
      <c r="F52" s="87"/>
      <c r="G52" s="87"/>
      <c r="H52" s="87"/>
      <c r="I52" s="87"/>
      <c r="J52" s="87"/>
      <c r="K52" s="87"/>
      <c r="L52" s="87"/>
      <c r="M52" s="87"/>
      <c r="N52" s="87"/>
      <c r="O52" s="87"/>
      <c r="P52" s="87"/>
      <c r="Q52" s="87"/>
      <c r="R52" s="87"/>
      <c r="S52" s="87"/>
      <c r="T52" s="88"/>
      <c r="U52" s="88"/>
      <c r="V52" s="88"/>
      <c r="W52" s="88"/>
      <c r="X52" s="89"/>
      <c r="Y52" s="89"/>
      <c r="Z52" s="89"/>
      <c r="AA52" s="86"/>
      <c r="AB52" s="86"/>
      <c r="AC52" s="86"/>
      <c r="AD52" s="86"/>
      <c r="AE52" s="86"/>
      <c r="AF52" s="86"/>
      <c r="AG52" s="86"/>
      <c r="AH52" s="86"/>
      <c r="AI52" s="86"/>
      <c r="AJ52" s="86"/>
      <c r="AK52" s="86"/>
      <c r="AL52" s="86"/>
      <c r="AM52" s="86"/>
      <c r="AY52" s="273" t="s">
        <v>140</v>
      </c>
      <c r="AZ52" s="273"/>
      <c r="BA52" s="273"/>
      <c r="BB52" s="273"/>
      <c r="BC52" s="273"/>
      <c r="BD52" s="273"/>
      <c r="BE52" s="273"/>
      <c r="BF52" s="273"/>
      <c r="BG52" s="273"/>
      <c r="BH52" s="273"/>
      <c r="BI52" s="273"/>
      <c r="BJ52" s="273"/>
      <c r="BK52" s="273"/>
      <c r="BL52" s="273"/>
      <c r="BM52" s="273"/>
      <c r="BN52" s="273"/>
      <c r="BO52" s="273"/>
    </row>
    <row r="53" spans="1:67" ht="13.5" customHeight="1">
      <c r="A53" s="87"/>
      <c r="B53" s="87"/>
      <c r="C53" s="87"/>
      <c r="D53" s="87"/>
      <c r="E53" s="87"/>
      <c r="F53" s="87"/>
      <c r="G53" s="87"/>
      <c r="H53" s="87"/>
      <c r="I53" s="87"/>
      <c r="J53" s="87"/>
      <c r="K53" s="87"/>
      <c r="L53" s="87"/>
      <c r="M53" s="87"/>
      <c r="N53" s="87"/>
      <c r="O53" s="87"/>
      <c r="P53" s="87"/>
      <c r="Q53" s="87"/>
      <c r="R53" s="87"/>
      <c r="S53" s="87"/>
      <c r="T53" s="88"/>
      <c r="U53" s="88"/>
      <c r="V53" s="88"/>
      <c r="W53" s="88"/>
      <c r="X53" s="89"/>
      <c r="Y53" s="89"/>
      <c r="Z53" s="89"/>
      <c r="AA53" s="86"/>
      <c r="AB53" s="86"/>
      <c r="AC53" s="86"/>
      <c r="AD53" s="86"/>
      <c r="AE53" s="86"/>
      <c r="AF53" s="86"/>
      <c r="AG53" s="86"/>
      <c r="AH53" s="86"/>
      <c r="AI53" s="86"/>
      <c r="AJ53" s="86"/>
      <c r="AK53" s="86"/>
      <c r="AL53" s="86"/>
      <c r="AM53" s="86"/>
      <c r="AY53" s="273" t="s">
        <v>141</v>
      </c>
      <c r="AZ53" s="273"/>
      <c r="BA53" s="273"/>
      <c r="BB53" s="273"/>
      <c r="BC53" s="273"/>
      <c r="BD53" s="273"/>
      <c r="BE53" s="273"/>
      <c r="BF53" s="273"/>
      <c r="BG53" s="273"/>
      <c r="BH53" s="273"/>
      <c r="BI53" s="273"/>
      <c r="BJ53" s="273"/>
      <c r="BK53" s="273"/>
      <c r="BL53" s="273"/>
      <c r="BM53" s="273"/>
      <c r="BN53" s="273"/>
      <c r="BO53" s="273"/>
    </row>
    <row r="54" spans="1:67" ht="13.5" customHeight="1">
      <c r="A54" s="87"/>
      <c r="B54" s="87"/>
      <c r="C54" s="87"/>
      <c r="D54" s="87"/>
      <c r="E54" s="87"/>
      <c r="F54" s="87"/>
      <c r="G54" s="87"/>
      <c r="H54" s="87"/>
      <c r="I54" s="87"/>
      <c r="J54" s="87"/>
      <c r="K54" s="87"/>
      <c r="L54" s="87"/>
      <c r="M54" s="87"/>
      <c r="N54" s="87"/>
      <c r="O54" s="87"/>
      <c r="P54" s="87"/>
      <c r="Q54" s="87"/>
      <c r="R54" s="87"/>
      <c r="S54" s="87"/>
      <c r="T54" s="88"/>
      <c r="U54" s="88"/>
      <c r="V54" s="88"/>
      <c r="W54" s="88"/>
      <c r="X54" s="89"/>
      <c r="Y54" s="89"/>
      <c r="Z54" s="89"/>
      <c r="AA54" s="86"/>
      <c r="AB54" s="86"/>
      <c r="AC54" s="86"/>
      <c r="AD54" s="86"/>
      <c r="AE54" s="86"/>
      <c r="AF54" s="86"/>
      <c r="AG54" s="86"/>
      <c r="AH54" s="86"/>
      <c r="AI54" s="86"/>
      <c r="AJ54" s="86"/>
      <c r="AK54" s="86"/>
      <c r="AL54" s="86"/>
      <c r="AM54" s="86"/>
      <c r="AY54" s="273" t="s">
        <v>142</v>
      </c>
      <c r="AZ54" s="273"/>
      <c r="BA54" s="273"/>
      <c r="BB54" s="273"/>
      <c r="BC54" s="273"/>
      <c r="BD54" s="273"/>
      <c r="BE54" s="273"/>
      <c r="BF54" s="273"/>
      <c r="BG54" s="273"/>
      <c r="BH54" s="273"/>
      <c r="BI54" s="273"/>
      <c r="BJ54" s="273"/>
      <c r="BK54" s="273"/>
      <c r="BL54" s="273"/>
      <c r="BM54" s="273"/>
      <c r="BN54" s="273"/>
      <c r="BO54" s="273"/>
    </row>
    <row r="55" spans="1:67" ht="13.5" customHeight="1">
      <c r="A55" s="87"/>
      <c r="B55" s="87"/>
      <c r="C55" s="87"/>
      <c r="D55" s="87"/>
      <c r="E55" s="87"/>
      <c r="F55" s="87"/>
      <c r="G55" s="87"/>
      <c r="H55" s="87"/>
      <c r="I55" s="87"/>
      <c r="J55" s="87"/>
      <c r="K55" s="87"/>
      <c r="L55" s="87"/>
      <c r="M55" s="87"/>
      <c r="N55" s="87"/>
      <c r="O55" s="87"/>
      <c r="P55" s="87"/>
      <c r="Q55" s="87"/>
      <c r="R55" s="87"/>
      <c r="S55" s="87"/>
      <c r="T55" s="88"/>
      <c r="U55" s="88"/>
      <c r="V55" s="88"/>
      <c r="W55" s="88"/>
      <c r="X55" s="89"/>
      <c r="Y55" s="89"/>
      <c r="Z55" s="89"/>
      <c r="AA55" s="86"/>
      <c r="AB55" s="86"/>
      <c r="AC55" s="86"/>
      <c r="AD55" s="86"/>
      <c r="AE55" s="86"/>
      <c r="AF55" s="86"/>
      <c r="AG55" s="86"/>
      <c r="AH55" s="86"/>
      <c r="AI55" s="86"/>
      <c r="AJ55" s="86"/>
      <c r="AK55" s="86"/>
      <c r="AL55" s="86"/>
      <c r="AM55" s="86"/>
      <c r="AY55" s="273" t="s">
        <v>143</v>
      </c>
      <c r="AZ55" s="273"/>
      <c r="BA55" s="273"/>
      <c r="BB55" s="273"/>
      <c r="BC55" s="273"/>
      <c r="BD55" s="273"/>
      <c r="BE55" s="273"/>
      <c r="BF55" s="273"/>
      <c r="BG55" s="273"/>
      <c r="BH55" s="273"/>
      <c r="BI55" s="273"/>
      <c r="BJ55" s="273"/>
      <c r="BK55" s="273"/>
      <c r="BL55" s="273"/>
      <c r="BM55" s="273"/>
      <c r="BN55" s="273"/>
      <c r="BO55" s="273"/>
    </row>
    <row r="56" spans="1:67" ht="13.5" customHeight="1">
      <c r="A56" s="87"/>
      <c r="B56" s="87"/>
      <c r="C56" s="87"/>
      <c r="D56" s="87"/>
      <c r="E56" s="87"/>
      <c r="F56" s="87"/>
      <c r="G56" s="87"/>
      <c r="H56" s="87"/>
      <c r="I56" s="87"/>
      <c r="J56" s="87"/>
      <c r="K56" s="87"/>
      <c r="L56" s="87"/>
      <c r="M56" s="87"/>
      <c r="N56" s="87"/>
      <c r="O56" s="87"/>
      <c r="P56" s="87"/>
      <c r="Q56" s="87"/>
      <c r="R56" s="87"/>
      <c r="S56" s="87"/>
      <c r="T56" s="88"/>
      <c r="U56" s="88"/>
      <c r="V56" s="88"/>
      <c r="W56" s="88"/>
      <c r="X56" s="89"/>
      <c r="Y56" s="89"/>
      <c r="Z56" s="89"/>
      <c r="AA56" s="86"/>
      <c r="AB56" s="86"/>
      <c r="AC56" s="86"/>
      <c r="AD56" s="86"/>
      <c r="AE56" s="86"/>
      <c r="AF56" s="86"/>
      <c r="AG56" s="86"/>
      <c r="AH56" s="86"/>
      <c r="AI56" s="86"/>
      <c r="AJ56" s="86"/>
      <c r="AK56" s="86"/>
      <c r="AL56" s="86"/>
      <c r="AM56" s="86"/>
      <c r="AY56" s="273" t="s">
        <v>144</v>
      </c>
      <c r="AZ56" s="273"/>
      <c r="BA56" s="273"/>
      <c r="BB56" s="273"/>
      <c r="BC56" s="273"/>
      <c r="BD56" s="273"/>
      <c r="BE56" s="273"/>
      <c r="BF56" s="273"/>
      <c r="BG56" s="273"/>
      <c r="BH56" s="273"/>
      <c r="BI56" s="273"/>
      <c r="BJ56" s="273"/>
      <c r="BK56" s="273"/>
      <c r="BL56" s="273"/>
      <c r="BM56" s="273"/>
      <c r="BN56" s="273"/>
      <c r="BO56" s="273"/>
    </row>
    <row r="57" spans="1:67" ht="13.5" customHeight="1">
      <c r="A57" s="87"/>
      <c r="B57" s="87"/>
      <c r="C57" s="87"/>
      <c r="D57" s="87"/>
      <c r="E57" s="87"/>
      <c r="F57" s="87"/>
      <c r="G57" s="87"/>
      <c r="H57" s="87"/>
      <c r="I57" s="87"/>
      <c r="J57" s="87"/>
      <c r="K57" s="87"/>
      <c r="L57" s="87"/>
      <c r="M57" s="87"/>
      <c r="N57" s="87"/>
      <c r="O57" s="87"/>
      <c r="P57" s="87"/>
      <c r="Q57" s="87"/>
      <c r="R57" s="87"/>
      <c r="S57" s="87"/>
      <c r="T57" s="88"/>
      <c r="U57" s="88"/>
      <c r="V57" s="88"/>
      <c r="W57" s="88"/>
      <c r="X57" s="89"/>
      <c r="Y57" s="89"/>
      <c r="Z57" s="89"/>
      <c r="AA57" s="86"/>
      <c r="AB57" s="86"/>
      <c r="AC57" s="86"/>
      <c r="AD57" s="86"/>
      <c r="AE57" s="86"/>
      <c r="AF57" s="86"/>
      <c r="AG57" s="86"/>
      <c r="AH57" s="86"/>
      <c r="AI57" s="86"/>
      <c r="AJ57" s="86"/>
      <c r="AK57" s="86"/>
      <c r="AL57" s="86"/>
      <c r="AM57" s="86"/>
      <c r="AY57" s="273" t="s">
        <v>145</v>
      </c>
      <c r="AZ57" s="273"/>
      <c r="BA57" s="273"/>
      <c r="BB57" s="273"/>
      <c r="BC57" s="273"/>
      <c r="BD57" s="273"/>
      <c r="BE57" s="273"/>
      <c r="BF57" s="273"/>
      <c r="BG57" s="273"/>
      <c r="BH57" s="273"/>
      <c r="BI57" s="273"/>
      <c r="BJ57" s="273"/>
      <c r="BK57" s="273"/>
      <c r="BL57" s="273"/>
      <c r="BM57" s="273"/>
      <c r="BN57" s="273"/>
      <c r="BO57" s="273"/>
    </row>
    <row r="58" spans="1:67" ht="13.5" customHeight="1">
      <c r="A58" s="87"/>
      <c r="B58" s="87"/>
      <c r="C58" s="87"/>
      <c r="D58" s="87"/>
      <c r="E58" s="87"/>
      <c r="F58" s="87"/>
      <c r="G58" s="87"/>
      <c r="H58" s="87"/>
      <c r="I58" s="87"/>
      <c r="J58" s="87"/>
      <c r="K58" s="87"/>
      <c r="L58" s="87"/>
      <c r="M58" s="87"/>
      <c r="N58" s="87"/>
      <c r="O58" s="87"/>
      <c r="P58" s="87"/>
      <c r="Q58" s="87"/>
      <c r="R58" s="87"/>
      <c r="S58" s="87"/>
      <c r="T58" s="88"/>
      <c r="U58" s="88"/>
      <c r="V58" s="88"/>
      <c r="W58" s="88"/>
      <c r="X58" s="89"/>
      <c r="Y58" s="89"/>
      <c r="Z58" s="89"/>
      <c r="AA58" s="86"/>
      <c r="AB58" s="86"/>
      <c r="AC58" s="86"/>
      <c r="AD58" s="86"/>
      <c r="AE58" s="86"/>
      <c r="AF58" s="86"/>
      <c r="AG58" s="86"/>
      <c r="AH58" s="86"/>
      <c r="AI58" s="86"/>
      <c r="AJ58" s="86"/>
      <c r="AK58" s="86"/>
      <c r="AL58" s="86"/>
      <c r="AM58" s="86"/>
      <c r="AY58" s="273" t="s">
        <v>146</v>
      </c>
      <c r="AZ58" s="273"/>
      <c r="BA58" s="273"/>
      <c r="BB58" s="273"/>
      <c r="BC58" s="273"/>
      <c r="BD58" s="273"/>
      <c r="BE58" s="273"/>
      <c r="BF58" s="273"/>
      <c r="BG58" s="273"/>
      <c r="BH58" s="273"/>
      <c r="BI58" s="273"/>
      <c r="BJ58" s="273"/>
      <c r="BK58" s="273"/>
      <c r="BL58" s="273"/>
      <c r="BM58" s="273"/>
      <c r="BN58" s="273"/>
      <c r="BO58" s="273"/>
    </row>
    <row r="59" spans="1:67" ht="13.5" customHeight="1">
      <c r="A59" s="87"/>
      <c r="B59" s="87"/>
      <c r="C59" s="87"/>
      <c r="D59" s="87"/>
      <c r="E59" s="87"/>
      <c r="F59" s="87"/>
      <c r="G59" s="87"/>
      <c r="H59" s="87"/>
      <c r="I59" s="87"/>
      <c r="J59" s="87"/>
      <c r="K59" s="87"/>
      <c r="L59" s="87"/>
      <c r="M59" s="87"/>
      <c r="N59" s="87"/>
      <c r="O59" s="87"/>
      <c r="P59" s="87"/>
      <c r="Q59" s="87"/>
      <c r="R59" s="87"/>
      <c r="S59" s="87"/>
      <c r="T59" s="88"/>
      <c r="U59" s="88"/>
      <c r="V59" s="88"/>
      <c r="W59" s="88"/>
      <c r="X59" s="89"/>
      <c r="Y59" s="89"/>
      <c r="Z59" s="89"/>
      <c r="AA59" s="86"/>
      <c r="AB59" s="86"/>
      <c r="AC59" s="86"/>
      <c r="AD59" s="86"/>
      <c r="AE59" s="86"/>
      <c r="AF59" s="86"/>
      <c r="AG59" s="86"/>
      <c r="AH59" s="86"/>
      <c r="AI59" s="86"/>
      <c r="AJ59" s="86"/>
      <c r="AK59" s="86"/>
      <c r="AL59" s="86"/>
      <c r="AM59" s="86"/>
      <c r="AY59" s="273" t="s">
        <v>147</v>
      </c>
      <c r="AZ59" s="273"/>
      <c r="BA59" s="273"/>
      <c r="BB59" s="273"/>
      <c r="BC59" s="273"/>
      <c r="BD59" s="273"/>
      <c r="BE59" s="273"/>
      <c r="BF59" s="273"/>
      <c r="BG59" s="273"/>
      <c r="BH59" s="273"/>
      <c r="BI59" s="273"/>
      <c r="BJ59" s="273"/>
      <c r="BK59" s="273"/>
      <c r="BL59" s="273"/>
      <c r="BM59" s="273"/>
      <c r="BN59" s="273"/>
      <c r="BO59" s="273"/>
    </row>
    <row r="60" spans="1:67" ht="13.5" customHeight="1">
      <c r="A60" s="87"/>
      <c r="B60" s="87"/>
      <c r="C60" s="87"/>
      <c r="D60" s="87"/>
      <c r="E60" s="87"/>
      <c r="F60" s="87"/>
      <c r="G60" s="87"/>
      <c r="H60" s="87"/>
      <c r="I60" s="87"/>
      <c r="J60" s="87"/>
      <c r="K60" s="87"/>
      <c r="L60" s="87"/>
      <c r="M60" s="87"/>
      <c r="N60" s="87"/>
      <c r="O60" s="87"/>
      <c r="P60" s="87"/>
      <c r="Q60" s="87"/>
      <c r="R60" s="87"/>
      <c r="S60" s="87"/>
      <c r="T60" s="88"/>
      <c r="U60" s="88"/>
      <c r="V60" s="88"/>
      <c r="W60" s="88"/>
      <c r="X60" s="89"/>
      <c r="Y60" s="89"/>
      <c r="Z60" s="89"/>
      <c r="AA60" s="86"/>
      <c r="AB60" s="86"/>
      <c r="AC60" s="86"/>
      <c r="AD60" s="86"/>
      <c r="AE60" s="86"/>
      <c r="AF60" s="86"/>
      <c r="AG60" s="86"/>
      <c r="AH60" s="86"/>
      <c r="AI60" s="86"/>
      <c r="AJ60" s="86"/>
      <c r="AK60" s="86"/>
      <c r="AL60" s="86"/>
      <c r="AM60" s="86"/>
      <c r="AY60" s="273" t="s">
        <v>148</v>
      </c>
      <c r="AZ60" s="273"/>
      <c r="BA60" s="273"/>
      <c r="BB60" s="273"/>
      <c r="BC60" s="273"/>
      <c r="BD60" s="273"/>
      <c r="BE60" s="273"/>
      <c r="BF60" s="273"/>
      <c r="BG60" s="273"/>
      <c r="BH60" s="273"/>
      <c r="BI60" s="273"/>
      <c r="BJ60" s="273"/>
      <c r="BK60" s="273"/>
      <c r="BL60" s="273"/>
      <c r="BM60" s="273"/>
      <c r="BN60" s="273"/>
      <c r="BO60" s="273"/>
    </row>
    <row r="61" spans="1:67" ht="13.5" customHeight="1">
      <c r="A61" s="87"/>
      <c r="B61" s="87"/>
      <c r="C61" s="87"/>
      <c r="D61" s="87"/>
      <c r="E61" s="87"/>
      <c r="F61" s="87"/>
      <c r="G61" s="87"/>
      <c r="H61" s="87"/>
      <c r="I61" s="87"/>
      <c r="J61" s="87"/>
      <c r="K61" s="87"/>
      <c r="L61" s="87"/>
      <c r="M61" s="87"/>
      <c r="N61" s="87"/>
      <c r="O61" s="87"/>
      <c r="P61" s="87"/>
      <c r="Q61" s="87"/>
      <c r="R61" s="87"/>
      <c r="S61" s="87"/>
      <c r="T61" s="88"/>
      <c r="U61" s="88"/>
      <c r="V61" s="88"/>
      <c r="W61" s="88"/>
      <c r="X61" s="89"/>
      <c r="Y61" s="89"/>
      <c r="Z61" s="89"/>
      <c r="AA61" s="86"/>
      <c r="AB61" s="86"/>
      <c r="AC61" s="86"/>
      <c r="AD61" s="86"/>
      <c r="AE61" s="86"/>
      <c r="AF61" s="86"/>
      <c r="AG61" s="86"/>
      <c r="AH61" s="86"/>
      <c r="AI61" s="86"/>
      <c r="AJ61" s="86"/>
      <c r="AK61" s="86"/>
      <c r="AL61" s="86"/>
      <c r="AM61" s="86"/>
      <c r="AY61" s="273" t="s">
        <v>149</v>
      </c>
      <c r="AZ61" s="273"/>
      <c r="BA61" s="273"/>
      <c r="BB61" s="273"/>
      <c r="BC61" s="273"/>
      <c r="BD61" s="273"/>
      <c r="BE61" s="273"/>
      <c r="BF61" s="273"/>
      <c r="BG61" s="273"/>
      <c r="BH61" s="273"/>
      <c r="BI61" s="273"/>
      <c r="BJ61" s="273"/>
      <c r="BK61" s="273"/>
      <c r="BL61" s="273"/>
      <c r="BM61" s="273"/>
      <c r="BN61" s="273"/>
      <c r="BO61" s="273"/>
    </row>
    <row r="62" spans="1:67" ht="13.5" customHeight="1">
      <c r="A62" s="87"/>
      <c r="B62" s="87"/>
      <c r="C62" s="87"/>
      <c r="D62" s="87"/>
      <c r="E62" s="87"/>
      <c r="F62" s="87"/>
      <c r="G62" s="87"/>
      <c r="H62" s="87"/>
      <c r="I62" s="87"/>
      <c r="J62" s="87"/>
      <c r="K62" s="87"/>
      <c r="L62" s="87"/>
      <c r="M62" s="87"/>
      <c r="N62" s="87"/>
      <c r="O62" s="87"/>
      <c r="P62" s="87"/>
      <c r="Q62" s="87"/>
      <c r="R62" s="87"/>
      <c r="S62" s="87"/>
      <c r="T62" s="88"/>
      <c r="U62" s="88"/>
      <c r="V62" s="88"/>
      <c r="W62" s="88"/>
      <c r="X62" s="89"/>
      <c r="Y62" s="89"/>
      <c r="Z62" s="89"/>
      <c r="AA62" s="86"/>
      <c r="AB62" s="86"/>
      <c r="AC62" s="86"/>
      <c r="AD62" s="86"/>
      <c r="AE62" s="86"/>
      <c r="AF62" s="86"/>
      <c r="AG62" s="86"/>
      <c r="AH62" s="86"/>
      <c r="AI62" s="86"/>
      <c r="AJ62" s="86"/>
      <c r="AK62" s="86"/>
      <c r="AL62" s="86"/>
      <c r="AM62" s="86"/>
      <c r="AY62" s="273" t="s">
        <v>150</v>
      </c>
      <c r="AZ62" s="273"/>
      <c r="BA62" s="273"/>
      <c r="BB62" s="273"/>
      <c r="BC62" s="273"/>
      <c r="BD62" s="273"/>
      <c r="BE62" s="273"/>
      <c r="BF62" s="273"/>
      <c r="BG62" s="273"/>
      <c r="BH62" s="273"/>
      <c r="BI62" s="273"/>
      <c r="BJ62" s="273"/>
      <c r="BK62" s="273"/>
      <c r="BL62" s="273"/>
      <c r="BM62" s="273"/>
      <c r="BN62" s="273"/>
      <c r="BO62" s="273"/>
    </row>
    <row r="63" spans="1:67" ht="13.5" customHeight="1">
      <c r="A63" s="87"/>
      <c r="B63" s="87"/>
      <c r="C63" s="87"/>
      <c r="D63" s="87"/>
      <c r="E63" s="87"/>
      <c r="F63" s="87"/>
      <c r="G63" s="87"/>
      <c r="H63" s="87"/>
      <c r="I63" s="87"/>
      <c r="J63" s="87"/>
      <c r="K63" s="87"/>
      <c r="L63" s="87"/>
      <c r="M63" s="87"/>
      <c r="N63" s="87"/>
      <c r="O63" s="87"/>
      <c r="P63" s="87"/>
      <c r="Q63" s="87"/>
      <c r="R63" s="87"/>
      <c r="S63" s="87"/>
      <c r="T63" s="88"/>
      <c r="U63" s="88"/>
      <c r="V63" s="88"/>
      <c r="W63" s="88"/>
      <c r="X63" s="89"/>
      <c r="Y63" s="89"/>
      <c r="Z63" s="89"/>
      <c r="AA63" s="86"/>
      <c r="AB63" s="86"/>
      <c r="AC63" s="86"/>
      <c r="AD63" s="86"/>
      <c r="AE63" s="86"/>
      <c r="AF63" s="86"/>
      <c r="AG63" s="86"/>
      <c r="AH63" s="86"/>
      <c r="AI63" s="86"/>
      <c r="AJ63" s="86"/>
      <c r="AK63" s="86"/>
      <c r="AL63" s="86"/>
      <c r="AM63" s="86"/>
      <c r="AY63" s="273" t="s">
        <v>151</v>
      </c>
      <c r="AZ63" s="273"/>
      <c r="BA63" s="273"/>
      <c r="BB63" s="273"/>
      <c r="BC63" s="273"/>
      <c r="BD63" s="273"/>
      <c r="BE63" s="273"/>
      <c r="BF63" s="273"/>
      <c r="BG63" s="273"/>
      <c r="BH63" s="273"/>
      <c r="BI63" s="273"/>
      <c r="BJ63" s="273"/>
      <c r="BK63" s="273"/>
      <c r="BL63" s="273"/>
      <c r="BM63" s="273"/>
      <c r="BN63" s="273"/>
      <c r="BO63" s="273"/>
    </row>
    <row r="64" spans="1:67" ht="13.5" customHeight="1">
      <c r="A64" s="87"/>
      <c r="B64" s="87"/>
      <c r="C64" s="87"/>
      <c r="D64" s="87"/>
      <c r="E64" s="87"/>
      <c r="F64" s="87"/>
      <c r="G64" s="87"/>
      <c r="H64" s="87"/>
      <c r="I64" s="87"/>
      <c r="J64" s="87"/>
      <c r="K64" s="87"/>
      <c r="L64" s="87"/>
      <c r="M64" s="87"/>
      <c r="N64" s="87"/>
      <c r="O64" s="87"/>
      <c r="P64" s="87"/>
      <c r="Q64" s="87"/>
      <c r="R64" s="87"/>
      <c r="S64" s="87"/>
      <c r="T64" s="88"/>
      <c r="U64" s="88"/>
      <c r="V64" s="88"/>
      <c r="W64" s="88"/>
      <c r="X64" s="89"/>
      <c r="Y64" s="89"/>
      <c r="Z64" s="89"/>
      <c r="AA64" s="86"/>
      <c r="AB64" s="86"/>
      <c r="AC64" s="86"/>
      <c r="AD64" s="86"/>
      <c r="AE64" s="86"/>
      <c r="AF64" s="86"/>
      <c r="AG64" s="86"/>
      <c r="AH64" s="86"/>
      <c r="AI64" s="86"/>
      <c r="AJ64" s="86"/>
      <c r="AK64" s="86"/>
      <c r="AL64" s="86"/>
      <c r="AM64" s="86"/>
      <c r="AY64" s="273" t="s">
        <v>152</v>
      </c>
      <c r="AZ64" s="273"/>
      <c r="BA64" s="273"/>
      <c r="BB64" s="273"/>
      <c r="BC64" s="273"/>
      <c r="BD64" s="273"/>
      <c r="BE64" s="273"/>
      <c r="BF64" s="273"/>
      <c r="BG64" s="273"/>
      <c r="BH64" s="273"/>
      <c r="BI64" s="273"/>
      <c r="BJ64" s="273"/>
      <c r="BK64" s="273"/>
      <c r="BL64" s="273"/>
      <c r="BM64" s="273"/>
      <c r="BN64" s="273"/>
      <c r="BO64" s="273"/>
    </row>
    <row r="65" spans="1:67" ht="13.5" customHeight="1">
      <c r="A65" s="87"/>
      <c r="B65" s="87"/>
      <c r="C65" s="87"/>
      <c r="D65" s="87"/>
      <c r="E65" s="87"/>
      <c r="F65" s="87"/>
      <c r="G65" s="87"/>
      <c r="H65" s="87"/>
      <c r="I65" s="87"/>
      <c r="J65" s="87"/>
      <c r="K65" s="87"/>
      <c r="L65" s="87"/>
      <c r="M65" s="87"/>
      <c r="N65" s="87"/>
      <c r="O65" s="87"/>
      <c r="P65" s="87"/>
      <c r="Q65" s="87"/>
      <c r="R65" s="87"/>
      <c r="S65" s="87"/>
      <c r="T65" s="88"/>
      <c r="U65" s="88"/>
      <c r="V65" s="88"/>
      <c r="W65" s="88"/>
      <c r="X65" s="89"/>
      <c r="Y65" s="89"/>
      <c r="Z65" s="89"/>
      <c r="AA65" s="86"/>
      <c r="AB65" s="86"/>
      <c r="AC65" s="86"/>
      <c r="AD65" s="86"/>
      <c r="AE65" s="86"/>
      <c r="AF65" s="86"/>
      <c r="AG65" s="86"/>
      <c r="AH65" s="86"/>
      <c r="AI65" s="86"/>
      <c r="AJ65" s="86"/>
      <c r="AK65" s="86"/>
      <c r="AL65" s="86"/>
      <c r="AM65" s="86"/>
      <c r="AY65" s="273" t="s">
        <v>153</v>
      </c>
      <c r="AZ65" s="273"/>
      <c r="BA65" s="273"/>
      <c r="BB65" s="273"/>
      <c r="BC65" s="273"/>
      <c r="BD65" s="273"/>
      <c r="BE65" s="273"/>
      <c r="BF65" s="273"/>
      <c r="BG65" s="273"/>
      <c r="BH65" s="273"/>
      <c r="BI65" s="273"/>
      <c r="BJ65" s="273"/>
      <c r="BK65" s="273"/>
      <c r="BL65" s="273"/>
      <c r="BM65" s="273"/>
      <c r="BN65" s="273"/>
      <c r="BO65" s="273"/>
    </row>
    <row r="66" spans="1:67" ht="13.5" customHeight="1">
      <c r="A66" s="87"/>
      <c r="B66" s="87"/>
      <c r="C66" s="87"/>
      <c r="D66" s="87"/>
      <c r="E66" s="87"/>
      <c r="F66" s="87"/>
      <c r="G66" s="87"/>
      <c r="H66" s="87"/>
      <c r="I66" s="87"/>
      <c r="J66" s="87"/>
      <c r="K66" s="87"/>
      <c r="L66" s="87"/>
      <c r="M66" s="87"/>
      <c r="N66" s="87"/>
      <c r="O66" s="87"/>
      <c r="P66" s="87"/>
      <c r="Q66" s="87"/>
      <c r="R66" s="87"/>
      <c r="S66" s="87"/>
      <c r="T66" s="88"/>
      <c r="U66" s="88"/>
      <c r="V66" s="88"/>
      <c r="W66" s="88"/>
      <c r="X66" s="89"/>
      <c r="Y66" s="89"/>
      <c r="Z66" s="89"/>
      <c r="AA66" s="86"/>
      <c r="AB66" s="86"/>
      <c r="AC66" s="86"/>
      <c r="AD66" s="86"/>
      <c r="AE66" s="86"/>
      <c r="AF66" s="86"/>
      <c r="AG66" s="86"/>
      <c r="AH66" s="86"/>
      <c r="AI66" s="86"/>
      <c r="AJ66" s="86"/>
      <c r="AK66" s="86"/>
      <c r="AL66" s="86"/>
      <c r="AM66" s="86"/>
      <c r="AY66" s="273" t="s">
        <v>154</v>
      </c>
      <c r="AZ66" s="273"/>
      <c r="BA66" s="273"/>
      <c r="BB66" s="273"/>
      <c r="BC66" s="273"/>
      <c r="BD66" s="273"/>
      <c r="BE66" s="273"/>
      <c r="BF66" s="273"/>
      <c r="BG66" s="273"/>
      <c r="BH66" s="273"/>
      <c r="BI66" s="273"/>
      <c r="BJ66" s="273"/>
      <c r="BK66" s="273"/>
      <c r="BL66" s="273"/>
      <c r="BM66" s="273"/>
      <c r="BN66" s="273"/>
      <c r="BO66" s="273"/>
    </row>
    <row r="67" spans="1:67" ht="13.5" customHeight="1">
      <c r="A67" s="87"/>
      <c r="B67" s="87"/>
      <c r="C67" s="87"/>
      <c r="D67" s="87"/>
      <c r="E67" s="87"/>
      <c r="F67" s="87"/>
      <c r="G67" s="87"/>
      <c r="H67" s="87"/>
      <c r="I67" s="87"/>
      <c r="J67" s="87"/>
      <c r="K67" s="87"/>
      <c r="L67" s="87"/>
      <c r="M67" s="87"/>
      <c r="N67" s="87"/>
      <c r="O67" s="87"/>
      <c r="P67" s="87"/>
      <c r="Q67" s="87"/>
      <c r="R67" s="87"/>
      <c r="S67" s="87"/>
      <c r="T67" s="88"/>
      <c r="U67" s="88"/>
      <c r="V67" s="88"/>
      <c r="W67" s="88"/>
      <c r="X67" s="89"/>
      <c r="Y67" s="89"/>
      <c r="Z67" s="89"/>
      <c r="AA67" s="86"/>
      <c r="AB67" s="86"/>
      <c r="AC67" s="86"/>
      <c r="AD67" s="86"/>
      <c r="AE67" s="86"/>
      <c r="AF67" s="86"/>
      <c r="AG67" s="86"/>
      <c r="AH67" s="86"/>
      <c r="AI67" s="86"/>
      <c r="AJ67" s="86"/>
      <c r="AK67" s="86"/>
      <c r="AL67" s="86"/>
      <c r="AM67" s="86"/>
      <c r="AY67" s="273" t="s">
        <v>155</v>
      </c>
      <c r="AZ67" s="273"/>
      <c r="BA67" s="273"/>
      <c r="BB67" s="273"/>
      <c r="BC67" s="273"/>
      <c r="BD67" s="273"/>
      <c r="BE67" s="273"/>
      <c r="BF67" s="273"/>
      <c r="BG67" s="273"/>
      <c r="BH67" s="273"/>
      <c r="BI67" s="273"/>
      <c r="BJ67" s="273"/>
      <c r="BK67" s="273"/>
      <c r="BL67" s="273"/>
      <c r="BM67" s="273"/>
      <c r="BN67" s="273"/>
      <c r="BO67" s="273"/>
    </row>
    <row r="68" spans="1:67" ht="13.5" customHeight="1">
      <c r="A68" s="87"/>
      <c r="B68" s="87"/>
      <c r="C68" s="87"/>
      <c r="D68" s="87"/>
      <c r="E68" s="87"/>
      <c r="F68" s="87"/>
      <c r="G68" s="87"/>
      <c r="H68" s="87"/>
      <c r="I68" s="87"/>
      <c r="J68" s="87"/>
      <c r="K68" s="87"/>
      <c r="L68" s="87"/>
      <c r="M68" s="87"/>
      <c r="N68" s="87"/>
      <c r="O68" s="87"/>
      <c r="P68" s="87"/>
      <c r="Q68" s="87"/>
      <c r="R68" s="87"/>
      <c r="S68" s="87"/>
      <c r="T68" s="88"/>
      <c r="U68" s="88"/>
      <c r="V68" s="88"/>
      <c r="W68" s="88"/>
      <c r="X68" s="89"/>
      <c r="Y68" s="89"/>
      <c r="Z68" s="89"/>
      <c r="AA68" s="86"/>
      <c r="AB68" s="86"/>
      <c r="AC68" s="86"/>
      <c r="AD68" s="86"/>
      <c r="AE68" s="86"/>
      <c r="AF68" s="86"/>
      <c r="AG68" s="86"/>
      <c r="AH68" s="86"/>
      <c r="AI68" s="86"/>
      <c r="AJ68" s="86"/>
      <c r="AK68" s="86"/>
      <c r="AL68" s="86"/>
      <c r="AM68" s="86"/>
      <c r="AY68" s="273" t="s">
        <v>156</v>
      </c>
      <c r="AZ68" s="273"/>
      <c r="BA68" s="273"/>
      <c r="BB68" s="273"/>
      <c r="BC68" s="273"/>
      <c r="BD68" s="273"/>
      <c r="BE68" s="273"/>
      <c r="BF68" s="273"/>
      <c r="BG68" s="273"/>
      <c r="BH68" s="273"/>
      <c r="BI68" s="273"/>
      <c r="BJ68" s="273"/>
      <c r="BK68" s="273"/>
      <c r="BL68" s="273"/>
      <c r="BM68" s="273"/>
      <c r="BN68" s="273"/>
      <c r="BO68" s="273"/>
    </row>
    <row r="69" spans="1:67" ht="13.5" customHeight="1">
      <c r="A69" s="87"/>
      <c r="B69" s="87"/>
      <c r="C69" s="87"/>
      <c r="D69" s="87"/>
      <c r="E69" s="87"/>
      <c r="F69" s="87"/>
      <c r="G69" s="87"/>
      <c r="H69" s="87"/>
      <c r="I69" s="87"/>
      <c r="J69" s="87"/>
      <c r="K69" s="87"/>
      <c r="L69" s="87"/>
      <c r="M69" s="87"/>
      <c r="N69" s="87"/>
      <c r="O69" s="87"/>
      <c r="P69" s="87"/>
      <c r="Q69" s="87"/>
      <c r="R69" s="87"/>
      <c r="S69" s="87"/>
      <c r="T69" s="88"/>
      <c r="U69" s="88"/>
      <c r="V69" s="88"/>
      <c r="W69" s="88"/>
      <c r="X69" s="89"/>
      <c r="Y69" s="89"/>
      <c r="Z69" s="89"/>
      <c r="AA69" s="86"/>
      <c r="AB69" s="86"/>
      <c r="AC69" s="86"/>
      <c r="AD69" s="86"/>
      <c r="AE69" s="86"/>
      <c r="AF69" s="86"/>
      <c r="AG69" s="86"/>
      <c r="AH69" s="86"/>
      <c r="AI69" s="86"/>
      <c r="AJ69" s="86"/>
      <c r="AK69" s="86"/>
      <c r="AL69" s="86"/>
      <c r="AM69" s="86"/>
      <c r="AY69" s="273" t="s">
        <v>74</v>
      </c>
      <c r="AZ69" s="273"/>
      <c r="BA69" s="273"/>
      <c r="BB69" s="273"/>
      <c r="BC69" s="273"/>
      <c r="BD69" s="273"/>
      <c r="BE69" s="273"/>
      <c r="BF69" s="273"/>
      <c r="BG69" s="273"/>
      <c r="BH69" s="273"/>
      <c r="BI69" s="273"/>
      <c r="BJ69" s="273"/>
      <c r="BK69" s="273"/>
      <c r="BL69" s="273"/>
      <c r="BM69" s="273"/>
      <c r="BN69" s="273"/>
      <c r="BO69" s="273"/>
    </row>
    <row r="70" spans="1:67" ht="13.5" customHeight="1">
      <c r="A70" s="87"/>
      <c r="B70" s="87"/>
      <c r="C70" s="87"/>
      <c r="D70" s="87"/>
      <c r="E70" s="87"/>
      <c r="F70" s="87"/>
      <c r="G70" s="87"/>
      <c r="H70" s="87"/>
      <c r="I70" s="87"/>
      <c r="J70" s="87"/>
      <c r="K70" s="87"/>
      <c r="L70" s="87"/>
      <c r="M70" s="87"/>
      <c r="N70" s="87"/>
      <c r="O70" s="87"/>
      <c r="P70" s="87"/>
      <c r="Q70" s="87"/>
      <c r="R70" s="87"/>
      <c r="S70" s="87"/>
      <c r="T70" s="88"/>
      <c r="U70" s="88"/>
      <c r="V70" s="88"/>
      <c r="W70" s="88"/>
      <c r="X70" s="89"/>
      <c r="Y70" s="89"/>
      <c r="Z70" s="89"/>
      <c r="AA70" s="86"/>
      <c r="AB70" s="86"/>
      <c r="AC70" s="86"/>
      <c r="AD70" s="86"/>
      <c r="AE70" s="86"/>
      <c r="AF70" s="86"/>
      <c r="AG70" s="86"/>
      <c r="AH70" s="86"/>
      <c r="AI70" s="86"/>
      <c r="AJ70" s="86"/>
      <c r="AK70" s="86"/>
      <c r="AL70" s="86"/>
      <c r="AM70" s="86"/>
      <c r="AY70" s="273" t="s">
        <v>75</v>
      </c>
      <c r="AZ70" s="273"/>
      <c r="BA70" s="273"/>
      <c r="BB70" s="273"/>
      <c r="BC70" s="273"/>
      <c r="BD70" s="273"/>
      <c r="BE70" s="273"/>
      <c r="BF70" s="273"/>
      <c r="BG70" s="273"/>
      <c r="BH70" s="273"/>
      <c r="BI70" s="273"/>
      <c r="BJ70" s="273"/>
      <c r="BK70" s="273"/>
      <c r="BL70" s="273"/>
      <c r="BM70" s="273"/>
      <c r="BN70" s="273"/>
      <c r="BO70" s="273"/>
    </row>
    <row r="71" spans="1:67" ht="13.5" customHeight="1">
      <c r="A71" s="87"/>
      <c r="B71" s="87"/>
      <c r="C71" s="87"/>
      <c r="D71" s="87"/>
      <c r="E71" s="87"/>
      <c r="F71" s="87"/>
      <c r="G71" s="87"/>
      <c r="H71" s="87"/>
      <c r="I71" s="87"/>
      <c r="J71" s="87"/>
      <c r="K71" s="87"/>
      <c r="L71" s="87"/>
      <c r="M71" s="87"/>
      <c r="N71" s="87"/>
      <c r="O71" s="87"/>
      <c r="P71" s="87"/>
      <c r="Q71" s="87"/>
      <c r="R71" s="87"/>
      <c r="S71" s="87"/>
      <c r="T71" s="88"/>
      <c r="U71" s="88"/>
      <c r="V71" s="88"/>
      <c r="W71" s="88"/>
      <c r="X71" s="89"/>
      <c r="Y71" s="89"/>
      <c r="Z71" s="89"/>
      <c r="AA71" s="86"/>
      <c r="AB71" s="86"/>
      <c r="AC71" s="86"/>
      <c r="AD71" s="86"/>
      <c r="AE71" s="86"/>
      <c r="AF71" s="86"/>
      <c r="AG71" s="86"/>
      <c r="AH71" s="86"/>
      <c r="AI71" s="86"/>
      <c r="AJ71" s="86"/>
      <c r="AK71" s="86"/>
      <c r="AL71" s="86"/>
      <c r="AM71" s="86"/>
      <c r="AY71" s="273" t="s">
        <v>76</v>
      </c>
      <c r="AZ71" s="273"/>
      <c r="BA71" s="273"/>
      <c r="BB71" s="273"/>
      <c r="BC71" s="273"/>
      <c r="BD71" s="273"/>
      <c r="BE71" s="273"/>
      <c r="BF71" s="273"/>
      <c r="BG71" s="273"/>
      <c r="BH71" s="273"/>
      <c r="BI71" s="273"/>
      <c r="BJ71" s="273"/>
      <c r="BK71" s="273"/>
      <c r="BL71" s="273"/>
      <c r="BM71" s="273"/>
      <c r="BN71" s="273"/>
      <c r="BO71" s="273"/>
    </row>
    <row r="72" spans="1:67" ht="13.5" customHeight="1">
      <c r="A72" s="87"/>
      <c r="B72" s="87"/>
      <c r="C72" s="87"/>
      <c r="D72" s="87"/>
      <c r="E72" s="87"/>
      <c r="F72" s="87"/>
      <c r="G72" s="87"/>
      <c r="H72" s="87"/>
      <c r="I72" s="87"/>
      <c r="J72" s="87"/>
      <c r="K72" s="87"/>
      <c r="L72" s="87"/>
      <c r="M72" s="87"/>
      <c r="N72" s="87"/>
      <c r="O72" s="87"/>
      <c r="P72" s="87"/>
      <c r="Q72" s="87"/>
      <c r="R72" s="87"/>
      <c r="S72" s="87"/>
      <c r="T72" s="88"/>
      <c r="U72" s="88"/>
      <c r="V72" s="88"/>
      <c r="W72" s="88"/>
      <c r="X72" s="89"/>
      <c r="Y72" s="89"/>
      <c r="Z72" s="89"/>
      <c r="AA72" s="86"/>
      <c r="AB72" s="86"/>
      <c r="AC72" s="86"/>
      <c r="AD72" s="86"/>
      <c r="AE72" s="86"/>
      <c r="AF72" s="86"/>
      <c r="AG72" s="86"/>
      <c r="AH72" s="86"/>
      <c r="AI72" s="86"/>
      <c r="AJ72" s="86"/>
      <c r="AK72" s="86"/>
      <c r="AL72" s="86"/>
      <c r="AM72" s="86"/>
      <c r="AY72" s="273" t="s">
        <v>77</v>
      </c>
      <c r="AZ72" s="273"/>
      <c r="BA72" s="273"/>
      <c r="BB72" s="273"/>
      <c r="BC72" s="273"/>
      <c r="BD72" s="273"/>
      <c r="BE72" s="273"/>
      <c r="BF72" s="273"/>
      <c r="BG72" s="273"/>
      <c r="BH72" s="273"/>
      <c r="BI72" s="273"/>
      <c r="BJ72" s="273"/>
      <c r="BK72" s="273"/>
      <c r="BL72" s="273"/>
      <c r="BM72" s="273"/>
      <c r="BN72" s="273"/>
      <c r="BO72" s="273"/>
    </row>
    <row r="73" spans="1:67" ht="13.5" customHeight="1">
      <c r="A73" s="87"/>
      <c r="B73" s="87"/>
      <c r="C73" s="87"/>
      <c r="D73" s="87"/>
      <c r="E73" s="87"/>
      <c r="F73" s="87"/>
      <c r="G73" s="87"/>
      <c r="H73" s="87"/>
      <c r="I73" s="87"/>
      <c r="J73" s="87"/>
      <c r="K73" s="87"/>
      <c r="L73" s="87"/>
      <c r="M73" s="87"/>
      <c r="N73" s="87"/>
      <c r="O73" s="87"/>
      <c r="P73" s="87"/>
      <c r="Q73" s="87"/>
      <c r="R73" s="87"/>
      <c r="S73" s="87"/>
      <c r="T73" s="88"/>
      <c r="U73" s="88"/>
      <c r="V73" s="88"/>
      <c r="W73" s="88"/>
      <c r="X73" s="89"/>
      <c r="Y73" s="89"/>
      <c r="Z73" s="89"/>
      <c r="AA73" s="86"/>
      <c r="AB73" s="86"/>
      <c r="AC73" s="86"/>
      <c r="AD73" s="86"/>
      <c r="AE73" s="86"/>
      <c r="AF73" s="86"/>
      <c r="AG73" s="86"/>
      <c r="AH73" s="86"/>
      <c r="AI73" s="86"/>
      <c r="AJ73" s="86"/>
      <c r="AK73" s="86"/>
      <c r="AL73" s="86"/>
      <c r="AM73" s="86"/>
      <c r="AY73" s="273" t="s">
        <v>78</v>
      </c>
      <c r="AZ73" s="273"/>
      <c r="BA73" s="273"/>
      <c r="BB73" s="273"/>
      <c r="BC73" s="273"/>
      <c r="BD73" s="273"/>
      <c r="BE73" s="273"/>
      <c r="BF73" s="273"/>
      <c r="BG73" s="273"/>
      <c r="BH73" s="273"/>
      <c r="BI73" s="273"/>
      <c r="BJ73" s="273"/>
      <c r="BK73" s="273"/>
      <c r="BL73" s="273"/>
      <c r="BM73" s="273"/>
      <c r="BN73" s="273"/>
      <c r="BO73" s="273"/>
    </row>
    <row r="74" spans="1:67" ht="13.5" customHeight="1">
      <c r="A74" s="87"/>
      <c r="B74" s="87"/>
      <c r="C74" s="87"/>
      <c r="D74" s="87"/>
      <c r="E74" s="87"/>
      <c r="F74" s="87"/>
      <c r="G74" s="87"/>
      <c r="H74" s="87"/>
      <c r="I74" s="87"/>
      <c r="J74" s="87"/>
      <c r="K74" s="87"/>
      <c r="L74" s="87"/>
      <c r="M74" s="87"/>
      <c r="N74" s="87"/>
      <c r="O74" s="87"/>
      <c r="P74" s="87"/>
      <c r="Q74" s="87"/>
      <c r="R74" s="87"/>
      <c r="S74" s="87"/>
      <c r="T74" s="88"/>
      <c r="U74" s="88"/>
      <c r="V74" s="88"/>
      <c r="W74" s="88"/>
      <c r="X74" s="89"/>
      <c r="Y74" s="89"/>
      <c r="Z74" s="89"/>
      <c r="AA74" s="86"/>
      <c r="AB74" s="86"/>
      <c r="AC74" s="86"/>
      <c r="AD74" s="86"/>
      <c r="AE74" s="86"/>
      <c r="AF74" s="86"/>
      <c r="AG74" s="86"/>
      <c r="AH74" s="86"/>
      <c r="AI74" s="86"/>
      <c r="AJ74" s="86"/>
      <c r="AK74" s="86"/>
      <c r="AL74" s="86"/>
      <c r="AM74" s="86"/>
      <c r="AY74" s="273" t="s">
        <v>79</v>
      </c>
      <c r="AZ74" s="273"/>
      <c r="BA74" s="273"/>
      <c r="BB74" s="273"/>
      <c r="BC74" s="273"/>
      <c r="BD74" s="273"/>
      <c r="BE74" s="273"/>
      <c r="BF74" s="273"/>
      <c r="BG74" s="273"/>
      <c r="BH74" s="273"/>
      <c r="BI74" s="273"/>
      <c r="BJ74" s="273"/>
      <c r="BK74" s="273"/>
      <c r="BL74" s="273"/>
      <c r="BM74" s="273"/>
      <c r="BN74" s="273"/>
      <c r="BO74" s="273"/>
    </row>
    <row r="75" spans="1:67" ht="13.5" customHeight="1">
      <c r="A75" s="87"/>
      <c r="B75" s="87"/>
      <c r="C75" s="87"/>
      <c r="D75" s="87"/>
      <c r="E75" s="87"/>
      <c r="F75" s="87"/>
      <c r="G75" s="87"/>
      <c r="H75" s="87"/>
      <c r="I75" s="87"/>
      <c r="J75" s="87"/>
      <c r="K75" s="87"/>
      <c r="L75" s="87"/>
      <c r="M75" s="87"/>
      <c r="N75" s="87"/>
      <c r="O75" s="87"/>
      <c r="P75" s="87"/>
      <c r="Q75" s="87"/>
      <c r="R75" s="87"/>
      <c r="S75" s="87"/>
      <c r="T75" s="88"/>
      <c r="U75" s="88"/>
      <c r="V75" s="88"/>
      <c r="W75" s="88"/>
      <c r="X75" s="89"/>
      <c r="Y75" s="89"/>
      <c r="Z75" s="89"/>
      <c r="AA75" s="86"/>
      <c r="AB75" s="86"/>
      <c r="AC75" s="86"/>
      <c r="AD75" s="86"/>
      <c r="AE75" s="86"/>
      <c r="AF75" s="86"/>
      <c r="AG75" s="86"/>
      <c r="AH75" s="86"/>
      <c r="AI75" s="86"/>
      <c r="AJ75" s="86"/>
      <c r="AK75" s="86"/>
      <c r="AL75" s="86"/>
      <c r="AM75" s="86"/>
      <c r="AY75" s="273" t="s">
        <v>80</v>
      </c>
      <c r="AZ75" s="273"/>
      <c r="BA75" s="273"/>
      <c r="BB75" s="273"/>
      <c r="BC75" s="273"/>
      <c r="BD75" s="273"/>
      <c r="BE75" s="273"/>
      <c r="BF75" s="273"/>
      <c r="BG75" s="273"/>
      <c r="BH75" s="273"/>
      <c r="BI75" s="273"/>
      <c r="BJ75" s="273"/>
      <c r="BK75" s="273"/>
      <c r="BL75" s="273"/>
      <c r="BM75" s="273"/>
      <c r="BN75" s="273"/>
      <c r="BO75" s="273"/>
    </row>
    <row r="76" spans="1:67" ht="13.5" customHeight="1">
      <c r="A76" s="87"/>
      <c r="B76" s="87"/>
      <c r="C76" s="87"/>
      <c r="D76" s="87"/>
      <c r="E76" s="87"/>
      <c r="F76" s="87"/>
      <c r="G76" s="87"/>
      <c r="H76" s="87"/>
      <c r="I76" s="87"/>
      <c r="J76" s="87"/>
      <c r="K76" s="87"/>
      <c r="L76" s="87"/>
      <c r="M76" s="87"/>
      <c r="N76" s="87"/>
      <c r="O76" s="87"/>
      <c r="P76" s="87"/>
      <c r="Q76" s="87"/>
      <c r="R76" s="87"/>
      <c r="S76" s="87"/>
      <c r="T76" s="88"/>
      <c r="U76" s="88"/>
      <c r="V76" s="88"/>
      <c r="W76" s="88"/>
      <c r="X76" s="89"/>
      <c r="Y76" s="89"/>
      <c r="Z76" s="89"/>
      <c r="AA76" s="86"/>
      <c r="AB76" s="86"/>
      <c r="AC76" s="86"/>
      <c r="AD76" s="86"/>
      <c r="AE76" s="86"/>
      <c r="AF76" s="86"/>
      <c r="AG76" s="86"/>
      <c r="AH76" s="86"/>
      <c r="AI76" s="86"/>
      <c r="AJ76" s="86"/>
      <c r="AK76" s="86"/>
      <c r="AL76" s="86"/>
      <c r="AM76" s="86"/>
      <c r="AY76" s="273" t="s">
        <v>81</v>
      </c>
      <c r="AZ76" s="273"/>
      <c r="BA76" s="273"/>
      <c r="BB76" s="273"/>
      <c r="BC76" s="273"/>
      <c r="BD76" s="273"/>
      <c r="BE76" s="273"/>
      <c r="BF76" s="273"/>
      <c r="BG76" s="273"/>
      <c r="BH76" s="273"/>
      <c r="BI76" s="273"/>
      <c r="BJ76" s="273"/>
      <c r="BK76" s="273"/>
      <c r="BL76" s="273"/>
      <c r="BM76" s="273"/>
      <c r="BN76" s="273"/>
      <c r="BO76" s="273"/>
    </row>
    <row r="77" spans="1:67" ht="13.5" customHeight="1">
      <c r="A77" s="87"/>
      <c r="B77" s="87"/>
      <c r="C77" s="87"/>
      <c r="D77" s="87"/>
      <c r="E77" s="87"/>
      <c r="F77" s="87"/>
      <c r="G77" s="87"/>
      <c r="H77" s="87"/>
      <c r="I77" s="87"/>
      <c r="J77" s="87"/>
      <c r="K77" s="87"/>
      <c r="L77" s="87"/>
      <c r="M77" s="87"/>
      <c r="N77" s="87"/>
      <c r="O77" s="87"/>
      <c r="P77" s="87"/>
      <c r="Q77" s="87"/>
      <c r="R77" s="87"/>
      <c r="S77" s="87"/>
      <c r="T77" s="88"/>
      <c r="U77" s="88"/>
      <c r="V77" s="88"/>
      <c r="W77" s="88"/>
      <c r="X77" s="89"/>
      <c r="Y77" s="89"/>
      <c r="Z77" s="89"/>
      <c r="AA77" s="86"/>
      <c r="AB77" s="86"/>
      <c r="AC77" s="86"/>
      <c r="AD77" s="86"/>
      <c r="AE77" s="86"/>
      <c r="AF77" s="86"/>
      <c r="AG77" s="86"/>
      <c r="AH77" s="86"/>
      <c r="AI77" s="86"/>
      <c r="AJ77" s="86"/>
      <c r="AK77" s="86"/>
      <c r="AL77" s="86"/>
      <c r="AM77" s="86"/>
      <c r="AY77" s="273" t="s">
        <v>82</v>
      </c>
      <c r="AZ77" s="273"/>
      <c r="BA77" s="273"/>
      <c r="BB77" s="273"/>
      <c r="BC77" s="273"/>
      <c r="BD77" s="273"/>
      <c r="BE77" s="273"/>
      <c r="BF77" s="273"/>
      <c r="BG77" s="273"/>
      <c r="BH77" s="273"/>
      <c r="BI77" s="273"/>
      <c r="BJ77" s="273"/>
      <c r="BK77" s="273"/>
      <c r="BL77" s="273"/>
      <c r="BM77" s="273"/>
      <c r="BN77" s="273"/>
    </row>
    <row r="78" spans="1:67" ht="13.5" customHeight="1">
      <c r="A78" s="87"/>
      <c r="B78" s="87"/>
      <c r="C78" s="87"/>
      <c r="D78" s="87"/>
      <c r="E78" s="87"/>
      <c r="F78" s="87"/>
      <c r="G78" s="87"/>
      <c r="H78" s="87"/>
      <c r="I78" s="87"/>
      <c r="J78" s="87"/>
      <c r="K78" s="87"/>
      <c r="L78" s="87"/>
      <c r="M78" s="87"/>
      <c r="N78" s="87"/>
      <c r="O78" s="87"/>
      <c r="P78" s="87"/>
      <c r="Q78" s="87"/>
      <c r="R78" s="87"/>
      <c r="S78" s="87"/>
      <c r="T78" s="88"/>
      <c r="U78" s="88"/>
      <c r="V78" s="88"/>
      <c r="W78" s="88"/>
      <c r="X78" s="89"/>
      <c r="Y78" s="89"/>
      <c r="Z78" s="89"/>
      <c r="AA78" s="86"/>
      <c r="AB78" s="86"/>
      <c r="AC78" s="86"/>
      <c r="AD78" s="86"/>
      <c r="AE78" s="86"/>
      <c r="AF78" s="86"/>
      <c r="AG78" s="86"/>
      <c r="AH78" s="86"/>
      <c r="AI78" s="86"/>
      <c r="AJ78" s="86"/>
      <c r="AK78" s="86"/>
      <c r="AL78" s="86"/>
      <c r="AM78" s="86"/>
      <c r="AY78" s="273" t="s">
        <v>83</v>
      </c>
      <c r="AZ78" s="273"/>
      <c r="BA78" s="273"/>
      <c r="BB78" s="273"/>
      <c r="BC78" s="273"/>
      <c r="BD78" s="273"/>
      <c r="BE78" s="273"/>
      <c r="BF78" s="273"/>
      <c r="BG78" s="273"/>
      <c r="BH78" s="273"/>
      <c r="BI78" s="273"/>
      <c r="BJ78" s="273"/>
      <c r="BK78" s="273"/>
      <c r="BL78" s="273"/>
      <c r="BM78" s="273"/>
      <c r="BN78" s="273"/>
      <c r="BO78" s="273"/>
    </row>
    <row r="79" spans="1:67" ht="13.5" customHeight="1">
      <c r="A79" s="87"/>
      <c r="B79" s="87"/>
      <c r="C79" s="87"/>
      <c r="D79" s="87"/>
      <c r="E79" s="87"/>
      <c r="F79" s="87"/>
      <c r="G79" s="87"/>
      <c r="H79" s="87"/>
      <c r="I79" s="87"/>
      <c r="J79" s="87"/>
      <c r="K79" s="87"/>
      <c r="L79" s="87"/>
      <c r="M79" s="87"/>
      <c r="N79" s="87"/>
      <c r="O79" s="87"/>
      <c r="P79" s="87"/>
      <c r="Q79" s="87"/>
      <c r="R79" s="87"/>
      <c r="S79" s="87"/>
      <c r="T79" s="88"/>
      <c r="U79" s="88"/>
      <c r="V79" s="88"/>
      <c r="W79" s="88"/>
      <c r="X79" s="89"/>
      <c r="Y79" s="89"/>
      <c r="Z79" s="89"/>
      <c r="AA79" s="86"/>
      <c r="AB79" s="86"/>
      <c r="AC79" s="86"/>
      <c r="AD79" s="86"/>
      <c r="AE79" s="86"/>
      <c r="AF79" s="86"/>
      <c r="AG79" s="86"/>
      <c r="AH79" s="86"/>
      <c r="AI79" s="86"/>
      <c r="AJ79" s="86"/>
      <c r="AK79" s="86"/>
      <c r="AL79" s="86"/>
      <c r="AM79" s="86"/>
      <c r="AZ79" s="16"/>
    </row>
    <row r="80" spans="1:67" ht="13.5" customHeight="1">
      <c r="A80" s="87"/>
      <c r="B80" s="87"/>
      <c r="C80" s="87"/>
      <c r="D80" s="87"/>
      <c r="E80" s="87"/>
      <c r="F80" s="87"/>
      <c r="G80" s="87"/>
      <c r="H80" s="87"/>
      <c r="I80" s="87"/>
      <c r="J80" s="87"/>
      <c r="K80" s="87"/>
      <c r="L80" s="87"/>
      <c r="M80" s="87"/>
      <c r="N80" s="87"/>
      <c r="O80" s="87"/>
      <c r="P80" s="87"/>
      <c r="Q80" s="87"/>
      <c r="R80" s="87"/>
      <c r="S80" s="87"/>
      <c r="T80" s="88"/>
      <c r="U80" s="88"/>
      <c r="V80" s="88"/>
      <c r="W80" s="88"/>
      <c r="X80" s="89"/>
      <c r="Y80" s="89"/>
      <c r="Z80" s="89"/>
      <c r="AA80" s="86"/>
      <c r="AB80" s="86"/>
      <c r="AC80" s="86"/>
      <c r="AD80" s="86"/>
      <c r="AE80" s="86"/>
      <c r="AF80" s="86"/>
      <c r="AG80" s="86"/>
      <c r="AH80" s="86"/>
      <c r="AI80" s="86"/>
      <c r="AJ80" s="86"/>
      <c r="AK80" s="86"/>
      <c r="AL80" s="86"/>
      <c r="AM80" s="86"/>
      <c r="AZ80" s="16"/>
    </row>
    <row r="81" spans="1:52" ht="13.5" customHeight="1">
      <c r="A81" s="87"/>
      <c r="B81" s="87"/>
      <c r="C81" s="87"/>
      <c r="D81" s="87"/>
      <c r="E81" s="87"/>
      <c r="F81" s="87"/>
      <c r="G81" s="87"/>
      <c r="H81" s="87"/>
      <c r="I81" s="87"/>
      <c r="J81" s="87"/>
      <c r="K81" s="87"/>
      <c r="L81" s="87"/>
      <c r="M81" s="87"/>
      <c r="N81" s="87"/>
      <c r="O81" s="87"/>
      <c r="P81" s="87"/>
      <c r="Q81" s="87"/>
      <c r="R81" s="87"/>
      <c r="S81" s="87"/>
      <c r="T81" s="88"/>
      <c r="U81" s="88"/>
      <c r="V81" s="88"/>
      <c r="W81" s="88"/>
      <c r="X81" s="89"/>
      <c r="Y81" s="89"/>
      <c r="Z81" s="89"/>
      <c r="AA81" s="86"/>
      <c r="AB81" s="86"/>
      <c r="AC81" s="86"/>
      <c r="AD81" s="86"/>
      <c r="AE81" s="86"/>
      <c r="AF81" s="86"/>
      <c r="AG81" s="86"/>
      <c r="AH81" s="86"/>
      <c r="AI81" s="86"/>
      <c r="AJ81" s="86"/>
      <c r="AK81" s="86"/>
      <c r="AL81" s="86"/>
      <c r="AM81" s="86"/>
      <c r="AZ81" s="16"/>
    </row>
    <row r="82" spans="1:52" ht="13.5" customHeight="1">
      <c r="A82" s="87"/>
      <c r="B82" s="87"/>
      <c r="C82" s="87"/>
      <c r="D82" s="87"/>
      <c r="E82" s="87"/>
      <c r="F82" s="87"/>
      <c r="G82" s="87"/>
      <c r="H82" s="87"/>
      <c r="I82" s="87"/>
      <c r="J82" s="87"/>
      <c r="K82" s="87"/>
      <c r="L82" s="87"/>
      <c r="M82" s="87"/>
      <c r="N82" s="87"/>
      <c r="O82" s="87"/>
      <c r="P82" s="87"/>
      <c r="Q82" s="87"/>
      <c r="R82" s="87"/>
      <c r="S82" s="87"/>
      <c r="T82" s="88"/>
      <c r="U82" s="88"/>
      <c r="V82" s="88"/>
      <c r="W82" s="88"/>
      <c r="X82" s="89"/>
      <c r="Y82" s="89"/>
      <c r="Z82" s="89"/>
      <c r="AA82" s="86"/>
      <c r="AB82" s="86"/>
      <c r="AC82" s="86"/>
      <c r="AD82" s="86"/>
      <c r="AE82" s="86"/>
      <c r="AF82" s="86"/>
      <c r="AG82" s="86"/>
      <c r="AH82" s="86"/>
      <c r="AI82" s="86"/>
      <c r="AJ82" s="86"/>
      <c r="AK82" s="86"/>
      <c r="AL82" s="86"/>
      <c r="AM82" s="86"/>
      <c r="AZ82" s="16"/>
    </row>
    <row r="83" spans="1:52" ht="13.5" customHeight="1">
      <c r="A83" s="87"/>
      <c r="B83" s="87"/>
      <c r="C83" s="87"/>
      <c r="D83" s="87"/>
      <c r="E83" s="87"/>
      <c r="F83" s="87"/>
      <c r="G83" s="87"/>
      <c r="H83" s="87"/>
      <c r="I83" s="87"/>
      <c r="J83" s="87"/>
      <c r="K83" s="87"/>
      <c r="L83" s="87"/>
      <c r="M83" s="87"/>
      <c r="N83" s="87"/>
      <c r="O83" s="87"/>
      <c r="P83" s="87"/>
      <c r="Q83" s="87"/>
      <c r="R83" s="87"/>
      <c r="S83" s="87"/>
      <c r="T83" s="88"/>
      <c r="U83" s="88"/>
      <c r="V83" s="88"/>
      <c r="W83" s="88"/>
      <c r="X83" s="89"/>
      <c r="Y83" s="89"/>
      <c r="Z83" s="89"/>
      <c r="AA83" s="86"/>
      <c r="AB83" s="86"/>
      <c r="AC83" s="86"/>
      <c r="AD83" s="86"/>
      <c r="AE83" s="86"/>
      <c r="AF83" s="86"/>
      <c r="AG83" s="86"/>
      <c r="AH83" s="86"/>
      <c r="AI83" s="86"/>
      <c r="AJ83" s="86"/>
      <c r="AK83" s="86"/>
      <c r="AL83" s="86"/>
      <c r="AM83" s="86"/>
      <c r="AZ83" s="16"/>
    </row>
    <row r="84" spans="1:52" ht="13.5" customHeight="1">
      <c r="A84" s="87"/>
      <c r="B84" s="87"/>
      <c r="C84" s="87"/>
      <c r="D84" s="87"/>
      <c r="E84" s="87"/>
      <c r="F84" s="87"/>
      <c r="G84" s="87"/>
      <c r="H84" s="87"/>
      <c r="I84" s="87"/>
      <c r="J84" s="87"/>
      <c r="K84" s="87"/>
      <c r="L84" s="87"/>
      <c r="M84" s="87"/>
      <c r="N84" s="87"/>
      <c r="O84" s="87"/>
      <c r="P84" s="87"/>
      <c r="Q84" s="87"/>
      <c r="R84" s="87"/>
      <c r="S84" s="87"/>
      <c r="T84" s="88"/>
      <c r="U84" s="88"/>
      <c r="V84" s="88"/>
      <c r="W84" s="88"/>
      <c r="X84" s="89"/>
      <c r="Y84" s="89"/>
      <c r="Z84" s="89"/>
      <c r="AA84" s="86"/>
      <c r="AB84" s="86"/>
      <c r="AC84" s="86"/>
      <c r="AD84" s="86"/>
      <c r="AE84" s="86"/>
      <c r="AF84" s="86"/>
      <c r="AG84" s="86"/>
      <c r="AH84" s="86"/>
      <c r="AI84" s="86"/>
      <c r="AJ84" s="86"/>
      <c r="AK84" s="86"/>
      <c r="AL84" s="86"/>
      <c r="AM84" s="86"/>
      <c r="AZ84" s="16"/>
    </row>
    <row r="85" spans="1:52" s="59" customFormat="1" ht="18.75" hidden="1" customHeight="1">
      <c r="C85" s="80" t="s">
        <v>46</v>
      </c>
      <c r="AZ85" s="16"/>
    </row>
    <row r="86" spans="1:52" s="59" customFormat="1" ht="18.75" hidden="1" customHeight="1">
      <c r="A86" s="59">
        <v>1</v>
      </c>
      <c r="B86" s="59" t="s">
        <v>85</v>
      </c>
      <c r="C86" s="81">
        <v>20000</v>
      </c>
      <c r="D86" s="59" t="s">
        <v>42</v>
      </c>
      <c r="E86" s="60"/>
      <c r="AZ86" s="16"/>
    </row>
    <row r="87" spans="1:52" s="59" customFormat="1" ht="18.75" hidden="1" customHeight="1">
      <c r="A87" s="59">
        <v>2</v>
      </c>
      <c r="B87" s="59" t="s">
        <v>86</v>
      </c>
      <c r="C87" s="81">
        <v>30000</v>
      </c>
      <c r="D87" s="59" t="s">
        <v>42</v>
      </c>
      <c r="E87" s="60"/>
      <c r="AZ87" s="16"/>
    </row>
    <row r="88" spans="1:52" s="59" customFormat="1" ht="18.75" hidden="1" customHeight="1">
      <c r="A88" s="59">
        <v>3</v>
      </c>
      <c r="B88" s="59" t="s">
        <v>87</v>
      </c>
      <c r="C88" s="81">
        <v>40000</v>
      </c>
      <c r="D88" s="59" t="s">
        <v>42</v>
      </c>
      <c r="E88" s="60"/>
      <c r="AZ88" s="16"/>
    </row>
    <row r="89" spans="1:52" s="59" customFormat="1" ht="18.75" hidden="1" customHeight="1">
      <c r="A89" s="59">
        <v>4</v>
      </c>
      <c r="B89" s="59" t="s">
        <v>88</v>
      </c>
      <c r="C89" s="81">
        <v>14000</v>
      </c>
      <c r="D89" s="59" t="s">
        <v>42</v>
      </c>
      <c r="E89" s="60"/>
      <c r="AZ89" s="16"/>
    </row>
    <row r="90" spans="1:52" s="59" customFormat="1" ht="18.75" hidden="1" customHeight="1">
      <c r="A90" s="59">
        <v>5</v>
      </c>
      <c r="B90" s="59" t="s">
        <v>89</v>
      </c>
      <c r="C90" s="81">
        <v>7000</v>
      </c>
      <c r="D90" s="59" t="s">
        <v>42</v>
      </c>
      <c r="E90" s="60"/>
      <c r="AZ90" s="16"/>
    </row>
    <row r="91" spans="1:52" s="59" customFormat="1" ht="18.75" hidden="1" customHeight="1">
      <c r="A91" s="59">
        <v>6</v>
      </c>
      <c r="B91" s="59" t="s">
        <v>90</v>
      </c>
      <c r="C91" s="81">
        <v>7000</v>
      </c>
      <c r="D91" s="59" t="s">
        <v>42</v>
      </c>
      <c r="E91" s="60"/>
      <c r="AZ91" s="16"/>
    </row>
    <row r="92" spans="1:52" s="59" customFormat="1" ht="18.75" hidden="1" customHeight="1">
      <c r="A92" s="59">
        <v>7</v>
      </c>
      <c r="B92" s="59" t="s">
        <v>91</v>
      </c>
      <c r="C92" s="81">
        <v>7000</v>
      </c>
      <c r="D92" s="59" t="s">
        <v>42</v>
      </c>
      <c r="E92" s="60"/>
      <c r="AZ92" s="16"/>
    </row>
    <row r="93" spans="1:52" s="59" customFormat="1" ht="18.75" hidden="1" customHeight="1">
      <c r="A93" s="59">
        <v>8</v>
      </c>
      <c r="B93" s="59" t="s">
        <v>62</v>
      </c>
      <c r="C93" s="81">
        <v>7000</v>
      </c>
      <c r="D93" s="59" t="s">
        <v>42</v>
      </c>
      <c r="E93" s="60"/>
      <c r="AZ93" s="16"/>
    </row>
    <row r="94" spans="1:52" s="59" customFormat="1" ht="18.75" hidden="1" customHeight="1">
      <c r="A94" s="59">
        <v>9</v>
      </c>
      <c r="B94" s="59" t="s">
        <v>63</v>
      </c>
      <c r="C94" s="81">
        <v>7000</v>
      </c>
      <c r="D94" s="59" t="s">
        <v>42</v>
      </c>
      <c r="E94" s="60"/>
    </row>
    <row r="95" spans="1:52" s="59" customFormat="1" ht="18.75" hidden="1" customHeight="1">
      <c r="A95" s="59">
        <v>10</v>
      </c>
      <c r="B95" s="59" t="s">
        <v>64</v>
      </c>
      <c r="C95" s="81">
        <v>3000</v>
      </c>
      <c r="D95" s="59" t="s">
        <v>42</v>
      </c>
      <c r="E95" s="60"/>
    </row>
    <row r="96" spans="1:52" s="59" customFormat="1" ht="18.75" hidden="1" customHeight="1">
      <c r="A96" s="59">
        <v>11</v>
      </c>
      <c r="B96" s="59" t="s">
        <v>65</v>
      </c>
      <c r="C96" s="81">
        <v>3000</v>
      </c>
      <c r="D96" s="59" t="s">
        <v>42</v>
      </c>
      <c r="E96" s="60"/>
    </row>
    <row r="97" spans="1:6" s="59" customFormat="1" ht="18.75" hidden="1" customHeight="1">
      <c r="A97" s="59">
        <v>12</v>
      </c>
      <c r="B97" s="59" t="s">
        <v>66</v>
      </c>
      <c r="C97" s="81">
        <v>7000</v>
      </c>
      <c r="D97" s="59" t="s">
        <v>42</v>
      </c>
      <c r="E97" s="60"/>
    </row>
    <row r="98" spans="1:6" s="59" customFormat="1" ht="18.75" hidden="1" customHeight="1">
      <c r="A98" s="59">
        <v>13</v>
      </c>
      <c r="B98" s="59" t="s">
        <v>67</v>
      </c>
      <c r="C98" s="81">
        <v>7000</v>
      </c>
      <c r="D98" s="59" t="s">
        <v>42</v>
      </c>
      <c r="E98" s="60"/>
    </row>
    <row r="99" spans="1:6" s="59" customFormat="1" ht="18.75" hidden="1" customHeight="1">
      <c r="A99" s="59">
        <v>14</v>
      </c>
      <c r="B99" s="59" t="s">
        <v>68</v>
      </c>
      <c r="C99" s="81">
        <v>7000</v>
      </c>
      <c r="D99" s="59" t="s">
        <v>42</v>
      </c>
      <c r="E99" s="60"/>
    </row>
    <row r="100" spans="1:6" s="59" customFormat="1" ht="18.75" hidden="1" customHeight="1">
      <c r="A100" s="59">
        <v>15</v>
      </c>
      <c r="B100" s="59" t="s">
        <v>92</v>
      </c>
      <c r="C100" s="81">
        <v>7000</v>
      </c>
      <c r="D100" s="59" t="s">
        <v>42</v>
      </c>
      <c r="E100" s="60"/>
    </row>
    <row r="101" spans="1:6" s="59" customFormat="1" ht="18.75" hidden="1" customHeight="1">
      <c r="A101" s="59">
        <v>16</v>
      </c>
      <c r="B101" s="59" t="s">
        <v>93</v>
      </c>
      <c r="C101" s="81">
        <v>20000</v>
      </c>
      <c r="D101" s="59" t="s">
        <v>42</v>
      </c>
      <c r="E101" s="60"/>
    </row>
    <row r="102" spans="1:6" s="59" customFormat="1" ht="18.75" hidden="1" customHeight="1">
      <c r="A102" s="59">
        <v>17</v>
      </c>
      <c r="B102" s="59" t="s">
        <v>94</v>
      </c>
      <c r="C102" s="81">
        <v>30000</v>
      </c>
      <c r="D102" s="59" t="s">
        <v>42</v>
      </c>
      <c r="E102" s="60"/>
    </row>
    <row r="103" spans="1:6" s="59" customFormat="1" ht="18.75" hidden="1" customHeight="1">
      <c r="A103" s="59">
        <v>18</v>
      </c>
      <c r="B103" s="59" t="s">
        <v>95</v>
      </c>
      <c r="C103" s="81">
        <v>40000</v>
      </c>
      <c r="D103" s="59" t="s">
        <v>42</v>
      </c>
      <c r="E103" s="60"/>
    </row>
    <row r="104" spans="1:6" s="59" customFormat="1" ht="18.75" hidden="1" customHeight="1">
      <c r="A104" s="59">
        <v>19</v>
      </c>
      <c r="B104" s="59" t="s">
        <v>71</v>
      </c>
      <c r="C104" s="81">
        <v>7000</v>
      </c>
      <c r="D104" s="59" t="s">
        <v>42</v>
      </c>
      <c r="E104" s="60"/>
    </row>
    <row r="105" spans="1:6" s="59" customFormat="1" ht="18.75" hidden="1" customHeight="1">
      <c r="A105" s="59">
        <v>20</v>
      </c>
      <c r="B105" s="59" t="s">
        <v>72</v>
      </c>
      <c r="C105" s="81">
        <v>7000</v>
      </c>
      <c r="D105" s="59" t="s">
        <v>42</v>
      </c>
      <c r="E105" s="60"/>
    </row>
    <row r="106" spans="1:6" s="59" customFormat="1" ht="18.75" hidden="1" customHeight="1">
      <c r="A106" s="59">
        <v>21</v>
      </c>
      <c r="B106" s="59" t="s">
        <v>73</v>
      </c>
      <c r="C106" s="81">
        <v>7000</v>
      </c>
      <c r="D106" s="59" t="s">
        <v>42</v>
      </c>
      <c r="E106" s="60"/>
    </row>
    <row r="107" spans="1:6" s="59" customFormat="1" ht="18.75" hidden="1" customHeight="1">
      <c r="A107" s="59">
        <v>22</v>
      </c>
      <c r="B107" s="59" t="s">
        <v>96</v>
      </c>
      <c r="C107" s="81">
        <v>20000</v>
      </c>
      <c r="D107" s="59" t="s">
        <v>42</v>
      </c>
      <c r="E107" s="60"/>
    </row>
    <row r="108" spans="1:6" s="59" customFormat="1" ht="18.75" hidden="1" customHeight="1">
      <c r="A108" s="101">
        <v>23</v>
      </c>
      <c r="B108" s="101" t="s">
        <v>97</v>
      </c>
      <c r="C108" s="102">
        <v>30000</v>
      </c>
      <c r="D108" s="101" t="s">
        <v>42</v>
      </c>
      <c r="E108" s="103"/>
      <c r="F108" s="101"/>
    </row>
    <row r="109" spans="1:6" s="59" customFormat="1" ht="18.75" hidden="1" customHeight="1">
      <c r="A109" s="59">
        <v>24</v>
      </c>
      <c r="B109" s="59" t="s">
        <v>98</v>
      </c>
      <c r="C109" s="81">
        <v>40000</v>
      </c>
      <c r="D109" s="59" t="s">
        <v>42</v>
      </c>
      <c r="E109" s="60"/>
    </row>
    <row r="110" spans="1:6" s="59" customFormat="1" ht="18.75" hidden="1" customHeight="1">
      <c r="A110" s="59">
        <v>25</v>
      </c>
      <c r="B110" s="59" t="s">
        <v>99</v>
      </c>
      <c r="C110" s="81">
        <v>20000</v>
      </c>
      <c r="D110" s="59" t="s">
        <v>42</v>
      </c>
      <c r="E110" s="60"/>
    </row>
    <row r="111" spans="1:6" s="59" customFormat="1" ht="18.75" hidden="1" customHeight="1">
      <c r="A111" s="59">
        <v>26</v>
      </c>
      <c r="B111" s="59" t="s">
        <v>100</v>
      </c>
      <c r="C111" s="81">
        <v>30000</v>
      </c>
      <c r="D111" s="59" t="s">
        <v>42</v>
      </c>
      <c r="E111" s="60"/>
    </row>
    <row r="112" spans="1:6" s="59" customFormat="1" ht="18.75" hidden="1" customHeight="1">
      <c r="A112" s="59">
        <v>27</v>
      </c>
      <c r="B112" s="59" t="s">
        <v>101</v>
      </c>
      <c r="C112" s="81">
        <v>40000</v>
      </c>
      <c r="D112" s="59" t="s">
        <v>42</v>
      </c>
      <c r="E112" s="60"/>
    </row>
    <row r="113" spans="1:7" s="59" customFormat="1" ht="18.75" hidden="1" customHeight="1">
      <c r="A113" s="59">
        <v>28</v>
      </c>
      <c r="B113" s="59" t="s">
        <v>74</v>
      </c>
      <c r="C113" s="81">
        <v>3000</v>
      </c>
      <c r="D113" s="59" t="s">
        <v>42</v>
      </c>
      <c r="E113" s="60"/>
    </row>
    <row r="114" spans="1:7" s="59" customFormat="1" ht="18.75" hidden="1" customHeight="1">
      <c r="A114" s="59">
        <v>29</v>
      </c>
      <c r="B114" s="59" t="s">
        <v>75</v>
      </c>
      <c r="C114" s="81">
        <v>3000</v>
      </c>
      <c r="D114" s="59" t="s">
        <v>42</v>
      </c>
      <c r="E114" s="60"/>
    </row>
    <row r="115" spans="1:7" s="59" customFormat="1" ht="18.75" hidden="1" customHeight="1">
      <c r="A115" s="59">
        <v>30</v>
      </c>
      <c r="B115" s="59" t="s">
        <v>76</v>
      </c>
      <c r="C115" s="81">
        <v>3000</v>
      </c>
      <c r="D115" s="59" t="s">
        <v>42</v>
      </c>
      <c r="E115" s="60"/>
    </row>
    <row r="116" spans="1:7" s="59" customFormat="1" ht="18.75" hidden="1" customHeight="1">
      <c r="A116" s="59">
        <v>31</v>
      </c>
      <c r="B116" s="59" t="s">
        <v>77</v>
      </c>
      <c r="C116" s="81">
        <v>3000</v>
      </c>
      <c r="D116" s="59" t="s">
        <v>42</v>
      </c>
      <c r="E116" s="60"/>
    </row>
    <row r="117" spans="1:7" s="59" customFormat="1" ht="18.75" hidden="1" customHeight="1">
      <c r="A117" s="59">
        <v>32</v>
      </c>
      <c r="B117" s="59" t="s">
        <v>78</v>
      </c>
      <c r="C117" s="81">
        <v>3000</v>
      </c>
      <c r="D117" s="59" t="s">
        <v>42</v>
      </c>
      <c r="E117" s="60"/>
    </row>
    <row r="118" spans="1:7" s="59" customFormat="1" ht="18.75" hidden="1" customHeight="1">
      <c r="A118" s="59">
        <v>33</v>
      </c>
      <c r="B118" s="59" t="s">
        <v>79</v>
      </c>
      <c r="C118" s="81">
        <v>3000</v>
      </c>
      <c r="D118" s="59" t="s">
        <v>42</v>
      </c>
      <c r="E118" s="60"/>
    </row>
    <row r="119" spans="1:7" s="59" customFormat="1" ht="18.75" hidden="1" customHeight="1">
      <c r="A119" s="59">
        <v>34</v>
      </c>
      <c r="B119" s="59" t="s">
        <v>80</v>
      </c>
      <c r="C119" s="81">
        <v>3000</v>
      </c>
      <c r="D119" s="59" t="s">
        <v>42</v>
      </c>
      <c r="E119" s="60"/>
    </row>
    <row r="120" spans="1:7" s="59" customFormat="1" ht="18.75" hidden="1" customHeight="1">
      <c r="A120" s="59">
        <v>35</v>
      </c>
      <c r="B120" s="59" t="s">
        <v>81</v>
      </c>
      <c r="C120" s="81">
        <v>3000</v>
      </c>
      <c r="D120" s="59" t="s">
        <v>42</v>
      </c>
      <c r="E120" s="60"/>
    </row>
    <row r="121" spans="1:7" s="59" customFormat="1" ht="18.75" hidden="1" customHeight="1">
      <c r="A121" s="59">
        <v>36</v>
      </c>
      <c r="B121" s="59" t="s">
        <v>82</v>
      </c>
      <c r="C121" s="81">
        <v>3000</v>
      </c>
      <c r="D121" s="59" t="s">
        <v>42</v>
      </c>
      <c r="E121" s="60"/>
    </row>
    <row r="122" spans="1:7" s="59" customFormat="1" ht="18.75" hidden="1" customHeight="1">
      <c r="A122" s="59">
        <v>37</v>
      </c>
      <c r="B122" s="59" t="s">
        <v>83</v>
      </c>
      <c r="C122" s="81">
        <v>3000</v>
      </c>
      <c r="D122" s="59" t="s">
        <v>42</v>
      </c>
      <c r="E122" s="60"/>
    </row>
    <row r="123" spans="1:7" s="59" customFormat="1" ht="18.75" customHeight="1">
      <c r="B123" s="60"/>
      <c r="C123" s="60"/>
      <c r="D123" s="60"/>
      <c r="E123" s="60"/>
      <c r="G123" s="60"/>
    </row>
    <row r="124" spans="1:7" s="59" customFormat="1" ht="18.75" customHeight="1"/>
    <row r="125" spans="1:7" s="59" customFormat="1" ht="18.75" customHeight="1"/>
    <row r="126" spans="1:7" s="59" customFormat="1" ht="18.75" customHeight="1"/>
    <row r="127" spans="1:7" s="59" customFormat="1" ht="18.75" customHeight="1"/>
    <row r="128" spans="1:7" s="59" customFormat="1" ht="18.75" customHeight="1"/>
    <row r="129" s="59" customFormat="1" ht="18.75" customHeight="1"/>
    <row r="130" s="59" customFormat="1" ht="18.75" customHeight="1"/>
    <row r="131" s="59" customFormat="1" ht="18.75" customHeight="1"/>
    <row r="132" s="59" customFormat="1" ht="18.75" customHeight="1"/>
  </sheetData>
  <sheetProtection algorithmName="SHA-512" hashValue="aZT2vm0KZESmZzj8wlLOPU9rTOc4/DBy/j5MqBe/u7st2JEYQAdU6m7DFUcP7/va3S6ZbhCr1ElxJlUDZ2kaAw==" saltValue="UB2HkvsLzUtOw8kwAt0zcg==" spinCount="100000" sheet="1" formatCells="0"/>
  <mergeCells count="147">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61:BO61"/>
    <mergeCell ref="AY62:BO62"/>
    <mergeCell ref="AY63:BO63"/>
    <mergeCell ref="AY64:BO64"/>
    <mergeCell ref="AY65:BO65"/>
    <mergeCell ref="AY66:BO66"/>
    <mergeCell ref="AY67:BO67"/>
    <mergeCell ref="AY68:BO68"/>
    <mergeCell ref="AY69:BO69"/>
    <mergeCell ref="AY70:BO70"/>
    <mergeCell ref="AY71:BO71"/>
    <mergeCell ref="AY72:BO72"/>
    <mergeCell ref="AY78:BO78"/>
    <mergeCell ref="AY77:BN77"/>
    <mergeCell ref="AY73:BO73"/>
    <mergeCell ref="AY74:BO74"/>
    <mergeCell ref="AY75:BO75"/>
    <mergeCell ref="AY76:BO76"/>
    <mergeCell ref="X35:X36"/>
    <mergeCell ref="Y35:Y36"/>
    <mergeCell ref="Z35:AM35"/>
    <mergeCell ref="I36:M36"/>
    <mergeCell ref="Z36:AM36"/>
    <mergeCell ref="I33:P34"/>
    <mergeCell ref="Q33:R34"/>
    <mergeCell ref="A38:I39"/>
    <mergeCell ref="J38:O39"/>
    <mergeCell ref="P38:Q41"/>
    <mergeCell ref="R38:Y39"/>
    <mergeCell ref="Z38:AM39"/>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4"/>
  <sheetViews>
    <sheetView view="pageBreakPreview" zoomScale="60" zoomScaleNormal="100" workbookViewId="0">
      <selection activeCell="AK13" sqref="AK13"/>
    </sheetView>
  </sheetViews>
  <sheetFormatPr defaultColWidth="3.875" defaultRowHeight="13.5"/>
  <sheetData>
    <row r="2" spans="1:38" ht="28.5" customHeight="1">
      <c r="L2" s="476"/>
      <c r="M2" s="476"/>
      <c r="N2" s="476"/>
      <c r="O2" s="478" t="s">
        <v>191</v>
      </c>
      <c r="P2" s="478"/>
      <c r="Q2" s="478"/>
      <c r="R2" s="479">
        <f>総括表!N12</f>
        <v>0</v>
      </c>
      <c r="S2" s="479"/>
      <c r="T2" s="479"/>
      <c r="U2" s="479"/>
      <c r="V2" s="479"/>
      <c r="W2" s="479"/>
      <c r="X2" s="479"/>
      <c r="Y2" s="479"/>
      <c r="Z2" s="479"/>
      <c r="AA2" s="479"/>
      <c r="AB2" s="477"/>
    </row>
    <row r="3" spans="1:38" s="40" customFormat="1" ht="21.75" customHeight="1">
      <c r="A3" s="473" t="s">
        <v>185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5"/>
      <c r="AC3" s="237"/>
      <c r="AD3" s="237"/>
      <c r="AE3" s="237"/>
      <c r="AF3" s="237"/>
      <c r="AG3" s="231"/>
      <c r="AH3" s="231"/>
      <c r="AI3" s="231"/>
      <c r="AJ3" s="231"/>
      <c r="AK3" s="231"/>
      <c r="AL3" s="231"/>
    </row>
    <row r="4" spans="1:38" s="38" customFormat="1" ht="17.25" customHeight="1">
      <c r="A4" s="189" t="s">
        <v>186</v>
      </c>
      <c r="B4" s="190"/>
      <c r="C4" s="191"/>
      <c r="D4" s="191"/>
      <c r="E4" s="191"/>
      <c r="F4" s="191"/>
      <c r="G4" s="191"/>
      <c r="H4" s="191"/>
      <c r="I4" s="191"/>
      <c r="J4" s="191"/>
      <c r="K4" s="191"/>
      <c r="L4" s="191"/>
      <c r="M4" s="191"/>
      <c r="N4" s="191"/>
      <c r="O4" s="191"/>
      <c r="P4" s="191"/>
      <c r="Q4" s="191"/>
      <c r="R4" s="191"/>
      <c r="S4" s="191"/>
      <c r="T4" s="183"/>
      <c r="U4" s="183"/>
      <c r="V4" s="184"/>
      <c r="W4" s="184"/>
      <c r="X4" s="192"/>
      <c r="Y4" s="192"/>
      <c r="Z4" s="192"/>
      <c r="AA4" s="192"/>
      <c r="AB4" s="193"/>
      <c r="AC4" s="218"/>
      <c r="AD4" s="218"/>
      <c r="AE4" s="219"/>
      <c r="AF4" s="219"/>
      <c r="AG4" s="226"/>
      <c r="AH4" s="226"/>
      <c r="AI4" s="226"/>
      <c r="AJ4" s="226"/>
      <c r="AK4" s="62"/>
      <c r="AL4" s="66"/>
    </row>
    <row r="5" spans="1:38" s="38" customFormat="1" ht="17.25" customHeight="1">
      <c r="A5" s="194"/>
      <c r="B5" s="190"/>
      <c r="C5" s="191"/>
      <c r="D5" s="191"/>
      <c r="E5" s="191"/>
      <c r="F5" s="191"/>
      <c r="G5" s="191"/>
      <c r="H5" s="191"/>
      <c r="I5" s="191"/>
      <c r="J5" s="191"/>
      <c r="K5" s="191"/>
      <c r="L5" s="191"/>
      <c r="M5" s="191"/>
      <c r="N5" s="191"/>
      <c r="O5" s="191"/>
      <c r="P5" s="191"/>
      <c r="Q5" s="191"/>
      <c r="R5" s="191"/>
      <c r="S5" s="191"/>
      <c r="T5" s="183"/>
      <c r="U5" s="183"/>
      <c r="V5" s="184"/>
      <c r="W5" s="184"/>
      <c r="X5" s="192"/>
      <c r="Y5" s="192"/>
      <c r="Z5" s="192"/>
      <c r="AA5" s="192"/>
      <c r="AB5" s="193"/>
      <c r="AC5" s="218"/>
      <c r="AD5" s="218"/>
      <c r="AE5" s="219"/>
      <c r="AF5" s="219"/>
      <c r="AG5" s="226"/>
      <c r="AH5" s="226"/>
      <c r="AI5" s="226"/>
      <c r="AJ5" s="226"/>
      <c r="AK5" s="62"/>
      <c r="AL5" s="66"/>
    </row>
    <row r="6" spans="1:38" s="38" customFormat="1" ht="17.25" customHeight="1">
      <c r="A6" s="194"/>
      <c r="B6" s="190"/>
      <c r="C6" s="191"/>
      <c r="D6" s="191"/>
      <c r="E6" s="191"/>
      <c r="F6" s="191"/>
      <c r="G6" s="191"/>
      <c r="H6" s="191"/>
      <c r="I6" s="191"/>
      <c r="J6" s="191"/>
      <c r="K6" s="191"/>
      <c r="L6" s="191"/>
      <c r="M6" s="191"/>
      <c r="N6" s="191"/>
      <c r="O6" s="191"/>
      <c r="P6" s="191"/>
      <c r="Q6" s="191"/>
      <c r="R6" s="191"/>
      <c r="S6" s="191"/>
      <c r="T6" s="183"/>
      <c r="U6" s="183"/>
      <c r="V6" s="184"/>
      <c r="W6" s="184"/>
      <c r="X6" s="192"/>
      <c r="Y6" s="192"/>
      <c r="Z6" s="192"/>
      <c r="AA6" s="192"/>
      <c r="AB6" s="193"/>
      <c r="AC6" s="218"/>
      <c r="AD6" s="218"/>
      <c r="AE6" s="219"/>
      <c r="AF6" s="219"/>
      <c r="AG6" s="226"/>
      <c r="AH6" s="226"/>
      <c r="AI6" s="226"/>
      <c r="AJ6" s="226"/>
      <c r="AK6" s="62"/>
      <c r="AL6" s="66"/>
    </row>
    <row r="7" spans="1:38" s="38" customFormat="1" ht="17.25" customHeight="1">
      <c r="A7" s="194"/>
      <c r="B7" s="190"/>
      <c r="C7" s="191"/>
      <c r="D7" s="191"/>
      <c r="E7" s="191"/>
      <c r="F7" s="191"/>
      <c r="G7" s="191"/>
      <c r="H7" s="191"/>
      <c r="I7" s="191"/>
      <c r="J7" s="191"/>
      <c r="K7" s="191"/>
      <c r="L7" s="191"/>
      <c r="M7" s="191"/>
      <c r="N7" s="191"/>
      <c r="O7" s="191"/>
      <c r="P7" s="191"/>
      <c r="Q7" s="191"/>
      <c r="R7" s="191"/>
      <c r="S7" s="191"/>
      <c r="T7" s="183"/>
      <c r="U7" s="183"/>
      <c r="V7" s="184"/>
      <c r="W7" s="184"/>
      <c r="X7" s="192"/>
      <c r="Y7" s="192"/>
      <c r="Z7" s="192"/>
      <c r="AA7" s="192"/>
      <c r="AB7" s="195"/>
      <c r="AC7" s="218"/>
      <c r="AD7" s="218"/>
      <c r="AE7" s="219"/>
      <c r="AF7" s="219"/>
      <c r="AG7" s="226"/>
      <c r="AH7" s="226"/>
      <c r="AI7" s="226"/>
      <c r="AJ7" s="226"/>
      <c r="AK7" s="66"/>
      <c r="AL7" s="66"/>
    </row>
    <row r="8" spans="1:38" s="38" customFormat="1" ht="17.25" customHeight="1">
      <c r="A8" s="194"/>
      <c r="B8" s="190"/>
      <c r="C8" s="191"/>
      <c r="D8" s="191"/>
      <c r="E8" s="191"/>
      <c r="F8" s="191"/>
      <c r="G8" s="191"/>
      <c r="H8" s="191"/>
      <c r="I8" s="191"/>
      <c r="J8" s="191"/>
      <c r="K8" s="191"/>
      <c r="L8" s="191"/>
      <c r="M8" s="191"/>
      <c r="N8" s="191"/>
      <c r="O8" s="191"/>
      <c r="P8" s="191"/>
      <c r="Q8" s="191"/>
      <c r="R8" s="191"/>
      <c r="S8" s="191"/>
      <c r="T8" s="183"/>
      <c r="U8" s="183"/>
      <c r="V8" s="184"/>
      <c r="W8" s="184"/>
      <c r="X8" s="192"/>
      <c r="Y8" s="192"/>
      <c r="Z8" s="192"/>
      <c r="AA8" s="192"/>
      <c r="AB8" s="195"/>
      <c r="AC8" s="218"/>
      <c r="AD8" s="218"/>
      <c r="AE8" s="219"/>
      <c r="AF8" s="219"/>
      <c r="AG8" s="226"/>
      <c r="AH8" s="226"/>
      <c r="AI8" s="226"/>
      <c r="AJ8" s="226"/>
      <c r="AK8" s="66"/>
      <c r="AL8" s="66"/>
    </row>
    <row r="9" spans="1:38" s="38" customFormat="1" ht="17.25" customHeight="1">
      <c r="A9" s="194"/>
      <c r="B9" s="190"/>
      <c r="C9" s="191"/>
      <c r="D9" s="191"/>
      <c r="E9" s="191"/>
      <c r="F9" s="191"/>
      <c r="G9" s="191"/>
      <c r="H9" s="191"/>
      <c r="I9" s="191"/>
      <c r="J9" s="191"/>
      <c r="K9" s="191"/>
      <c r="L9" s="191"/>
      <c r="M9" s="191"/>
      <c r="N9" s="191"/>
      <c r="O9" s="191"/>
      <c r="P9" s="191"/>
      <c r="Q9" s="191"/>
      <c r="R9" s="191"/>
      <c r="S9" s="191"/>
      <c r="T9" s="183"/>
      <c r="U9" s="183"/>
      <c r="V9" s="184"/>
      <c r="W9" s="184"/>
      <c r="X9" s="192"/>
      <c r="Y9" s="192"/>
      <c r="Z9" s="192"/>
      <c r="AA9" s="192"/>
      <c r="AB9" s="193"/>
      <c r="AC9" s="218"/>
      <c r="AD9" s="218"/>
      <c r="AE9" s="219"/>
      <c r="AF9" s="219"/>
      <c r="AG9" s="226"/>
      <c r="AH9" s="226"/>
      <c r="AI9" s="226"/>
      <c r="AJ9" s="226"/>
      <c r="AK9" s="62"/>
      <c r="AL9" s="66"/>
    </row>
    <row r="10" spans="1:38" s="38" customFormat="1" ht="17.25" customHeight="1">
      <c r="A10" s="194"/>
      <c r="B10" s="190"/>
      <c r="C10" s="191"/>
      <c r="D10" s="191"/>
      <c r="E10" s="191"/>
      <c r="F10" s="191"/>
      <c r="G10" s="191"/>
      <c r="H10" s="191"/>
      <c r="I10" s="191"/>
      <c r="J10" s="191"/>
      <c r="K10" s="191"/>
      <c r="L10" s="191"/>
      <c r="M10" s="191"/>
      <c r="N10" s="191"/>
      <c r="O10" s="191"/>
      <c r="P10" s="191"/>
      <c r="Q10" s="191"/>
      <c r="R10" s="191"/>
      <c r="S10" s="191"/>
      <c r="T10" s="183"/>
      <c r="U10" s="183"/>
      <c r="V10" s="184"/>
      <c r="W10" s="184"/>
      <c r="X10" s="192"/>
      <c r="Y10" s="192"/>
      <c r="Z10" s="192"/>
      <c r="AA10" s="192"/>
      <c r="AB10" s="193"/>
      <c r="AC10" s="183"/>
      <c r="AD10" s="183"/>
      <c r="AE10" s="184"/>
      <c r="AF10" s="184"/>
      <c r="AG10" s="185"/>
      <c r="AH10" s="185"/>
      <c r="AI10" s="185"/>
      <c r="AJ10" s="185"/>
      <c r="AK10" s="62"/>
      <c r="AL10" s="66"/>
    </row>
    <row r="11" spans="1:38" s="38" customFormat="1" ht="17.25" customHeight="1">
      <c r="A11" s="194"/>
      <c r="B11" s="190"/>
      <c r="C11" s="191"/>
      <c r="D11" s="191"/>
      <c r="E11" s="191"/>
      <c r="F11" s="191"/>
      <c r="G11" s="191"/>
      <c r="H11" s="191"/>
      <c r="I11" s="191"/>
      <c r="J11" s="191"/>
      <c r="K11" s="191"/>
      <c r="L11" s="191"/>
      <c r="M11" s="191"/>
      <c r="N11" s="191"/>
      <c r="O11" s="191"/>
      <c r="P11" s="191"/>
      <c r="Q11" s="191"/>
      <c r="R11" s="191"/>
      <c r="S11" s="191"/>
      <c r="T11" s="183"/>
      <c r="U11" s="183"/>
      <c r="V11" s="184"/>
      <c r="W11" s="184"/>
      <c r="X11" s="192"/>
      <c r="Y11" s="192"/>
      <c r="Z11" s="192"/>
      <c r="AA11" s="192"/>
      <c r="AB11" s="193"/>
      <c r="AC11" s="183"/>
      <c r="AD11" s="183"/>
      <c r="AE11" s="184"/>
      <c r="AF11" s="184"/>
      <c r="AG11" s="185"/>
      <c r="AH11" s="185"/>
      <c r="AI11" s="185"/>
      <c r="AJ11" s="185"/>
      <c r="AK11" s="62"/>
      <c r="AL11" s="66"/>
    </row>
    <row r="12" spans="1:38" s="38" customFormat="1" ht="17.25" customHeight="1">
      <c r="A12" s="194"/>
      <c r="B12" s="190"/>
      <c r="C12" s="191"/>
      <c r="D12" s="191"/>
      <c r="E12" s="191"/>
      <c r="F12" s="191"/>
      <c r="G12" s="191"/>
      <c r="H12" s="191"/>
      <c r="I12" s="191"/>
      <c r="J12" s="191"/>
      <c r="K12" s="191"/>
      <c r="L12" s="191"/>
      <c r="M12" s="191"/>
      <c r="N12" s="191"/>
      <c r="O12" s="191"/>
      <c r="P12" s="191"/>
      <c r="Q12" s="191"/>
      <c r="R12" s="191"/>
      <c r="S12" s="191"/>
      <c r="T12" s="183"/>
      <c r="U12" s="183"/>
      <c r="V12" s="184"/>
      <c r="W12" s="184"/>
      <c r="X12" s="192"/>
      <c r="Y12" s="192"/>
      <c r="Z12" s="192"/>
      <c r="AA12" s="192"/>
      <c r="AB12" s="193"/>
      <c r="AC12" s="183"/>
      <c r="AD12" s="183"/>
      <c r="AE12" s="184"/>
      <c r="AF12" s="184"/>
      <c r="AG12" s="185"/>
      <c r="AH12" s="185"/>
      <c r="AI12" s="185"/>
      <c r="AJ12" s="185"/>
      <c r="AK12" s="62"/>
      <c r="AL12" s="66"/>
    </row>
    <row r="13" spans="1:38" s="38" customFormat="1" ht="17.25" customHeight="1">
      <c r="A13" s="194"/>
      <c r="B13" s="190"/>
      <c r="C13" s="191"/>
      <c r="D13" s="191"/>
      <c r="E13" s="191"/>
      <c r="F13" s="191"/>
      <c r="G13" s="191"/>
      <c r="H13" s="191"/>
      <c r="I13" s="191"/>
      <c r="J13" s="191"/>
      <c r="K13" s="191"/>
      <c r="L13" s="191"/>
      <c r="M13" s="191"/>
      <c r="N13" s="191"/>
      <c r="O13" s="191"/>
      <c r="P13" s="191"/>
      <c r="Q13" s="191"/>
      <c r="R13" s="191"/>
      <c r="S13" s="191"/>
      <c r="T13" s="183"/>
      <c r="U13" s="183"/>
      <c r="V13" s="184"/>
      <c r="W13" s="184"/>
      <c r="X13" s="192"/>
      <c r="Y13" s="192"/>
      <c r="Z13" s="192"/>
      <c r="AA13" s="192"/>
      <c r="AB13" s="193"/>
      <c r="AC13" s="183"/>
      <c r="AD13" s="183"/>
      <c r="AE13" s="184"/>
      <c r="AF13" s="184"/>
      <c r="AG13" s="185"/>
      <c r="AH13" s="185"/>
      <c r="AI13" s="185"/>
      <c r="AJ13" s="185"/>
      <c r="AK13" s="62"/>
      <c r="AL13" s="66"/>
    </row>
    <row r="14" spans="1:38" s="38" customFormat="1" ht="17.25" customHeight="1">
      <c r="A14" s="194"/>
      <c r="B14" s="190"/>
      <c r="C14" s="191"/>
      <c r="D14" s="191"/>
      <c r="E14" s="191"/>
      <c r="F14" s="191"/>
      <c r="G14" s="191"/>
      <c r="H14" s="191"/>
      <c r="I14" s="191"/>
      <c r="J14" s="191"/>
      <c r="K14" s="191"/>
      <c r="L14" s="191"/>
      <c r="M14" s="191"/>
      <c r="N14" s="191"/>
      <c r="O14" s="191"/>
      <c r="P14" s="191"/>
      <c r="Q14" s="191"/>
      <c r="R14" s="191"/>
      <c r="S14" s="191"/>
      <c r="T14" s="183"/>
      <c r="U14" s="183"/>
      <c r="V14" s="184"/>
      <c r="W14" s="184"/>
      <c r="X14" s="192"/>
      <c r="Y14" s="192"/>
      <c r="Z14" s="192"/>
      <c r="AA14" s="192"/>
      <c r="AB14" s="193"/>
      <c r="AC14" s="183"/>
      <c r="AD14" s="183"/>
      <c r="AE14" s="184"/>
      <c r="AF14" s="184"/>
      <c r="AG14" s="185"/>
      <c r="AH14" s="185"/>
      <c r="AI14" s="185"/>
      <c r="AJ14" s="185"/>
      <c r="AK14" s="62"/>
      <c r="AL14" s="66"/>
    </row>
    <row r="15" spans="1:38" s="38" customFormat="1" ht="17.25" customHeight="1">
      <c r="A15" s="194"/>
      <c r="B15" s="190"/>
      <c r="C15" s="191"/>
      <c r="D15" s="191"/>
      <c r="E15" s="191"/>
      <c r="F15" s="191"/>
      <c r="G15" s="191"/>
      <c r="H15" s="191"/>
      <c r="I15" s="191"/>
      <c r="J15" s="191"/>
      <c r="K15" s="191"/>
      <c r="L15" s="191"/>
      <c r="M15" s="191"/>
      <c r="N15" s="191"/>
      <c r="O15" s="191"/>
      <c r="P15" s="191"/>
      <c r="Q15" s="191"/>
      <c r="R15" s="191"/>
      <c r="S15" s="191"/>
      <c r="T15" s="183"/>
      <c r="U15" s="183"/>
      <c r="V15" s="184"/>
      <c r="W15" s="184"/>
      <c r="X15" s="192"/>
      <c r="Y15" s="192"/>
      <c r="Z15" s="192"/>
      <c r="AA15" s="192"/>
      <c r="AB15" s="193"/>
      <c r="AC15" s="183"/>
      <c r="AD15" s="183"/>
      <c r="AE15" s="184"/>
      <c r="AF15" s="184"/>
      <c r="AG15" s="185"/>
      <c r="AH15" s="185"/>
      <c r="AI15" s="185"/>
      <c r="AJ15" s="185"/>
      <c r="AK15" s="62"/>
      <c r="AL15" s="66"/>
    </row>
    <row r="16" spans="1:38" s="38" customFormat="1" ht="17.25" customHeight="1">
      <c r="A16" s="194"/>
      <c r="B16" s="190"/>
      <c r="C16" s="191"/>
      <c r="D16" s="191"/>
      <c r="E16" s="191"/>
      <c r="F16" s="191"/>
      <c r="G16" s="191"/>
      <c r="H16" s="191"/>
      <c r="I16" s="191"/>
      <c r="J16" s="191"/>
      <c r="K16" s="191"/>
      <c r="L16" s="191"/>
      <c r="M16" s="191"/>
      <c r="N16" s="191"/>
      <c r="O16" s="191"/>
      <c r="P16" s="191"/>
      <c r="Q16" s="191"/>
      <c r="R16" s="191"/>
      <c r="S16" s="191"/>
      <c r="T16" s="183"/>
      <c r="U16" s="183"/>
      <c r="V16" s="184"/>
      <c r="W16" s="184"/>
      <c r="X16" s="192"/>
      <c r="Y16" s="192"/>
      <c r="Z16" s="192"/>
      <c r="AA16" s="192"/>
      <c r="AB16" s="193"/>
      <c r="AC16" s="183"/>
      <c r="AD16" s="183"/>
      <c r="AE16" s="184"/>
      <c r="AF16" s="184"/>
      <c r="AG16" s="185"/>
      <c r="AH16" s="185"/>
      <c r="AI16" s="185"/>
      <c r="AJ16" s="185"/>
      <c r="AK16" s="62"/>
      <c r="AL16" s="66"/>
    </row>
    <row r="17" spans="1:38" s="38" customFormat="1" ht="17.25" customHeight="1">
      <c r="A17" s="194"/>
      <c r="B17" s="190"/>
      <c r="C17" s="191"/>
      <c r="D17" s="191"/>
      <c r="E17" s="191"/>
      <c r="F17" s="191"/>
      <c r="G17" s="191"/>
      <c r="H17" s="191"/>
      <c r="I17" s="191"/>
      <c r="J17" s="191"/>
      <c r="K17" s="191"/>
      <c r="L17" s="191"/>
      <c r="M17" s="191"/>
      <c r="N17" s="191"/>
      <c r="O17" s="191"/>
      <c r="P17" s="191"/>
      <c r="Q17" s="191"/>
      <c r="R17" s="191"/>
      <c r="S17" s="191"/>
      <c r="T17" s="183"/>
      <c r="U17" s="183"/>
      <c r="V17" s="184"/>
      <c r="W17" s="184"/>
      <c r="X17" s="192"/>
      <c r="Y17" s="192"/>
      <c r="Z17" s="192"/>
      <c r="AA17" s="192"/>
      <c r="AB17" s="193"/>
      <c r="AC17" s="183"/>
      <c r="AD17" s="183"/>
      <c r="AE17" s="184"/>
      <c r="AF17" s="184"/>
      <c r="AG17" s="185"/>
      <c r="AH17" s="185"/>
      <c r="AI17" s="185"/>
      <c r="AJ17" s="185"/>
      <c r="AK17" s="62"/>
      <c r="AL17" s="66"/>
    </row>
    <row r="18" spans="1:38" s="38" customFormat="1" ht="17.25" customHeight="1">
      <c r="A18" s="194"/>
      <c r="B18" s="190"/>
      <c r="C18" s="191"/>
      <c r="D18" s="191"/>
      <c r="E18" s="191"/>
      <c r="F18" s="191"/>
      <c r="G18" s="191"/>
      <c r="H18" s="191"/>
      <c r="I18" s="191"/>
      <c r="J18" s="191"/>
      <c r="K18" s="191"/>
      <c r="L18" s="191"/>
      <c r="M18" s="191"/>
      <c r="N18" s="191"/>
      <c r="O18" s="191"/>
      <c r="P18" s="191"/>
      <c r="Q18" s="191"/>
      <c r="R18" s="191"/>
      <c r="S18" s="191"/>
      <c r="T18" s="183"/>
      <c r="U18" s="183"/>
      <c r="V18" s="184"/>
      <c r="W18" s="184"/>
      <c r="X18" s="192"/>
      <c r="Y18" s="192"/>
      <c r="Z18" s="192"/>
      <c r="AA18" s="192"/>
      <c r="AB18" s="193"/>
      <c r="AC18" s="183"/>
      <c r="AD18" s="183"/>
      <c r="AE18" s="184"/>
      <c r="AF18" s="184"/>
      <c r="AG18" s="185"/>
      <c r="AH18" s="185"/>
      <c r="AI18" s="185"/>
      <c r="AJ18" s="185"/>
      <c r="AK18" s="62"/>
      <c r="AL18" s="66"/>
    </row>
    <row r="19" spans="1:38" s="38" customFormat="1" ht="17.25" customHeight="1">
      <c r="A19" s="194"/>
      <c r="B19" s="190"/>
      <c r="C19" s="191"/>
      <c r="D19" s="191"/>
      <c r="E19" s="191"/>
      <c r="F19" s="191"/>
      <c r="G19" s="191"/>
      <c r="H19" s="191"/>
      <c r="I19" s="191"/>
      <c r="J19" s="191"/>
      <c r="K19" s="191"/>
      <c r="L19" s="191"/>
      <c r="M19" s="191"/>
      <c r="N19" s="191"/>
      <c r="O19" s="191"/>
      <c r="P19" s="191"/>
      <c r="Q19" s="191"/>
      <c r="R19" s="191"/>
      <c r="S19" s="191"/>
      <c r="T19" s="183"/>
      <c r="U19" s="183"/>
      <c r="V19" s="184"/>
      <c r="W19" s="184"/>
      <c r="X19" s="192"/>
      <c r="Y19" s="192"/>
      <c r="Z19" s="192"/>
      <c r="AA19" s="192"/>
      <c r="AB19" s="193"/>
      <c r="AC19" s="183"/>
      <c r="AD19" s="183"/>
      <c r="AE19" s="184"/>
      <c r="AF19" s="184"/>
      <c r="AG19" s="185"/>
      <c r="AH19" s="185"/>
      <c r="AI19" s="185"/>
      <c r="AJ19" s="185"/>
      <c r="AK19" s="62"/>
      <c r="AL19" s="66"/>
    </row>
    <row r="20" spans="1:38" s="38" customFormat="1" ht="17.25" customHeight="1">
      <c r="A20" s="194"/>
      <c r="B20" s="190"/>
      <c r="C20" s="191"/>
      <c r="D20" s="191"/>
      <c r="E20" s="191"/>
      <c r="F20" s="191"/>
      <c r="G20" s="191"/>
      <c r="H20" s="191"/>
      <c r="I20" s="191"/>
      <c r="J20" s="191"/>
      <c r="K20" s="191"/>
      <c r="L20" s="191"/>
      <c r="M20" s="191"/>
      <c r="N20" s="191"/>
      <c r="O20" s="191"/>
      <c r="P20" s="191"/>
      <c r="Q20" s="191"/>
      <c r="R20" s="191"/>
      <c r="S20" s="191"/>
      <c r="T20" s="183"/>
      <c r="U20" s="183"/>
      <c r="V20" s="184"/>
      <c r="W20" s="184"/>
      <c r="X20" s="192"/>
      <c r="Y20" s="192"/>
      <c r="Z20" s="192"/>
      <c r="AA20" s="192"/>
      <c r="AB20" s="193"/>
      <c r="AC20" s="183"/>
      <c r="AD20" s="183"/>
      <c r="AE20" s="184"/>
      <c r="AF20" s="184"/>
      <c r="AG20" s="185"/>
      <c r="AH20" s="185"/>
      <c r="AI20" s="185"/>
      <c r="AJ20" s="185"/>
      <c r="AK20" s="62"/>
      <c r="AL20" s="66"/>
    </row>
    <row r="21" spans="1:38" s="38" customFormat="1" ht="17.25" customHeight="1">
      <c r="A21" s="194"/>
      <c r="B21" s="190"/>
      <c r="C21" s="191"/>
      <c r="D21" s="191"/>
      <c r="E21" s="191"/>
      <c r="F21" s="191"/>
      <c r="G21" s="191"/>
      <c r="H21" s="191"/>
      <c r="I21" s="191"/>
      <c r="J21" s="191"/>
      <c r="K21" s="191"/>
      <c r="L21" s="191"/>
      <c r="M21" s="191"/>
      <c r="N21" s="191"/>
      <c r="O21" s="191"/>
      <c r="P21" s="191"/>
      <c r="Q21" s="191"/>
      <c r="R21" s="191"/>
      <c r="S21" s="191"/>
      <c r="T21" s="183"/>
      <c r="U21" s="183"/>
      <c r="V21" s="184"/>
      <c r="W21" s="184"/>
      <c r="X21" s="192"/>
      <c r="Y21" s="192"/>
      <c r="Z21" s="192"/>
      <c r="AA21" s="192"/>
      <c r="AB21" s="193"/>
      <c r="AC21" s="183"/>
      <c r="AD21" s="183"/>
      <c r="AE21" s="184"/>
      <c r="AF21" s="184"/>
      <c r="AG21" s="185"/>
      <c r="AH21" s="185"/>
      <c r="AI21" s="185"/>
      <c r="AJ21" s="185"/>
      <c r="AK21" s="62"/>
      <c r="AL21" s="66"/>
    </row>
    <row r="22" spans="1:38" s="38" customFormat="1" ht="17.25" customHeight="1">
      <c r="A22" s="194"/>
      <c r="B22" s="190"/>
      <c r="C22" s="191"/>
      <c r="D22" s="191"/>
      <c r="E22" s="191"/>
      <c r="F22" s="191"/>
      <c r="G22" s="191"/>
      <c r="H22" s="191"/>
      <c r="I22" s="191"/>
      <c r="J22" s="191"/>
      <c r="K22" s="191"/>
      <c r="L22" s="191"/>
      <c r="M22" s="191"/>
      <c r="N22" s="191"/>
      <c r="O22" s="191"/>
      <c r="P22" s="191"/>
      <c r="Q22" s="191"/>
      <c r="R22" s="191"/>
      <c r="S22" s="191"/>
      <c r="T22" s="183"/>
      <c r="U22" s="183"/>
      <c r="V22" s="184"/>
      <c r="W22" s="184"/>
      <c r="X22" s="192"/>
      <c r="Y22" s="192"/>
      <c r="Z22" s="192"/>
      <c r="AA22" s="192"/>
      <c r="AB22" s="193"/>
      <c r="AC22" s="183"/>
      <c r="AD22" s="183"/>
      <c r="AE22" s="184"/>
      <c r="AF22" s="184"/>
      <c r="AG22" s="185"/>
      <c r="AH22" s="185"/>
      <c r="AI22" s="185"/>
      <c r="AJ22" s="185"/>
      <c r="AK22" s="62"/>
      <c r="AL22" s="66"/>
    </row>
    <row r="23" spans="1:38" s="38" customFormat="1" ht="17.25" customHeight="1">
      <c r="A23" s="194"/>
      <c r="B23" s="190"/>
      <c r="C23" s="191"/>
      <c r="D23" s="191"/>
      <c r="E23" s="191"/>
      <c r="F23" s="191"/>
      <c r="G23" s="191"/>
      <c r="H23" s="191"/>
      <c r="I23" s="191"/>
      <c r="J23" s="191"/>
      <c r="K23" s="191"/>
      <c r="L23" s="191"/>
      <c r="M23" s="191"/>
      <c r="N23" s="191"/>
      <c r="O23" s="191"/>
      <c r="P23" s="191"/>
      <c r="Q23" s="191"/>
      <c r="R23" s="191"/>
      <c r="S23" s="191"/>
      <c r="T23" s="183"/>
      <c r="U23" s="183"/>
      <c r="V23" s="184"/>
      <c r="W23" s="184"/>
      <c r="X23" s="192"/>
      <c r="Y23" s="192"/>
      <c r="Z23" s="192"/>
      <c r="AA23" s="192"/>
      <c r="AB23" s="193"/>
      <c r="AC23" s="183"/>
      <c r="AD23" s="183"/>
      <c r="AE23" s="184"/>
      <c r="AF23" s="184"/>
      <c r="AG23" s="185"/>
      <c r="AH23" s="185"/>
      <c r="AI23" s="185"/>
      <c r="AJ23" s="185"/>
      <c r="AK23" s="62"/>
      <c r="AL23" s="66"/>
    </row>
    <row r="24" spans="1:38" s="38" customFormat="1" ht="17.25" customHeight="1">
      <c r="A24" s="194"/>
      <c r="B24" s="190"/>
      <c r="C24" s="191"/>
      <c r="D24" s="191"/>
      <c r="E24" s="191"/>
      <c r="F24" s="191"/>
      <c r="G24" s="191"/>
      <c r="H24" s="191"/>
      <c r="I24" s="191"/>
      <c r="J24" s="191"/>
      <c r="K24" s="191"/>
      <c r="L24" s="191"/>
      <c r="M24" s="191"/>
      <c r="N24" s="191"/>
      <c r="O24" s="191"/>
      <c r="P24" s="191"/>
      <c r="Q24" s="191"/>
      <c r="R24" s="191"/>
      <c r="S24" s="191"/>
      <c r="T24" s="183"/>
      <c r="U24" s="183"/>
      <c r="V24" s="184"/>
      <c r="W24" s="184"/>
      <c r="X24" s="192"/>
      <c r="Y24" s="192"/>
      <c r="Z24" s="192"/>
      <c r="AA24" s="192"/>
      <c r="AB24" s="193"/>
      <c r="AC24" s="183"/>
      <c r="AD24" s="183"/>
      <c r="AE24" s="184"/>
      <c r="AF24" s="184"/>
      <c r="AG24" s="185"/>
      <c r="AH24" s="185"/>
      <c r="AI24" s="185"/>
      <c r="AJ24" s="185"/>
      <c r="AK24" s="62"/>
      <c r="AL24" s="66"/>
    </row>
    <row r="25" spans="1:38" s="38" customFormat="1" ht="17.25" customHeight="1">
      <c r="A25" s="194"/>
      <c r="B25" s="190"/>
      <c r="C25" s="191"/>
      <c r="D25" s="191"/>
      <c r="E25" s="191"/>
      <c r="F25" s="191"/>
      <c r="G25" s="191"/>
      <c r="H25" s="191"/>
      <c r="I25" s="191"/>
      <c r="J25" s="191"/>
      <c r="K25" s="191"/>
      <c r="L25" s="191"/>
      <c r="M25" s="191"/>
      <c r="N25" s="191"/>
      <c r="O25" s="191"/>
      <c r="P25" s="191"/>
      <c r="Q25" s="191"/>
      <c r="R25" s="191"/>
      <c r="S25" s="191"/>
      <c r="T25" s="183"/>
      <c r="U25" s="183"/>
      <c r="V25" s="184"/>
      <c r="W25" s="184"/>
      <c r="X25" s="192"/>
      <c r="Y25" s="192"/>
      <c r="Z25" s="192"/>
      <c r="AA25" s="192"/>
      <c r="AB25" s="193"/>
      <c r="AC25" s="183"/>
      <c r="AD25" s="183"/>
      <c r="AE25" s="184"/>
      <c r="AF25" s="184"/>
      <c r="AG25" s="185"/>
      <c r="AH25" s="185"/>
      <c r="AI25" s="185"/>
      <c r="AJ25" s="185"/>
      <c r="AK25" s="62"/>
      <c r="AL25" s="66"/>
    </row>
    <row r="26" spans="1:38" s="38" customFormat="1" ht="17.25" customHeight="1">
      <c r="A26" s="194"/>
      <c r="B26" s="190"/>
      <c r="C26" s="191"/>
      <c r="D26" s="191"/>
      <c r="E26" s="191"/>
      <c r="F26" s="191"/>
      <c r="G26" s="191"/>
      <c r="H26" s="191"/>
      <c r="I26" s="191"/>
      <c r="J26" s="191"/>
      <c r="K26" s="191"/>
      <c r="L26" s="191"/>
      <c r="M26" s="191"/>
      <c r="N26" s="191"/>
      <c r="O26" s="191"/>
      <c r="P26" s="191"/>
      <c r="Q26" s="191"/>
      <c r="R26" s="191"/>
      <c r="S26" s="191"/>
      <c r="T26" s="183"/>
      <c r="U26" s="183"/>
      <c r="V26" s="184"/>
      <c r="W26" s="184"/>
      <c r="X26" s="192"/>
      <c r="Y26" s="192"/>
      <c r="Z26" s="192"/>
      <c r="AA26" s="192"/>
      <c r="AB26" s="193"/>
      <c r="AC26" s="183"/>
      <c r="AD26" s="183"/>
      <c r="AE26" s="184"/>
      <c r="AF26" s="184"/>
      <c r="AG26" s="185"/>
      <c r="AH26" s="185"/>
      <c r="AI26" s="185"/>
      <c r="AJ26" s="185"/>
      <c r="AK26" s="62"/>
      <c r="AL26" s="66"/>
    </row>
    <row r="27" spans="1:38" s="38" customFormat="1" ht="17.25" customHeight="1">
      <c r="A27" s="194"/>
      <c r="B27" s="190"/>
      <c r="C27" s="191"/>
      <c r="D27" s="191"/>
      <c r="E27" s="191"/>
      <c r="F27" s="191"/>
      <c r="G27" s="191"/>
      <c r="H27" s="191"/>
      <c r="I27" s="191"/>
      <c r="J27" s="191"/>
      <c r="K27" s="191"/>
      <c r="L27" s="191"/>
      <c r="M27" s="191"/>
      <c r="N27" s="191"/>
      <c r="O27" s="191"/>
      <c r="P27" s="191"/>
      <c r="Q27" s="191"/>
      <c r="R27" s="191"/>
      <c r="S27" s="191"/>
      <c r="T27" s="183"/>
      <c r="U27" s="183"/>
      <c r="V27" s="184"/>
      <c r="W27" s="184"/>
      <c r="X27" s="192"/>
      <c r="Y27" s="192"/>
      <c r="Z27" s="192"/>
      <c r="AA27" s="192"/>
      <c r="AB27" s="193"/>
      <c r="AC27" s="183"/>
      <c r="AD27" s="183"/>
      <c r="AE27" s="184"/>
      <c r="AF27" s="184"/>
      <c r="AG27" s="185"/>
      <c r="AH27" s="185"/>
      <c r="AI27" s="185"/>
      <c r="AJ27" s="185"/>
      <c r="AK27" s="62"/>
      <c r="AL27" s="66"/>
    </row>
    <row r="28" spans="1:38" s="38" customFormat="1" ht="17.25" customHeight="1">
      <c r="A28" s="194"/>
      <c r="B28" s="190"/>
      <c r="C28" s="191"/>
      <c r="D28" s="191"/>
      <c r="E28" s="191"/>
      <c r="F28" s="191"/>
      <c r="G28" s="191"/>
      <c r="H28" s="191"/>
      <c r="I28" s="191"/>
      <c r="J28" s="191"/>
      <c r="K28" s="191"/>
      <c r="L28" s="191"/>
      <c r="M28" s="191"/>
      <c r="N28" s="191"/>
      <c r="O28" s="191"/>
      <c r="P28" s="191"/>
      <c r="Q28" s="191"/>
      <c r="R28" s="191"/>
      <c r="S28" s="191"/>
      <c r="T28" s="183"/>
      <c r="U28" s="183"/>
      <c r="V28" s="184"/>
      <c r="W28" s="184"/>
      <c r="X28" s="192"/>
      <c r="Y28" s="192"/>
      <c r="Z28" s="192"/>
      <c r="AA28" s="192"/>
      <c r="AB28" s="193"/>
      <c r="AC28" s="183"/>
      <c r="AD28" s="183"/>
      <c r="AE28" s="184"/>
      <c r="AF28" s="184"/>
      <c r="AG28" s="185"/>
      <c r="AH28" s="185"/>
      <c r="AI28" s="185"/>
      <c r="AJ28" s="185"/>
      <c r="AK28" s="62"/>
      <c r="AL28" s="66"/>
    </row>
    <row r="29" spans="1:38" s="38" customFormat="1" ht="17.25" customHeight="1">
      <c r="A29" s="194"/>
      <c r="B29" s="190"/>
      <c r="C29" s="191"/>
      <c r="D29" s="191"/>
      <c r="E29" s="191"/>
      <c r="F29" s="191"/>
      <c r="G29" s="191"/>
      <c r="H29" s="191"/>
      <c r="I29" s="191"/>
      <c r="J29" s="191"/>
      <c r="K29" s="191"/>
      <c r="L29" s="191"/>
      <c r="M29" s="191"/>
      <c r="N29" s="191"/>
      <c r="O29" s="191"/>
      <c r="P29" s="191"/>
      <c r="Q29" s="191"/>
      <c r="R29" s="191"/>
      <c r="S29" s="191"/>
      <c r="T29" s="183"/>
      <c r="U29" s="183"/>
      <c r="V29" s="184"/>
      <c r="W29" s="184"/>
      <c r="X29" s="192"/>
      <c r="Y29" s="192"/>
      <c r="Z29" s="192"/>
      <c r="AA29" s="192"/>
      <c r="AB29" s="193"/>
      <c r="AC29" s="218"/>
      <c r="AD29" s="218"/>
      <c r="AE29" s="219"/>
      <c r="AF29" s="219"/>
      <c r="AG29" s="226"/>
      <c r="AH29" s="226"/>
      <c r="AI29" s="226"/>
      <c r="AJ29" s="226"/>
      <c r="AK29" s="62"/>
      <c r="AL29" s="66"/>
    </row>
    <row r="30" spans="1:38" s="38" customFormat="1" ht="17.25" customHeight="1">
      <c r="A30" s="194"/>
      <c r="B30" s="190"/>
      <c r="C30" s="191"/>
      <c r="D30" s="191"/>
      <c r="E30" s="191"/>
      <c r="F30" s="191"/>
      <c r="G30" s="191"/>
      <c r="H30" s="191"/>
      <c r="I30" s="191"/>
      <c r="J30" s="191"/>
      <c r="K30" s="191"/>
      <c r="L30" s="191"/>
      <c r="M30" s="191"/>
      <c r="N30" s="191"/>
      <c r="O30" s="191"/>
      <c r="P30" s="191"/>
      <c r="Q30" s="191"/>
      <c r="R30" s="191"/>
      <c r="S30" s="191"/>
      <c r="T30" s="183"/>
      <c r="U30" s="183"/>
      <c r="V30" s="184"/>
      <c r="W30" s="184"/>
      <c r="X30" s="192"/>
      <c r="Y30" s="192"/>
      <c r="Z30" s="192"/>
      <c r="AA30" s="192"/>
      <c r="AB30" s="193"/>
      <c r="AC30" s="218"/>
      <c r="AD30" s="218"/>
      <c r="AE30" s="219"/>
      <c r="AF30" s="219"/>
      <c r="AG30" s="226"/>
      <c r="AH30" s="226"/>
      <c r="AI30" s="226"/>
      <c r="AJ30" s="226"/>
      <c r="AK30" s="62"/>
      <c r="AL30" s="66"/>
    </row>
    <row r="31" spans="1:38" s="38" customFormat="1" ht="17.25" customHeight="1">
      <c r="A31" s="194"/>
      <c r="B31" s="190"/>
      <c r="C31" s="191"/>
      <c r="D31" s="191"/>
      <c r="E31" s="191"/>
      <c r="F31" s="191"/>
      <c r="G31" s="191"/>
      <c r="H31" s="191"/>
      <c r="I31" s="191"/>
      <c r="J31" s="191"/>
      <c r="K31" s="191"/>
      <c r="L31" s="191"/>
      <c r="M31" s="191"/>
      <c r="N31" s="191"/>
      <c r="O31" s="191"/>
      <c r="P31" s="191"/>
      <c r="Q31" s="191"/>
      <c r="R31" s="191"/>
      <c r="S31" s="191"/>
      <c r="T31" s="183"/>
      <c r="U31" s="183"/>
      <c r="V31" s="184"/>
      <c r="W31" s="184"/>
      <c r="X31" s="192"/>
      <c r="Y31" s="192"/>
      <c r="Z31" s="192"/>
      <c r="AA31" s="192"/>
      <c r="AB31" s="195"/>
      <c r="AC31" s="218"/>
      <c r="AD31" s="218"/>
      <c r="AE31" s="219"/>
      <c r="AF31" s="219"/>
      <c r="AG31" s="226"/>
      <c r="AH31" s="226"/>
      <c r="AI31" s="226"/>
      <c r="AJ31" s="226"/>
      <c r="AK31" s="66"/>
      <c r="AL31" s="66"/>
    </row>
    <row r="32" spans="1:38" s="38" customFormat="1" ht="17.25" customHeight="1">
      <c r="A32" s="194"/>
      <c r="B32" s="196"/>
      <c r="C32" s="191"/>
      <c r="D32" s="191"/>
      <c r="E32" s="191"/>
      <c r="F32" s="191"/>
      <c r="G32" s="191"/>
      <c r="H32" s="191"/>
      <c r="I32" s="191"/>
      <c r="J32" s="191"/>
      <c r="K32" s="191"/>
      <c r="L32" s="191"/>
      <c r="M32" s="191"/>
      <c r="N32" s="191"/>
      <c r="O32" s="191"/>
      <c r="P32" s="191"/>
      <c r="Q32" s="191"/>
      <c r="R32" s="191"/>
      <c r="S32" s="191"/>
      <c r="T32" s="183"/>
      <c r="U32" s="183"/>
      <c r="V32" s="184"/>
      <c r="W32" s="184"/>
      <c r="X32" s="192"/>
      <c r="Y32" s="192"/>
      <c r="Z32" s="192"/>
      <c r="AA32" s="192"/>
      <c r="AB32" s="195"/>
      <c r="AC32" s="218"/>
      <c r="AD32" s="218"/>
      <c r="AE32" s="219"/>
      <c r="AF32" s="219"/>
      <c r="AG32" s="226"/>
      <c r="AH32" s="226"/>
      <c r="AI32" s="226"/>
      <c r="AJ32" s="226"/>
      <c r="AK32" s="66"/>
      <c r="AL32" s="66"/>
    </row>
    <row r="33" spans="1:38" s="38" customFormat="1" ht="17.25" customHeight="1">
      <c r="A33" s="194"/>
      <c r="B33" s="196"/>
      <c r="C33" s="191"/>
      <c r="D33" s="191"/>
      <c r="E33" s="191"/>
      <c r="F33" s="191"/>
      <c r="G33" s="191"/>
      <c r="H33" s="191"/>
      <c r="I33" s="191"/>
      <c r="J33" s="191"/>
      <c r="K33" s="191"/>
      <c r="L33" s="191"/>
      <c r="M33" s="191"/>
      <c r="N33" s="191"/>
      <c r="O33" s="191"/>
      <c r="P33" s="191"/>
      <c r="Q33" s="191"/>
      <c r="R33" s="191"/>
      <c r="S33" s="191"/>
      <c r="T33" s="183"/>
      <c r="U33" s="183"/>
      <c r="V33" s="184"/>
      <c r="W33" s="184"/>
      <c r="X33" s="192"/>
      <c r="Y33" s="192"/>
      <c r="Z33" s="192"/>
      <c r="AA33" s="192"/>
      <c r="AB33" s="193"/>
      <c r="AC33" s="218"/>
      <c r="AD33" s="218"/>
      <c r="AE33" s="219"/>
      <c r="AF33" s="219"/>
      <c r="AG33" s="226"/>
      <c r="AH33" s="226"/>
      <c r="AI33" s="226"/>
      <c r="AJ33" s="226"/>
      <c r="AK33" s="62"/>
      <c r="AL33" s="66"/>
    </row>
    <row r="34" spans="1:38" s="38" customFormat="1" ht="17.25" customHeight="1">
      <c r="A34" s="194"/>
      <c r="B34" s="196"/>
      <c r="C34" s="191"/>
      <c r="D34" s="191"/>
      <c r="E34" s="191"/>
      <c r="F34" s="191"/>
      <c r="G34" s="191"/>
      <c r="H34" s="191"/>
      <c r="I34" s="191"/>
      <c r="J34" s="191"/>
      <c r="K34" s="191"/>
      <c r="L34" s="191"/>
      <c r="M34" s="191"/>
      <c r="N34" s="191"/>
      <c r="O34" s="191"/>
      <c r="P34" s="191"/>
      <c r="Q34" s="191"/>
      <c r="R34" s="191"/>
      <c r="S34" s="191"/>
      <c r="T34" s="183"/>
      <c r="U34" s="183"/>
      <c r="V34" s="184"/>
      <c r="W34" s="184"/>
      <c r="X34" s="192"/>
      <c r="Y34" s="192"/>
      <c r="Z34" s="192"/>
      <c r="AA34" s="192"/>
      <c r="AB34" s="193"/>
      <c r="AC34" s="218"/>
      <c r="AD34" s="218"/>
      <c r="AE34" s="219"/>
      <c r="AF34" s="219"/>
      <c r="AG34" s="226"/>
      <c r="AH34" s="226"/>
      <c r="AI34" s="226"/>
      <c r="AJ34" s="226"/>
      <c r="AK34" s="62"/>
      <c r="AL34" s="66"/>
    </row>
    <row r="35" spans="1:38" s="38" customFormat="1" ht="17.25" customHeight="1">
      <c r="A35" s="194"/>
      <c r="B35" s="196"/>
      <c r="C35" s="191"/>
      <c r="D35" s="191"/>
      <c r="E35" s="191"/>
      <c r="F35" s="191"/>
      <c r="G35" s="191"/>
      <c r="H35" s="191"/>
      <c r="I35" s="191"/>
      <c r="J35" s="191"/>
      <c r="K35" s="191"/>
      <c r="L35" s="191"/>
      <c r="M35" s="191"/>
      <c r="N35" s="191"/>
      <c r="O35" s="191"/>
      <c r="P35" s="191"/>
      <c r="Q35" s="191"/>
      <c r="R35" s="191"/>
      <c r="S35" s="191"/>
      <c r="T35" s="183"/>
      <c r="U35" s="183"/>
      <c r="V35" s="184"/>
      <c r="W35" s="184"/>
      <c r="X35" s="192"/>
      <c r="Y35" s="192"/>
      <c r="Z35" s="192"/>
      <c r="AA35" s="192"/>
      <c r="AB35" s="193"/>
      <c r="AC35" s="218"/>
      <c r="AD35" s="218"/>
      <c r="AE35" s="219"/>
      <c r="AF35" s="219"/>
      <c r="AG35" s="226"/>
      <c r="AH35" s="226"/>
      <c r="AI35" s="226"/>
      <c r="AJ35" s="226"/>
      <c r="AK35" s="62"/>
      <c r="AL35" s="66"/>
    </row>
    <row r="36" spans="1:38" s="38" customFormat="1" ht="17.25" customHeight="1">
      <c r="A36" s="194"/>
      <c r="B36" s="196"/>
      <c r="C36" s="191"/>
      <c r="D36" s="191"/>
      <c r="E36" s="191"/>
      <c r="F36" s="191"/>
      <c r="G36" s="191"/>
      <c r="H36" s="191"/>
      <c r="I36" s="191"/>
      <c r="J36" s="191"/>
      <c r="K36" s="191"/>
      <c r="L36" s="191"/>
      <c r="M36" s="191"/>
      <c r="N36" s="191"/>
      <c r="O36" s="191"/>
      <c r="P36" s="191"/>
      <c r="Q36" s="191"/>
      <c r="R36" s="191"/>
      <c r="S36" s="191"/>
      <c r="T36" s="183"/>
      <c r="U36" s="183"/>
      <c r="V36" s="184"/>
      <c r="W36" s="184"/>
      <c r="X36" s="192"/>
      <c r="Y36" s="192"/>
      <c r="Z36" s="192"/>
      <c r="AA36" s="192"/>
      <c r="AB36" s="193"/>
      <c r="AC36" s="218"/>
      <c r="AD36" s="218"/>
      <c r="AE36" s="219"/>
      <c r="AF36" s="219"/>
      <c r="AG36" s="226"/>
      <c r="AH36" s="226"/>
      <c r="AI36" s="226"/>
      <c r="AJ36" s="226"/>
      <c r="AK36" s="62"/>
      <c r="AL36" s="66"/>
    </row>
    <row r="37" spans="1:38" s="38" customFormat="1" ht="17.25" customHeight="1">
      <c r="A37" s="197"/>
      <c r="B37" s="196"/>
      <c r="C37" s="196"/>
      <c r="D37" s="196"/>
      <c r="E37" s="196"/>
      <c r="F37" s="196"/>
      <c r="G37" s="196"/>
      <c r="H37" s="196"/>
      <c r="I37" s="196"/>
      <c r="J37" s="196"/>
      <c r="K37" s="196"/>
      <c r="L37" s="196"/>
      <c r="M37" s="196"/>
      <c r="N37" s="196"/>
      <c r="O37" s="196"/>
      <c r="P37" s="196"/>
      <c r="Q37" s="196"/>
      <c r="R37" s="196"/>
      <c r="S37" s="196"/>
      <c r="T37" s="183"/>
      <c r="U37" s="183"/>
      <c r="V37" s="184"/>
      <c r="W37" s="184"/>
      <c r="X37" s="192"/>
      <c r="Y37" s="192"/>
      <c r="Z37" s="192"/>
      <c r="AA37" s="192"/>
      <c r="AB37" s="193"/>
      <c r="AC37" s="218"/>
      <c r="AD37" s="218"/>
      <c r="AE37" s="219"/>
      <c r="AF37" s="219"/>
      <c r="AG37" s="226"/>
      <c r="AH37" s="226"/>
      <c r="AI37" s="226"/>
      <c r="AJ37" s="226"/>
      <c r="AK37" s="62"/>
      <c r="AL37" s="66"/>
    </row>
    <row r="38" spans="1:38" s="38" customFormat="1" ht="33.75" customHeight="1">
      <c r="A38" s="194"/>
      <c r="B38" s="196"/>
      <c r="C38" s="191"/>
      <c r="D38" s="191"/>
      <c r="E38" s="191"/>
      <c r="F38" s="191"/>
      <c r="G38" s="191"/>
      <c r="H38" s="191"/>
      <c r="I38" s="191"/>
      <c r="J38" s="191"/>
      <c r="K38" s="191"/>
      <c r="L38" s="191"/>
      <c r="M38" s="191"/>
      <c r="N38" s="191"/>
      <c r="O38" s="191"/>
      <c r="P38" s="191"/>
      <c r="Q38" s="191"/>
      <c r="R38" s="191"/>
      <c r="S38" s="191"/>
      <c r="T38" s="183"/>
      <c r="U38" s="183"/>
      <c r="V38" s="184"/>
      <c r="W38" s="184"/>
      <c r="X38" s="192"/>
      <c r="Y38" s="192"/>
      <c r="Z38" s="192"/>
      <c r="AA38" s="192"/>
      <c r="AB38" s="193"/>
      <c r="AC38" s="218"/>
      <c r="AD38" s="218"/>
      <c r="AE38" s="219"/>
      <c r="AF38" s="219"/>
      <c r="AG38" s="226"/>
      <c r="AH38" s="226"/>
      <c r="AI38" s="226"/>
      <c r="AJ38" s="226"/>
      <c r="AK38" s="62"/>
      <c r="AL38" s="66"/>
    </row>
    <row r="39" spans="1:38" s="38" customFormat="1" ht="17.25" customHeight="1">
      <c r="A39" s="198"/>
      <c r="B39" s="196"/>
      <c r="C39" s="196"/>
      <c r="D39" s="196"/>
      <c r="E39" s="196"/>
      <c r="F39" s="196"/>
      <c r="G39" s="196"/>
      <c r="H39" s="196"/>
      <c r="I39" s="196"/>
      <c r="J39" s="196"/>
      <c r="K39" s="196"/>
      <c r="L39" s="196"/>
      <c r="M39" s="196"/>
      <c r="N39" s="196"/>
      <c r="O39" s="196"/>
      <c r="P39" s="196"/>
      <c r="Q39" s="196"/>
      <c r="R39" s="196"/>
      <c r="S39" s="196"/>
      <c r="T39" s="183"/>
      <c r="U39" s="183"/>
      <c r="V39" s="184"/>
      <c r="W39" s="184"/>
      <c r="X39" s="192"/>
      <c r="Y39" s="192"/>
      <c r="Z39" s="192"/>
      <c r="AA39" s="192"/>
      <c r="AB39" s="193"/>
      <c r="AC39" s="218"/>
      <c r="AD39" s="218"/>
      <c r="AE39" s="219"/>
      <c r="AF39" s="219"/>
      <c r="AG39" s="226"/>
      <c r="AH39" s="226"/>
      <c r="AI39" s="226"/>
      <c r="AJ39" s="226"/>
      <c r="AK39" s="62"/>
      <c r="AL39" s="66"/>
    </row>
    <row r="40" spans="1:38" s="38" customFormat="1" ht="17.25" customHeight="1">
      <c r="A40" s="199"/>
      <c r="B40" s="196"/>
      <c r="C40" s="191"/>
      <c r="D40" s="191"/>
      <c r="E40" s="191"/>
      <c r="F40" s="191"/>
      <c r="G40" s="191"/>
      <c r="H40" s="191"/>
      <c r="I40" s="191"/>
      <c r="J40" s="191"/>
      <c r="K40" s="191"/>
      <c r="L40" s="191"/>
      <c r="M40" s="191"/>
      <c r="N40" s="191"/>
      <c r="O40" s="191"/>
      <c r="P40" s="191"/>
      <c r="Q40" s="191"/>
      <c r="R40" s="191"/>
      <c r="S40" s="191"/>
      <c r="T40" s="183"/>
      <c r="U40" s="183"/>
      <c r="V40" s="184"/>
      <c r="W40" s="184"/>
      <c r="X40" s="192"/>
      <c r="Y40" s="192"/>
      <c r="Z40" s="192"/>
      <c r="AA40" s="192"/>
      <c r="AB40" s="193"/>
      <c r="AC40" s="183"/>
      <c r="AD40" s="183"/>
      <c r="AE40" s="184"/>
      <c r="AF40" s="184"/>
      <c r="AG40" s="185"/>
      <c r="AH40" s="185"/>
      <c r="AI40" s="185"/>
      <c r="AJ40" s="185"/>
      <c r="AK40" s="62"/>
      <c r="AL40" s="66"/>
    </row>
    <row r="41" spans="1:38" s="38" customFormat="1" ht="17.25" customHeight="1">
      <c r="A41" s="199"/>
      <c r="B41" s="196"/>
      <c r="C41" s="191"/>
      <c r="D41" s="191"/>
      <c r="E41" s="191"/>
      <c r="F41" s="191"/>
      <c r="G41" s="191"/>
      <c r="H41" s="191"/>
      <c r="I41" s="191"/>
      <c r="J41" s="191"/>
      <c r="K41" s="191"/>
      <c r="L41" s="191"/>
      <c r="M41" s="191"/>
      <c r="N41" s="191"/>
      <c r="O41" s="191"/>
      <c r="P41" s="191"/>
      <c r="Q41" s="191"/>
      <c r="R41" s="191"/>
      <c r="S41" s="191"/>
      <c r="T41" s="183"/>
      <c r="U41" s="183"/>
      <c r="V41" s="184"/>
      <c r="W41" s="184"/>
      <c r="X41" s="192"/>
      <c r="Y41" s="192"/>
      <c r="Z41" s="192"/>
      <c r="AA41" s="192"/>
      <c r="AB41" s="193"/>
      <c r="AC41" s="183"/>
      <c r="AD41" s="183"/>
      <c r="AE41" s="184"/>
      <c r="AF41" s="184"/>
      <c r="AG41" s="185"/>
      <c r="AH41" s="185"/>
      <c r="AI41" s="185"/>
      <c r="AJ41" s="185"/>
      <c r="AK41" s="62"/>
      <c r="AL41" s="66"/>
    </row>
    <row r="42" spans="1:38" s="38" customFormat="1" ht="17.25" customHeight="1">
      <c r="A42" s="199"/>
      <c r="B42" s="196"/>
      <c r="C42" s="191"/>
      <c r="D42" s="191"/>
      <c r="E42" s="191"/>
      <c r="F42" s="191"/>
      <c r="G42" s="191"/>
      <c r="H42" s="191"/>
      <c r="I42" s="191"/>
      <c r="J42" s="191"/>
      <c r="K42" s="191"/>
      <c r="L42" s="191"/>
      <c r="M42" s="191"/>
      <c r="N42" s="191"/>
      <c r="O42" s="191"/>
      <c r="P42" s="191"/>
      <c r="Q42" s="191"/>
      <c r="R42" s="191"/>
      <c r="S42" s="191"/>
      <c r="T42" s="183"/>
      <c r="U42" s="183"/>
      <c r="V42" s="184"/>
      <c r="W42" s="184"/>
      <c r="X42" s="192"/>
      <c r="Y42" s="192"/>
      <c r="Z42" s="192"/>
      <c r="AA42" s="192"/>
      <c r="AB42" s="193"/>
      <c r="AC42" s="183"/>
      <c r="AD42" s="183"/>
      <c r="AE42" s="184"/>
      <c r="AF42" s="184"/>
      <c r="AG42" s="185"/>
      <c r="AH42" s="185"/>
      <c r="AI42" s="185"/>
      <c r="AJ42" s="185"/>
      <c r="AK42" s="62"/>
      <c r="AL42" s="66"/>
    </row>
    <row r="43" spans="1:38" s="38" customFormat="1" ht="17.25" customHeight="1">
      <c r="A43" s="199"/>
      <c r="B43" s="196"/>
      <c r="C43" s="191"/>
      <c r="D43" s="191"/>
      <c r="E43" s="191"/>
      <c r="F43" s="191"/>
      <c r="G43" s="191"/>
      <c r="H43" s="191"/>
      <c r="I43" s="191"/>
      <c r="J43" s="191"/>
      <c r="K43" s="191"/>
      <c r="L43" s="191"/>
      <c r="M43" s="191"/>
      <c r="N43" s="191"/>
      <c r="O43" s="191"/>
      <c r="P43" s="191"/>
      <c r="Q43" s="191"/>
      <c r="R43" s="191"/>
      <c r="S43" s="191"/>
      <c r="T43" s="183"/>
      <c r="U43" s="183"/>
      <c r="V43" s="184"/>
      <c r="W43" s="184"/>
      <c r="X43" s="192"/>
      <c r="Y43" s="192"/>
      <c r="Z43" s="192"/>
      <c r="AA43" s="192"/>
      <c r="AB43" s="193"/>
      <c r="AC43" s="218"/>
      <c r="AD43" s="218"/>
      <c r="AE43" s="219"/>
      <c r="AF43" s="219"/>
      <c r="AG43" s="226"/>
      <c r="AH43" s="226"/>
      <c r="AI43" s="226"/>
      <c r="AJ43" s="226"/>
      <c r="AK43" s="62"/>
      <c r="AL43" s="66"/>
    </row>
    <row r="44" spans="1:38" s="38" customFormat="1" ht="17.25" customHeight="1">
      <c r="A44" s="199"/>
      <c r="B44" s="196"/>
      <c r="C44" s="191"/>
      <c r="D44" s="191"/>
      <c r="E44" s="191"/>
      <c r="F44" s="191"/>
      <c r="G44" s="191"/>
      <c r="H44" s="191"/>
      <c r="I44" s="191"/>
      <c r="J44" s="191"/>
      <c r="K44" s="191"/>
      <c r="L44" s="191"/>
      <c r="M44" s="191"/>
      <c r="N44" s="191"/>
      <c r="O44" s="191"/>
      <c r="P44" s="191"/>
      <c r="Q44" s="191"/>
      <c r="R44" s="191"/>
      <c r="S44" s="191"/>
      <c r="T44" s="183"/>
      <c r="U44" s="183"/>
      <c r="V44" s="184"/>
      <c r="W44" s="184"/>
      <c r="X44" s="192"/>
      <c r="Y44" s="192"/>
      <c r="Z44" s="192"/>
      <c r="AA44" s="192"/>
      <c r="AB44" s="193"/>
      <c r="AC44" s="218"/>
      <c r="AD44" s="218"/>
      <c r="AE44" s="219"/>
      <c r="AF44" s="219"/>
      <c r="AG44" s="226"/>
      <c r="AH44" s="226"/>
      <c r="AI44" s="226"/>
      <c r="AJ44" s="226"/>
      <c r="AK44" s="62"/>
      <c r="AL44" s="66"/>
    </row>
    <row r="45" spans="1:38" s="38" customFormat="1" ht="17.25" customHeight="1">
      <c r="A45" s="199"/>
      <c r="B45" s="196"/>
      <c r="C45" s="191"/>
      <c r="D45" s="191"/>
      <c r="E45" s="191"/>
      <c r="F45" s="191"/>
      <c r="G45" s="191"/>
      <c r="H45" s="191"/>
      <c r="I45" s="191"/>
      <c r="J45" s="191"/>
      <c r="K45" s="191"/>
      <c r="L45" s="191"/>
      <c r="M45" s="191"/>
      <c r="N45" s="191"/>
      <c r="O45" s="191"/>
      <c r="P45" s="191"/>
      <c r="Q45" s="191"/>
      <c r="R45" s="191"/>
      <c r="S45" s="191"/>
      <c r="T45" s="183"/>
      <c r="U45" s="183"/>
      <c r="V45" s="184"/>
      <c r="W45" s="184"/>
      <c r="X45" s="192"/>
      <c r="Y45" s="192"/>
      <c r="Z45" s="192"/>
      <c r="AA45" s="192"/>
      <c r="AB45" s="193"/>
      <c r="AC45" s="218"/>
      <c r="AD45" s="218"/>
      <c r="AE45" s="219"/>
      <c r="AF45" s="219"/>
      <c r="AG45" s="226"/>
      <c r="AH45" s="226"/>
      <c r="AI45" s="226"/>
      <c r="AJ45" s="226"/>
      <c r="AK45" s="62"/>
      <c r="AL45" s="66"/>
    </row>
    <row r="46" spans="1:38" s="38" customFormat="1" ht="17.25" customHeight="1">
      <c r="A46" s="199"/>
      <c r="B46" s="196"/>
      <c r="C46" s="191"/>
      <c r="D46" s="191"/>
      <c r="E46" s="191"/>
      <c r="F46" s="191"/>
      <c r="G46" s="191"/>
      <c r="H46" s="191"/>
      <c r="I46" s="191"/>
      <c r="J46" s="191"/>
      <c r="K46" s="191"/>
      <c r="L46" s="191"/>
      <c r="M46" s="191"/>
      <c r="N46" s="191"/>
      <c r="O46" s="191"/>
      <c r="P46" s="191"/>
      <c r="Q46" s="191"/>
      <c r="R46" s="191"/>
      <c r="S46" s="191"/>
      <c r="T46" s="183"/>
      <c r="U46" s="183"/>
      <c r="V46" s="184"/>
      <c r="W46" s="184"/>
      <c r="X46" s="192"/>
      <c r="Y46" s="192"/>
      <c r="Z46" s="192"/>
      <c r="AA46" s="192"/>
      <c r="AB46" s="193"/>
      <c r="AC46" s="183"/>
      <c r="AD46" s="183"/>
      <c r="AE46" s="184"/>
      <c r="AF46" s="184"/>
      <c r="AG46" s="185"/>
      <c r="AH46" s="185"/>
      <c r="AI46" s="185"/>
      <c r="AJ46" s="185"/>
      <c r="AK46" s="62"/>
      <c r="AL46" s="66"/>
    </row>
    <row r="47" spans="1:38" s="38" customFormat="1" ht="17.25" customHeight="1">
      <c r="A47" s="199"/>
      <c r="B47" s="196"/>
      <c r="C47" s="191"/>
      <c r="D47" s="191"/>
      <c r="E47" s="191"/>
      <c r="F47" s="191"/>
      <c r="G47" s="191"/>
      <c r="H47" s="191"/>
      <c r="I47" s="191"/>
      <c r="J47" s="191"/>
      <c r="K47" s="191"/>
      <c r="L47" s="191"/>
      <c r="M47" s="191"/>
      <c r="N47" s="191"/>
      <c r="O47" s="191"/>
      <c r="P47" s="191"/>
      <c r="Q47" s="191"/>
      <c r="R47" s="191"/>
      <c r="S47" s="191"/>
      <c r="T47" s="183"/>
      <c r="U47" s="183"/>
      <c r="V47" s="184"/>
      <c r="W47" s="184"/>
      <c r="X47" s="192"/>
      <c r="Y47" s="192"/>
      <c r="Z47" s="192"/>
      <c r="AA47" s="192"/>
      <c r="AB47" s="193"/>
      <c r="AC47" s="183"/>
      <c r="AD47" s="183"/>
      <c r="AE47" s="184"/>
      <c r="AF47" s="184"/>
      <c r="AG47" s="185"/>
      <c r="AH47" s="185"/>
      <c r="AI47" s="185"/>
      <c r="AJ47" s="185"/>
      <c r="AK47" s="62"/>
      <c r="AL47" s="66"/>
    </row>
    <row r="48" spans="1:38" s="38" customFormat="1" ht="17.25" customHeight="1">
      <c r="A48" s="199"/>
      <c r="B48" s="196"/>
      <c r="C48" s="191"/>
      <c r="D48" s="191"/>
      <c r="E48" s="191"/>
      <c r="F48" s="191"/>
      <c r="G48" s="191"/>
      <c r="H48" s="191"/>
      <c r="I48" s="191"/>
      <c r="J48" s="191"/>
      <c r="K48" s="191"/>
      <c r="L48" s="191"/>
      <c r="M48" s="191"/>
      <c r="N48" s="191"/>
      <c r="O48" s="191"/>
      <c r="P48" s="191"/>
      <c r="Q48" s="191"/>
      <c r="R48" s="191"/>
      <c r="S48" s="191"/>
      <c r="T48" s="183"/>
      <c r="U48" s="183"/>
      <c r="V48" s="184"/>
      <c r="W48" s="184"/>
      <c r="X48" s="192"/>
      <c r="Y48" s="192"/>
      <c r="Z48" s="192"/>
      <c r="AA48" s="192"/>
      <c r="AB48" s="193"/>
      <c r="AC48" s="183"/>
      <c r="AD48" s="183"/>
      <c r="AE48" s="184"/>
      <c r="AF48" s="184"/>
      <c r="AG48" s="185"/>
      <c r="AH48" s="185"/>
      <c r="AI48" s="185"/>
      <c r="AJ48" s="185"/>
      <c r="AK48" s="62"/>
      <c r="AL48" s="66"/>
    </row>
    <row r="49" spans="1:38" s="38" customFormat="1" ht="17.25" customHeight="1">
      <c r="A49" s="199"/>
      <c r="B49" s="196"/>
      <c r="C49" s="191"/>
      <c r="D49" s="191"/>
      <c r="E49" s="191"/>
      <c r="F49" s="191"/>
      <c r="G49" s="191"/>
      <c r="H49" s="191"/>
      <c r="I49" s="191"/>
      <c r="J49" s="191"/>
      <c r="K49" s="191"/>
      <c r="L49" s="191"/>
      <c r="M49" s="191"/>
      <c r="N49" s="191"/>
      <c r="O49" s="191"/>
      <c r="P49" s="191"/>
      <c r="Q49" s="191"/>
      <c r="R49" s="191"/>
      <c r="S49" s="191"/>
      <c r="T49" s="183"/>
      <c r="U49" s="183"/>
      <c r="V49" s="184"/>
      <c r="W49" s="184"/>
      <c r="X49" s="192"/>
      <c r="Y49" s="192"/>
      <c r="Z49" s="192"/>
      <c r="AA49" s="192"/>
      <c r="AB49" s="193"/>
      <c r="AC49" s="183"/>
      <c r="AD49" s="183"/>
      <c r="AE49" s="184"/>
      <c r="AF49" s="184"/>
      <c r="AG49" s="185"/>
      <c r="AH49" s="185"/>
      <c r="AI49" s="185"/>
      <c r="AJ49" s="185"/>
      <c r="AK49" s="62"/>
      <c r="AL49" s="66"/>
    </row>
    <row r="50" spans="1:38" s="38" customFormat="1" ht="17.25" customHeight="1">
      <c r="A50" s="199"/>
      <c r="B50" s="196"/>
      <c r="C50" s="191"/>
      <c r="D50" s="191"/>
      <c r="E50" s="191"/>
      <c r="F50" s="191"/>
      <c r="G50" s="191"/>
      <c r="H50" s="191"/>
      <c r="I50" s="191"/>
      <c r="J50" s="191"/>
      <c r="K50" s="191"/>
      <c r="L50" s="191"/>
      <c r="M50" s="191"/>
      <c r="N50" s="191"/>
      <c r="O50" s="191"/>
      <c r="P50" s="191"/>
      <c r="Q50" s="191"/>
      <c r="R50" s="191"/>
      <c r="S50" s="191"/>
      <c r="T50" s="183"/>
      <c r="U50" s="183"/>
      <c r="V50" s="184"/>
      <c r="W50" s="184"/>
      <c r="X50" s="192"/>
      <c r="Y50" s="192"/>
      <c r="Z50" s="192"/>
      <c r="AA50" s="192"/>
      <c r="AB50" s="193"/>
      <c r="AC50" s="183"/>
      <c r="AD50" s="183"/>
      <c r="AE50" s="184"/>
      <c r="AF50" s="184"/>
      <c r="AG50" s="185"/>
      <c r="AH50" s="185"/>
      <c r="AI50" s="185"/>
      <c r="AJ50" s="185"/>
      <c r="AK50" s="62"/>
      <c r="AL50" s="66"/>
    </row>
    <row r="51" spans="1:38" s="38" customFormat="1" ht="17.25" customHeight="1">
      <c r="A51" s="199"/>
      <c r="B51" s="196"/>
      <c r="C51" s="191"/>
      <c r="D51" s="191"/>
      <c r="E51" s="191"/>
      <c r="F51" s="191"/>
      <c r="G51" s="191"/>
      <c r="H51" s="191"/>
      <c r="I51" s="191"/>
      <c r="J51" s="191"/>
      <c r="K51" s="191"/>
      <c r="L51" s="191"/>
      <c r="M51" s="191"/>
      <c r="N51" s="191"/>
      <c r="O51" s="191"/>
      <c r="P51" s="191"/>
      <c r="Q51" s="191"/>
      <c r="R51" s="191"/>
      <c r="S51" s="191"/>
      <c r="T51" s="183"/>
      <c r="U51" s="183"/>
      <c r="V51" s="184"/>
      <c r="W51" s="184"/>
      <c r="X51" s="192"/>
      <c r="Y51" s="192"/>
      <c r="Z51" s="192"/>
      <c r="AA51" s="192"/>
      <c r="AB51" s="193"/>
      <c r="AC51" s="183"/>
      <c r="AD51" s="183"/>
      <c r="AE51" s="184"/>
      <c r="AF51" s="184"/>
      <c r="AG51" s="185"/>
      <c r="AH51" s="185"/>
      <c r="AI51" s="185"/>
      <c r="AJ51" s="185"/>
      <c r="AK51" s="62"/>
      <c r="AL51" s="66"/>
    </row>
    <row r="52" spans="1:38" s="38" customFormat="1" ht="17.25" customHeight="1">
      <c r="A52" s="200"/>
      <c r="B52" s="201"/>
      <c r="C52" s="201"/>
      <c r="D52" s="201"/>
      <c r="E52" s="201"/>
      <c r="F52" s="201"/>
      <c r="G52" s="201"/>
      <c r="H52" s="201"/>
      <c r="I52" s="201"/>
      <c r="J52" s="201"/>
      <c r="K52" s="201"/>
      <c r="L52" s="201"/>
      <c r="M52" s="201"/>
      <c r="N52" s="201"/>
      <c r="O52" s="201"/>
      <c r="P52" s="201"/>
      <c r="Q52" s="201"/>
      <c r="R52" s="201"/>
      <c r="S52" s="201"/>
      <c r="T52" s="202"/>
      <c r="U52" s="202"/>
      <c r="V52" s="203"/>
      <c r="W52" s="203"/>
      <c r="X52" s="204"/>
      <c r="Y52" s="204"/>
      <c r="Z52" s="204"/>
      <c r="AA52" s="205" t="s">
        <v>187</v>
      </c>
      <c r="AB52" s="206"/>
      <c r="AC52" s="218"/>
      <c r="AD52" s="218"/>
      <c r="AE52" s="219"/>
      <c r="AF52" s="219"/>
      <c r="AG52" s="226"/>
      <c r="AH52" s="226"/>
      <c r="AI52" s="226"/>
      <c r="AJ52" s="226"/>
      <c r="AK52" s="62"/>
      <c r="AL52" s="66"/>
    </row>
    <row r="53" spans="1:38" s="38" customFormat="1" ht="17.25" customHeight="1">
      <c r="A53" s="207"/>
      <c r="B53" s="207"/>
      <c r="C53" s="207"/>
      <c r="D53" s="207"/>
      <c r="E53" s="207"/>
      <c r="F53" s="207"/>
      <c r="G53" s="207"/>
      <c r="H53" s="207"/>
      <c r="I53" s="207"/>
      <c r="J53" s="207"/>
      <c r="K53" s="207"/>
      <c r="L53" s="207"/>
      <c r="M53" s="207"/>
      <c r="N53" s="207"/>
      <c r="O53" s="207"/>
      <c r="P53" s="207"/>
      <c r="Q53" s="207"/>
      <c r="R53" s="207"/>
      <c r="S53" s="207"/>
      <c r="T53" s="208"/>
      <c r="U53" s="208"/>
      <c r="V53" s="209"/>
      <c r="W53" s="209"/>
      <c r="X53" s="210"/>
      <c r="Y53" s="210"/>
      <c r="Z53" s="210"/>
      <c r="AA53" s="211"/>
      <c r="AB53" s="212"/>
      <c r="AC53" s="183"/>
      <c r="AD53" s="183"/>
      <c r="AE53" s="184"/>
      <c r="AF53" s="184"/>
      <c r="AG53" s="185"/>
      <c r="AH53" s="185"/>
      <c r="AI53" s="185"/>
      <c r="AJ53" s="185"/>
      <c r="AK53" s="62"/>
      <c r="AL53" s="66"/>
    </row>
    <row r="54" spans="1:38" s="38" customFormat="1" ht="36" customHeight="1">
      <c r="A54" s="201"/>
      <c r="B54" s="201"/>
      <c r="C54" s="201"/>
      <c r="D54" s="201"/>
      <c r="E54" s="201"/>
      <c r="F54" s="201"/>
      <c r="G54" s="201"/>
      <c r="H54" s="201"/>
      <c r="I54" s="201"/>
      <c r="J54" s="201"/>
      <c r="K54" s="201"/>
      <c r="L54" s="480"/>
      <c r="M54" s="480"/>
      <c r="N54" s="480"/>
      <c r="O54" s="478" t="s">
        <v>191</v>
      </c>
      <c r="P54" s="478"/>
      <c r="Q54" s="478"/>
      <c r="R54" s="479">
        <f>R2</f>
        <v>0</v>
      </c>
      <c r="S54" s="479"/>
      <c r="T54" s="479"/>
      <c r="U54" s="479"/>
      <c r="V54" s="479"/>
      <c r="W54" s="479"/>
      <c r="X54" s="479"/>
      <c r="Y54" s="479"/>
      <c r="Z54" s="479"/>
      <c r="AA54" s="479"/>
      <c r="AB54" s="480"/>
      <c r="AC54" s="183"/>
      <c r="AD54" s="183"/>
      <c r="AE54" s="184"/>
      <c r="AF54" s="184"/>
      <c r="AG54" s="185"/>
      <c r="AH54" s="185"/>
      <c r="AI54" s="185"/>
      <c r="AJ54" s="185"/>
      <c r="AK54" s="62"/>
      <c r="AL54" s="66"/>
    </row>
    <row r="55" spans="1:38" s="38" customFormat="1" ht="17.25" customHeight="1">
      <c r="A55" s="213" t="s">
        <v>188</v>
      </c>
      <c r="B55" s="190"/>
      <c r="C55" s="191"/>
      <c r="D55" s="191"/>
      <c r="E55" s="191"/>
      <c r="F55" s="191"/>
      <c r="G55" s="191"/>
      <c r="H55" s="191"/>
      <c r="I55" s="191"/>
      <c r="J55" s="191"/>
      <c r="K55" s="191"/>
      <c r="L55" s="191"/>
      <c r="M55" s="191"/>
      <c r="N55" s="191"/>
      <c r="O55" s="191"/>
      <c r="P55" s="191"/>
      <c r="Q55" s="191"/>
      <c r="R55" s="191"/>
      <c r="S55" s="191"/>
      <c r="T55" s="183"/>
      <c r="U55" s="183"/>
      <c r="V55" s="184"/>
      <c r="W55" s="184"/>
      <c r="X55" s="192"/>
      <c r="Y55" s="192"/>
      <c r="Z55" s="192"/>
      <c r="AA55" s="192"/>
      <c r="AB55" s="193"/>
      <c r="AC55" s="218"/>
      <c r="AD55" s="218"/>
      <c r="AE55" s="219"/>
      <c r="AF55" s="219"/>
      <c r="AG55" s="226"/>
      <c r="AH55" s="226"/>
      <c r="AI55" s="226"/>
      <c r="AJ55" s="226"/>
      <c r="AK55" s="62"/>
      <c r="AL55" s="66"/>
    </row>
    <row r="56" spans="1:38" s="38" customFormat="1" ht="17.25" customHeight="1">
      <c r="A56" s="194"/>
      <c r="B56" s="190"/>
      <c r="C56" s="191"/>
      <c r="D56" s="191"/>
      <c r="E56" s="191"/>
      <c r="F56" s="191"/>
      <c r="G56" s="191"/>
      <c r="H56" s="191"/>
      <c r="I56" s="191"/>
      <c r="J56" s="191"/>
      <c r="K56" s="191"/>
      <c r="L56" s="191"/>
      <c r="M56" s="191"/>
      <c r="N56" s="191"/>
      <c r="O56" s="191"/>
      <c r="P56" s="191"/>
      <c r="Q56" s="191"/>
      <c r="R56" s="191"/>
      <c r="S56" s="191"/>
      <c r="T56" s="183"/>
      <c r="U56" s="183"/>
      <c r="V56" s="184"/>
      <c r="W56" s="184"/>
      <c r="X56" s="192"/>
      <c r="Y56" s="192"/>
      <c r="Z56" s="192"/>
      <c r="AA56" s="192"/>
      <c r="AB56" s="193"/>
      <c r="AC56" s="218"/>
      <c r="AD56" s="218"/>
      <c r="AE56" s="219"/>
      <c r="AF56" s="219"/>
      <c r="AG56" s="226"/>
      <c r="AH56" s="226"/>
      <c r="AI56" s="226"/>
      <c r="AJ56" s="226"/>
      <c r="AK56" s="62"/>
      <c r="AL56" s="66"/>
    </row>
    <row r="57" spans="1:38" s="38" customFormat="1" ht="17.25" customHeight="1">
      <c r="A57" s="194"/>
      <c r="B57" s="190"/>
      <c r="C57" s="191"/>
      <c r="D57" s="191"/>
      <c r="E57" s="191"/>
      <c r="F57" s="191"/>
      <c r="G57" s="191"/>
      <c r="H57" s="191"/>
      <c r="I57" s="191"/>
      <c r="J57" s="191"/>
      <c r="K57" s="191"/>
      <c r="L57" s="191"/>
      <c r="M57" s="191"/>
      <c r="N57" s="191"/>
      <c r="O57" s="191"/>
      <c r="P57" s="191"/>
      <c r="Q57" s="191"/>
      <c r="R57" s="191"/>
      <c r="S57" s="191"/>
      <c r="T57" s="183"/>
      <c r="U57" s="183"/>
      <c r="V57" s="184"/>
      <c r="W57" s="184"/>
      <c r="X57" s="192"/>
      <c r="Y57" s="192"/>
      <c r="Z57" s="192"/>
      <c r="AA57" s="192"/>
      <c r="AB57" s="193"/>
      <c r="AC57" s="218"/>
      <c r="AD57" s="218"/>
      <c r="AE57" s="219"/>
      <c r="AF57" s="219"/>
      <c r="AG57" s="226"/>
      <c r="AH57" s="226"/>
      <c r="AI57" s="226"/>
      <c r="AJ57" s="226"/>
      <c r="AK57" s="62"/>
      <c r="AL57" s="66"/>
    </row>
    <row r="58" spans="1:38" s="38" customFormat="1" ht="17.25" customHeight="1">
      <c r="A58" s="194"/>
      <c r="B58" s="190"/>
      <c r="C58" s="191"/>
      <c r="D58" s="191"/>
      <c r="E58" s="191"/>
      <c r="F58" s="191"/>
      <c r="G58" s="191"/>
      <c r="H58" s="191"/>
      <c r="I58" s="191"/>
      <c r="J58" s="191"/>
      <c r="K58" s="191"/>
      <c r="L58" s="191"/>
      <c r="M58" s="191"/>
      <c r="N58" s="191"/>
      <c r="O58" s="191"/>
      <c r="P58" s="191"/>
      <c r="Q58" s="191"/>
      <c r="R58" s="191"/>
      <c r="S58" s="191"/>
      <c r="T58" s="183"/>
      <c r="U58" s="183"/>
      <c r="V58" s="184"/>
      <c r="W58" s="184"/>
      <c r="X58" s="192"/>
      <c r="Y58" s="192"/>
      <c r="Z58" s="192"/>
      <c r="AA58" s="192"/>
      <c r="AB58" s="193"/>
      <c r="AC58" s="183"/>
      <c r="AD58" s="183"/>
      <c r="AE58" s="184"/>
      <c r="AF58" s="184"/>
      <c r="AG58" s="185"/>
      <c r="AH58" s="185"/>
      <c r="AI58" s="185"/>
      <c r="AJ58" s="185"/>
      <c r="AK58" s="62"/>
      <c r="AL58" s="66"/>
    </row>
    <row r="59" spans="1:38" s="38" customFormat="1" ht="17.25" customHeight="1">
      <c r="A59" s="194"/>
      <c r="B59" s="190"/>
      <c r="C59" s="191"/>
      <c r="D59" s="191"/>
      <c r="E59" s="191"/>
      <c r="F59" s="191"/>
      <c r="G59" s="191"/>
      <c r="H59" s="191"/>
      <c r="I59" s="191"/>
      <c r="J59" s="191"/>
      <c r="K59" s="191"/>
      <c r="L59" s="191"/>
      <c r="M59" s="191"/>
      <c r="N59" s="191"/>
      <c r="O59" s="191"/>
      <c r="P59" s="191"/>
      <c r="Q59" s="191"/>
      <c r="R59" s="191"/>
      <c r="S59" s="191"/>
      <c r="T59" s="183"/>
      <c r="U59" s="183"/>
      <c r="V59" s="184"/>
      <c r="W59" s="184"/>
      <c r="X59" s="192"/>
      <c r="Y59" s="192"/>
      <c r="Z59" s="192"/>
      <c r="AA59" s="192"/>
      <c r="AB59" s="193"/>
      <c r="AC59" s="183"/>
      <c r="AD59" s="183"/>
      <c r="AE59" s="184"/>
      <c r="AF59" s="184"/>
      <c r="AG59" s="185"/>
      <c r="AH59" s="185"/>
      <c r="AI59" s="185"/>
      <c r="AJ59" s="185"/>
      <c r="AK59" s="62"/>
      <c r="AL59" s="66"/>
    </row>
    <row r="60" spans="1:38" s="38" customFormat="1" ht="17.25" customHeight="1">
      <c r="A60" s="194"/>
      <c r="B60" s="190"/>
      <c r="C60" s="191"/>
      <c r="D60" s="191"/>
      <c r="E60" s="191"/>
      <c r="F60" s="191"/>
      <c r="G60" s="191"/>
      <c r="H60" s="191"/>
      <c r="I60" s="191"/>
      <c r="J60" s="191"/>
      <c r="K60" s="191"/>
      <c r="L60" s="191"/>
      <c r="M60" s="191"/>
      <c r="N60" s="191"/>
      <c r="O60" s="191"/>
      <c r="P60" s="191"/>
      <c r="Q60" s="191"/>
      <c r="R60" s="191"/>
      <c r="S60" s="191"/>
      <c r="T60" s="183"/>
      <c r="U60" s="183"/>
      <c r="V60" s="184"/>
      <c r="W60" s="184"/>
      <c r="X60" s="192"/>
      <c r="Y60" s="192"/>
      <c r="Z60" s="192"/>
      <c r="AA60" s="192"/>
      <c r="AB60" s="193"/>
      <c r="AC60" s="183"/>
      <c r="AD60" s="183"/>
      <c r="AE60" s="184"/>
      <c r="AF60" s="184"/>
      <c r="AG60" s="185"/>
      <c r="AH60" s="185"/>
      <c r="AI60" s="185"/>
      <c r="AJ60" s="185"/>
      <c r="AK60" s="62"/>
      <c r="AL60" s="66"/>
    </row>
    <row r="61" spans="1:38" s="38" customFormat="1" ht="17.25" customHeight="1">
      <c r="A61" s="194"/>
      <c r="B61" s="190"/>
      <c r="C61" s="191"/>
      <c r="D61" s="191"/>
      <c r="E61" s="191"/>
      <c r="F61" s="191"/>
      <c r="G61" s="191"/>
      <c r="H61" s="191"/>
      <c r="I61" s="191"/>
      <c r="J61" s="191"/>
      <c r="K61" s="191"/>
      <c r="L61" s="191"/>
      <c r="M61" s="191"/>
      <c r="N61" s="191"/>
      <c r="O61" s="191"/>
      <c r="P61" s="191"/>
      <c r="Q61" s="191"/>
      <c r="R61" s="191"/>
      <c r="S61" s="191"/>
      <c r="T61" s="183"/>
      <c r="U61" s="183"/>
      <c r="V61" s="184"/>
      <c r="W61" s="184"/>
      <c r="X61" s="192"/>
      <c r="Y61" s="192"/>
      <c r="Z61" s="192"/>
      <c r="AA61" s="192"/>
      <c r="AB61" s="193"/>
      <c r="AC61" s="183"/>
      <c r="AD61" s="183"/>
      <c r="AE61" s="184"/>
      <c r="AF61" s="184"/>
      <c r="AG61" s="185"/>
      <c r="AH61" s="185"/>
      <c r="AI61" s="185"/>
      <c r="AJ61" s="185"/>
      <c r="AK61" s="62"/>
      <c r="AL61" s="66"/>
    </row>
    <row r="62" spans="1:38" s="38" customFormat="1" ht="17.25" customHeight="1">
      <c r="A62" s="194"/>
      <c r="B62" s="190"/>
      <c r="C62" s="191"/>
      <c r="D62" s="191"/>
      <c r="E62" s="191"/>
      <c r="F62" s="191"/>
      <c r="G62" s="191"/>
      <c r="H62" s="191"/>
      <c r="I62" s="191"/>
      <c r="J62" s="191"/>
      <c r="K62" s="191"/>
      <c r="L62" s="191"/>
      <c r="M62" s="191"/>
      <c r="N62" s="191"/>
      <c r="O62" s="191"/>
      <c r="P62" s="191"/>
      <c r="Q62" s="191"/>
      <c r="R62" s="191"/>
      <c r="S62" s="191"/>
      <c r="T62" s="183"/>
      <c r="U62" s="183"/>
      <c r="V62" s="184"/>
      <c r="W62" s="184"/>
      <c r="X62" s="192"/>
      <c r="Y62" s="192"/>
      <c r="Z62" s="192"/>
      <c r="AA62" s="192"/>
      <c r="AB62" s="193"/>
      <c r="AC62" s="183"/>
      <c r="AD62" s="183"/>
      <c r="AE62" s="184"/>
      <c r="AF62" s="184"/>
      <c r="AG62" s="185"/>
      <c r="AH62" s="185"/>
      <c r="AI62" s="185"/>
      <c r="AJ62" s="185"/>
      <c r="AK62" s="62"/>
      <c r="AL62" s="66"/>
    </row>
    <row r="63" spans="1:38" s="38" customFormat="1" ht="17.25" customHeight="1">
      <c r="A63" s="194"/>
      <c r="B63" s="190"/>
      <c r="C63" s="191"/>
      <c r="D63" s="191"/>
      <c r="E63" s="191"/>
      <c r="F63" s="191"/>
      <c r="G63" s="191"/>
      <c r="H63" s="191"/>
      <c r="I63" s="191"/>
      <c r="J63" s="191"/>
      <c r="K63" s="191"/>
      <c r="L63" s="191"/>
      <c r="M63" s="191"/>
      <c r="N63" s="191"/>
      <c r="O63" s="191"/>
      <c r="P63" s="191"/>
      <c r="Q63" s="191"/>
      <c r="R63" s="191"/>
      <c r="S63" s="191"/>
      <c r="T63" s="183"/>
      <c r="U63" s="183"/>
      <c r="V63" s="184"/>
      <c r="W63" s="184"/>
      <c r="X63" s="192"/>
      <c r="Y63" s="192"/>
      <c r="Z63" s="192"/>
      <c r="AA63" s="192"/>
      <c r="AB63" s="193"/>
      <c r="AC63" s="183"/>
      <c r="AD63" s="183"/>
      <c r="AE63" s="184"/>
      <c r="AF63" s="184"/>
      <c r="AG63" s="185"/>
      <c r="AH63" s="185"/>
      <c r="AI63" s="185"/>
      <c r="AJ63" s="185"/>
      <c r="AK63" s="62"/>
      <c r="AL63" s="66"/>
    </row>
    <row r="64" spans="1:38" s="38" customFormat="1" ht="17.25" customHeight="1">
      <c r="A64" s="194"/>
      <c r="B64" s="190"/>
      <c r="C64" s="191"/>
      <c r="D64" s="191"/>
      <c r="E64" s="191"/>
      <c r="F64" s="191"/>
      <c r="G64" s="191"/>
      <c r="H64" s="191"/>
      <c r="I64" s="191"/>
      <c r="J64" s="191"/>
      <c r="K64" s="191"/>
      <c r="L64" s="191"/>
      <c r="M64" s="191"/>
      <c r="N64" s="191"/>
      <c r="O64" s="191"/>
      <c r="P64" s="191"/>
      <c r="Q64" s="191"/>
      <c r="R64" s="191"/>
      <c r="S64" s="191"/>
      <c r="T64" s="183"/>
      <c r="U64" s="183"/>
      <c r="V64" s="184"/>
      <c r="W64" s="184"/>
      <c r="X64" s="192"/>
      <c r="Y64" s="192"/>
      <c r="Z64" s="192"/>
      <c r="AA64" s="192"/>
      <c r="AB64" s="193"/>
      <c r="AC64" s="183"/>
      <c r="AD64" s="183"/>
      <c r="AE64" s="184"/>
      <c r="AF64" s="184"/>
      <c r="AG64" s="185"/>
      <c r="AH64" s="185"/>
      <c r="AI64" s="185"/>
      <c r="AJ64" s="185"/>
      <c r="AK64" s="62"/>
      <c r="AL64" s="66"/>
    </row>
    <row r="65" spans="1:38" s="38" customFormat="1" ht="17.25" customHeight="1">
      <c r="A65" s="194"/>
      <c r="B65" s="190"/>
      <c r="C65" s="191"/>
      <c r="D65" s="191"/>
      <c r="E65" s="191"/>
      <c r="F65" s="191"/>
      <c r="G65" s="191"/>
      <c r="H65" s="191"/>
      <c r="I65" s="191"/>
      <c r="J65" s="191"/>
      <c r="K65" s="191"/>
      <c r="L65" s="191"/>
      <c r="M65" s="191"/>
      <c r="N65" s="191"/>
      <c r="O65" s="191"/>
      <c r="P65" s="191"/>
      <c r="Q65" s="191"/>
      <c r="R65" s="191"/>
      <c r="S65" s="191"/>
      <c r="T65" s="183"/>
      <c r="U65" s="183"/>
      <c r="V65" s="184"/>
      <c r="W65" s="184"/>
      <c r="X65" s="192"/>
      <c r="Y65" s="192"/>
      <c r="Z65" s="192"/>
      <c r="AA65" s="192"/>
      <c r="AB65" s="193"/>
      <c r="AC65" s="183"/>
      <c r="AD65" s="183"/>
      <c r="AE65" s="184"/>
      <c r="AF65" s="184"/>
      <c r="AG65" s="185"/>
      <c r="AH65" s="185"/>
      <c r="AI65" s="185"/>
      <c r="AJ65" s="185"/>
      <c r="AK65" s="62"/>
      <c r="AL65" s="66"/>
    </row>
    <row r="66" spans="1:38" s="38" customFormat="1" ht="17.25" customHeight="1">
      <c r="A66" s="194"/>
      <c r="B66" s="190"/>
      <c r="C66" s="191"/>
      <c r="D66" s="191"/>
      <c r="E66" s="191"/>
      <c r="F66" s="191"/>
      <c r="G66" s="191"/>
      <c r="H66" s="191"/>
      <c r="I66" s="191"/>
      <c r="J66" s="191"/>
      <c r="K66" s="191"/>
      <c r="L66" s="191"/>
      <c r="M66" s="191"/>
      <c r="N66" s="191"/>
      <c r="O66" s="191"/>
      <c r="P66" s="191"/>
      <c r="Q66" s="191"/>
      <c r="R66" s="191"/>
      <c r="S66" s="191"/>
      <c r="T66" s="183"/>
      <c r="U66" s="183"/>
      <c r="V66" s="184"/>
      <c r="W66" s="184"/>
      <c r="X66" s="192"/>
      <c r="Y66" s="192"/>
      <c r="Z66" s="192"/>
      <c r="AA66" s="192"/>
      <c r="AB66" s="193"/>
      <c r="AC66" s="183"/>
      <c r="AD66" s="183"/>
      <c r="AE66" s="184"/>
      <c r="AF66" s="184"/>
      <c r="AG66" s="185"/>
      <c r="AH66" s="185"/>
      <c r="AI66" s="185"/>
      <c r="AJ66" s="185"/>
      <c r="AK66" s="62"/>
      <c r="AL66" s="66"/>
    </row>
    <row r="67" spans="1:38" s="38" customFormat="1" ht="17.25" customHeight="1">
      <c r="A67" s="194"/>
      <c r="B67" s="190"/>
      <c r="C67" s="191"/>
      <c r="D67" s="191"/>
      <c r="E67" s="191"/>
      <c r="F67" s="191"/>
      <c r="G67" s="191"/>
      <c r="H67" s="191"/>
      <c r="I67" s="191"/>
      <c r="J67" s="191"/>
      <c r="K67" s="191"/>
      <c r="L67" s="191"/>
      <c r="M67" s="191"/>
      <c r="N67" s="191"/>
      <c r="O67" s="191"/>
      <c r="P67" s="191"/>
      <c r="Q67" s="191"/>
      <c r="R67" s="191"/>
      <c r="S67" s="191"/>
      <c r="T67" s="183"/>
      <c r="U67" s="183"/>
      <c r="V67" s="184"/>
      <c r="W67" s="184"/>
      <c r="X67" s="192"/>
      <c r="Y67" s="192"/>
      <c r="Z67" s="192"/>
      <c r="AA67" s="192"/>
      <c r="AB67" s="195"/>
      <c r="AC67" s="218"/>
      <c r="AD67" s="218"/>
      <c r="AE67" s="219"/>
      <c r="AF67" s="219"/>
      <c r="AG67" s="226"/>
      <c r="AH67" s="226"/>
      <c r="AI67" s="226"/>
      <c r="AJ67" s="226"/>
      <c r="AK67" s="62"/>
      <c r="AL67" s="66"/>
    </row>
    <row r="68" spans="1:38" s="38" customFormat="1" ht="17.25" customHeight="1">
      <c r="A68" s="194"/>
      <c r="B68" s="190"/>
      <c r="C68" s="191"/>
      <c r="D68" s="191"/>
      <c r="E68" s="191"/>
      <c r="F68" s="191"/>
      <c r="G68" s="191"/>
      <c r="H68" s="191"/>
      <c r="I68" s="191"/>
      <c r="J68" s="191"/>
      <c r="K68" s="191"/>
      <c r="L68" s="191"/>
      <c r="M68" s="191"/>
      <c r="N68" s="191"/>
      <c r="O68" s="191"/>
      <c r="P68" s="191"/>
      <c r="Q68" s="191"/>
      <c r="R68" s="191"/>
      <c r="S68" s="191"/>
      <c r="T68" s="183"/>
      <c r="U68" s="183"/>
      <c r="V68" s="184"/>
      <c r="W68" s="184"/>
      <c r="X68" s="192"/>
      <c r="Y68" s="192"/>
      <c r="Z68" s="192"/>
      <c r="AA68" s="192"/>
      <c r="AB68" s="195"/>
      <c r="AC68" s="218"/>
      <c r="AD68" s="218"/>
      <c r="AE68" s="219"/>
      <c r="AF68" s="219"/>
      <c r="AG68" s="226"/>
      <c r="AH68" s="226"/>
      <c r="AI68" s="226"/>
      <c r="AJ68" s="226"/>
      <c r="AK68" s="62"/>
      <c r="AL68" s="66"/>
    </row>
    <row r="69" spans="1:38" s="38" customFormat="1" ht="17.25" customHeight="1">
      <c r="A69" s="194"/>
      <c r="B69" s="190"/>
      <c r="C69" s="191"/>
      <c r="D69" s="191"/>
      <c r="E69" s="191"/>
      <c r="F69" s="191"/>
      <c r="G69" s="191"/>
      <c r="H69" s="191"/>
      <c r="I69" s="191"/>
      <c r="J69" s="191"/>
      <c r="K69" s="191"/>
      <c r="L69" s="191"/>
      <c r="M69" s="191"/>
      <c r="N69" s="191"/>
      <c r="O69" s="191"/>
      <c r="P69" s="191"/>
      <c r="Q69" s="191"/>
      <c r="R69" s="191"/>
      <c r="S69" s="191"/>
      <c r="T69" s="183"/>
      <c r="U69" s="183"/>
      <c r="V69" s="184"/>
      <c r="W69" s="184"/>
      <c r="X69" s="192"/>
      <c r="Y69" s="192"/>
      <c r="Z69" s="192"/>
      <c r="AA69" s="192"/>
      <c r="AB69" s="193"/>
      <c r="AC69" s="218"/>
      <c r="AD69" s="218"/>
      <c r="AE69" s="219"/>
      <c r="AF69" s="219"/>
      <c r="AG69" s="226"/>
      <c r="AH69" s="226"/>
      <c r="AI69" s="226"/>
      <c r="AJ69" s="226"/>
      <c r="AK69" s="62"/>
      <c r="AL69" s="66"/>
    </row>
    <row r="70" spans="1:38" s="38" customFormat="1" ht="17.25" customHeight="1">
      <c r="A70" s="194"/>
      <c r="B70" s="190"/>
      <c r="C70" s="191"/>
      <c r="D70" s="191"/>
      <c r="E70" s="191"/>
      <c r="F70" s="191"/>
      <c r="G70" s="191"/>
      <c r="H70" s="191"/>
      <c r="I70" s="191"/>
      <c r="J70" s="191"/>
      <c r="K70" s="191"/>
      <c r="L70" s="191"/>
      <c r="M70" s="191"/>
      <c r="N70" s="191"/>
      <c r="O70" s="191"/>
      <c r="P70" s="191"/>
      <c r="Q70" s="191"/>
      <c r="R70" s="191"/>
      <c r="S70" s="191"/>
      <c r="T70" s="183"/>
      <c r="U70" s="183"/>
      <c r="V70" s="184"/>
      <c r="W70" s="184"/>
      <c r="X70" s="192"/>
      <c r="Y70" s="192"/>
      <c r="Z70" s="192"/>
      <c r="AA70" s="192"/>
      <c r="AB70" s="193"/>
      <c r="AC70" s="218"/>
      <c r="AD70" s="218"/>
      <c r="AE70" s="219"/>
      <c r="AF70" s="219"/>
      <c r="AG70" s="226"/>
      <c r="AH70" s="226"/>
      <c r="AI70" s="226"/>
      <c r="AJ70" s="226"/>
      <c r="AK70" s="62"/>
      <c r="AL70" s="66"/>
    </row>
    <row r="71" spans="1:38" s="38" customFormat="1" ht="17.25" customHeight="1">
      <c r="A71" s="194"/>
      <c r="B71" s="190"/>
      <c r="C71" s="191"/>
      <c r="D71" s="191"/>
      <c r="E71" s="191"/>
      <c r="F71" s="191"/>
      <c r="G71" s="191"/>
      <c r="H71" s="191"/>
      <c r="I71" s="191"/>
      <c r="J71" s="191"/>
      <c r="K71" s="191"/>
      <c r="L71" s="191"/>
      <c r="M71" s="191"/>
      <c r="N71" s="191"/>
      <c r="O71" s="191"/>
      <c r="P71" s="191"/>
      <c r="Q71" s="191"/>
      <c r="R71" s="191"/>
      <c r="S71" s="191"/>
      <c r="T71" s="183"/>
      <c r="U71" s="183"/>
      <c r="V71" s="184"/>
      <c r="W71" s="184"/>
      <c r="X71" s="192"/>
      <c r="Y71" s="192"/>
      <c r="Z71" s="192"/>
      <c r="AA71" s="192"/>
      <c r="AB71" s="193"/>
      <c r="AC71" s="63"/>
      <c r="AD71" s="63"/>
      <c r="AE71" s="64"/>
      <c r="AF71" s="64"/>
      <c r="AG71" s="69"/>
      <c r="AH71" s="69"/>
      <c r="AI71" s="69"/>
      <c r="AJ71" s="69"/>
      <c r="AK71" s="67"/>
      <c r="AL71" s="68"/>
    </row>
    <row r="72" spans="1:38" s="38" customFormat="1" ht="17.25" customHeight="1">
      <c r="A72" s="194"/>
      <c r="B72" s="190"/>
      <c r="C72" s="191"/>
      <c r="D72" s="191"/>
      <c r="E72" s="191"/>
      <c r="F72" s="191"/>
      <c r="G72" s="191"/>
      <c r="H72" s="191"/>
      <c r="I72" s="191"/>
      <c r="J72" s="191"/>
      <c r="K72" s="191"/>
      <c r="L72" s="191"/>
      <c r="M72" s="191"/>
      <c r="N72" s="191"/>
      <c r="O72" s="191"/>
      <c r="P72" s="191"/>
      <c r="Q72" s="191"/>
      <c r="R72" s="191"/>
      <c r="S72" s="191"/>
      <c r="T72" s="183"/>
      <c r="U72" s="183"/>
      <c r="V72" s="184"/>
      <c r="W72" s="184"/>
      <c r="X72" s="192"/>
      <c r="Y72" s="192"/>
      <c r="Z72" s="192"/>
      <c r="AA72" s="192"/>
      <c r="AB72" s="195"/>
      <c r="AC72" s="183"/>
      <c r="AD72" s="183"/>
      <c r="AE72" s="184"/>
      <c r="AF72" s="184"/>
      <c r="AG72" s="185"/>
      <c r="AH72" s="185"/>
      <c r="AI72" s="185"/>
      <c r="AJ72" s="185"/>
      <c r="AK72" s="62"/>
      <c r="AL72" s="66"/>
    </row>
    <row r="73" spans="1:38" s="38" customFormat="1" ht="17.25" customHeight="1">
      <c r="A73" s="194"/>
      <c r="B73" s="196"/>
      <c r="C73" s="191"/>
      <c r="D73" s="191"/>
      <c r="E73" s="191"/>
      <c r="F73" s="191"/>
      <c r="G73" s="191"/>
      <c r="H73" s="191"/>
      <c r="I73" s="191"/>
      <c r="J73" s="191"/>
      <c r="K73" s="191"/>
      <c r="L73" s="191"/>
      <c r="M73" s="191"/>
      <c r="N73" s="191"/>
      <c r="O73" s="191"/>
      <c r="P73" s="191"/>
      <c r="Q73" s="191"/>
      <c r="R73" s="191"/>
      <c r="S73" s="191"/>
      <c r="T73" s="183"/>
      <c r="U73" s="183"/>
      <c r="V73" s="184"/>
      <c r="W73" s="184"/>
      <c r="X73" s="192"/>
      <c r="Y73" s="192"/>
      <c r="Z73" s="192"/>
      <c r="AA73" s="192"/>
      <c r="AB73" s="195"/>
      <c r="AC73" s="183"/>
      <c r="AD73" s="183"/>
      <c r="AE73" s="184"/>
      <c r="AF73" s="184"/>
      <c r="AG73" s="185"/>
      <c r="AH73" s="185"/>
      <c r="AI73" s="185"/>
      <c r="AJ73" s="185"/>
      <c r="AK73" s="62"/>
      <c r="AL73" s="66"/>
    </row>
    <row r="74" spans="1:38" s="38" customFormat="1" ht="17.25" customHeight="1">
      <c r="A74" s="194"/>
      <c r="B74" s="196"/>
      <c r="C74" s="191"/>
      <c r="D74" s="191"/>
      <c r="E74" s="191"/>
      <c r="F74" s="191"/>
      <c r="G74" s="191"/>
      <c r="H74" s="191"/>
      <c r="I74" s="191"/>
      <c r="J74" s="191"/>
      <c r="K74" s="191"/>
      <c r="L74" s="191"/>
      <c r="M74" s="191"/>
      <c r="N74" s="191"/>
      <c r="O74" s="191"/>
      <c r="P74" s="191"/>
      <c r="Q74" s="191"/>
      <c r="R74" s="191"/>
      <c r="S74" s="191"/>
      <c r="T74" s="183"/>
      <c r="U74" s="183"/>
      <c r="V74" s="184"/>
      <c r="W74" s="184"/>
      <c r="X74" s="192"/>
      <c r="Y74" s="192"/>
      <c r="Z74" s="192"/>
      <c r="AA74" s="192"/>
      <c r="AB74" s="193"/>
      <c r="AC74" s="183"/>
      <c r="AD74" s="183"/>
      <c r="AE74" s="184"/>
      <c r="AF74" s="184"/>
      <c r="AG74" s="185"/>
      <c r="AH74" s="185"/>
      <c r="AI74" s="185"/>
      <c r="AJ74" s="185"/>
      <c r="AK74" s="62"/>
      <c r="AL74" s="66"/>
    </row>
    <row r="75" spans="1:38" s="38" customFormat="1" ht="20.25" customHeight="1">
      <c r="A75" s="194"/>
      <c r="B75" s="196"/>
      <c r="C75" s="191"/>
      <c r="D75" s="191"/>
      <c r="E75" s="191"/>
      <c r="F75" s="191"/>
      <c r="G75" s="191"/>
      <c r="H75" s="191"/>
      <c r="I75" s="191"/>
      <c r="J75" s="191"/>
      <c r="K75" s="191"/>
      <c r="L75" s="191"/>
      <c r="M75" s="191"/>
      <c r="N75" s="191"/>
      <c r="O75" s="191"/>
      <c r="P75" s="191"/>
      <c r="Q75" s="191"/>
      <c r="R75" s="191"/>
      <c r="S75" s="191"/>
      <c r="T75" s="183"/>
      <c r="U75" s="183"/>
      <c r="V75" s="184"/>
      <c r="W75" s="184"/>
      <c r="X75" s="192"/>
      <c r="Y75" s="192"/>
      <c r="Z75" s="192"/>
      <c r="AA75" s="192"/>
      <c r="AB75" s="193"/>
      <c r="AC75" s="218"/>
      <c r="AD75" s="218"/>
      <c r="AE75" s="219"/>
      <c r="AF75" s="219"/>
      <c r="AG75" s="226"/>
      <c r="AH75" s="226"/>
      <c r="AI75" s="226"/>
      <c r="AJ75" s="226"/>
      <c r="AK75" s="62"/>
      <c r="AL75" s="66"/>
    </row>
    <row r="76" spans="1:38" s="38" customFormat="1" ht="20.25" customHeight="1">
      <c r="A76" s="194"/>
      <c r="B76" s="196"/>
      <c r="C76" s="191"/>
      <c r="D76" s="191"/>
      <c r="E76" s="191"/>
      <c r="F76" s="191"/>
      <c r="G76" s="191"/>
      <c r="H76" s="191"/>
      <c r="I76" s="191"/>
      <c r="J76" s="191"/>
      <c r="K76" s="191"/>
      <c r="L76" s="191"/>
      <c r="M76" s="191"/>
      <c r="N76" s="191"/>
      <c r="O76" s="191"/>
      <c r="P76" s="191"/>
      <c r="Q76" s="191"/>
      <c r="R76" s="191"/>
      <c r="S76" s="191"/>
      <c r="T76" s="183"/>
      <c r="U76" s="183"/>
      <c r="V76" s="184"/>
      <c r="W76" s="184"/>
      <c r="X76" s="192"/>
      <c r="Y76" s="192"/>
      <c r="Z76" s="192"/>
      <c r="AA76" s="192"/>
      <c r="AB76" s="193"/>
      <c r="AC76" s="183"/>
      <c r="AD76" s="183"/>
      <c r="AE76" s="184"/>
      <c r="AF76" s="184"/>
      <c r="AG76" s="185"/>
      <c r="AH76" s="185"/>
      <c r="AI76" s="185"/>
      <c r="AJ76" s="185"/>
      <c r="AK76" s="62"/>
      <c r="AL76" s="66"/>
    </row>
    <row r="77" spans="1:38" s="38" customFormat="1" ht="20.25" customHeight="1">
      <c r="A77" s="194"/>
      <c r="B77" s="196"/>
      <c r="C77" s="191"/>
      <c r="D77" s="191"/>
      <c r="E77" s="191"/>
      <c r="F77" s="191"/>
      <c r="G77" s="191"/>
      <c r="H77" s="191"/>
      <c r="I77" s="191"/>
      <c r="J77" s="191"/>
      <c r="K77" s="191"/>
      <c r="L77" s="191"/>
      <c r="M77" s="191"/>
      <c r="N77" s="191"/>
      <c r="O77" s="191"/>
      <c r="P77" s="191"/>
      <c r="Q77" s="191"/>
      <c r="R77" s="191"/>
      <c r="S77" s="191"/>
      <c r="T77" s="183"/>
      <c r="U77" s="183"/>
      <c r="V77" s="184"/>
      <c r="W77" s="184"/>
      <c r="X77" s="192"/>
      <c r="Y77" s="192"/>
      <c r="Z77" s="192"/>
      <c r="AA77" s="192"/>
      <c r="AB77" s="193"/>
      <c r="AC77" s="183"/>
      <c r="AD77" s="183"/>
      <c r="AE77" s="184"/>
      <c r="AF77" s="184"/>
      <c r="AG77" s="185"/>
      <c r="AH77" s="185"/>
      <c r="AI77" s="185"/>
      <c r="AJ77" s="185"/>
      <c r="AK77" s="62"/>
      <c r="AL77" s="66"/>
    </row>
    <row r="78" spans="1:38" s="38" customFormat="1" ht="20.25" customHeight="1">
      <c r="A78" s="194"/>
      <c r="B78" s="196"/>
      <c r="C78" s="191"/>
      <c r="D78" s="191"/>
      <c r="E78" s="191"/>
      <c r="F78" s="191"/>
      <c r="G78" s="191"/>
      <c r="H78" s="191"/>
      <c r="I78" s="191"/>
      <c r="J78" s="191"/>
      <c r="K78" s="191"/>
      <c r="L78" s="191"/>
      <c r="M78" s="191"/>
      <c r="N78" s="191"/>
      <c r="O78" s="191"/>
      <c r="P78" s="191"/>
      <c r="Q78" s="191"/>
      <c r="R78" s="191"/>
      <c r="S78" s="191"/>
      <c r="T78" s="183"/>
      <c r="U78" s="183"/>
      <c r="V78" s="184"/>
      <c r="W78" s="184"/>
      <c r="X78" s="192"/>
      <c r="Y78" s="192"/>
      <c r="Z78" s="192"/>
      <c r="AA78" s="192"/>
      <c r="AB78" s="193"/>
      <c r="AC78" s="183"/>
      <c r="AD78" s="183"/>
      <c r="AE78" s="184"/>
      <c r="AF78" s="184"/>
      <c r="AG78" s="185"/>
      <c r="AH78" s="185"/>
      <c r="AI78" s="185"/>
      <c r="AJ78" s="185"/>
      <c r="AK78" s="62"/>
      <c r="AL78" s="66"/>
    </row>
    <row r="79" spans="1:38" s="38" customFormat="1" ht="20.25" customHeight="1">
      <c r="A79" s="194"/>
      <c r="B79" s="196"/>
      <c r="C79" s="191"/>
      <c r="D79" s="191"/>
      <c r="E79" s="191"/>
      <c r="F79" s="191"/>
      <c r="G79" s="191"/>
      <c r="H79" s="191"/>
      <c r="I79" s="191"/>
      <c r="J79" s="191"/>
      <c r="K79" s="191"/>
      <c r="L79" s="191"/>
      <c r="M79" s="191"/>
      <c r="N79" s="191"/>
      <c r="O79" s="191"/>
      <c r="P79" s="191"/>
      <c r="Q79" s="191"/>
      <c r="R79" s="191"/>
      <c r="S79" s="191"/>
      <c r="T79" s="183"/>
      <c r="U79" s="183"/>
      <c r="V79" s="184"/>
      <c r="W79" s="184"/>
      <c r="X79" s="192"/>
      <c r="Y79" s="192"/>
      <c r="Z79" s="192"/>
      <c r="AA79" s="192"/>
      <c r="AB79" s="193"/>
      <c r="AC79" s="183"/>
      <c r="AD79" s="183"/>
      <c r="AE79" s="184"/>
      <c r="AF79" s="184"/>
      <c r="AG79" s="185"/>
      <c r="AH79" s="185"/>
      <c r="AI79" s="185"/>
      <c r="AJ79" s="185"/>
      <c r="AK79" s="62"/>
      <c r="AL79" s="66"/>
    </row>
    <row r="80" spans="1:38" s="38" customFormat="1" ht="20.25" customHeight="1">
      <c r="A80" s="194"/>
      <c r="B80" s="196"/>
      <c r="C80" s="191"/>
      <c r="D80" s="191"/>
      <c r="E80" s="191"/>
      <c r="F80" s="191"/>
      <c r="G80" s="191"/>
      <c r="H80" s="191"/>
      <c r="I80" s="191"/>
      <c r="J80" s="191"/>
      <c r="K80" s="191"/>
      <c r="L80" s="191"/>
      <c r="M80" s="191"/>
      <c r="N80" s="191"/>
      <c r="O80" s="191"/>
      <c r="P80" s="191"/>
      <c r="Q80" s="191"/>
      <c r="R80" s="191"/>
      <c r="S80" s="191"/>
      <c r="T80" s="183"/>
      <c r="U80" s="183"/>
      <c r="V80" s="184"/>
      <c r="W80" s="184"/>
      <c r="X80" s="192"/>
      <c r="Y80" s="192"/>
      <c r="Z80" s="192"/>
      <c r="AA80" s="192"/>
      <c r="AB80" s="193"/>
      <c r="AC80" s="183"/>
      <c r="AD80" s="183"/>
      <c r="AE80" s="184"/>
      <c r="AF80" s="184"/>
      <c r="AG80" s="185"/>
      <c r="AH80" s="185"/>
      <c r="AI80" s="185"/>
      <c r="AJ80" s="185"/>
      <c r="AK80" s="62"/>
      <c r="AL80" s="66"/>
    </row>
    <row r="81" spans="1:38" s="38" customFormat="1" ht="20.25" customHeight="1">
      <c r="A81" s="194"/>
      <c r="B81" s="196"/>
      <c r="C81" s="191"/>
      <c r="D81" s="191"/>
      <c r="E81" s="191"/>
      <c r="F81" s="191"/>
      <c r="G81" s="191"/>
      <c r="H81" s="191"/>
      <c r="I81" s="191"/>
      <c r="J81" s="191"/>
      <c r="K81" s="191"/>
      <c r="L81" s="191"/>
      <c r="M81" s="191"/>
      <c r="N81" s="191"/>
      <c r="O81" s="191"/>
      <c r="P81" s="191"/>
      <c r="Q81" s="191"/>
      <c r="R81" s="191"/>
      <c r="S81" s="191"/>
      <c r="T81" s="183"/>
      <c r="U81" s="183"/>
      <c r="V81" s="184"/>
      <c r="W81" s="184"/>
      <c r="X81" s="192"/>
      <c r="Y81" s="192"/>
      <c r="Z81" s="192"/>
      <c r="AA81" s="192"/>
      <c r="AB81" s="193"/>
      <c r="AC81" s="183"/>
      <c r="AD81" s="183"/>
      <c r="AE81" s="184"/>
      <c r="AF81" s="184"/>
      <c r="AG81" s="185"/>
      <c r="AH81" s="185"/>
      <c r="AI81" s="185"/>
      <c r="AJ81" s="185"/>
      <c r="AK81" s="62"/>
      <c r="AL81" s="66"/>
    </row>
    <row r="82" spans="1:38" s="38" customFormat="1" ht="20.25" customHeight="1">
      <c r="A82" s="194"/>
      <c r="B82" s="196"/>
      <c r="C82" s="191"/>
      <c r="D82" s="191"/>
      <c r="E82" s="191"/>
      <c r="F82" s="191"/>
      <c r="G82" s="191"/>
      <c r="H82" s="191"/>
      <c r="I82" s="191"/>
      <c r="J82" s="191"/>
      <c r="K82" s="191"/>
      <c r="L82" s="191"/>
      <c r="M82" s="191"/>
      <c r="N82" s="191"/>
      <c r="O82" s="191"/>
      <c r="P82" s="191"/>
      <c r="Q82" s="191"/>
      <c r="R82" s="191"/>
      <c r="S82" s="191"/>
      <c r="T82" s="183"/>
      <c r="U82" s="183"/>
      <c r="V82" s="184"/>
      <c r="W82" s="184"/>
      <c r="X82" s="192"/>
      <c r="Y82" s="192"/>
      <c r="Z82" s="192"/>
      <c r="AA82" s="192"/>
      <c r="AB82" s="193"/>
      <c r="AC82" s="183"/>
      <c r="AD82" s="183"/>
      <c r="AE82" s="184"/>
      <c r="AF82" s="184"/>
      <c r="AG82" s="185"/>
      <c r="AH82" s="185"/>
      <c r="AI82" s="185"/>
      <c r="AJ82" s="185"/>
      <c r="AK82" s="62"/>
      <c r="AL82" s="66"/>
    </row>
    <row r="83" spans="1:38" s="38" customFormat="1" ht="20.25" customHeight="1">
      <c r="A83" s="194"/>
      <c r="B83" s="196"/>
      <c r="C83" s="191"/>
      <c r="D83" s="191"/>
      <c r="E83" s="191"/>
      <c r="F83" s="191"/>
      <c r="G83" s="191"/>
      <c r="H83" s="191"/>
      <c r="I83" s="191"/>
      <c r="J83" s="191"/>
      <c r="K83" s="191"/>
      <c r="L83" s="191"/>
      <c r="M83" s="191"/>
      <c r="N83" s="191"/>
      <c r="O83" s="191"/>
      <c r="P83" s="191"/>
      <c r="Q83" s="191"/>
      <c r="R83" s="191"/>
      <c r="S83" s="191"/>
      <c r="T83" s="183"/>
      <c r="U83" s="183"/>
      <c r="V83" s="184"/>
      <c r="W83" s="184"/>
      <c r="X83" s="192"/>
      <c r="Y83" s="192"/>
      <c r="Z83" s="192"/>
      <c r="AA83" s="192"/>
      <c r="AB83" s="193"/>
      <c r="AC83" s="183"/>
      <c r="AD83" s="183"/>
      <c r="AE83" s="184"/>
      <c r="AF83" s="184"/>
      <c r="AG83" s="185"/>
      <c r="AH83" s="185"/>
      <c r="AI83" s="185"/>
      <c r="AJ83" s="185"/>
      <c r="AK83" s="62"/>
      <c r="AL83" s="66"/>
    </row>
    <row r="84" spans="1:38" s="38" customFormat="1" ht="20.25" customHeight="1">
      <c r="A84" s="194"/>
      <c r="B84" s="196"/>
      <c r="C84" s="191"/>
      <c r="D84" s="191"/>
      <c r="E84" s="191"/>
      <c r="F84" s="191"/>
      <c r="G84" s="191"/>
      <c r="H84" s="191"/>
      <c r="I84" s="191"/>
      <c r="J84" s="191"/>
      <c r="K84" s="191"/>
      <c r="L84" s="191"/>
      <c r="M84" s="191"/>
      <c r="N84" s="191"/>
      <c r="O84" s="191"/>
      <c r="P84" s="191"/>
      <c r="Q84" s="191"/>
      <c r="R84" s="191"/>
      <c r="S84" s="191"/>
      <c r="T84" s="183"/>
      <c r="U84" s="183"/>
      <c r="V84" s="184"/>
      <c r="W84" s="184"/>
      <c r="X84" s="192"/>
      <c r="Y84" s="192"/>
      <c r="Z84" s="192"/>
      <c r="AA84" s="192"/>
      <c r="AB84" s="193"/>
      <c r="AC84" s="183"/>
      <c r="AD84" s="183"/>
      <c r="AE84" s="184"/>
      <c r="AF84" s="184"/>
      <c r="AG84" s="185"/>
      <c r="AH84" s="185"/>
      <c r="AI84" s="185"/>
      <c r="AJ84" s="185"/>
      <c r="AK84" s="62"/>
      <c r="AL84" s="66"/>
    </row>
    <row r="85" spans="1:38" s="38" customFormat="1" ht="20.25" customHeight="1">
      <c r="A85" s="194"/>
      <c r="B85" s="196"/>
      <c r="C85" s="191"/>
      <c r="D85" s="191"/>
      <c r="E85" s="191"/>
      <c r="F85" s="191"/>
      <c r="G85" s="191"/>
      <c r="H85" s="191"/>
      <c r="I85" s="191"/>
      <c r="J85" s="191"/>
      <c r="K85" s="191"/>
      <c r="L85" s="191"/>
      <c r="M85" s="191"/>
      <c r="N85" s="191"/>
      <c r="O85" s="191"/>
      <c r="P85" s="191"/>
      <c r="Q85" s="191"/>
      <c r="R85" s="191"/>
      <c r="S85" s="191"/>
      <c r="T85" s="183"/>
      <c r="U85" s="183"/>
      <c r="V85" s="184"/>
      <c r="W85" s="184"/>
      <c r="X85" s="192"/>
      <c r="Y85" s="192"/>
      <c r="Z85" s="192"/>
      <c r="AA85" s="192"/>
      <c r="AB85" s="193"/>
      <c r="AC85" s="183"/>
      <c r="AD85" s="183"/>
      <c r="AE85" s="184"/>
      <c r="AF85" s="184"/>
      <c r="AG85" s="185"/>
      <c r="AH85" s="185"/>
      <c r="AI85" s="185"/>
      <c r="AJ85" s="185"/>
      <c r="AK85" s="62"/>
      <c r="AL85" s="66"/>
    </row>
    <row r="86" spans="1:38" s="38" customFormat="1" ht="29.25" customHeight="1">
      <c r="A86" s="194"/>
      <c r="B86" s="196"/>
      <c r="C86" s="191"/>
      <c r="D86" s="191"/>
      <c r="E86" s="191"/>
      <c r="F86" s="191"/>
      <c r="G86" s="191"/>
      <c r="H86" s="191"/>
      <c r="I86" s="191"/>
      <c r="J86" s="191"/>
      <c r="K86" s="191"/>
      <c r="L86" s="191"/>
      <c r="M86" s="191"/>
      <c r="N86" s="191"/>
      <c r="O86" s="191"/>
      <c r="P86" s="191"/>
      <c r="Q86" s="191"/>
      <c r="R86" s="191"/>
      <c r="S86" s="191"/>
      <c r="T86" s="183"/>
      <c r="U86" s="183"/>
      <c r="V86" s="184"/>
      <c r="W86" s="184"/>
      <c r="X86" s="192"/>
      <c r="Y86" s="192"/>
      <c r="Z86" s="192"/>
      <c r="AA86" s="192"/>
      <c r="AB86" s="193"/>
    </row>
    <row r="87" spans="1:38" s="79" customFormat="1" ht="12">
      <c r="A87" s="194"/>
      <c r="B87" s="196"/>
      <c r="C87" s="191"/>
      <c r="D87" s="191"/>
      <c r="E87" s="191"/>
      <c r="F87" s="191"/>
      <c r="G87" s="191"/>
      <c r="H87" s="191"/>
      <c r="I87" s="191"/>
      <c r="J87" s="191"/>
      <c r="K87" s="191"/>
      <c r="L87" s="191"/>
      <c r="M87" s="191"/>
      <c r="N87" s="191"/>
      <c r="O87" s="191"/>
      <c r="P87" s="191"/>
      <c r="Q87" s="191"/>
      <c r="R87" s="191"/>
      <c r="S87" s="191"/>
      <c r="T87" s="183"/>
      <c r="U87" s="183"/>
      <c r="V87" s="184"/>
      <c r="W87" s="184"/>
      <c r="X87" s="192"/>
      <c r="Y87" s="192"/>
      <c r="Z87" s="192"/>
      <c r="AA87" s="192"/>
      <c r="AB87" s="193"/>
      <c r="AC87" s="78"/>
      <c r="AD87" s="78"/>
      <c r="AE87" s="78"/>
      <c r="AF87" s="78"/>
      <c r="AG87" s="78"/>
      <c r="AH87" s="78"/>
      <c r="AI87" s="78"/>
      <c r="AJ87" s="78"/>
      <c r="AK87" s="78"/>
      <c r="AL87" s="78"/>
    </row>
    <row r="88" spans="1:38" s="79" customFormat="1" ht="12">
      <c r="A88" s="194"/>
      <c r="B88" s="196"/>
      <c r="C88" s="191"/>
      <c r="D88" s="191"/>
      <c r="E88" s="191"/>
      <c r="F88" s="191"/>
      <c r="G88" s="191"/>
      <c r="H88" s="191"/>
      <c r="I88" s="191"/>
      <c r="J88" s="191"/>
      <c r="K88" s="191"/>
      <c r="L88" s="191"/>
      <c r="M88" s="191"/>
      <c r="N88" s="191"/>
      <c r="O88" s="191"/>
      <c r="P88" s="191"/>
      <c r="Q88" s="191"/>
      <c r="R88" s="191"/>
      <c r="S88" s="191"/>
      <c r="T88" s="183"/>
      <c r="U88" s="183"/>
      <c r="V88" s="184"/>
      <c r="W88" s="184"/>
      <c r="X88" s="192"/>
      <c r="Y88" s="192"/>
      <c r="Z88" s="192"/>
      <c r="AA88" s="192"/>
      <c r="AB88" s="193"/>
      <c r="AC88" s="78"/>
      <c r="AD88" s="78"/>
      <c r="AE88" s="78"/>
      <c r="AF88" s="78"/>
      <c r="AG88" s="78"/>
      <c r="AH88" s="78"/>
      <c r="AI88" s="78"/>
      <c r="AJ88" s="78"/>
      <c r="AK88" s="78"/>
      <c r="AL88" s="78"/>
    </row>
    <row r="89" spans="1:38" s="79" customFormat="1" ht="12">
      <c r="A89" s="194"/>
      <c r="B89" s="196"/>
      <c r="C89" s="191"/>
      <c r="D89" s="191"/>
      <c r="E89" s="191"/>
      <c r="F89" s="191"/>
      <c r="G89" s="191"/>
      <c r="H89" s="191"/>
      <c r="I89" s="191"/>
      <c r="J89" s="191"/>
      <c r="K89" s="191"/>
      <c r="L89" s="191"/>
      <c r="M89" s="191"/>
      <c r="N89" s="191"/>
      <c r="O89" s="191"/>
      <c r="P89" s="191"/>
      <c r="Q89" s="191"/>
      <c r="R89" s="191"/>
      <c r="S89" s="191"/>
      <c r="T89" s="183"/>
      <c r="U89" s="183"/>
      <c r="V89" s="184"/>
      <c r="W89" s="184"/>
      <c r="X89" s="192"/>
      <c r="Y89" s="192"/>
      <c r="Z89" s="192"/>
      <c r="AA89" s="192"/>
      <c r="AB89" s="193"/>
      <c r="AC89" s="78"/>
      <c r="AD89" s="78"/>
      <c r="AE89" s="78"/>
      <c r="AF89" s="78"/>
      <c r="AG89" s="78"/>
      <c r="AH89" s="78"/>
      <c r="AI89" s="78"/>
      <c r="AJ89" s="78"/>
      <c r="AK89" s="78"/>
      <c r="AL89" s="78"/>
    </row>
    <row r="90" spans="1:38" s="79" customFormat="1" ht="12">
      <c r="A90" s="194"/>
      <c r="B90" s="196"/>
      <c r="C90" s="191"/>
      <c r="D90" s="191"/>
      <c r="E90" s="191"/>
      <c r="F90" s="191"/>
      <c r="G90" s="191"/>
      <c r="H90" s="191"/>
      <c r="I90" s="191"/>
      <c r="J90" s="191"/>
      <c r="K90" s="191"/>
      <c r="L90" s="191"/>
      <c r="M90" s="191"/>
      <c r="N90" s="191"/>
      <c r="O90" s="191"/>
      <c r="P90" s="191"/>
      <c r="Q90" s="191"/>
      <c r="R90" s="191"/>
      <c r="S90" s="191"/>
      <c r="T90" s="183"/>
      <c r="U90" s="183"/>
      <c r="V90" s="184"/>
      <c r="W90" s="184"/>
      <c r="X90" s="192"/>
      <c r="Y90" s="192"/>
      <c r="Z90" s="192"/>
      <c r="AA90" s="192"/>
      <c r="AB90" s="193"/>
      <c r="AC90" s="78"/>
      <c r="AD90" s="78"/>
      <c r="AE90" s="78"/>
      <c r="AF90" s="78"/>
      <c r="AG90" s="78"/>
      <c r="AH90" s="78"/>
      <c r="AI90" s="78"/>
      <c r="AJ90" s="78"/>
      <c r="AK90" s="78"/>
      <c r="AL90" s="78"/>
    </row>
    <row r="91" spans="1:38" s="79" customFormat="1" ht="12">
      <c r="A91" s="194"/>
      <c r="B91" s="196"/>
      <c r="C91" s="191"/>
      <c r="D91" s="191"/>
      <c r="E91" s="191"/>
      <c r="F91" s="191"/>
      <c r="G91" s="191"/>
      <c r="H91" s="191"/>
      <c r="I91" s="191"/>
      <c r="J91" s="191"/>
      <c r="K91" s="191"/>
      <c r="L91" s="191"/>
      <c r="M91" s="191"/>
      <c r="N91" s="191"/>
      <c r="O91" s="191"/>
      <c r="P91" s="191"/>
      <c r="Q91" s="191"/>
      <c r="R91" s="191"/>
      <c r="S91" s="191"/>
      <c r="T91" s="183"/>
      <c r="U91" s="183"/>
      <c r="V91" s="184"/>
      <c r="W91" s="184"/>
      <c r="X91" s="192"/>
      <c r="Y91" s="192"/>
      <c r="Z91" s="192"/>
      <c r="AA91" s="192"/>
      <c r="AB91" s="193"/>
      <c r="AC91" s="78"/>
      <c r="AD91" s="78"/>
      <c r="AE91" s="78"/>
      <c r="AF91" s="78"/>
      <c r="AG91" s="78"/>
      <c r="AH91" s="78"/>
      <c r="AI91" s="78"/>
      <c r="AJ91" s="78"/>
      <c r="AK91" s="78"/>
      <c r="AL91" s="78"/>
    </row>
    <row r="92" spans="1:38" s="79" customFormat="1" ht="12">
      <c r="A92" s="194"/>
      <c r="B92" s="196"/>
      <c r="C92" s="191"/>
      <c r="D92" s="191"/>
      <c r="E92" s="191"/>
      <c r="F92" s="191"/>
      <c r="G92" s="191"/>
      <c r="H92" s="191"/>
      <c r="I92" s="191"/>
      <c r="J92" s="191"/>
      <c r="K92" s="191"/>
      <c r="L92" s="191"/>
      <c r="M92" s="191"/>
      <c r="N92" s="191"/>
      <c r="O92" s="191"/>
      <c r="P92" s="191"/>
      <c r="Q92" s="191"/>
      <c r="R92" s="191"/>
      <c r="S92" s="191"/>
      <c r="T92" s="183"/>
      <c r="U92" s="183"/>
      <c r="V92" s="184"/>
      <c r="W92" s="184"/>
      <c r="X92" s="192"/>
      <c r="Y92" s="192"/>
      <c r="Z92" s="192"/>
      <c r="AA92" s="192"/>
      <c r="AB92" s="193"/>
      <c r="AC92" s="78"/>
      <c r="AD92" s="78"/>
      <c r="AE92" s="78"/>
      <c r="AF92" s="78"/>
      <c r="AG92" s="78"/>
      <c r="AH92" s="78"/>
      <c r="AI92" s="78"/>
      <c r="AJ92" s="78"/>
      <c r="AK92" s="78"/>
      <c r="AL92" s="78"/>
    </row>
    <row r="93" spans="1:38" s="79" customFormat="1" ht="12">
      <c r="A93" s="194"/>
      <c r="B93" s="196"/>
      <c r="C93" s="191"/>
      <c r="D93" s="191"/>
      <c r="E93" s="191"/>
      <c r="F93" s="191"/>
      <c r="G93" s="191"/>
      <c r="H93" s="191"/>
      <c r="I93" s="191"/>
      <c r="J93" s="191"/>
      <c r="K93" s="191"/>
      <c r="L93" s="191"/>
      <c r="M93" s="191"/>
      <c r="N93" s="191"/>
      <c r="O93" s="191"/>
      <c r="P93" s="191"/>
      <c r="Q93" s="191"/>
      <c r="R93" s="191"/>
      <c r="S93" s="191"/>
      <c r="T93" s="183"/>
      <c r="U93" s="183"/>
      <c r="V93" s="184"/>
      <c r="W93" s="184"/>
      <c r="X93" s="192"/>
      <c r="Y93" s="192"/>
      <c r="Z93" s="192"/>
      <c r="AA93" s="192"/>
      <c r="AB93" s="193"/>
      <c r="AC93" s="78"/>
      <c r="AD93" s="78"/>
      <c r="AE93" s="78"/>
      <c r="AF93" s="78"/>
      <c r="AG93" s="78"/>
      <c r="AH93" s="78"/>
      <c r="AI93" s="78"/>
      <c r="AJ93" s="78"/>
      <c r="AK93" s="78"/>
      <c r="AL93" s="78"/>
    </row>
    <row r="94" spans="1:38" s="78" customFormat="1" ht="12">
      <c r="A94" s="197"/>
      <c r="B94" s="196"/>
      <c r="C94" s="196"/>
      <c r="D94" s="196"/>
      <c r="E94" s="196"/>
      <c r="F94" s="196"/>
      <c r="G94" s="196"/>
      <c r="H94" s="196"/>
      <c r="I94" s="196"/>
      <c r="J94" s="196"/>
      <c r="K94" s="196"/>
      <c r="L94" s="196"/>
      <c r="M94" s="196"/>
      <c r="N94" s="196"/>
      <c r="O94" s="196"/>
      <c r="P94" s="196"/>
      <c r="Q94" s="196"/>
      <c r="R94" s="196"/>
      <c r="S94" s="196"/>
      <c r="T94" s="183"/>
      <c r="U94" s="183"/>
      <c r="V94" s="184"/>
      <c r="W94" s="184"/>
      <c r="X94" s="192"/>
      <c r="Y94" s="192"/>
      <c r="Z94" s="192"/>
      <c r="AA94" s="192"/>
      <c r="AB94" s="193"/>
      <c r="AC94" s="77"/>
      <c r="AD94" s="77"/>
      <c r="AE94" s="77"/>
      <c r="AF94" s="77"/>
      <c r="AG94" s="77"/>
      <c r="AH94" s="77"/>
      <c r="AI94" s="77"/>
      <c r="AJ94" s="77"/>
      <c r="AK94" s="77"/>
      <c r="AL94" s="77"/>
    </row>
    <row r="95" spans="1:38" s="79" customFormat="1" ht="12">
      <c r="A95" s="194"/>
      <c r="B95" s="196"/>
      <c r="C95" s="191"/>
      <c r="D95" s="191"/>
      <c r="E95" s="191"/>
      <c r="F95" s="191"/>
      <c r="G95" s="191"/>
      <c r="H95" s="191"/>
      <c r="I95" s="191"/>
      <c r="J95" s="191"/>
      <c r="K95" s="191"/>
      <c r="L95" s="191"/>
      <c r="M95" s="191"/>
      <c r="N95" s="191"/>
      <c r="O95" s="191"/>
      <c r="P95" s="191"/>
      <c r="Q95" s="191"/>
      <c r="R95" s="191"/>
      <c r="S95" s="191"/>
      <c r="T95" s="183"/>
      <c r="U95" s="183"/>
      <c r="V95" s="184"/>
      <c r="W95" s="184"/>
      <c r="X95" s="192"/>
      <c r="Y95" s="192"/>
      <c r="Z95" s="192"/>
      <c r="AA95" s="192"/>
      <c r="AB95" s="193"/>
      <c r="AC95" s="78"/>
      <c r="AD95" s="78"/>
      <c r="AE95" s="78"/>
      <c r="AF95" s="78"/>
      <c r="AG95" s="78"/>
      <c r="AH95" s="78"/>
      <c r="AI95" s="78"/>
      <c r="AJ95" s="78"/>
      <c r="AK95" s="78"/>
      <c r="AL95" s="78"/>
    </row>
    <row r="96" spans="1:38" s="78" customFormat="1" ht="12">
      <c r="A96" s="198"/>
      <c r="B96" s="196"/>
      <c r="C96" s="196"/>
      <c r="D96" s="196"/>
      <c r="E96" s="196"/>
      <c r="F96" s="196"/>
      <c r="G96" s="196"/>
      <c r="H96" s="196"/>
      <c r="I96" s="196"/>
      <c r="J96" s="196"/>
      <c r="K96" s="196"/>
      <c r="L96" s="196"/>
      <c r="M96" s="196"/>
      <c r="N96" s="196"/>
      <c r="O96" s="196"/>
      <c r="P96" s="196"/>
      <c r="Q96" s="196"/>
      <c r="R96" s="196"/>
      <c r="S96" s="196"/>
      <c r="T96" s="183"/>
      <c r="U96" s="183"/>
      <c r="V96" s="184"/>
      <c r="W96" s="184"/>
      <c r="X96" s="192"/>
      <c r="Y96" s="192"/>
      <c r="Z96" s="192"/>
      <c r="AA96" s="192"/>
      <c r="AB96" s="193"/>
      <c r="AC96" s="79"/>
      <c r="AD96" s="79"/>
      <c r="AE96" s="79"/>
      <c r="AF96" s="79"/>
      <c r="AG96" s="79"/>
      <c r="AH96" s="79"/>
      <c r="AI96" s="79"/>
      <c r="AJ96" s="79"/>
      <c r="AK96" s="79"/>
      <c r="AL96" s="79"/>
    </row>
    <row r="97" spans="1:51" s="40" customFormat="1" ht="12">
      <c r="A97" s="199"/>
      <c r="B97" s="196"/>
      <c r="C97" s="191"/>
      <c r="D97" s="191"/>
      <c r="E97" s="191"/>
      <c r="F97" s="191"/>
      <c r="G97" s="191"/>
      <c r="H97" s="191"/>
      <c r="I97" s="191"/>
      <c r="J97" s="191"/>
      <c r="K97" s="191"/>
      <c r="L97" s="191"/>
      <c r="M97" s="191"/>
      <c r="N97" s="191"/>
      <c r="O97" s="191"/>
      <c r="P97" s="191"/>
      <c r="Q97" s="191"/>
      <c r="R97" s="191"/>
      <c r="S97" s="191"/>
      <c r="T97" s="183"/>
      <c r="U97" s="183"/>
      <c r="V97" s="184"/>
      <c r="W97" s="184"/>
      <c r="X97" s="192"/>
      <c r="Y97" s="192"/>
      <c r="Z97" s="192"/>
      <c r="AA97" s="192"/>
      <c r="AB97" s="193"/>
    </row>
    <row r="98" spans="1:51" s="40" customFormat="1" ht="12">
      <c r="A98" s="199"/>
      <c r="B98" s="196"/>
      <c r="C98" s="191"/>
      <c r="D98" s="191"/>
      <c r="E98" s="191"/>
      <c r="F98" s="191"/>
      <c r="G98" s="191"/>
      <c r="H98" s="191"/>
      <c r="I98" s="191"/>
      <c r="J98" s="191"/>
      <c r="K98" s="191"/>
      <c r="L98" s="191"/>
      <c r="M98" s="191"/>
      <c r="N98" s="191"/>
      <c r="O98" s="191"/>
      <c r="P98" s="191"/>
      <c r="Q98" s="191"/>
      <c r="R98" s="191"/>
      <c r="S98" s="191"/>
      <c r="T98" s="183"/>
      <c r="U98" s="183"/>
      <c r="V98" s="184"/>
      <c r="W98" s="184"/>
      <c r="X98" s="192"/>
      <c r="Y98" s="192"/>
      <c r="Z98" s="192"/>
      <c r="AA98" s="192"/>
      <c r="AB98" s="193"/>
    </row>
    <row r="99" spans="1:51" s="40" customFormat="1" ht="12">
      <c r="A99" s="199"/>
      <c r="B99" s="196"/>
      <c r="C99" s="191"/>
      <c r="D99" s="191"/>
      <c r="E99" s="191"/>
      <c r="F99" s="191"/>
      <c r="G99" s="191"/>
      <c r="H99" s="191"/>
      <c r="I99" s="191"/>
      <c r="J99" s="191"/>
      <c r="K99" s="191"/>
      <c r="L99" s="191"/>
      <c r="M99" s="191"/>
      <c r="N99" s="191"/>
      <c r="O99" s="191"/>
      <c r="P99" s="191"/>
      <c r="Q99" s="191"/>
      <c r="R99" s="191"/>
      <c r="S99" s="191"/>
      <c r="T99" s="183"/>
      <c r="U99" s="183"/>
      <c r="V99" s="184"/>
      <c r="W99" s="184"/>
      <c r="X99" s="192"/>
      <c r="Y99" s="192"/>
      <c r="Z99" s="192"/>
      <c r="AA99" s="192"/>
      <c r="AB99" s="193"/>
    </row>
    <row r="100" spans="1:51" s="40" customFormat="1" ht="12">
      <c r="A100" s="199"/>
      <c r="B100" s="196"/>
      <c r="C100" s="191"/>
      <c r="D100" s="191"/>
      <c r="E100" s="191"/>
      <c r="F100" s="191"/>
      <c r="G100" s="191"/>
      <c r="H100" s="191"/>
      <c r="I100" s="191"/>
      <c r="J100" s="191"/>
      <c r="K100" s="191"/>
      <c r="L100" s="191"/>
      <c r="M100" s="191"/>
      <c r="N100" s="191"/>
      <c r="O100" s="191"/>
      <c r="P100" s="191"/>
      <c r="Q100" s="191"/>
      <c r="R100" s="191"/>
      <c r="S100" s="191"/>
      <c r="T100" s="183"/>
      <c r="U100" s="183"/>
      <c r="V100" s="184"/>
      <c r="W100" s="184"/>
      <c r="X100" s="192"/>
      <c r="Y100" s="192"/>
      <c r="Z100" s="192"/>
      <c r="AA100" s="192"/>
      <c r="AB100" s="193"/>
    </row>
    <row r="101" spans="1:51" s="40" customFormat="1" ht="12">
      <c r="A101" s="199"/>
      <c r="B101" s="196"/>
      <c r="C101" s="191"/>
      <c r="D101" s="191"/>
      <c r="E101" s="191"/>
      <c r="F101" s="191"/>
      <c r="G101" s="191"/>
      <c r="H101" s="191"/>
      <c r="I101" s="191"/>
      <c r="J101" s="191"/>
      <c r="K101" s="191"/>
      <c r="L101" s="191"/>
      <c r="M101" s="191"/>
      <c r="N101" s="191"/>
      <c r="O101" s="191"/>
      <c r="P101" s="191"/>
      <c r="Q101" s="191"/>
      <c r="R101" s="191"/>
      <c r="S101" s="191"/>
      <c r="T101" s="183"/>
      <c r="U101" s="183"/>
      <c r="V101" s="184"/>
      <c r="W101" s="184"/>
      <c r="X101" s="192"/>
      <c r="Y101" s="192"/>
      <c r="Z101" s="192"/>
      <c r="AA101" s="192"/>
      <c r="AB101" s="193"/>
    </row>
    <row r="102" spans="1:51" s="40" customFormat="1" ht="12">
      <c r="A102" s="199"/>
      <c r="B102" s="196"/>
      <c r="C102" s="191"/>
      <c r="D102" s="191"/>
      <c r="E102" s="191"/>
      <c r="F102" s="191"/>
      <c r="G102" s="191"/>
      <c r="H102" s="191"/>
      <c r="I102" s="191"/>
      <c r="J102" s="191"/>
      <c r="K102" s="191"/>
      <c r="L102" s="191"/>
      <c r="M102" s="191"/>
      <c r="N102" s="191"/>
      <c r="O102" s="191"/>
      <c r="P102" s="191"/>
      <c r="Q102" s="191"/>
      <c r="R102" s="191"/>
      <c r="S102" s="191"/>
      <c r="T102" s="183"/>
      <c r="U102" s="183"/>
      <c r="V102" s="184"/>
      <c r="W102" s="184"/>
      <c r="X102" s="192"/>
      <c r="Y102" s="192"/>
      <c r="Z102" s="192"/>
      <c r="AA102" s="192"/>
      <c r="AB102" s="193"/>
    </row>
    <row r="103" spans="1:51" s="40" customFormat="1" ht="12">
      <c r="A103" s="199"/>
      <c r="B103" s="196"/>
      <c r="C103" s="191"/>
      <c r="D103" s="191"/>
      <c r="E103" s="191"/>
      <c r="F103" s="191"/>
      <c r="G103" s="191"/>
      <c r="H103" s="191"/>
      <c r="I103" s="191"/>
      <c r="J103" s="191"/>
      <c r="K103" s="191"/>
      <c r="L103" s="191"/>
      <c r="M103" s="191"/>
      <c r="N103" s="191"/>
      <c r="O103" s="191"/>
      <c r="P103" s="191"/>
      <c r="Q103" s="191"/>
      <c r="R103" s="191"/>
      <c r="S103" s="191"/>
      <c r="T103" s="183"/>
      <c r="U103" s="183"/>
      <c r="V103" s="184"/>
      <c r="W103" s="184"/>
      <c r="X103" s="192"/>
      <c r="Y103" s="192"/>
      <c r="Z103" s="192"/>
      <c r="AA103" s="192"/>
      <c r="AB103" s="193"/>
    </row>
    <row r="104" spans="1:51" s="40" customFormat="1" ht="12">
      <c r="A104" s="199"/>
      <c r="B104" s="196"/>
      <c r="C104" s="191"/>
      <c r="D104" s="191"/>
      <c r="E104" s="191"/>
      <c r="F104" s="191"/>
      <c r="G104" s="191"/>
      <c r="H104" s="191"/>
      <c r="I104" s="191"/>
      <c r="J104" s="191"/>
      <c r="K104" s="191"/>
      <c r="L104" s="191"/>
      <c r="M104" s="191"/>
      <c r="N104" s="191"/>
      <c r="O104" s="191"/>
      <c r="P104" s="191"/>
      <c r="Q104" s="191"/>
      <c r="R104" s="191"/>
      <c r="S104" s="191"/>
      <c r="T104" s="183"/>
      <c r="U104" s="183"/>
      <c r="V104" s="184"/>
      <c r="W104" s="184"/>
      <c r="X104" s="192"/>
      <c r="Y104" s="192"/>
      <c r="Z104" s="192"/>
      <c r="AA104" s="192"/>
      <c r="AB104" s="193"/>
    </row>
    <row r="105" spans="1:51" s="40" customFormat="1" ht="12">
      <c r="A105" s="199"/>
      <c r="B105" s="196"/>
      <c r="C105" s="191"/>
      <c r="D105" s="191"/>
      <c r="E105" s="191"/>
      <c r="F105" s="191"/>
      <c r="G105" s="191"/>
      <c r="H105" s="191"/>
      <c r="I105" s="191"/>
      <c r="J105" s="191"/>
      <c r="K105" s="191"/>
      <c r="L105" s="191"/>
      <c r="M105" s="191"/>
      <c r="N105" s="191"/>
      <c r="O105" s="191"/>
      <c r="P105" s="191"/>
      <c r="Q105" s="191"/>
      <c r="R105" s="191"/>
      <c r="S105" s="191"/>
      <c r="T105" s="183"/>
      <c r="U105" s="183"/>
      <c r="V105" s="184"/>
      <c r="W105" s="184"/>
      <c r="X105" s="192"/>
      <c r="Y105" s="192"/>
      <c r="Z105" s="192"/>
      <c r="AA105" s="192"/>
      <c r="AB105" s="193"/>
    </row>
    <row r="106" spans="1:51" s="40" customFormat="1" ht="12">
      <c r="A106" s="199"/>
      <c r="B106" s="196"/>
      <c r="C106" s="191"/>
      <c r="D106" s="191"/>
      <c r="E106" s="191"/>
      <c r="F106" s="191"/>
      <c r="G106" s="191"/>
      <c r="H106" s="191"/>
      <c r="I106" s="191"/>
      <c r="J106" s="191"/>
      <c r="K106" s="191"/>
      <c r="L106" s="191"/>
      <c r="M106" s="191"/>
      <c r="N106" s="191"/>
      <c r="O106" s="191"/>
      <c r="P106" s="191"/>
      <c r="Q106" s="191"/>
      <c r="R106" s="191"/>
      <c r="S106" s="191"/>
      <c r="T106" s="183"/>
      <c r="U106" s="183"/>
      <c r="V106" s="184"/>
      <c r="W106" s="184"/>
      <c r="X106" s="192"/>
      <c r="Y106" s="192"/>
      <c r="Z106" s="192"/>
      <c r="AA106" s="192"/>
      <c r="AB106" s="193"/>
    </row>
    <row r="107" spans="1:51" s="40" customFormat="1" ht="12">
      <c r="A107" s="199"/>
      <c r="B107" s="196"/>
      <c r="C107" s="191"/>
      <c r="D107" s="191"/>
      <c r="E107" s="191"/>
      <c r="F107" s="191"/>
      <c r="G107" s="191"/>
      <c r="H107" s="191"/>
      <c r="I107" s="191"/>
      <c r="J107" s="191"/>
      <c r="K107" s="191"/>
      <c r="L107" s="191"/>
      <c r="M107" s="191"/>
      <c r="N107" s="191"/>
      <c r="O107" s="191"/>
      <c r="P107" s="191"/>
      <c r="Q107" s="191"/>
      <c r="R107" s="191"/>
      <c r="S107" s="191"/>
      <c r="T107" s="183"/>
      <c r="U107" s="183"/>
      <c r="V107" s="184"/>
      <c r="W107" s="184"/>
      <c r="X107" s="192"/>
      <c r="Y107" s="192"/>
      <c r="Z107" s="192"/>
      <c r="AA107" s="192"/>
      <c r="AB107" s="193"/>
    </row>
    <row r="108" spans="1:51" s="40" customFormat="1" ht="12">
      <c r="A108" s="199"/>
      <c r="B108" s="196"/>
      <c r="C108" s="191"/>
      <c r="D108" s="191"/>
      <c r="E108" s="191"/>
      <c r="F108" s="191"/>
      <c r="G108" s="191"/>
      <c r="H108" s="191"/>
      <c r="I108" s="191"/>
      <c r="J108" s="191"/>
      <c r="K108" s="191"/>
      <c r="L108" s="191"/>
      <c r="M108" s="191"/>
      <c r="N108" s="191"/>
      <c r="O108" s="191"/>
      <c r="P108" s="191"/>
      <c r="Q108" s="191"/>
      <c r="R108" s="191"/>
      <c r="S108" s="191"/>
      <c r="T108" s="183"/>
      <c r="U108" s="183"/>
      <c r="V108" s="184"/>
      <c r="W108" s="184"/>
      <c r="X108" s="192"/>
      <c r="Y108" s="192"/>
      <c r="Z108" s="192"/>
      <c r="AA108" s="192"/>
      <c r="AB108" s="193"/>
    </row>
    <row r="109" spans="1:51" s="40" customFormat="1" ht="12">
      <c r="A109" s="200"/>
      <c r="B109" s="201"/>
      <c r="C109" s="201"/>
      <c r="D109" s="201"/>
      <c r="E109" s="201"/>
      <c r="F109" s="201"/>
      <c r="G109" s="201"/>
      <c r="H109" s="201"/>
      <c r="I109" s="201"/>
      <c r="J109" s="201"/>
      <c r="K109" s="201"/>
      <c r="L109" s="201"/>
      <c r="M109" s="201"/>
      <c r="N109" s="201"/>
      <c r="O109" s="201"/>
      <c r="P109" s="201"/>
      <c r="Q109" s="201"/>
      <c r="R109" s="201"/>
      <c r="S109" s="201"/>
      <c r="T109" s="202"/>
      <c r="U109" s="202"/>
      <c r="V109" s="203"/>
      <c r="W109" s="203"/>
      <c r="X109" s="204"/>
      <c r="Y109" s="204"/>
      <c r="Z109" s="204"/>
      <c r="AA109" s="204"/>
      <c r="AB109" s="206"/>
    </row>
    <row r="110" spans="1:51" s="40" customFormat="1" ht="12"/>
    <row r="111" spans="1:51" s="40" customFormat="1" ht="12">
      <c r="A111" s="42" t="s">
        <v>189</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row>
    <row r="112" spans="1:51" s="40" customFormat="1" ht="33" customHeight="1">
      <c r="A112" s="472" t="s">
        <v>190</v>
      </c>
      <c r="B112" s="472"/>
      <c r="C112" s="472"/>
      <c r="D112" s="472"/>
      <c r="E112" s="472"/>
      <c r="F112" s="472"/>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row>
    <row r="113" spans="1:28" s="40" customFormat="1" ht="12">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row>
    <row r="114" spans="1:28" s="40" customFormat="1" ht="12">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row>
  </sheetData>
  <mergeCells count="95">
    <mergeCell ref="R2:AA2"/>
    <mergeCell ref="O2:Q2"/>
    <mergeCell ref="O54:Q54"/>
    <mergeCell ref="R54:AA54"/>
    <mergeCell ref="A3:AB3"/>
    <mergeCell ref="AC3:AF3"/>
    <mergeCell ref="AG3:AL3"/>
    <mergeCell ref="AC4:AD4"/>
    <mergeCell ref="AE4:AF4"/>
    <mergeCell ref="AG4:AJ4"/>
    <mergeCell ref="AC5:AD5"/>
    <mergeCell ref="AE5:AF5"/>
    <mergeCell ref="AG5:AJ5"/>
    <mergeCell ref="AC6:AD6"/>
    <mergeCell ref="AE6:AF6"/>
    <mergeCell ref="AG6:AJ6"/>
    <mergeCell ref="AC7:AD7"/>
    <mergeCell ref="AE7:AF7"/>
    <mergeCell ref="AG7:AJ7"/>
    <mergeCell ref="AC8:AD8"/>
    <mergeCell ref="AE8:AF8"/>
    <mergeCell ref="AG8:AJ8"/>
    <mergeCell ref="AC9:AD9"/>
    <mergeCell ref="AE9:AF9"/>
    <mergeCell ref="AG9:AJ9"/>
    <mergeCell ref="AC29:AD29"/>
    <mergeCell ref="AE29:AF29"/>
    <mergeCell ref="AG29:AJ29"/>
    <mergeCell ref="AC30:AD30"/>
    <mergeCell ref="AE30:AF30"/>
    <mergeCell ref="AG30:AJ30"/>
    <mergeCell ref="AC31:AD31"/>
    <mergeCell ref="AE31:AF31"/>
    <mergeCell ref="AG31:AJ31"/>
    <mergeCell ref="AC32:AD32"/>
    <mergeCell ref="AE32:AF32"/>
    <mergeCell ref="AG32:AJ32"/>
    <mergeCell ref="AC33:AD33"/>
    <mergeCell ref="AE33:AF33"/>
    <mergeCell ref="AG33:AJ33"/>
    <mergeCell ref="AC34:AD34"/>
    <mergeCell ref="AE34:AF34"/>
    <mergeCell ref="AG34:AJ34"/>
    <mergeCell ref="AC35:AD35"/>
    <mergeCell ref="AE35:AF35"/>
    <mergeCell ref="AG35:AJ35"/>
    <mergeCell ref="AC36:AD36"/>
    <mergeCell ref="AE36:AF36"/>
    <mergeCell ref="AG36:AJ36"/>
    <mergeCell ref="AC37:AD37"/>
    <mergeCell ref="AE37:AF37"/>
    <mergeCell ref="AG37:AJ37"/>
    <mergeCell ref="AC38:AD38"/>
    <mergeCell ref="AE38:AF38"/>
    <mergeCell ref="AG38:AJ38"/>
    <mergeCell ref="AC39:AD39"/>
    <mergeCell ref="AE39:AF39"/>
    <mergeCell ref="AG39:AJ39"/>
    <mergeCell ref="AC43:AD43"/>
    <mergeCell ref="AE43:AF43"/>
    <mergeCell ref="AG43:AJ43"/>
    <mergeCell ref="AC44:AD44"/>
    <mergeCell ref="AE44:AF44"/>
    <mergeCell ref="AG44:AJ44"/>
    <mergeCell ref="AC45:AD45"/>
    <mergeCell ref="AE45:AF45"/>
    <mergeCell ref="AG45:AJ45"/>
    <mergeCell ref="AC52:AD52"/>
    <mergeCell ref="AE52:AF52"/>
    <mergeCell ref="AG52:AJ52"/>
    <mergeCell ref="AC55:AD55"/>
    <mergeCell ref="AE55:AF55"/>
    <mergeCell ref="AG55:AJ55"/>
    <mergeCell ref="AC56:AD56"/>
    <mergeCell ref="AE56:AF56"/>
    <mergeCell ref="AG56:AJ56"/>
    <mergeCell ref="AC57:AD57"/>
    <mergeCell ref="AE57:AF57"/>
    <mergeCell ref="AG57:AJ57"/>
    <mergeCell ref="AC67:AD67"/>
    <mergeCell ref="AE67:AF67"/>
    <mergeCell ref="AG67:AJ67"/>
    <mergeCell ref="AC68:AD68"/>
    <mergeCell ref="AE68:AF68"/>
    <mergeCell ref="AG68:AJ68"/>
    <mergeCell ref="AC69:AD69"/>
    <mergeCell ref="AE69:AF69"/>
    <mergeCell ref="AG69:AJ69"/>
    <mergeCell ref="A112:AB112"/>
    <mergeCell ref="AC70:AD70"/>
    <mergeCell ref="AE70:AF70"/>
    <mergeCell ref="AG70:AJ70"/>
    <mergeCell ref="AC75:AD75"/>
    <mergeCell ref="AE75:AF75"/>
    <mergeCell ref="AG75:AJ75"/>
  </mergeCells>
  <phoneticPr fontId="4"/>
  <printOptions horizontalCentered="1"/>
  <pageMargins left="0.70866141732283472" right="0.70866141732283472" top="0.74803149606299213" bottom="0.74803149606299213" header="0.31496062992125984" footer="0.31496062992125984"/>
  <pageSetup paperSize="9" scale="80" orientation="portrait" verticalDpi="0"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（はじめにお読みください）本申請書の使い方</vt:lpstr>
      <vt:lpstr>総括表</vt:lpstr>
      <vt:lpstr>申請額一覧</vt:lpstr>
      <vt:lpstr>個票１</vt:lpstr>
      <vt:lpstr>通帳貼付用台紙</vt:lpstr>
      <vt:lpstr>個票１!Print_Area</vt:lpstr>
      <vt:lpstr>申請額一覧!Print_Area</vt:lpstr>
      <vt:lpstr>総括表!Print_Area</vt:lpstr>
      <vt:lpstr>通帳貼付用台紙!Print_Area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takeichi-shizuka(3699)</cp:lastModifiedBy>
  <cp:lastPrinted>2021-12-23T02:43:47Z</cp:lastPrinted>
  <dcterms:created xsi:type="dcterms:W3CDTF">2018-06-19T01:27:02Z</dcterms:created>
  <dcterms:modified xsi:type="dcterms:W3CDTF">2021-12-23T02:44:01Z</dcterms:modified>
</cp:coreProperties>
</file>