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<sst xmlns="http://schemas.openxmlformats.org/spreadsheetml/2006/main" count="838" uniqueCount="838">
  <si>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三瓶病院</t>
  </si>
  <si>
    <t>〒796-0907　西予市三瓶町朝立２番耕地１番地18</t>
  </si>
  <si>
    <t>病棟の建築時期と構造</t>
  </si>
  <si>
    <t>建物情報＼病棟名</t>
  </si>
  <si>
    <t>療養病棟</t>
  </si>
  <si>
    <t>様式１病院病棟票(1)</t>
  </si>
  <si>
    <t>建築時期</t>
  </si>
  <si>
    <t>2003</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</si>
  <si>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</si>
  <si>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</si>
  <si>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</si>
  <si>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</si>
  <si>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</si>
  <si>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</si>
  <si>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</si>
  <si>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</si>
  <si>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</si>
  <si>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</si>
  <si>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</si>
  <si>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</si>
  <si>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</si>
  <si>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</si>
  <si>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</si>
  <si>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</si>
  <si>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</si>
  <si>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</si>
  <si>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</si>
  <si>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</si>
  <si>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</si>
  <si>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</si>
  <si>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</si>
  <si>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</si>
  <si>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</si>
  <si>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</si>
  <si>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</si>
  <si>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</si>
  <si>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</si>
  <si>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</si>
  <si>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</si>
  <si>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</si>
  <si>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</si>
  <si>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</si>
  <si>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</si>
  <si>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</si>
  <si>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</si>
  <si>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</si>
  <si>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</si>
  <si>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</si>
  <si>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</si>
  <si>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</si>
  <si>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</si>
  <si>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</si>
  <si>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</si>
  <si>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</si>
  <si>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</si>
  <si>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</si>
  <si>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</si>
  <si>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</si>
  <si>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</si>
  <si>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</si>
  <si>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</si>
  <si>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</si>
  <si>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</si>
  <si>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</si>
  <si>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</si>
  <si>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</si>
  <si>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</si>
  <si>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</si>
  <si>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</si>
  <si>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</si>
  <si>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</si>
  <si>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</si>
  <si>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</si>
  <si>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</si>
  <si>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</si>
  <si>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</si>
  <si>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</si>
  <si>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</si>
  <si>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</si>
  <si>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</si>
  <si>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</si>
  <si>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</si>
  <si>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</si>
  <si>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</si>
  <si>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</si>
  <si>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</si>
  <si>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</si>
  <si>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</si>
  <si>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</si>
  <si>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</si>
  <si>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</si>
  <si>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</si>
  <si>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</si>
  <si>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</si>
  <si>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</si>
  <si>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</si>
  <si>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</si>
  <si>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</si>
  <si>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</si>
  <si>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</si>
  <si>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</si>
  <si>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</si>
  <si>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</si>
  <si>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</si>
  <si>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</si>
  <si>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</si>
  <si>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内科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</si>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</sst>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47</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47</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47</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47</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47</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47</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108</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47</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132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132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132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132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132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132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0.1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8</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0</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6</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9</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189</v>
      </c>
      <c r="M219" s="369"/>
      <c r="N219" s="370"/>
      <c r="O219" s="5"/>
      <c r="P219" s="5"/>
      <c r="Q219" s="5"/>
      <c r="R219" s="5"/>
      <c r="S219" s="5"/>
      <c r="T219" s="5"/>
      <c r="U219" s="5"/>
      <c r="V219" s="5"/>
    </row>
    <row r="220" ht="20.25" customHeight="1">
      <c r="C220" s="25"/>
      <c r="I220" s="47" t="s">
        <v>74</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0</v>
      </c>
      <c r="M221" s="89">
        <v>3</v>
      </c>
      <c r="N221" s="89">
        <v>0</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v>
      </c>
      <c r="M222" s="90">
        <v>0</v>
      </c>
      <c r="N222" s="90">
        <v>0</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1</v>
      </c>
      <c r="N223" s="89">
        <v>0</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0.8</v>
      </c>
      <c r="N224" s="90">
        <v>0</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0</v>
      </c>
      <c r="N225" s="89">
        <v>0</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v>
      </c>
      <c r="N226" s="90">
        <v>0</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0</v>
      </c>
      <c r="N229" s="89">
        <v>6</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v>
      </c>
      <c r="N230" s="90">
        <v>0</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0</v>
      </c>
      <c r="N231" s="89">
        <v>1</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0</v>
      </c>
      <c r="N233" s="89">
        <v>0</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0</v>
      </c>
      <c r="N235" s="89">
        <v>1</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v>
      </c>
      <c r="N236" s="90">
        <v>0</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0</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0</v>
      </c>
      <c r="N239" s="89">
        <v>2</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129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159</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192</v>
      </c>
      <c r="H259" s="185" t="s">
        <v>210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192</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273</v>
      </c>
      <c r="C311" s="111"/>
      <c r="D311" s="111"/>
      <c r="E311" s="41"/>
      <c r="F311" s="41"/>
      <c r="G311" s="41"/>
      <c r="H311" s="42"/>
      <c r="I311" s="42"/>
      <c r="J311" s="44"/>
      <c r="K311" s="43"/>
      <c r="L311" s="112"/>
      <c r="M311" s="112"/>
      <c r="N311" s="112"/>
      <c r="O311" s="112"/>
      <c r="P311" s="112"/>
      <c r="Q311" s="112"/>
    </row>
    <row r="312" s="2" customFormat="1">
      <c r="A312" s="153"/>
      <c r="B312" s="30" t="s">
        <v>274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275</v>
      </c>
      <c r="B316" s="58"/>
      <c r="C316" s="309" t="s">
        <v>276</v>
      </c>
      <c r="D316" s="258" t="s">
        <v>277</v>
      </c>
      <c r="E316" s="259"/>
      <c r="F316" s="259"/>
      <c r="G316" s="259"/>
      <c r="H316" s="260"/>
      <c r="I316" s="238" t="s">
        <v>278</v>
      </c>
      <c r="J316" s="86">
        <f ref="J316:J321" t="shared" si="46">IF(SUM(L316:BS316)=0,IF(COUNTIF(L316:BS316,"未確認")&gt;0,"未確認",IF(COUNTIF(L316:BS316,"~*")&gt;0,"*",SUM(L316:BS316))),SUM(L316:BS316))</f>
        <v>0</v>
      </c>
      <c r="K316" s="57" t="str">
        <f ref="K316:K321" t="shared" si="47">IF(OR(COUNTIF(L316:BS316,"未確認")&gt;0,COUNTIF(L316:BS316,"~*")&gt;0),"※","")</f>
      </c>
      <c r="L316" s="89">
        <v>216</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279</v>
      </c>
      <c r="B317" s="58"/>
      <c r="C317" s="310"/>
      <c r="D317" s="311"/>
      <c r="E317" s="251" t="s">
        <v>280</v>
      </c>
      <c r="F317" s="252"/>
      <c r="G317" s="252"/>
      <c r="H317" s="253"/>
      <c r="I317" s="239"/>
      <c r="J317" s="86">
        <f t="shared" si="46"/>
        <v>0</v>
      </c>
      <c r="K317" s="57" t="str">
        <f t="shared" si="47"/>
      </c>
      <c r="L317" s="89">
        <v>17</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281</v>
      </c>
      <c r="B318" s="58"/>
      <c r="C318" s="310"/>
      <c r="D318" s="312"/>
      <c r="E318" s="251" t="s">
        <v>282</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283</v>
      </c>
      <c r="B319" s="58"/>
      <c r="C319" s="310"/>
      <c r="D319" s="313"/>
      <c r="E319" s="251" t="s">
        <v>284</v>
      </c>
      <c r="F319" s="252"/>
      <c r="G319" s="252"/>
      <c r="H319" s="253"/>
      <c r="I319" s="239"/>
      <c r="J319" s="86">
        <f t="shared" si="46"/>
        <v>0</v>
      </c>
      <c r="K319" s="57" t="str">
        <f t="shared" si="47"/>
      </c>
      <c r="L319" s="89">
        <v>199</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285</v>
      </c>
      <c r="B320" s="1"/>
      <c r="C320" s="310"/>
      <c r="D320" s="251" t="s">
        <v>286</v>
      </c>
      <c r="E320" s="252"/>
      <c r="F320" s="252"/>
      <c r="G320" s="252"/>
      <c r="H320" s="253"/>
      <c r="I320" s="239"/>
      <c r="J320" s="86">
        <f t="shared" si="46"/>
        <v>0</v>
      </c>
      <c r="K320" s="57" t="str">
        <f t="shared" si="47"/>
      </c>
      <c r="L320" s="89">
        <v>16679</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287</v>
      </c>
      <c r="B321" s="1"/>
      <c r="C321" s="310"/>
      <c r="D321" s="251" t="s">
        <v>288</v>
      </c>
      <c r="E321" s="252"/>
      <c r="F321" s="252"/>
      <c r="G321" s="252"/>
      <c r="H321" s="253"/>
      <c r="I321" s="240"/>
      <c r="J321" s="86">
        <f t="shared" si="46"/>
        <v>0</v>
      </c>
      <c r="K321" s="57" t="str">
        <f t="shared" si="47"/>
      </c>
      <c r="L321" s="89">
        <v>217</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290</v>
      </c>
      <c r="B329" s="1"/>
      <c r="C329" s="309" t="s">
        <v>276</v>
      </c>
      <c r="D329" s="251" t="s">
        <v>277</v>
      </c>
      <c r="E329" s="252"/>
      <c r="F329" s="252"/>
      <c r="G329" s="252"/>
      <c r="H329" s="253"/>
      <c r="I329" s="238" t="s">
        <v>291</v>
      </c>
      <c r="J329" s="86">
        <f>IF(SUM(L329:BS329)=0,IF(COUNTIF(L329:BS329,"未確認")&gt;0,"未確認",IF(COUNTIF(L329:BS329,"~*")&gt;0,"*",SUM(L329:BS329))),SUM(L329:BS329))</f>
        <v>0</v>
      </c>
      <c r="K329" s="57" t="str">
        <f>IF(OR(COUNTIF(L329:BS329,"未確認")&gt;0,COUNTIF(L329:BS329,"~*")&gt;0),"※","")</f>
      </c>
      <c r="L329" s="89">
        <v>216</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292</v>
      </c>
      <c r="B330" s="1"/>
      <c r="C330" s="309"/>
      <c r="D330" s="326" t="s">
        <v>293</v>
      </c>
      <c r="E330" s="322" t="s">
        <v>294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295</v>
      </c>
      <c r="B331" s="1"/>
      <c r="C331" s="309"/>
      <c r="D331" s="309"/>
      <c r="E331" s="251" t="s">
        <v>296</v>
      </c>
      <c r="F331" s="252"/>
      <c r="G331" s="252"/>
      <c r="H331" s="253"/>
      <c r="I331" s="298"/>
      <c r="J331" s="86">
        <f t="shared" si="50"/>
        <v>0</v>
      </c>
      <c r="K331" s="57" t="str">
        <f t="shared" si="51"/>
      </c>
      <c r="L331" s="89">
        <v>146</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297</v>
      </c>
      <c r="B332" s="1"/>
      <c r="C332" s="309"/>
      <c r="D332" s="309"/>
      <c r="E332" s="251" t="s">
        <v>298</v>
      </c>
      <c r="F332" s="252"/>
      <c r="G332" s="252"/>
      <c r="H332" s="253"/>
      <c r="I332" s="298"/>
      <c r="J332" s="86">
        <f t="shared" si="50"/>
        <v>0</v>
      </c>
      <c r="K332" s="57" t="str">
        <f t="shared" si="51"/>
      </c>
      <c r="L332" s="89">
        <v>17</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299</v>
      </c>
      <c r="B333" s="1"/>
      <c r="C333" s="309"/>
      <c r="D333" s="309"/>
      <c r="E333" s="234" t="s">
        <v>300</v>
      </c>
      <c r="F333" s="235"/>
      <c r="G333" s="235"/>
      <c r="H333" s="236"/>
      <c r="I333" s="298"/>
      <c r="J333" s="86">
        <f t="shared" si="50"/>
        <v>0</v>
      </c>
      <c r="K333" s="57" t="str">
        <f t="shared" si="51"/>
      </c>
      <c r="L333" s="89">
        <v>53</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301</v>
      </c>
      <c r="B334" s="1"/>
      <c r="C334" s="309"/>
      <c r="D334" s="309"/>
      <c r="E334" s="234" t="s">
        <v>302</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303</v>
      </c>
      <c r="B335" s="1"/>
      <c r="C335" s="309"/>
      <c r="D335" s="309"/>
      <c r="E335" s="251" t="s">
        <v>304</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305</v>
      </c>
      <c r="B336" s="1"/>
      <c r="C336" s="309"/>
      <c r="D336" s="327"/>
      <c r="E336" s="258" t="s">
        <v>192</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306</v>
      </c>
      <c r="B337" s="1"/>
      <c r="C337" s="309"/>
      <c r="D337" s="251" t="s">
        <v>288</v>
      </c>
      <c r="E337" s="252"/>
      <c r="F337" s="252"/>
      <c r="G337" s="252"/>
      <c r="H337" s="253"/>
      <c r="I337" s="298"/>
      <c r="J337" s="86">
        <f t="shared" si="50"/>
        <v>0</v>
      </c>
      <c r="K337" s="57" t="str">
        <f t="shared" si="51"/>
      </c>
      <c r="L337" s="89">
        <v>217</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307</v>
      </c>
      <c r="B338" s="1"/>
      <c r="C338" s="309"/>
      <c r="D338" s="326" t="s">
        <v>308</v>
      </c>
      <c r="E338" s="322" t="s">
        <v>309</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310</v>
      </c>
      <c r="B339" s="1"/>
      <c r="C339" s="309"/>
      <c r="D339" s="309"/>
      <c r="E339" s="251" t="s">
        <v>311</v>
      </c>
      <c r="F339" s="252"/>
      <c r="G339" s="252"/>
      <c r="H339" s="253"/>
      <c r="I339" s="298"/>
      <c r="J339" s="86">
        <f t="shared" si="50"/>
        <v>0</v>
      </c>
      <c r="K339" s="57" t="str">
        <f t="shared" si="51"/>
      </c>
      <c r="L339" s="89">
        <v>111</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312</v>
      </c>
      <c r="B340" s="1"/>
      <c r="C340" s="309"/>
      <c r="D340" s="309"/>
      <c r="E340" s="251" t="s">
        <v>313</v>
      </c>
      <c r="F340" s="252"/>
      <c r="G340" s="252"/>
      <c r="H340" s="253"/>
      <c r="I340" s="298"/>
      <c r="J340" s="86">
        <f t="shared" si="50"/>
        <v>0</v>
      </c>
      <c r="K340" s="57" t="str">
        <f t="shared" si="51"/>
      </c>
      <c r="L340" s="89">
        <v>15</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314</v>
      </c>
      <c r="B341" s="1"/>
      <c r="C341" s="309"/>
      <c r="D341" s="309"/>
      <c r="E341" s="251" t="s">
        <v>315</v>
      </c>
      <c r="F341" s="252"/>
      <c r="G341" s="252"/>
      <c r="H341" s="253"/>
      <c r="I341" s="298"/>
      <c r="J341" s="86">
        <f t="shared" si="50"/>
        <v>0</v>
      </c>
      <c r="K341" s="57" t="str">
        <f t="shared" si="51"/>
      </c>
      <c r="L341" s="89">
        <v>37</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316</v>
      </c>
      <c r="B342" s="1"/>
      <c r="C342" s="309"/>
      <c r="D342" s="309"/>
      <c r="E342" s="251" t="s">
        <v>317</v>
      </c>
      <c r="F342" s="252"/>
      <c r="G342" s="252"/>
      <c r="H342" s="253"/>
      <c r="I342" s="298"/>
      <c r="J342" s="86">
        <f t="shared" si="50"/>
        <v>0</v>
      </c>
      <c r="K342" s="57" t="str">
        <f t="shared" si="51"/>
      </c>
      <c r="L342" s="89">
        <v>7</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318</v>
      </c>
      <c r="B343" s="1"/>
      <c r="C343" s="309"/>
      <c r="D343" s="309"/>
      <c r="E343" s="234" t="s">
        <v>319</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320</v>
      </c>
      <c r="B344" s="1"/>
      <c r="C344" s="309"/>
      <c r="D344" s="309"/>
      <c r="E344" s="251" t="s">
        <v>321</v>
      </c>
      <c r="F344" s="252"/>
      <c r="G344" s="252"/>
      <c r="H344" s="253"/>
      <c r="I344" s="298"/>
      <c r="J344" s="86">
        <f t="shared" si="50"/>
        <v>0</v>
      </c>
      <c r="K344" s="57" t="str">
        <f t="shared" si="51"/>
      </c>
      <c r="L344" s="89">
        <v>23</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322</v>
      </c>
      <c r="B345" s="1"/>
      <c r="C345" s="309"/>
      <c r="D345" s="309"/>
      <c r="E345" s="251" t="s">
        <v>323</v>
      </c>
      <c r="F345" s="252"/>
      <c r="G345" s="252"/>
      <c r="H345" s="253"/>
      <c r="I345" s="298"/>
      <c r="J345" s="86">
        <f t="shared" si="50"/>
        <v>0</v>
      </c>
      <c r="K345" s="57" t="str">
        <f t="shared" si="51"/>
      </c>
      <c r="L345" s="89">
        <v>24</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324</v>
      </c>
      <c r="B346" s="1"/>
      <c r="C346" s="309"/>
      <c r="D346" s="309"/>
      <c r="E346" s="251" t="s">
        <v>192</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326</v>
      </c>
      <c r="B354" s="1"/>
      <c r="C354" s="258" t="s">
        <v>327</v>
      </c>
      <c r="D354" s="259"/>
      <c r="E354" s="259"/>
      <c r="F354" s="259"/>
      <c r="G354" s="259"/>
      <c r="H354" s="260"/>
      <c r="I354" s="238" t="s">
        <v>328</v>
      </c>
      <c r="J354" s="121">
        <f>IF(SUM(L354:BS354)=0,IF(COUNTIF(L354:BS354,"未確認")&gt;0,"未確認",IF(COUNTIF(L354:BS354,"~*")&gt;0,"*",SUM(L354:BS354))),SUM(L354:BS354))</f>
        <v>0</v>
      </c>
      <c r="K354" s="122" t="str">
        <f>IF(OR(COUNTIF(L354:BS354,"未確認")&gt;0,COUNTIF(L354:BS354,"~*")&gt;0),"※","")</f>
      </c>
      <c r="L354" s="89">
        <v>217</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329</v>
      </c>
      <c r="B355" s="1"/>
      <c r="C355" s="117"/>
      <c r="D355" s="118"/>
      <c r="E355" s="306" t="s">
        <v>330</v>
      </c>
      <c r="F355" s="307"/>
      <c r="G355" s="307"/>
      <c r="H355" s="308"/>
      <c r="I355" s="298"/>
      <c r="J355" s="121">
        <f>IF(SUM(L355:BS355)=0,IF(COUNTIF(L355:BS355,"未確認")&gt;0,"未確認",IF(COUNTIF(L355:BS355,"~*")&gt;0,"*",SUM(L355:BS355))),SUM(L355:BS355))</f>
        <v>0</v>
      </c>
      <c r="K355" s="122" t="str">
        <f>IF(OR(COUNTIF(L355:BS355,"未確認")&gt;0,COUNTIF(L355:BS355,"~*")&gt;0),"※","")</f>
      </c>
      <c r="L355" s="89">
        <v>24</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331</v>
      </c>
      <c r="B356" s="1"/>
      <c r="C356" s="117"/>
      <c r="D356" s="118"/>
      <c r="E356" s="306" t="s">
        <v>332</v>
      </c>
      <c r="F356" s="307"/>
      <c r="G356" s="307"/>
      <c r="H356" s="308"/>
      <c r="I356" s="298"/>
      <c r="J356" s="121">
        <f>IF(SUM(L356:BS356)=0,IF(COUNTIF(L356:BS356,"未確認")&gt;0,"未確認",IF(COUNTIF(L356:BS356,"~*")&gt;0,"*",SUM(L356:BS356))),SUM(L356:BS356))</f>
        <v>0</v>
      </c>
      <c r="K356" s="122" t="str">
        <f>IF(OR(COUNTIF(L356:BS356,"未確認")&gt;0,COUNTIF(L356:BS356,"~*")&gt;0),"※","")</f>
      </c>
      <c r="L356" s="89">
        <v>114</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333</v>
      </c>
      <c r="B357" s="1"/>
      <c r="C357" s="117"/>
      <c r="D357" s="118"/>
      <c r="E357" s="306" t="s">
        <v>334</v>
      </c>
      <c r="F357" s="307"/>
      <c r="G357" s="307"/>
      <c r="H357" s="308"/>
      <c r="I357" s="298"/>
      <c r="J357" s="121">
        <f>IF(SUM(L357:BS357)=0,IF(COUNTIF(L357:BS357,"未確認")&gt;0,"未確認",IF(COUNTIF(L357:BS357,"~*")&gt;0,"*",SUM(L357:BS357))),SUM(L357:BS357))</f>
        <v>0</v>
      </c>
      <c r="K357" s="122" t="str">
        <f>IF(OR(COUNTIF(L357:BS357,"未確認")&gt;0,COUNTIF(L357:BS357,"~*")&gt;0),"※","")</f>
      </c>
      <c r="L357" s="89">
        <v>77</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335</v>
      </c>
      <c r="B358" s="1"/>
      <c r="C358" s="119"/>
      <c r="D358" s="120"/>
      <c r="E358" s="306" t="s">
        <v>336</v>
      </c>
      <c r="F358" s="307"/>
      <c r="G358" s="307"/>
      <c r="H358" s="308"/>
      <c r="I358" s="299"/>
      <c r="J358" s="121">
        <f>IF(SUM(L358:BS358)=0,IF(COUNTIF(L358:BS358,"未確認")&gt;0,"未確認",IF(COUNTIF(L358:BS358,"~*")&gt;0,"*",SUM(L358:BS358))),SUM(L358:BS358))</f>
        <v>0</v>
      </c>
      <c r="K358" s="122" t="str">
        <f>IF(OR(COUNTIF(L358:BS358,"未確認")&gt;0,COUNTIF(L358:BS358,"~*")&gt;0),"※","")</f>
      </c>
      <c r="L358" s="89">
        <v>2</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337</v>
      </c>
      <c r="C362" s="13"/>
      <c r="D362" s="13"/>
      <c r="E362" s="13"/>
      <c r="F362" s="13"/>
      <c r="G362" s="13"/>
      <c r="H362" s="8"/>
      <c r="I362" s="8"/>
      <c r="J362" s="6"/>
      <c r="K362" s="5"/>
      <c r="L362" s="5"/>
      <c r="M362" s="5"/>
      <c r="N362" s="5"/>
      <c r="O362" s="5"/>
      <c r="P362" s="5"/>
      <c r="Q362" s="5"/>
    </row>
    <row r="363" s="2" customFormat="1">
      <c r="A363" s="153"/>
      <c r="B363" s="1" t="s">
        <v>338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339</v>
      </c>
      <c r="B367" s="1"/>
      <c r="C367" s="303" t="s">
        <v>340</v>
      </c>
      <c r="D367" s="304"/>
      <c r="E367" s="304"/>
      <c r="F367" s="304"/>
      <c r="G367" s="304"/>
      <c r="H367" s="305"/>
      <c r="I367" s="238" t="s">
        <v>341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342</v>
      </c>
      <c r="B368" s="1"/>
      <c r="C368" s="117"/>
      <c r="D368" s="125"/>
      <c r="E368" s="251" t="s">
        <v>343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344</v>
      </c>
      <c r="B369" s="1"/>
      <c r="C369" s="119"/>
      <c r="D369" s="126"/>
      <c r="E369" s="251" t="s">
        <v>345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346</v>
      </c>
      <c r="B370" s="1"/>
      <c r="C370" s="295" t="s">
        <v>347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348</v>
      </c>
      <c r="B371" s="1"/>
      <c r="C371" s="117"/>
      <c r="D371" s="125"/>
      <c r="E371" s="251" t="s">
        <v>349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350</v>
      </c>
      <c r="B372" s="1"/>
      <c r="C372" s="119"/>
      <c r="D372" s="126"/>
      <c r="E372" s="251" t="s">
        <v>351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352</v>
      </c>
      <c r="C387" s="128"/>
      <c r="D387" s="41"/>
      <c r="E387" s="41"/>
      <c r="F387" s="41"/>
      <c r="G387" s="41"/>
      <c r="H387" s="42"/>
      <c r="I387" s="42"/>
      <c r="J387" s="44"/>
      <c r="K387" s="43"/>
      <c r="L387" s="112"/>
      <c r="M387" s="112"/>
      <c r="N387" s="112"/>
      <c r="O387" s="112"/>
      <c r="P387" s="112"/>
      <c r="Q387" s="112"/>
    </row>
    <row r="388" s="2" customFormat="1">
      <c r="A388" s="153"/>
      <c r="B388" s="12" t="s">
        <v>353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t="s">
        <v>4</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t="s">
        <v>34</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354</v>
      </c>
      <c r="D392" s="235"/>
      <c r="E392" s="235"/>
      <c r="F392" s="235"/>
      <c r="G392" s="235"/>
      <c r="H392" s="236"/>
      <c r="I392" s="255" t="s">
        <v>355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356</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357</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358</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359</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360</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364</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113</v>
      </c>
      <c r="D404" s="235"/>
      <c r="E404" s="235"/>
      <c r="F404" s="235"/>
      <c r="G404" s="235"/>
      <c r="H404" s="236"/>
      <c r="I404" s="288"/>
      <c r="J404" s="169" t="str">
        <f t="shared" si="59"/>
        <v>未確認</v>
      </c>
      <c r="K404" s="170" t="str">
        <f t="shared" si="60"/>
        <v>※</v>
      </c>
      <c r="L404" s="79">
        <v>754</v>
      </c>
      <c r="M404" s="217" t="s">
        <v>367</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368</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377</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410</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414</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415</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t="s">
        <v>367</v>
      </c>
      <c r="M467" s="217" t="s">
        <v>367</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432</v>
      </c>
      <c r="C475" s="258" t="s">
        <v>433</v>
      </c>
      <c r="D475" s="259"/>
      <c r="E475" s="259"/>
      <c r="F475" s="259"/>
      <c r="G475" s="259"/>
      <c r="H475" s="260"/>
      <c r="I475" s="255" t="s">
        <v>434</v>
      </c>
      <c r="J475" s="78" t="str">
        <f>IF(SUM(L475:BS475)=0,IF(COUNTIF(L475:BS475,"未確認")&gt;0,"未確認",IF(COUNTIF(L475:BS475,"~*")&gt;0,"*",SUM(L475:BS475))),SUM(L475:BS475))</f>
        <v>未確認</v>
      </c>
      <c r="K475" s="129" t="str">
        <f ref="K475:K482" t="shared" si="69">IF(OR(COUNTIF(L475:BS475,"未確認")&gt;0,COUNTIF(L475:BS475,"*")&gt;0),"※","")</f>
        <v>※</v>
      </c>
      <c r="L475" s="79" t="s">
        <v>367</v>
      </c>
      <c r="M475" s="217" t="s">
        <v>367</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435</v>
      </c>
      <c r="C476" s="130"/>
      <c r="D476" s="292" t="s">
        <v>436</v>
      </c>
      <c r="E476" s="251" t="s">
        <v>437</v>
      </c>
      <c r="F476" s="252"/>
      <c r="G476" s="252"/>
      <c r="H476" s="253"/>
      <c r="I476" s="256"/>
      <c r="J476" s="78" t="str">
        <f ref="J476:J503" t="shared" si="70">IF(SUM(L476:BS476)=0,IF(COUNTIF(L476:BS476,"未確認")&gt;0,"未確認",IF(COUNTIF(L476:BS476,"~*")&gt;0,"*",SUM(L476:BS476))),SUM(L476:BS476))</f>
        <v>未確認</v>
      </c>
      <c r="K476" s="129" t="str">
        <f t="shared" si="69"/>
        <v>※</v>
      </c>
      <c r="L476" s="79" t="s">
        <v>367</v>
      </c>
      <c r="M476" s="217" t="s">
        <v>367</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438</v>
      </c>
      <c r="C477" s="130"/>
      <c r="D477" s="293"/>
      <c r="E477" s="251" t="s">
        <v>439</v>
      </c>
      <c r="F477" s="252"/>
      <c r="G477" s="252"/>
      <c r="H477" s="253"/>
      <c r="I477" s="256"/>
      <c r="J477" s="78" t="str">
        <f t="shared" si="70"/>
        <v>未確認</v>
      </c>
      <c r="K477" s="129" t="str">
        <f t="shared" si="69"/>
        <v>※</v>
      </c>
      <c r="L477" s="79" t="s">
        <v>367</v>
      </c>
      <c r="M477" s="217" t="s">
        <v>367</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440</v>
      </c>
      <c r="C478" s="130"/>
      <c r="D478" s="293"/>
      <c r="E478" s="251" t="s">
        <v>441</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442</v>
      </c>
      <c r="C479" s="130"/>
      <c r="D479" s="293"/>
      <c r="E479" s="251" t="s">
        <v>443</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444</v>
      </c>
      <c r="C480" s="130"/>
      <c r="D480" s="293"/>
      <c r="E480" s="251" t="s">
        <v>445</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446</v>
      </c>
      <c r="C481" s="130"/>
      <c r="D481" s="293"/>
      <c r="E481" s="251" t="s">
        <v>447</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448</v>
      </c>
      <c r="C482" s="130"/>
      <c r="D482" s="293"/>
      <c r="E482" s="251" t="s">
        <v>449</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450</v>
      </c>
      <c r="C483" s="130"/>
      <c r="D483" s="293"/>
      <c r="E483" s="251" t="s">
        <v>451</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452</v>
      </c>
      <c r="C484" s="130"/>
      <c r="D484" s="293"/>
      <c r="E484" s="251" t="s">
        <v>453</v>
      </c>
      <c r="F484" s="252"/>
      <c r="G484" s="252"/>
      <c r="H484" s="253"/>
      <c r="I484" s="256"/>
      <c r="J484" s="78" t="str">
        <f t="shared" si="70"/>
        <v>未確認</v>
      </c>
      <c r="K484" s="129" t="str">
        <f ref="K484:K503" t="shared" si="71">IF(OR(COUNTIF(L484:BS484,"未確認")&gt;0,COUNTIF(L484:BS484,"*")&gt;0),"※","")</f>
        <v>※</v>
      </c>
      <c r="L484" s="79" t="s">
        <v>367</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454</v>
      </c>
      <c r="C485" s="130"/>
      <c r="D485" s="293"/>
      <c r="E485" s="251" t="s">
        <v>455</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456</v>
      </c>
      <c r="C486" s="130"/>
      <c r="D486" s="293"/>
      <c r="E486" s="251" t="s">
        <v>457</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458</v>
      </c>
      <c r="C487" s="130"/>
      <c r="D487" s="294"/>
      <c r="E487" s="251" t="s">
        <v>459</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460</v>
      </c>
      <c r="B488" s="99"/>
      <c r="C488" s="258" t="s">
        <v>461</v>
      </c>
      <c r="D488" s="259"/>
      <c r="E488" s="259"/>
      <c r="F488" s="259"/>
      <c r="G488" s="259"/>
      <c r="H488" s="260"/>
      <c r="I488" s="255" t="s">
        <v>462</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463</v>
      </c>
      <c r="C489" s="130"/>
      <c r="D489" s="292" t="s">
        <v>436</v>
      </c>
      <c r="E489" s="251" t="s">
        <v>437</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464</v>
      </c>
      <c r="C490" s="130"/>
      <c r="D490" s="293"/>
      <c r="E490" s="251" t="s">
        <v>439</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465</v>
      </c>
      <c r="C491" s="130"/>
      <c r="D491" s="293"/>
      <c r="E491" s="251" t="s">
        <v>441</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466</v>
      </c>
      <c r="C492" s="130"/>
      <c r="D492" s="293"/>
      <c r="E492" s="251" t="s">
        <v>443</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467</v>
      </c>
      <c r="C493" s="130"/>
      <c r="D493" s="293"/>
      <c r="E493" s="251" t="s">
        <v>445</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468</v>
      </c>
      <c r="C494" s="130"/>
      <c r="D494" s="293"/>
      <c r="E494" s="251" t="s">
        <v>447</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469</v>
      </c>
      <c r="C495" s="130"/>
      <c r="D495" s="293"/>
      <c r="E495" s="251" t="s">
        <v>449</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470</v>
      </c>
      <c r="C496" s="130"/>
      <c r="D496" s="293"/>
      <c r="E496" s="251" t="s">
        <v>451</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471</v>
      </c>
      <c r="C497" s="130"/>
      <c r="D497" s="293"/>
      <c r="E497" s="251" t="s">
        <v>453</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472</v>
      </c>
      <c r="C498" s="130"/>
      <c r="D498" s="293"/>
      <c r="E498" s="251" t="s">
        <v>455</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473</v>
      </c>
      <c r="C499" s="130"/>
      <c r="D499" s="293"/>
      <c r="E499" s="251" t="s">
        <v>457</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474</v>
      </c>
      <c r="C500" s="130"/>
      <c r="D500" s="294"/>
      <c r="E500" s="251" t="s">
        <v>459</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475</v>
      </c>
      <c r="B501" s="99"/>
      <c r="C501" s="251" t="s">
        <v>476</v>
      </c>
      <c r="D501" s="252"/>
      <c r="E501" s="252"/>
      <c r="F501" s="252"/>
      <c r="G501" s="252"/>
      <c r="H501" s="253"/>
      <c r="I501" s="81" t="s">
        <v>477</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478</v>
      </c>
      <c r="B502" s="99"/>
      <c r="C502" s="251" t="s">
        <v>479</v>
      </c>
      <c r="D502" s="252"/>
      <c r="E502" s="252"/>
      <c r="F502" s="252"/>
      <c r="G502" s="252"/>
      <c r="H502" s="253"/>
      <c r="I502" s="81" t="s">
        <v>480</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481</v>
      </c>
      <c r="B503" s="99"/>
      <c r="C503" s="251" t="s">
        <v>482</v>
      </c>
      <c r="D503" s="252"/>
      <c r="E503" s="252"/>
      <c r="F503" s="252"/>
      <c r="G503" s="252"/>
      <c r="H503" s="253"/>
      <c r="I503" s="81" t="s">
        <v>483</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485</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486</v>
      </c>
      <c r="C511" s="251" t="s">
        <v>487</v>
      </c>
      <c r="D511" s="252"/>
      <c r="E511" s="252"/>
      <c r="F511" s="252"/>
      <c r="G511" s="252"/>
      <c r="H511" s="253"/>
      <c r="I511" s="82" t="s">
        <v>488</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489</v>
      </c>
      <c r="B512" s="132"/>
      <c r="C512" s="251" t="s">
        <v>490</v>
      </c>
      <c r="D512" s="252"/>
      <c r="E512" s="252"/>
      <c r="F512" s="252"/>
      <c r="G512" s="252"/>
      <c r="H512" s="253"/>
      <c r="I512" s="81" t="s">
        <v>491</v>
      </c>
      <c r="J512" s="78" t="str">
        <f ref="J512:J518" t="shared" si="77">IF(SUM(L512:BS512)=0,IF(COUNTIF(L512:BS512,"未確認")&gt;0,"未確認",IF(COUNTIF(L512:BS512,"~*")&gt;0,"*",SUM(L512:BS512))),SUM(L512:BS512))</f>
        <v>未確認</v>
      </c>
      <c r="K512" s="129" t="str">
        <f t="shared" si="76"/>
        <v>※</v>
      </c>
      <c r="L512" s="79">
        <v>0</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492</v>
      </c>
      <c r="B513" s="132"/>
      <c r="C513" s="251" t="s">
        <v>493</v>
      </c>
      <c r="D513" s="252"/>
      <c r="E513" s="252"/>
      <c r="F513" s="252"/>
      <c r="G513" s="252"/>
      <c r="H513" s="253"/>
      <c r="I513" s="81" t="s">
        <v>494</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495</v>
      </c>
      <c r="B514" s="132"/>
      <c r="C514" s="251" t="s">
        <v>496</v>
      </c>
      <c r="D514" s="252"/>
      <c r="E514" s="252"/>
      <c r="F514" s="252"/>
      <c r="G514" s="252"/>
      <c r="H514" s="253"/>
      <c r="I514" s="81" t="s">
        <v>497</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498</v>
      </c>
      <c r="B515" s="132"/>
      <c r="C515" s="251" t="s">
        <v>499</v>
      </c>
      <c r="D515" s="252"/>
      <c r="E515" s="252"/>
      <c r="F515" s="252"/>
      <c r="G515" s="252"/>
      <c r="H515" s="253"/>
      <c r="I515" s="81" t="s">
        <v>500</v>
      </c>
      <c r="J515" s="78" t="str">
        <f t="shared" si="77"/>
        <v>未確認</v>
      </c>
      <c r="K515" s="129" t="str">
        <f t="shared" si="76"/>
        <v>※</v>
      </c>
      <c r="L515" s="79">
        <v>0</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501</v>
      </c>
      <c r="B516" s="132"/>
      <c r="C516" s="234" t="s">
        <v>502</v>
      </c>
      <c r="D516" s="235"/>
      <c r="E516" s="235"/>
      <c r="F516" s="235"/>
      <c r="G516" s="235"/>
      <c r="H516" s="236"/>
      <c r="I516" s="81" t="s">
        <v>503</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504</v>
      </c>
      <c r="B517" s="132"/>
      <c r="C517" s="251" t="s">
        <v>505</v>
      </c>
      <c r="D517" s="252"/>
      <c r="E517" s="252"/>
      <c r="F517" s="252"/>
      <c r="G517" s="252"/>
      <c r="H517" s="253"/>
      <c r="I517" s="81" t="s">
        <v>506</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507</v>
      </c>
      <c r="B518" s="132"/>
      <c r="C518" s="251" t="s">
        <v>508</v>
      </c>
      <c r="D518" s="252"/>
      <c r="E518" s="252"/>
      <c r="F518" s="252"/>
      <c r="G518" s="252"/>
      <c r="H518" s="253"/>
      <c r="I518" s="81" t="s">
        <v>509</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510</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511</v>
      </c>
      <c r="B523" s="132"/>
      <c r="C523" s="268" t="s">
        <v>512</v>
      </c>
      <c r="D523" s="269"/>
      <c r="E523" s="269"/>
      <c r="F523" s="269"/>
      <c r="G523" s="269"/>
      <c r="H523" s="270"/>
      <c r="I523" s="81" t="s">
        <v>513</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514</v>
      </c>
      <c r="D524" s="269"/>
      <c r="E524" s="269"/>
      <c r="F524" s="269"/>
      <c r="G524" s="269"/>
      <c r="H524" s="270"/>
      <c r="I524" s="81" t="s">
        <v>515</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516</v>
      </c>
      <c r="B525" s="132"/>
      <c r="C525" s="268" t="s">
        <v>517</v>
      </c>
      <c r="D525" s="269"/>
      <c r="E525" s="269"/>
      <c r="F525" s="269"/>
      <c r="G525" s="269"/>
      <c r="H525" s="270"/>
      <c r="I525" s="81" t="s">
        <v>518</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519</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520</v>
      </c>
      <c r="B530" s="132"/>
      <c r="C530" s="268" t="s">
        <v>521</v>
      </c>
      <c r="D530" s="269"/>
      <c r="E530" s="269"/>
      <c r="F530" s="269"/>
      <c r="G530" s="269"/>
      <c r="H530" s="270"/>
      <c r="I530" s="81" t="s">
        <v>522</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523</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524</v>
      </c>
      <c r="B535" s="132"/>
      <c r="C535" s="251" t="s">
        <v>525</v>
      </c>
      <c r="D535" s="252"/>
      <c r="E535" s="252"/>
      <c r="F535" s="252"/>
      <c r="G535" s="252"/>
      <c r="H535" s="253"/>
      <c r="I535" s="81" t="s">
        <v>526</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527</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528</v>
      </c>
      <c r="B540" s="132"/>
      <c r="C540" s="251" t="s">
        <v>529</v>
      </c>
      <c r="D540" s="252"/>
      <c r="E540" s="252"/>
      <c r="F540" s="252"/>
      <c r="G540" s="252"/>
      <c r="H540" s="253"/>
      <c r="I540" s="81" t="s">
        <v>530</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531</v>
      </c>
      <c r="B541" s="132"/>
      <c r="C541" s="251" t="s">
        <v>532</v>
      </c>
      <c r="D541" s="252"/>
      <c r="E541" s="252"/>
      <c r="F541" s="252"/>
      <c r="G541" s="252"/>
      <c r="H541" s="253"/>
      <c r="I541" s="81" t="s">
        <v>533</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534</v>
      </c>
      <c r="B542" s="132"/>
      <c r="C542" s="251" t="s">
        <v>535</v>
      </c>
      <c r="D542" s="252"/>
      <c r="E542" s="252"/>
      <c r="F542" s="252"/>
      <c r="G542" s="252"/>
      <c r="H542" s="253"/>
      <c r="I542" s="255" t="s">
        <v>536</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537</v>
      </c>
      <c r="B543" s="132"/>
      <c r="C543" s="251" t="s">
        <v>538</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540</v>
      </c>
      <c r="B545" s="132"/>
      <c r="C545" s="251" t="s">
        <v>541</v>
      </c>
      <c r="D545" s="252"/>
      <c r="E545" s="252"/>
      <c r="F545" s="252"/>
      <c r="G545" s="252"/>
      <c r="H545" s="253"/>
      <c r="I545" s="81" t="s">
        <v>542</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543</v>
      </c>
      <c r="B546" s="132"/>
      <c r="C546" s="251" t="s">
        <v>544</v>
      </c>
      <c r="D546" s="252"/>
      <c r="E546" s="252"/>
      <c r="F546" s="252"/>
      <c r="G546" s="252"/>
      <c r="H546" s="253"/>
      <c r="I546" s="81" t="s">
        <v>545</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547</v>
      </c>
      <c r="C554" s="251" t="s">
        <v>548</v>
      </c>
      <c r="D554" s="252"/>
      <c r="E554" s="252"/>
      <c r="F554" s="252"/>
      <c r="G554" s="252"/>
      <c r="H554" s="253"/>
      <c r="I554" s="81" t="s">
        <v>549</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550</v>
      </c>
      <c r="B555" s="1"/>
      <c r="C555" s="251" t="s">
        <v>551</v>
      </c>
      <c r="D555" s="252"/>
      <c r="E555" s="252"/>
      <c r="F555" s="252"/>
      <c r="G555" s="252"/>
      <c r="H555" s="253"/>
      <c r="I555" s="81" t="s">
        <v>552</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553</v>
      </c>
      <c r="B556" s="1"/>
      <c r="C556" s="251" t="s">
        <v>554</v>
      </c>
      <c r="D556" s="252"/>
      <c r="E556" s="252"/>
      <c r="F556" s="252"/>
      <c r="G556" s="252"/>
      <c r="H556" s="253"/>
      <c r="I556" s="81" t="s">
        <v>555</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556</v>
      </c>
      <c r="B557" s="1"/>
      <c r="C557" s="251" t="s">
        <v>557</v>
      </c>
      <c r="D557" s="252"/>
      <c r="E557" s="252"/>
      <c r="F557" s="252"/>
      <c r="G557" s="252"/>
      <c r="H557" s="253"/>
      <c r="I557" s="81" t="s">
        <v>558</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559</v>
      </c>
      <c r="B558" s="1"/>
      <c r="C558" s="251" t="s">
        <v>560</v>
      </c>
      <c r="D558" s="252"/>
      <c r="E558" s="252"/>
      <c r="F558" s="252"/>
      <c r="G558" s="252"/>
      <c r="H558" s="253"/>
      <c r="I558" s="81" t="s">
        <v>561</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562</v>
      </c>
      <c r="B559" s="1"/>
      <c r="C559" s="251" t="s">
        <v>563</v>
      </c>
      <c r="D559" s="252"/>
      <c r="E559" s="252"/>
      <c r="F559" s="252"/>
      <c r="G559" s="252"/>
      <c r="H559" s="253"/>
      <c r="I559" s="81" t="s">
        <v>564</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565</v>
      </c>
      <c r="B560" s="1"/>
      <c r="C560" s="251" t="s">
        <v>566</v>
      </c>
      <c r="D560" s="252"/>
      <c r="E560" s="252"/>
      <c r="F560" s="252"/>
      <c r="G560" s="252"/>
      <c r="H560" s="253"/>
      <c r="I560" s="81" t="s">
        <v>567</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568</v>
      </c>
      <c r="B561" s="1"/>
      <c r="C561" s="251" t="s">
        <v>569</v>
      </c>
      <c r="D561" s="252"/>
      <c r="E561" s="252"/>
      <c r="F561" s="252"/>
      <c r="G561" s="252"/>
      <c r="H561" s="253"/>
      <c r="I561" s="81" t="s">
        <v>570</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571</v>
      </c>
      <c r="B562" s="1"/>
      <c r="C562" s="234" t="s">
        <v>572</v>
      </c>
      <c r="D562" s="235"/>
      <c r="E562" s="235"/>
      <c r="F562" s="235"/>
      <c r="G562" s="235"/>
      <c r="H562" s="236"/>
      <c r="I562" s="85" t="s">
        <v>573</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574</v>
      </c>
      <c r="B563" s="1"/>
      <c r="C563" s="251" t="s">
        <v>575</v>
      </c>
      <c r="D563" s="252"/>
      <c r="E563" s="252"/>
      <c r="F563" s="252"/>
      <c r="G563" s="252"/>
      <c r="H563" s="253"/>
      <c r="I563" s="85" t="s">
        <v>576</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577</v>
      </c>
      <c r="B564" s="1"/>
      <c r="C564" s="251" t="s">
        <v>578</v>
      </c>
      <c r="D564" s="252"/>
      <c r="E564" s="252"/>
      <c r="F564" s="252"/>
      <c r="G564" s="252"/>
      <c r="H564" s="253"/>
      <c r="I564" s="85" t="s">
        <v>579</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580</v>
      </c>
      <c r="B565" s="1"/>
      <c r="C565" s="251" t="s">
        <v>581</v>
      </c>
      <c r="D565" s="252"/>
      <c r="E565" s="252"/>
      <c r="F565" s="252"/>
      <c r="G565" s="252"/>
      <c r="H565" s="253"/>
      <c r="I565" s="85" t="s">
        <v>582</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583</v>
      </c>
      <c r="B566" s="1"/>
      <c r="C566" s="251" t="s">
        <v>584</v>
      </c>
      <c r="D566" s="252"/>
      <c r="E566" s="252"/>
      <c r="F566" s="252"/>
      <c r="G566" s="252"/>
      <c r="H566" s="253"/>
      <c r="I566" s="85" t="s">
        <v>585</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586</v>
      </c>
      <c r="B570" s="1"/>
      <c r="C570" s="234" t="s">
        <v>587</v>
      </c>
      <c r="D570" s="235"/>
      <c r="E570" s="235"/>
      <c r="F570" s="235"/>
      <c r="G570" s="235"/>
      <c r="H570" s="236"/>
      <c r="I570" s="225" t="s">
        <v>588</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589</v>
      </c>
      <c r="D571" s="246"/>
      <c r="E571" s="246"/>
      <c r="F571" s="246"/>
      <c r="G571" s="246"/>
      <c r="H571" s="247"/>
      <c r="I571" s="238" t="s">
        <v>590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591</v>
      </c>
      <c r="B572" s="1"/>
      <c r="C572" s="134"/>
      <c r="D572" s="285" t="s">
        <v>592</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593</v>
      </c>
      <c r="B573" s="1"/>
      <c r="C573" s="134"/>
      <c r="D573" s="285" t="s">
        <v>594</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595</v>
      </c>
      <c r="B574" s="1"/>
      <c r="C574" s="134"/>
      <c r="D574" s="285" t="s">
        <v>596</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597</v>
      </c>
      <c r="B575" s="1"/>
      <c r="C575" s="134"/>
      <c r="D575" s="285" t="s">
        <v>598</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599</v>
      </c>
      <c r="B576" s="1"/>
      <c r="C576" s="134"/>
      <c r="D576" s="285" t="s">
        <v>600</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601</v>
      </c>
      <c r="B577" s="1"/>
      <c r="C577" s="183"/>
      <c r="D577" s="285" t="s">
        <v>602</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604</v>
      </c>
      <c r="B579" s="1"/>
      <c r="C579" s="134"/>
      <c r="D579" s="285" t="s">
        <v>592</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605</v>
      </c>
      <c r="B580" s="1"/>
      <c r="C580" s="134"/>
      <c r="D580" s="285" t="s">
        <v>594</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606</v>
      </c>
      <c r="B581" s="1"/>
      <c r="C581" s="134"/>
      <c r="D581" s="285" t="s">
        <v>596</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607</v>
      </c>
      <c r="B582" s="1"/>
      <c r="C582" s="134"/>
      <c r="D582" s="285" t="s">
        <v>598</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608</v>
      </c>
      <c r="B583" s="1"/>
      <c r="C583" s="134"/>
      <c r="D583" s="285" t="s">
        <v>600</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609</v>
      </c>
      <c r="B584" s="1"/>
      <c r="C584" s="134"/>
      <c r="D584" s="285" t="s">
        <v>602</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611</v>
      </c>
      <c r="B586" s="1"/>
      <c r="C586" s="134"/>
      <c r="D586" s="285" t="s">
        <v>592</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612</v>
      </c>
      <c r="B587" s="1"/>
      <c r="C587" s="134"/>
      <c r="D587" s="285" t="s">
        <v>594</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613</v>
      </c>
      <c r="B588" s="1"/>
      <c r="C588" s="134"/>
      <c r="D588" s="285" t="s">
        <v>596</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614</v>
      </c>
      <c r="B589" s="1"/>
      <c r="C589" s="134"/>
      <c r="D589" s="285" t="s">
        <v>598</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615</v>
      </c>
      <c r="B590" s="1"/>
      <c r="C590" s="134"/>
      <c r="D590" s="285" t="s">
        <v>600</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616</v>
      </c>
      <c r="B591" s="1"/>
      <c r="C591" s="206"/>
      <c r="D591" s="285" t="s">
        <v>602</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618</v>
      </c>
      <c r="C599" s="251" t="s">
        <v>619</v>
      </c>
      <c r="D599" s="252"/>
      <c r="E599" s="252"/>
      <c r="F599" s="252"/>
      <c r="G599" s="252"/>
      <c r="H599" s="253"/>
      <c r="I599" s="82" t="s">
        <v>620</v>
      </c>
      <c r="J599" s="78" t="str">
        <f>IF(SUM(L599:BS599)=0,IF(COUNTIF(L599:BS599,"未確認")&gt;0,"未確認",IF(COUNTIF(L599:BS599,"~*")&gt;0,"*",SUM(L599:BS599))),SUM(L599:BS599))</f>
        <v>未確認</v>
      </c>
      <c r="K599" s="129" t="str">
        <f>IF(OR(COUNTIF(L599:BS599,"未確認")&gt;0,COUNTIF(L599:BS599,"*")&gt;0),"※","")</f>
        <v>※</v>
      </c>
      <c r="L599" s="79" t="s">
        <v>367</v>
      </c>
      <c r="M599" s="217" t="s">
        <v>367</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621</v>
      </c>
      <c r="B600" s="58"/>
      <c r="C600" s="251" t="s">
        <v>622</v>
      </c>
      <c r="D600" s="252"/>
      <c r="E600" s="252"/>
      <c r="F600" s="252"/>
      <c r="G600" s="252"/>
      <c r="H600" s="253"/>
      <c r="I600" s="82" t="s">
        <v>623</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624</v>
      </c>
      <c r="B601" s="58"/>
      <c r="C601" s="251" t="s">
        <v>625</v>
      </c>
      <c r="D601" s="252"/>
      <c r="E601" s="252"/>
      <c r="F601" s="252"/>
      <c r="G601" s="252"/>
      <c r="H601" s="253"/>
      <c r="I601" s="82" t="s">
        <v>626</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627</v>
      </c>
      <c r="B602" s="58"/>
      <c r="C602" s="251" t="s">
        <v>628</v>
      </c>
      <c r="D602" s="252"/>
      <c r="E602" s="252"/>
      <c r="F602" s="252"/>
      <c r="G602" s="252"/>
      <c r="H602" s="253"/>
      <c r="I602" s="190" t="s">
        <v>629</v>
      </c>
      <c r="J602" s="78" t="str">
        <f>IF(SUM(L602:BS602)=0,IF(COUNTIF(L602:BS602,"未確認")&gt;0,"未確認",IF(COUNTIF(L602:BS602,"~*")&gt;0,"*",SUM(L602:BS602))),SUM(L602:BS602))</f>
        <v>未確認</v>
      </c>
      <c r="K602" s="129" t="str">
        <f>IF(OR(COUNTIF(L602:BS602,"未確認")&gt;0,COUNTIF(L602:BS602,"*")&gt;0),"※","")</f>
        <v>※</v>
      </c>
      <c r="L602" s="79">
        <v>0</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630</v>
      </c>
      <c r="B603" s="58"/>
      <c r="C603" s="251" t="s">
        <v>631</v>
      </c>
      <c r="D603" s="252"/>
      <c r="E603" s="252"/>
      <c r="F603" s="252"/>
      <c r="G603" s="252"/>
      <c r="H603" s="253"/>
      <c r="I603" s="82" t="s">
        <v>632</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633</v>
      </c>
      <c r="B604" s="58"/>
      <c r="C604" s="245" t="s">
        <v>634</v>
      </c>
      <c r="D604" s="246"/>
      <c r="E604" s="246"/>
      <c r="F604" s="246"/>
      <c r="G604" s="246"/>
      <c r="H604" s="247"/>
      <c r="I604" s="255" t="s">
        <v>635</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t="s">
        <v>367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t="s">
        <v>367</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t="s">
        <v>367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v>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367</v>
      </c>
      <c r="M623" s="217" t="s">
        <v>367</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t="s">
        <v>367</v>
      </c>
      <c r="M628" s="217" t="s">
        <v>367</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t="s">
        <v>367</v>
      </c>
      <c r="M631" s="217" t="s">
        <v>367</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t="s">
        <v>367</v>
      </c>
      <c r="M632" s="217" t="s">
        <v>367</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t="s">
        <v>367</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v>0</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v>0</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t="s">
        <v>367</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v>0</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t="s">
        <v>367</v>
      </c>
      <c r="M648" s="217" t="s">
        <v>367</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v>700</v>
      </c>
      <c r="M656" s="217">
        <v>200</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v>274</v>
      </c>
      <c r="M658" s="217">
        <v>91</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v>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366</v>
      </c>
      <c r="M660" s="217">
        <v>109</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v>60</v>
      </c>
      <c r="M661" s="217">
        <v>11</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340</v>
      </c>
      <c r="M665" s="217">
        <v>80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v>271</v>
      </c>
      <c r="M667" s="217">
        <v>56</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v>217</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344</v>
      </c>
      <c r="M704" s="217">
        <v>112</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