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61.40.21\企画係\☆歴代担当者データ\R6～7-沖\R7\08_ホームページの運用\080330「愛媛の道路（資料編）」2023,2024更新\2023（R4.4.1時点）\"/>
    </mc:Choice>
  </mc:AlternateContent>
  <xr:revisionPtr revIDLastSave="0" documentId="8_{AD248595-74FE-42B0-AD33-E635E109BC29}" xr6:coauthVersionLast="47" xr6:coauthVersionMax="47" xr10:uidLastSave="{00000000-0000-0000-0000-000000000000}"/>
  <bookViews>
    <workbookView xWindow="-120" yWindow="-120" windowWidth="29040" windowHeight="15720" activeTab="1" xr2:uid="{7DE501BF-FF46-412C-BCCA-A5AD79B5E131}"/>
  </bookViews>
  <sheets>
    <sheet name="注意事項１" sheetId="1" r:id="rId1"/>
    <sheet name="注意事項２" sheetId="2" r:id="rId2"/>
  </sheets>
  <definedNames>
    <definedName name="_xlnm.Print_Area" localSheetId="0">注意事項１!$A$1:$AM$63</definedName>
    <definedName name="_xlnm.Print_Area" localSheetId="1">注意事項２!$A$1:$AM$57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4" i="2" l="1"/>
  <c r="N44" i="2"/>
  <c r="M44" i="2"/>
  <c r="AL43" i="2"/>
  <c r="AK43" i="2"/>
  <c r="AJ43" i="2"/>
  <c r="V42" i="2"/>
  <c r="U42" i="2"/>
  <c r="T42" i="2"/>
  <c r="Q42" i="2"/>
  <c r="P42" i="2"/>
  <c r="N42" i="2"/>
  <c r="M42" i="2"/>
  <c r="L42" i="2"/>
  <c r="J42" i="2"/>
  <c r="I42" i="2"/>
  <c r="G42" i="2"/>
  <c r="S13" i="2"/>
  <c r="N13" i="2"/>
  <c r="M13" i="2"/>
  <c r="AL12" i="2"/>
  <c r="AK12" i="2"/>
  <c r="AJ12" i="2"/>
  <c r="V11" i="2"/>
  <c r="U11" i="2"/>
  <c r="Q11" i="2"/>
  <c r="P11" i="2"/>
  <c r="L11" i="2"/>
  <c r="J11" i="2"/>
  <c r="I11" i="2"/>
  <c r="G11" i="2"/>
  <c r="S62" i="1"/>
  <c r="S59" i="1"/>
  <c r="S56" i="1"/>
  <c r="S53" i="1"/>
  <c r="S50" i="1"/>
  <c r="M50" i="1"/>
  <c r="AL49" i="1"/>
  <c r="AK49" i="1"/>
  <c r="AJ48" i="1"/>
  <c r="W48" i="1"/>
  <c r="V48" i="1"/>
  <c r="R48" i="1"/>
  <c r="P48" i="1"/>
  <c r="M48" i="1"/>
  <c r="L48" i="1"/>
  <c r="J48" i="1"/>
  <c r="I48" i="1"/>
  <c r="G48" i="1"/>
  <c r="S45" i="1"/>
  <c r="S44" i="1"/>
  <c r="M44" i="1"/>
  <c r="H44" i="1"/>
  <c r="AL43" i="1"/>
  <c r="AK43" i="1"/>
  <c r="AJ42" i="1"/>
  <c r="W42" i="1"/>
  <c r="V42" i="1"/>
  <c r="R42" i="1"/>
  <c r="Q42" i="1"/>
  <c r="P42" i="1"/>
  <c r="M42" i="1"/>
  <c r="L42" i="1"/>
  <c r="J42" i="1"/>
  <c r="I42" i="1"/>
  <c r="G42" i="1"/>
</calcChain>
</file>

<file path=xl/sharedStrings.xml><?xml version="1.0" encoding="utf-8"?>
<sst xmlns="http://schemas.openxmlformats.org/spreadsheetml/2006/main" count="322" uniqueCount="148">
  <si>
    <t>愛媛の道路（資料編）における注意事項</t>
  </si>
  <si>
    <t>1.本資料編は、国土交通省の「道路施設現況調査」の結果を集計し、令和４年４月１日現在における道路の現況を収録したものである。</t>
    <rPh sb="8" eb="10">
      <t>コクド</t>
    </rPh>
    <rPh sb="10" eb="12">
      <t>コウツウ</t>
    </rPh>
    <rPh sb="32" eb="34">
      <t>レイワ</t>
    </rPh>
    <rPh sb="35" eb="36">
      <t>ネン</t>
    </rPh>
    <phoneticPr fontId="3"/>
  </si>
  <si>
    <t>2.各用語の定義は、「道路施設現況調査要項」による。</t>
    <rPh sb="19" eb="21">
      <t>ヨウコウ</t>
    </rPh>
    <phoneticPr fontId="3"/>
  </si>
  <si>
    <t>3.本資料編では、一般国道１９６号のうち西日本高速道路㈱管理分を「一般国道指定区間」欄に含んでいる。</t>
    <rPh sb="2" eb="3">
      <t>ホン</t>
    </rPh>
    <rPh sb="3" eb="6">
      <t>シリョウヘン</t>
    </rPh>
    <rPh sb="9" eb="11">
      <t>イッパン</t>
    </rPh>
    <rPh sb="11" eb="13">
      <t>コクドウ</t>
    </rPh>
    <rPh sb="16" eb="17">
      <t>ゴウ</t>
    </rPh>
    <rPh sb="20" eb="21">
      <t>ニシ</t>
    </rPh>
    <rPh sb="21" eb="23">
      <t>ニホン</t>
    </rPh>
    <rPh sb="23" eb="25">
      <t>コウソク</t>
    </rPh>
    <rPh sb="25" eb="27">
      <t>ドウロ</t>
    </rPh>
    <rPh sb="28" eb="30">
      <t>カンリ</t>
    </rPh>
    <rPh sb="30" eb="31">
      <t>ブン</t>
    </rPh>
    <rPh sb="33" eb="35">
      <t>イッパン</t>
    </rPh>
    <rPh sb="35" eb="37">
      <t>コクドウ</t>
    </rPh>
    <rPh sb="37" eb="39">
      <t>シテイ</t>
    </rPh>
    <rPh sb="39" eb="41">
      <t>クカン</t>
    </rPh>
    <rPh sb="42" eb="43">
      <t>ラン</t>
    </rPh>
    <rPh sb="44" eb="45">
      <t>フク</t>
    </rPh>
    <phoneticPr fontId="3"/>
  </si>
  <si>
    <t>単位　：　ｍ，　㎡</t>
    <phoneticPr fontId="3"/>
  </si>
  <si>
    <t>路　　　線　　　名</t>
    <phoneticPr fontId="3"/>
  </si>
  <si>
    <t>道　　路
区　　分</t>
    <rPh sb="5" eb="6">
      <t>ク</t>
    </rPh>
    <rPh sb="8" eb="9">
      <t>ブン</t>
    </rPh>
    <phoneticPr fontId="3"/>
  </si>
  <si>
    <t>総延長</t>
    <phoneticPr fontId="3"/>
  </si>
  <si>
    <t>（延　　　  長）
上段…渡 　 船
中段…未 供 用
下段…重 　 用</t>
    <phoneticPr fontId="3"/>
  </si>
  <si>
    <t>実延長</t>
  </si>
  <si>
    <t>実延長の内訳</t>
    <rPh sb="5" eb="6">
      <t>ワケ</t>
    </rPh>
    <phoneticPr fontId="3"/>
  </si>
  <si>
    <t>実　　　　　　　　延　　　　　　　　長　　　　　　　　の　　　　　　　　内　　　　　　　　訳</t>
    <rPh sb="45" eb="46">
      <t>ワケ</t>
    </rPh>
    <phoneticPr fontId="3"/>
  </si>
  <si>
    <t>鉄道との
交差箇所数</t>
    <phoneticPr fontId="3"/>
  </si>
  <si>
    <t>歩道等</t>
  </si>
  <si>
    <t>立体横
断施設</t>
    <phoneticPr fontId="3"/>
  </si>
  <si>
    <t>道路面積</t>
  </si>
  <si>
    <t>路線数</t>
  </si>
  <si>
    <t>規格改良済・未改良内訳</t>
  </si>
  <si>
    <t>種　　類　　別　　内　　訳</t>
  </si>
  <si>
    <t>路　　面　　別　　内　　訳</t>
  </si>
  <si>
    <t>幅　　　　　　　　員　　　　　　　別　　　　　　　内　　　　　　　　　訳</t>
    <rPh sb="35" eb="36">
      <t>ワケ</t>
    </rPh>
    <phoneticPr fontId="3"/>
  </si>
  <si>
    <t>現　道</t>
    <phoneticPr fontId="3"/>
  </si>
  <si>
    <t>旧　道</t>
    <phoneticPr fontId="3"/>
  </si>
  <si>
    <t>新　道</t>
    <phoneticPr fontId="3"/>
  </si>
  <si>
    <t>計</t>
  </si>
  <si>
    <t>道路延長</t>
  </si>
  <si>
    <t>橋梁</t>
  </si>
  <si>
    <t>トンネル</t>
  </si>
  <si>
    <t>砂利道</t>
  </si>
  <si>
    <t>舗　　　　　装　　　　　道</t>
  </si>
  <si>
    <t>規　  　格　　　改　　　良　　　済</t>
  </si>
  <si>
    <t>未　　　　　　　　　　　改　　　　　　　　　　　良</t>
  </si>
  <si>
    <t>ＪＲ</t>
  </si>
  <si>
    <t>私鉄</t>
  </si>
  <si>
    <t>上･･･延 べ  延 長　　 　   下･･･設置道路延長</t>
    <phoneticPr fontId="3"/>
  </si>
  <si>
    <t>歩道橋</t>
  </si>
  <si>
    <t>地下歩道</t>
    <phoneticPr fontId="3"/>
  </si>
  <si>
    <t>道路敷面積</t>
  </si>
  <si>
    <t>道路部面積</t>
  </si>
  <si>
    <t>車道面積</t>
  </si>
  <si>
    <t>上…個数
下…延長</t>
    <rPh sb="5" eb="6">
      <t>シタ</t>
    </rPh>
    <rPh sb="7" eb="9">
      <t>エンチョウ</t>
    </rPh>
    <phoneticPr fontId="3"/>
  </si>
  <si>
    <t>セメント     系</t>
  </si>
  <si>
    <t>アスファルト系</t>
    <phoneticPr fontId="3"/>
  </si>
  <si>
    <t>上…舗装率
下…舗装計</t>
    <phoneticPr fontId="3"/>
  </si>
  <si>
    <t>車道
19.5m以上</t>
    <rPh sb="0" eb="2">
      <t>シャドウ</t>
    </rPh>
    <phoneticPr fontId="3"/>
  </si>
  <si>
    <t>車道
13.0m以上</t>
    <rPh sb="0" eb="2">
      <t>シャドウ</t>
    </rPh>
    <phoneticPr fontId="3"/>
  </si>
  <si>
    <t>車道
5.5m以上</t>
    <rPh sb="0" eb="2">
      <t>シャドウ</t>
    </rPh>
    <phoneticPr fontId="3"/>
  </si>
  <si>
    <t>車道
5.5m未満</t>
    <rPh sb="0" eb="2">
      <t>シャドウ</t>
    </rPh>
    <phoneticPr fontId="3"/>
  </si>
  <si>
    <t>車道
3.5m以上</t>
    <rPh sb="0" eb="2">
      <t>シャドウ</t>
    </rPh>
    <phoneticPr fontId="3"/>
  </si>
  <si>
    <t>車道
3.5m未満</t>
    <rPh sb="0" eb="2">
      <t>シャドウ</t>
    </rPh>
    <phoneticPr fontId="3"/>
  </si>
  <si>
    <t>うち自動車
交通不能</t>
    <rPh sb="2" eb="5">
      <t>ジドウシャ</t>
    </rPh>
    <phoneticPr fontId="3"/>
  </si>
  <si>
    <t>立体</t>
  </si>
  <si>
    <t>平面</t>
  </si>
  <si>
    <t>高級</t>
  </si>
  <si>
    <t>簡易</t>
  </si>
  <si>
    <t>左のうち全巾
２．５ｍ未満</t>
    <phoneticPr fontId="3"/>
  </si>
  <si>
    <t>県計</t>
  </si>
  <si>
    <t>一般国道１９６号                     （西日本高速道路㈱管理）</t>
    <rPh sb="30" eb="33">
      <t>ニシニホン</t>
    </rPh>
    <rPh sb="33" eb="35">
      <t>コウソク</t>
    </rPh>
    <rPh sb="35" eb="37">
      <t>ドウロ</t>
    </rPh>
    <rPh sb="38" eb="40">
      <t>カンリ</t>
    </rPh>
    <phoneticPr fontId="3"/>
  </si>
  <si>
    <t>今治市</t>
    <rPh sb="0" eb="2">
      <t>イマバリ</t>
    </rPh>
    <rPh sb="2" eb="3">
      <t>トウヨシ</t>
    </rPh>
    <phoneticPr fontId="3"/>
  </si>
  <si>
    <t>一般国道１９６号                      （西日本高速道路㈱管理）</t>
    <phoneticPr fontId="3"/>
  </si>
  <si>
    <t>西条市</t>
    <rPh sb="0" eb="3">
      <t>サイジョウシ</t>
    </rPh>
    <phoneticPr fontId="3"/>
  </si>
  <si>
    <t>4.本資料編では、一般国道３１７号のうち本州四国連絡高速道路㈱管理分を「一般国道指定区間」欄に含んでいる。</t>
    <rPh sb="26" eb="28">
      <t>コウソク</t>
    </rPh>
    <rPh sb="28" eb="30">
      <t>ドウロ</t>
    </rPh>
    <phoneticPr fontId="3"/>
  </si>
  <si>
    <t>路　　　線　　　名</t>
  </si>
  <si>
    <t>総延長</t>
  </si>
  <si>
    <t>地下歩道</t>
  </si>
  <si>
    <t>一般国道３１７号        　      　　　　       （本州四国連絡高速道路㈱管理）</t>
    <rPh sb="41" eb="43">
      <t>コウソク</t>
    </rPh>
    <rPh sb="43" eb="45">
      <t>ドウロ</t>
    </rPh>
    <phoneticPr fontId="3"/>
  </si>
  <si>
    <t>今治市</t>
    <rPh sb="0" eb="3">
      <t>イマバリシ</t>
    </rPh>
    <phoneticPr fontId="3"/>
  </si>
  <si>
    <t>一般国道３１７号                       （本州四国連絡高速道路㈱管理）</t>
    <phoneticPr fontId="3"/>
  </si>
  <si>
    <t>5.本資料編は、一般県道今治大三島自転車道線及び松山川内自転車道線を除いている。</t>
    <phoneticPr fontId="3"/>
  </si>
  <si>
    <t>道    路</t>
  </si>
  <si>
    <t>（延　　　  長）       上段…渡 　 船
中段…未 供 用
下段…重 　 用</t>
    <phoneticPr fontId="3"/>
  </si>
  <si>
    <t>実延長</t>
    <phoneticPr fontId="3"/>
  </si>
  <si>
    <t>鉄道との</t>
  </si>
  <si>
    <t>立 体 横</t>
  </si>
  <si>
    <t>区    分</t>
  </si>
  <si>
    <t>交差箇所数</t>
  </si>
  <si>
    <t>断 施 設</t>
  </si>
  <si>
    <t>現道</t>
  </si>
  <si>
    <t>旧道</t>
  </si>
  <si>
    <t>新道</t>
  </si>
  <si>
    <t>上…個数</t>
  </si>
  <si>
    <t xml:space="preserve"> アスファルト系</t>
  </si>
  <si>
    <t>上…舗装率</t>
  </si>
  <si>
    <t>車道</t>
  </si>
  <si>
    <t>うち自動車</t>
    <rPh sb="2" eb="5">
      <t>ジドウシャ</t>
    </rPh>
    <phoneticPr fontId="3"/>
  </si>
  <si>
    <t>下…延長</t>
  </si>
  <si>
    <t>下…舗装計</t>
  </si>
  <si>
    <t>19.5m以上</t>
  </si>
  <si>
    <t>13.0m以上</t>
  </si>
  <si>
    <t>5.5m以上</t>
  </si>
  <si>
    <t>5.5m未満</t>
  </si>
  <si>
    <t>3.5m以上</t>
  </si>
  <si>
    <t>3.5m未満</t>
  </si>
  <si>
    <t>交通不能</t>
    <rPh sb="0" eb="2">
      <t>コウツウ</t>
    </rPh>
    <rPh sb="2" eb="4">
      <t>フノウ</t>
    </rPh>
    <phoneticPr fontId="3"/>
  </si>
  <si>
    <t>一    般    県    道
今治大三島自転車道線</t>
  </si>
  <si>
    <t xml:space="preserve">今治市 </t>
    <rPh sb="0" eb="3">
      <t>イマバリシ</t>
    </rPh>
    <phoneticPr fontId="3"/>
  </si>
  <si>
    <t>一    般    県    道
松山川内自転車道線</t>
  </si>
  <si>
    <t>松山市　</t>
    <rPh sb="0" eb="3">
      <t>マツヤマシ</t>
    </rPh>
    <phoneticPr fontId="3"/>
  </si>
  <si>
    <t>松前町</t>
  </si>
  <si>
    <t>砥部町　</t>
    <phoneticPr fontId="3"/>
  </si>
  <si>
    <t>東温市</t>
    <rPh sb="0" eb="2">
      <t>トウオン</t>
    </rPh>
    <rPh sb="2" eb="3">
      <t>シ</t>
    </rPh>
    <phoneticPr fontId="3"/>
  </si>
  <si>
    <t>6. 本資料編では、Ｐ.   に記述してある一般県道藤縄長浜線の１路線について</t>
    <phoneticPr fontId="3"/>
  </si>
  <si>
    <t>（１）　路線数欄には含まれている。</t>
  </si>
  <si>
    <t>（２）　路線数以外の項目には、集計されていない。</t>
  </si>
  <si>
    <t>7. 本資料編には、高速自動車道は含んでいないが、令和４年４月１日現在の各値は以下の通りである。</t>
    <rPh sb="25" eb="27">
      <t>レイワ</t>
    </rPh>
    <phoneticPr fontId="3"/>
  </si>
  <si>
    <t>単位　：　ｍ  ， ㎡</t>
    <phoneticPr fontId="3"/>
  </si>
  <si>
    <t>（延　  長）       上段…渡 　 船
中段…未 供 用
下段…重 　 用</t>
    <phoneticPr fontId="3"/>
  </si>
  <si>
    <t>　　　　　　　　　　　　　　　　　　実　　　　　　　延　　　　　長　　　　　　の　　　　　　内　　　　　訳</t>
    <rPh sb="52" eb="53">
      <t>ワケ</t>
    </rPh>
    <phoneticPr fontId="3"/>
  </si>
  <si>
    <t>路</t>
  </si>
  <si>
    <t>現</t>
  </si>
  <si>
    <t>旧</t>
  </si>
  <si>
    <t>新</t>
  </si>
  <si>
    <t>規　　　　格　　　　　改　　　　　良　　　　　済</t>
  </si>
  <si>
    <t>Ｊ</t>
  </si>
  <si>
    <t>Ｒ</t>
  </si>
  <si>
    <t>私</t>
  </si>
  <si>
    <t>鉄</t>
  </si>
  <si>
    <t>上･･･延 べ  延 長    下･･･設置道路延長</t>
    <phoneticPr fontId="3"/>
  </si>
  <si>
    <t>歩</t>
  </si>
  <si>
    <t>地下歩道</t>
    <rPh sb="0" eb="2">
      <t>チカ</t>
    </rPh>
    <rPh sb="2" eb="4">
      <t>ホドウ</t>
    </rPh>
    <phoneticPr fontId="3"/>
  </si>
  <si>
    <t>線</t>
  </si>
  <si>
    <t>セメント</t>
  </si>
  <si>
    <t>上…舗装率</t>
    <rPh sb="2" eb="4">
      <t>ホソウ</t>
    </rPh>
    <rPh sb="4" eb="5">
      <t>リツ</t>
    </rPh>
    <phoneticPr fontId="3"/>
  </si>
  <si>
    <t>立</t>
  </si>
  <si>
    <t>平</t>
  </si>
  <si>
    <t>道</t>
  </si>
  <si>
    <t>系</t>
  </si>
  <si>
    <t>下…舗装計</t>
    <rPh sb="2" eb="4">
      <t>ホソウ</t>
    </rPh>
    <rPh sb="4" eb="5">
      <t>ケイ</t>
    </rPh>
    <phoneticPr fontId="3"/>
  </si>
  <si>
    <t>体</t>
  </si>
  <si>
    <t>面</t>
  </si>
  <si>
    <t>橋</t>
  </si>
  <si>
    <t>数</t>
  </si>
  <si>
    <t>県計</t>
    <rPh sb="1" eb="2">
      <t>ケイ</t>
    </rPh>
    <phoneticPr fontId="3"/>
  </si>
  <si>
    <t>　</t>
    <phoneticPr fontId="3"/>
  </si>
  <si>
    <t>四国中央市</t>
    <rPh sb="0" eb="2">
      <t>シコク</t>
    </rPh>
    <rPh sb="2" eb="4">
      <t>チュウオウ</t>
    </rPh>
    <rPh sb="4" eb="5">
      <t>シ</t>
    </rPh>
    <phoneticPr fontId="3"/>
  </si>
  <si>
    <t>新居浜市</t>
    <rPh sb="0" eb="4">
      <t>ニイハマシ</t>
    </rPh>
    <phoneticPr fontId="3"/>
  </si>
  <si>
    <t>四国縦貫自動車道</t>
  </si>
  <si>
    <t>東温市</t>
    <rPh sb="0" eb="1">
      <t>トウ</t>
    </rPh>
    <rPh sb="1" eb="2">
      <t>オン</t>
    </rPh>
    <rPh sb="2" eb="3">
      <t>シ</t>
    </rPh>
    <phoneticPr fontId="3"/>
  </si>
  <si>
    <t>松山市</t>
    <rPh sb="0" eb="2">
      <t>マツヤマ</t>
    </rPh>
    <rPh sb="2" eb="3">
      <t>シ</t>
    </rPh>
    <phoneticPr fontId="3"/>
  </si>
  <si>
    <t>砥部町</t>
    <rPh sb="0" eb="3">
      <t>トベチョウ</t>
    </rPh>
    <phoneticPr fontId="3"/>
  </si>
  <si>
    <t>伊予市</t>
    <rPh sb="0" eb="2">
      <t>イヨ</t>
    </rPh>
    <rPh sb="2" eb="3">
      <t>シ</t>
    </rPh>
    <phoneticPr fontId="3"/>
  </si>
  <si>
    <t>内子町</t>
    <rPh sb="0" eb="2">
      <t>ウチコ</t>
    </rPh>
    <rPh sb="2" eb="3">
      <t>チョウ</t>
    </rPh>
    <phoneticPr fontId="3"/>
  </si>
  <si>
    <t>大洲市</t>
    <rPh sb="0" eb="2">
      <t>オオズ</t>
    </rPh>
    <rPh sb="2" eb="3">
      <t>シ</t>
    </rPh>
    <phoneticPr fontId="3"/>
  </si>
  <si>
    <t>県計</t>
    <rPh sb="0" eb="2">
      <t>ケンケイ</t>
    </rPh>
    <phoneticPr fontId="3"/>
  </si>
  <si>
    <t>四国横断自動車道</t>
  </si>
  <si>
    <t>宇和島市</t>
    <rPh sb="0" eb="3">
      <t>ウワジマ</t>
    </rPh>
    <rPh sb="3" eb="4">
      <t>シ</t>
    </rPh>
    <phoneticPr fontId="3"/>
  </si>
  <si>
    <t>西予市</t>
    <rPh sb="0" eb="1">
      <t>ニシ</t>
    </rPh>
    <rPh sb="1" eb="2">
      <t>ヨ</t>
    </rPh>
    <rPh sb="2" eb="3">
      <t>シ</t>
    </rPh>
    <phoneticPr fontId="3"/>
  </si>
  <si>
    <t>大洲市</t>
    <rPh sb="0" eb="3">
      <t>オオズシ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</si>
</sst>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quot;\ "/>
    <numFmt numFmtId="178" formatCode="0.0_ "/>
    <numFmt numFmtId="179" formatCode="#,##0.0_ "/>
    <numFmt numFmtId="180" formatCode="0_);[Red]\(0\)"/>
    <numFmt numFmtId="181" formatCode="0.0_);[Red]\(0.0\)"/>
    <numFmt numFmtId="182" formatCode="#,##0_);[Red]\(#,##0\)"/>
    <numFmt numFmtId="183" formatCode="#,##0_ ;[Red]\-#,##0\ "/>
  </numFmts>
  <fonts count="1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10"/>
      <name val="ＭＳ 明朝"/>
      <family val="1"/>
      <charset val="128"/>
    </font>
    <font>
      <sz val="12"/>
      <color indexed="8"/>
      <name val="ＭＳ 明朝"/>
      <family val="1"/>
      <charset val="128"/>
    </font>
    <font>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305">
    <xf numFmtId="0" fontId="0" fillId="0" borderId="0" xfId="0"/>
    <xf numFmtId="0" fontId="2" fillId="0" borderId="0" xfId="0" applyFont="1"/>
    <xf numFmtId="0" fontId="4" fillId="0" borderId="0" xfId="0" applyFont="1"/>
    <xf numFmtId="49" fontId="2" fillId="0" borderId="0" xfId="0" applyNumberFormat="1"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distributed" vertical="center" justifyLastLine="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distributed" wrapText="1"/>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distributed" vertical="center" wrapText="1"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2" xfId="0" applyFont="1" applyBorder="1" applyAlignment="1">
      <alignment horizontal="distributed" vertical="center" wrapText="1"/>
    </xf>
    <xf numFmtId="0" fontId="2" fillId="0" borderId="4" xfId="0" applyFont="1" applyBorder="1" applyAlignment="1">
      <alignment horizontal="distributed" vertical="center"/>
    </xf>
    <xf numFmtId="0" fontId="2" fillId="0" borderId="2" xfId="0" applyFont="1" applyBorder="1" applyAlignment="1">
      <alignment horizontal="distributed" vertical="center" justifyLastLine="1"/>
    </xf>
    <xf numFmtId="0" fontId="2" fillId="0" borderId="1" xfId="0" applyFont="1" applyBorder="1" applyAlignment="1">
      <alignment horizontal="center" vertical="distributed" textRotation="255" justifyLastLine="1"/>
    </xf>
    <xf numFmtId="0" fontId="2" fillId="0" borderId="8" xfId="0" applyFont="1" applyBorder="1" applyAlignment="1">
      <alignment horizontal="center" vertical="center"/>
    </xf>
    <xf numFmtId="0" fontId="2" fillId="0" borderId="8" xfId="0" applyFont="1" applyBorder="1" applyAlignment="1">
      <alignment horizontal="distributed" vertical="center" justifyLastLine="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distributed"/>
    </xf>
    <xf numFmtId="0" fontId="0" fillId="0" borderId="9"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11" xfId="0" applyBorder="1" applyAlignment="1">
      <alignment horizontal="distributed" vertical="center" justifyLastLine="1"/>
    </xf>
    <xf numFmtId="0" fontId="2" fillId="0" borderId="12" xfId="0" applyFont="1" applyBorder="1" applyAlignment="1">
      <alignment horizontal="distributed" vertical="center" justifyLastLine="1"/>
    </xf>
    <xf numFmtId="0" fontId="0" fillId="0" borderId="9" xfId="0" applyBorder="1" applyAlignment="1">
      <alignment horizontal="distributed" vertical="center"/>
    </xf>
    <xf numFmtId="0" fontId="0" fillId="0" borderId="11" xfId="0" applyBorder="1" applyAlignment="1">
      <alignment horizontal="distributed" vertical="center"/>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8" xfId="0" applyFont="1" applyBorder="1" applyAlignment="1">
      <alignment horizontal="center" vertical="distributed" textRotation="255" justifyLastLine="1"/>
    </xf>
    <xf numFmtId="0" fontId="2" fillId="0" borderId="1" xfId="0" applyFont="1" applyBorder="1" applyAlignment="1">
      <alignment horizontal="center" vertical="center" textRotation="255"/>
    </xf>
    <xf numFmtId="0" fontId="2" fillId="0" borderId="2" xfId="0" applyFont="1" applyBorder="1" applyAlignment="1">
      <alignment vertical="center" wrapText="1"/>
    </xf>
    <xf numFmtId="0" fontId="2" fillId="0" borderId="4" xfId="0" applyFont="1" applyBorder="1" applyAlignment="1">
      <alignment vertical="center"/>
    </xf>
    <xf numFmtId="0" fontId="2" fillId="0" borderId="12" xfId="0" applyFont="1" applyBorder="1" applyAlignment="1">
      <alignment horizontal="distributed" vertical="center"/>
    </xf>
    <xf numFmtId="0" fontId="2" fillId="0" borderId="1" xfId="0" applyFont="1" applyBorder="1" applyAlignment="1">
      <alignment horizontal="distributed" vertical="center"/>
    </xf>
    <xf numFmtId="0" fontId="2" fillId="0" borderId="5" xfId="0" applyFont="1" applyBorder="1" applyAlignment="1">
      <alignment horizontal="distributed" vertical="distributed" justifyLastLine="1"/>
    </xf>
    <xf numFmtId="0" fontId="2" fillId="0" borderId="7" xfId="0" applyFont="1" applyBorder="1" applyAlignment="1">
      <alignment horizontal="distributed" vertical="distributed" justifyLastLine="1"/>
    </xf>
    <xf numFmtId="0" fontId="2" fillId="0" borderId="1" xfId="0" applyFont="1" applyBorder="1" applyAlignment="1">
      <alignment horizontal="distributed" vertical="center" wrapText="1" justifyLastLine="1"/>
    </xf>
    <xf numFmtId="0" fontId="4" fillId="0" borderId="1" xfId="0" applyFont="1" applyBorder="1" applyAlignment="1">
      <alignment horizontal="center" vertical="distributed" textRotation="255" justifyLastLine="1"/>
    </xf>
    <xf numFmtId="0" fontId="2" fillId="0" borderId="8" xfId="0" applyFont="1" applyBorder="1" applyAlignment="1">
      <alignment horizontal="center" vertical="center" textRotation="255"/>
    </xf>
    <xf numFmtId="0" fontId="2" fillId="0" borderId="13" xfId="0" applyFont="1" applyBorder="1" applyAlignment="1">
      <alignment vertical="center"/>
    </xf>
    <xf numFmtId="0" fontId="2" fillId="0" borderId="14" xfId="0" applyFont="1" applyBorder="1" applyAlignment="1">
      <alignment vertical="center"/>
    </xf>
    <xf numFmtId="0" fontId="2" fillId="0" borderId="1" xfId="0" applyFont="1" applyBorder="1" applyAlignment="1">
      <alignment horizontal="distributed" vertical="center" wrapText="1"/>
    </xf>
    <xf numFmtId="0" fontId="5" fillId="0" borderId="8" xfId="0" applyFont="1" applyBorder="1" applyAlignment="1">
      <alignment horizontal="distributed" vertical="center"/>
    </xf>
    <xf numFmtId="0" fontId="2" fillId="0" borderId="0" xfId="0" applyFont="1" applyAlignment="1">
      <alignment horizontal="distributed" vertical="center"/>
    </xf>
    <xf numFmtId="0" fontId="2" fillId="0" borderId="8" xfId="0" applyFont="1" applyBorder="1" applyAlignment="1">
      <alignment horizontal="distributed" vertical="center" wrapText="1" justifyLastLine="1"/>
    </xf>
    <xf numFmtId="0" fontId="4" fillId="0" borderId="8" xfId="0" applyFont="1" applyBorder="1" applyAlignment="1">
      <alignment horizontal="center" vertical="distributed" textRotation="255" justifyLastLine="1"/>
    </xf>
    <xf numFmtId="0" fontId="2" fillId="0" borderId="8" xfId="0" applyFont="1" applyBorder="1" applyAlignment="1">
      <alignment horizontal="distributed" vertical="center"/>
    </xf>
    <xf numFmtId="0" fontId="2" fillId="0" borderId="12" xfId="0" applyFont="1" applyBorder="1" applyAlignment="1">
      <alignment horizontal="center" vertical="center"/>
    </xf>
    <xf numFmtId="0" fontId="2" fillId="0" borderId="12" xfId="0" applyFont="1" applyBorder="1" applyAlignment="1">
      <alignment horizontal="center" vertical="center" textRotation="255"/>
    </xf>
    <xf numFmtId="0" fontId="2" fillId="0" borderId="12" xfId="0" applyFont="1" applyBorder="1" applyAlignment="1">
      <alignment horizontal="center" vertical="distributed"/>
    </xf>
    <xf numFmtId="0" fontId="2" fillId="0" borderId="9" xfId="0" applyFont="1" applyBorder="1" applyAlignment="1">
      <alignment vertical="center"/>
    </xf>
    <xf numFmtId="0" fontId="2" fillId="0" borderId="11" xfId="0" applyFont="1" applyBorder="1" applyAlignment="1">
      <alignment vertical="center"/>
    </xf>
    <xf numFmtId="0" fontId="0" fillId="0" borderId="12" xfId="0" applyBorder="1" applyAlignment="1">
      <alignment horizontal="distributed" vertical="center"/>
    </xf>
    <xf numFmtId="0" fontId="5" fillId="0" borderId="12" xfId="0" applyFont="1" applyBorder="1" applyAlignment="1">
      <alignment horizontal="distributed" vertical="center"/>
    </xf>
    <xf numFmtId="0" fontId="2" fillId="0" borderId="12" xfId="0" applyFont="1" applyBorder="1" applyAlignment="1">
      <alignment horizontal="distributed" vertical="center" justifyLastLine="1"/>
    </xf>
    <xf numFmtId="0" fontId="4" fillId="0" borderId="12" xfId="0" applyFont="1" applyBorder="1" applyAlignment="1">
      <alignment horizontal="distributed" vertical="center"/>
    </xf>
    <xf numFmtId="0" fontId="4" fillId="0" borderId="9" xfId="0" applyFont="1" applyBorder="1" applyAlignment="1">
      <alignment horizontal="distributed" vertical="center"/>
    </xf>
    <xf numFmtId="0" fontId="6" fillId="0" borderId="15" xfId="0" applyFont="1" applyBorder="1" applyAlignment="1">
      <alignment horizontal="distributed" vertical="center" wrapText="1"/>
    </xf>
    <xf numFmtId="0" fontId="2" fillId="0" borderId="12" xfId="0" applyFont="1" applyBorder="1" applyAlignment="1">
      <alignment horizontal="center" vertical="distributed" textRotation="255" justifyLastLine="1"/>
    </xf>
    <xf numFmtId="0" fontId="2" fillId="0" borderId="12" xfId="0" applyFont="1" applyBorder="1" applyAlignment="1">
      <alignment horizontal="distributed" vertical="center" wrapText="1" justifyLastLine="1"/>
    </xf>
    <xf numFmtId="0" fontId="4" fillId="0" borderId="12" xfId="0" applyFont="1" applyBorder="1" applyAlignment="1">
      <alignment horizontal="center" vertical="distributed" textRotation="255" justifyLastLine="1"/>
    </xf>
    <xf numFmtId="0" fontId="2" fillId="0" borderId="12" xfId="0" applyFont="1" applyBorder="1" applyAlignment="1">
      <alignment horizontal="distributed" vertical="center"/>
    </xf>
    <xf numFmtId="0" fontId="2" fillId="0" borderId="1" xfId="0" applyFont="1" applyBorder="1" applyAlignment="1">
      <alignment horizontal="center"/>
    </xf>
    <xf numFmtId="176" fontId="2" fillId="0" borderId="1" xfId="0" applyNumberFormat="1" applyFont="1" applyBorder="1" applyAlignment="1">
      <alignment horizontal="right" vertical="center"/>
    </xf>
    <xf numFmtId="177" fontId="2" fillId="0" borderId="1" xfId="0" applyNumberFormat="1" applyFont="1" applyBorder="1" applyAlignment="1">
      <alignment vertical="center"/>
    </xf>
    <xf numFmtId="176" fontId="2" fillId="0" borderId="2" xfId="0" applyNumberFormat="1" applyFont="1" applyBorder="1" applyAlignment="1">
      <alignment horizontal="right" vertical="center"/>
    </xf>
    <xf numFmtId="178" fontId="2" fillId="0" borderId="4" xfId="0" applyNumberFormat="1" applyFont="1" applyBorder="1" applyAlignment="1">
      <alignment horizontal="right" vertical="center"/>
    </xf>
    <xf numFmtId="177" fontId="2" fillId="0" borderId="1" xfId="0" applyNumberFormat="1" applyFont="1" applyBorder="1" applyAlignment="1">
      <alignment horizontal="right" vertical="center"/>
    </xf>
    <xf numFmtId="177" fontId="2" fillId="0" borderId="1" xfId="0" applyNumberFormat="1" applyFont="1" applyBorder="1" applyAlignment="1">
      <alignment horizontal="center" vertical="center"/>
    </xf>
    <xf numFmtId="179" fontId="2" fillId="0" borderId="1" xfId="0" applyNumberFormat="1" applyFont="1" applyBorder="1" applyAlignment="1">
      <alignment horizontal="right" vertical="center"/>
    </xf>
    <xf numFmtId="176" fontId="2" fillId="0" borderId="1" xfId="0" applyNumberFormat="1" applyFont="1" applyBorder="1" applyAlignment="1">
      <alignment vertical="center"/>
    </xf>
    <xf numFmtId="176" fontId="2" fillId="0" borderId="1" xfId="0" applyNumberFormat="1" applyFont="1" applyBorder="1" applyAlignment="1">
      <alignment horizontal="right" vertical="center"/>
    </xf>
    <xf numFmtId="176" fontId="2" fillId="0" borderId="1" xfId="0" applyNumberFormat="1" applyFont="1" applyBorder="1" applyAlignment="1">
      <alignment horizontal="center" vertical="center"/>
    </xf>
    <xf numFmtId="0" fontId="2" fillId="0" borderId="8" xfId="0" applyFont="1" applyBorder="1" applyAlignment="1">
      <alignment horizontal="center"/>
    </xf>
    <xf numFmtId="176" fontId="2" fillId="0" borderId="8" xfId="0" applyNumberFormat="1" applyFont="1" applyBorder="1" applyAlignment="1">
      <alignment horizontal="right" vertical="center"/>
    </xf>
    <xf numFmtId="177" fontId="2" fillId="0" borderId="16" xfId="0" applyNumberFormat="1" applyFont="1" applyBorder="1" applyAlignment="1">
      <alignment vertical="center"/>
    </xf>
    <xf numFmtId="176" fontId="2" fillId="0" borderId="17" xfId="0" applyNumberFormat="1" applyFont="1" applyBorder="1" applyAlignment="1">
      <alignment horizontal="right" vertical="center"/>
    </xf>
    <xf numFmtId="178" fontId="2" fillId="0" borderId="18" xfId="0" applyNumberFormat="1" applyFont="1" applyBorder="1" applyAlignment="1">
      <alignment horizontal="right" vertical="center"/>
    </xf>
    <xf numFmtId="176" fontId="2" fillId="0" borderId="19" xfId="0" applyNumberFormat="1" applyFont="1" applyBorder="1" applyAlignment="1">
      <alignment horizontal="right" vertical="center"/>
    </xf>
    <xf numFmtId="177" fontId="2" fillId="0" borderId="19" xfId="0" applyNumberFormat="1" applyFont="1" applyBorder="1" applyAlignment="1">
      <alignment horizontal="right" vertical="center"/>
    </xf>
    <xf numFmtId="177" fontId="2" fillId="0" borderId="8" xfId="0" applyNumberFormat="1" applyFont="1" applyBorder="1" applyAlignment="1">
      <alignment horizontal="center" vertical="center"/>
    </xf>
    <xf numFmtId="177" fontId="2" fillId="0" borderId="8" xfId="0" applyNumberFormat="1" applyFont="1" applyBorder="1" applyAlignment="1">
      <alignment horizontal="right" vertical="center"/>
    </xf>
    <xf numFmtId="179" fontId="2" fillId="0" borderId="19" xfId="0" applyNumberFormat="1" applyFont="1" applyBorder="1" applyAlignment="1">
      <alignment horizontal="right" vertical="center"/>
    </xf>
    <xf numFmtId="176" fontId="2" fillId="0" borderId="8" xfId="0" applyNumberFormat="1" applyFont="1" applyBorder="1" applyAlignment="1">
      <alignment vertical="center"/>
    </xf>
    <xf numFmtId="176" fontId="2" fillId="0" borderId="8" xfId="0" applyNumberFormat="1" applyFont="1" applyBorder="1" applyAlignment="1">
      <alignment horizontal="right" vertical="center"/>
    </xf>
    <xf numFmtId="176" fontId="2" fillId="0" borderId="8" xfId="0" applyNumberFormat="1" applyFont="1" applyBorder="1" applyAlignment="1">
      <alignment horizontal="center" vertical="center"/>
    </xf>
    <xf numFmtId="0" fontId="2" fillId="0" borderId="12" xfId="0" applyFont="1" applyBorder="1" applyAlignment="1">
      <alignment horizontal="center"/>
    </xf>
    <xf numFmtId="176" fontId="2" fillId="0" borderId="12" xfId="0" applyNumberFormat="1" applyFont="1" applyBorder="1" applyAlignment="1">
      <alignment horizontal="right" vertical="center"/>
    </xf>
    <xf numFmtId="177" fontId="2" fillId="0" borderId="12" xfId="0" applyNumberFormat="1" applyFont="1" applyBorder="1" applyAlignment="1">
      <alignment vertical="center"/>
    </xf>
    <xf numFmtId="177"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7" fontId="2" fillId="0" borderId="22" xfId="0" applyNumberFormat="1" applyFont="1" applyBorder="1" applyAlignment="1">
      <alignment vertical="center"/>
    </xf>
    <xf numFmtId="177" fontId="2" fillId="0" borderId="12" xfId="0" applyNumberFormat="1" applyFont="1" applyBorder="1" applyAlignment="1">
      <alignment horizontal="center" vertical="center"/>
    </xf>
    <xf numFmtId="177" fontId="2" fillId="0" borderId="12" xfId="0" applyNumberFormat="1" applyFont="1" applyBorder="1" applyAlignment="1">
      <alignment horizontal="right" vertical="center"/>
    </xf>
    <xf numFmtId="176" fontId="2" fillId="0" borderId="12" xfId="0" applyNumberFormat="1" applyFont="1" applyBorder="1" applyAlignment="1">
      <alignment vertical="center"/>
    </xf>
    <xf numFmtId="176" fontId="2" fillId="0" borderId="22" xfId="0" applyNumberFormat="1" applyFont="1" applyBorder="1" applyAlignment="1">
      <alignment vertical="center"/>
    </xf>
    <xf numFmtId="176" fontId="2" fillId="0" borderId="12" xfId="0" applyNumberFormat="1" applyFont="1" applyBorder="1" applyAlignment="1">
      <alignment horizontal="center" vertical="center"/>
    </xf>
    <xf numFmtId="176" fontId="2" fillId="0" borderId="8" xfId="0" applyNumberFormat="1" applyFont="1" applyBorder="1" applyAlignment="1">
      <alignment vertical="center"/>
    </xf>
    <xf numFmtId="176" fontId="2" fillId="0" borderId="16" xfId="0" applyNumberFormat="1" applyFont="1" applyBorder="1" applyAlignment="1">
      <alignment vertical="center"/>
    </xf>
    <xf numFmtId="176" fontId="2" fillId="0" borderId="12" xfId="0" applyNumberFormat="1" applyFont="1" applyBorder="1" applyAlignment="1">
      <alignment vertical="center"/>
    </xf>
    <xf numFmtId="176" fontId="2" fillId="0" borderId="20" xfId="0" applyNumberFormat="1" applyFont="1" applyBorder="1" applyAlignment="1">
      <alignment horizontal="right" vertical="center"/>
    </xf>
    <xf numFmtId="0" fontId="2" fillId="0" borderId="0" xfId="0" applyFont="1" applyAlignment="1">
      <alignment horizontal="center" vertical="distributed" textRotation="255" justifyLastLine="1"/>
    </xf>
    <xf numFmtId="0" fontId="2" fillId="0" borderId="0" xfId="0" applyFont="1" applyAlignment="1">
      <alignment horizontal="distributed" vertical="center" justifyLastLine="1"/>
    </xf>
    <xf numFmtId="176" fontId="2" fillId="0" borderId="0" xfId="0" applyNumberFormat="1" applyFont="1" applyAlignment="1">
      <alignment horizontal="right" vertical="center"/>
    </xf>
    <xf numFmtId="176" fontId="2" fillId="0" borderId="0" xfId="0" applyNumberFormat="1" applyFont="1" applyAlignment="1">
      <alignment vertical="center"/>
    </xf>
    <xf numFmtId="178" fontId="2"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1" xfId="0" applyNumberFormat="1" applyFont="1" applyBorder="1" applyAlignment="1">
      <alignment vertical="center"/>
    </xf>
    <xf numFmtId="176"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6" fontId="2" fillId="0" borderId="25" xfId="0" applyNumberFormat="1" applyFont="1" applyBorder="1" applyAlignment="1">
      <alignment horizontal="right" vertical="center"/>
    </xf>
    <xf numFmtId="178" fontId="2" fillId="0" borderId="26" xfId="0" applyNumberFormat="1" applyFont="1" applyBorder="1" applyAlignment="1">
      <alignment horizontal="right" vertical="center"/>
    </xf>
    <xf numFmtId="179" fontId="2" fillId="0" borderId="8" xfId="0" applyNumberFormat="1" applyFont="1" applyBorder="1" applyAlignment="1">
      <alignment horizontal="right" vertical="center"/>
    </xf>
    <xf numFmtId="0" fontId="6" fillId="0" borderId="0" xfId="0" applyFont="1" applyAlignment="1">
      <alignment horizontal="distributed" vertical="center" justifyLastLine="1"/>
    </xf>
    <xf numFmtId="0" fontId="2" fillId="0" borderId="0" xfId="0" applyFont="1" applyAlignment="1">
      <alignment horizontal="left" vertical="distributed"/>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distributed" vertical="distributed" justifyLastLine="1"/>
    </xf>
    <xf numFmtId="0" fontId="2" fillId="0" borderId="3" xfId="0" applyFont="1" applyBorder="1" applyAlignment="1">
      <alignment horizontal="distributed" vertical="distributed" justifyLastLine="1"/>
    </xf>
    <xf numFmtId="0" fontId="2" fillId="0" borderId="4" xfId="0" applyFont="1" applyBorder="1" applyAlignment="1">
      <alignment horizontal="distributed" vertical="distributed" justifyLastLine="1"/>
    </xf>
    <xf numFmtId="0" fontId="2" fillId="0" borderId="8" xfId="0" applyFont="1" applyBorder="1" applyAlignment="1">
      <alignment horizontal="center" vertical="center" wrapText="1"/>
    </xf>
    <xf numFmtId="0" fontId="2" fillId="0" borderId="9" xfId="0" applyFont="1" applyBorder="1" applyAlignment="1">
      <alignment horizontal="distributed" vertical="distributed" justifyLastLine="1"/>
    </xf>
    <xf numFmtId="0" fontId="2" fillId="0" borderId="10" xfId="0" applyFont="1" applyBorder="1" applyAlignment="1">
      <alignment horizontal="distributed" vertical="distributed" justifyLastLine="1"/>
    </xf>
    <xf numFmtId="0" fontId="2" fillId="0" borderId="11" xfId="0" applyFont="1" applyBorder="1" applyAlignment="1">
      <alignment horizontal="distributed" vertical="distributed" justifyLastLine="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distributed" vertical="center"/>
    </xf>
    <xf numFmtId="0" fontId="2" fillId="0" borderId="1" xfId="0" applyFont="1" applyBorder="1" applyAlignment="1">
      <alignment horizontal="distributed" vertical="center"/>
    </xf>
    <xf numFmtId="0" fontId="2" fillId="0" borderId="14" xfId="0" applyFont="1" applyBorder="1" applyAlignment="1">
      <alignment horizontal="distributed" vertical="center"/>
    </xf>
    <xf numFmtId="0" fontId="2" fillId="0" borderId="12" xfId="0" applyFont="1" applyBorder="1" applyAlignment="1">
      <alignment horizontal="center" vertical="center" wrapText="1"/>
    </xf>
    <xf numFmtId="0" fontId="2" fillId="0" borderId="11" xfId="0" applyFont="1" applyBorder="1" applyAlignment="1">
      <alignment horizontal="distributed" vertical="center"/>
    </xf>
    <xf numFmtId="0" fontId="7" fillId="0" borderId="0" xfId="0" applyFont="1"/>
    <xf numFmtId="0" fontId="7" fillId="0" borderId="0" xfId="0" applyFont="1" applyAlignment="1">
      <alignment horizontal="center"/>
    </xf>
    <xf numFmtId="0" fontId="8" fillId="0" borderId="0" xfId="0" applyFont="1"/>
    <xf numFmtId="180" fontId="8" fillId="0" borderId="0" xfId="0" applyNumberFormat="1" applyFont="1"/>
    <xf numFmtId="0" fontId="8" fillId="0" borderId="0" xfId="0" applyFont="1" applyAlignment="1">
      <alignment horizont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distributed"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7" fillId="0" borderId="2" xfId="0" applyFont="1" applyBorder="1" applyAlignment="1">
      <alignment horizontal="distributed" vertical="distributed" justifyLastLine="1"/>
    </xf>
    <xf numFmtId="0" fontId="7" fillId="0" borderId="3" xfId="0" applyFont="1" applyBorder="1" applyAlignment="1">
      <alignment horizontal="distributed" vertical="distributed" justifyLastLine="1"/>
    </xf>
    <xf numFmtId="0" fontId="7" fillId="0" borderId="4" xfId="0" applyFont="1" applyBorder="1" applyAlignment="1">
      <alignment horizontal="distributed" vertical="distributed" justifyLastLine="1"/>
    </xf>
    <xf numFmtId="0" fontId="7" fillId="0" borderId="4" xfId="0" applyFont="1" applyBorder="1" applyAlignment="1">
      <alignment vertical="center"/>
    </xf>
    <xf numFmtId="0" fontId="7" fillId="0" borderId="4" xfId="0" applyFont="1" applyBorder="1" applyAlignment="1">
      <alignment horizontal="centerContinuous" vertical="center"/>
    </xf>
    <xf numFmtId="0" fontId="7" fillId="0" borderId="3" xfId="0" applyFont="1" applyBorder="1" applyAlignment="1">
      <alignment vertical="center"/>
    </xf>
    <xf numFmtId="0" fontId="7" fillId="0" borderId="4" xfId="0" applyFont="1" applyBorder="1" applyAlignment="1">
      <alignment horizontal="distributed" vertical="center"/>
    </xf>
    <xf numFmtId="0" fontId="8" fillId="0" borderId="8"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vertical="center"/>
    </xf>
    <xf numFmtId="180" fontId="7" fillId="0" borderId="5"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7" xfId="0" applyNumberFormat="1" applyFont="1" applyBorder="1" applyAlignment="1">
      <alignment horizontal="center" vertical="center"/>
    </xf>
    <xf numFmtId="0" fontId="7" fillId="0" borderId="5" xfId="0" applyFont="1" applyBorder="1" applyAlignment="1">
      <alignment horizontal="centerContinuous" vertical="center"/>
    </xf>
    <xf numFmtId="0" fontId="7" fillId="0" borderId="6" xfId="0" applyFont="1" applyBorder="1" applyAlignment="1">
      <alignment horizontal="centerContinuous" vertical="center"/>
    </xf>
    <xf numFmtId="0" fontId="7" fillId="0" borderId="7" xfId="0" applyFont="1" applyBorder="1" applyAlignment="1">
      <alignment horizontal="centerContinuous" vertical="center"/>
    </xf>
    <xf numFmtId="0" fontId="7" fillId="0" borderId="9" xfId="0" applyFont="1" applyBorder="1" applyAlignment="1">
      <alignment horizontal="distributed" vertical="distributed" justifyLastLine="1"/>
    </xf>
    <xf numFmtId="0" fontId="7" fillId="0" borderId="10" xfId="0" applyFont="1" applyBorder="1" applyAlignment="1">
      <alignment horizontal="distributed" vertical="distributed" justifyLastLine="1"/>
    </xf>
    <xf numFmtId="0" fontId="7" fillId="0" borderId="11" xfId="0" applyFont="1" applyBorder="1" applyAlignment="1">
      <alignment horizontal="distributed" vertical="distributed" justifyLastLine="1"/>
    </xf>
    <xf numFmtId="0" fontId="7" fillId="0" borderId="11" xfId="0" applyFont="1" applyBorder="1" applyAlignment="1">
      <alignment vertical="center"/>
    </xf>
    <xf numFmtId="0" fontId="7" fillId="0" borderId="10" xfId="0" applyFont="1" applyBorder="1" applyAlignment="1">
      <alignment horizontal="centerContinuous" vertical="center"/>
    </xf>
    <xf numFmtId="0" fontId="7" fillId="0" borderId="11" xfId="0" applyFont="1" applyBorder="1" applyAlignment="1">
      <alignment horizontal="centerContinuous" vertical="center"/>
    </xf>
    <xf numFmtId="0" fontId="7" fillId="0" borderId="10" xfId="0" applyFont="1" applyBorder="1" applyAlignment="1">
      <alignment vertical="center"/>
    </xf>
    <xf numFmtId="0" fontId="7" fillId="0" borderId="14" xfId="0" applyFont="1" applyBorder="1" applyAlignment="1">
      <alignment horizontal="distributed" vertical="center"/>
    </xf>
    <xf numFmtId="180" fontId="7" fillId="0" borderId="1" xfId="0" applyNumberFormat="1" applyFont="1" applyBorder="1" applyAlignment="1">
      <alignment horizontal="distributed" vertical="center"/>
    </xf>
    <xf numFmtId="180" fontId="7" fillId="0" borderId="12" xfId="0" applyNumberFormat="1" applyFont="1" applyBorder="1" applyAlignment="1">
      <alignment horizontal="distributed" vertical="center"/>
    </xf>
    <xf numFmtId="180" fontId="7" fillId="0" borderId="10" xfId="0" applyNumberFormat="1" applyFont="1" applyBorder="1" applyAlignment="1">
      <alignment horizontal="centerContinuous" vertical="center"/>
    </xf>
    <xf numFmtId="180" fontId="7" fillId="0" borderId="11" xfId="0" applyNumberFormat="1" applyFont="1" applyBorder="1" applyAlignment="1">
      <alignment horizontal="centerContinuous" vertical="center"/>
    </xf>
    <xf numFmtId="0" fontId="7" fillId="0" borderId="9" xfId="0" applyFont="1" applyBorder="1" applyAlignment="1">
      <alignment horizontal="centerContinuous"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1" xfId="0" applyFont="1" applyBorder="1" applyAlignment="1">
      <alignment horizontal="distributed" vertical="center" wrapText="1" justifyLastLine="1"/>
    </xf>
    <xf numFmtId="0" fontId="7" fillId="0" borderId="1" xfId="0" applyFont="1" applyBorder="1" applyAlignment="1">
      <alignment horizontal="center" vertical="center" textRotation="255" shrinkToFit="1"/>
    </xf>
    <xf numFmtId="0" fontId="7" fillId="0" borderId="0" xfId="0" applyFont="1" applyAlignment="1">
      <alignment vertical="center"/>
    </xf>
    <xf numFmtId="0" fontId="7" fillId="0" borderId="8" xfId="0" applyFont="1" applyBorder="1" applyAlignment="1">
      <alignment vertical="center"/>
    </xf>
    <xf numFmtId="0" fontId="7" fillId="0" borderId="14" xfId="0" applyFont="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180" fontId="7" fillId="0" borderId="8" xfId="0" applyNumberFormat="1" applyFont="1" applyBorder="1" applyAlignment="1">
      <alignment horizontal="distributed" vertical="center"/>
    </xf>
    <xf numFmtId="180" fontId="7" fillId="0" borderId="8" xfId="0" applyNumberFormat="1" applyFont="1" applyBorder="1" applyAlignment="1">
      <alignment horizontal="distributed" vertical="center"/>
    </xf>
    <xf numFmtId="180" fontId="7" fillId="0" borderId="14" xfId="0" applyNumberFormat="1" applyFont="1" applyBorder="1" applyAlignment="1">
      <alignment horizontal="distributed" vertical="center"/>
    </xf>
    <xf numFmtId="0" fontId="7" fillId="0" borderId="8" xfId="0" applyFont="1" applyBorder="1" applyAlignment="1">
      <alignment horizontal="distributed" vertical="center"/>
    </xf>
    <xf numFmtId="0" fontId="7" fillId="0" borderId="0" xfId="0" applyFont="1" applyAlignment="1">
      <alignment horizontal="distributed" vertical="center"/>
    </xf>
    <xf numFmtId="0" fontId="7" fillId="0" borderId="1" xfId="0" applyFont="1" applyBorder="1" applyAlignment="1">
      <alignment horizontal="distributed" vertical="center"/>
    </xf>
    <xf numFmtId="0" fontId="7" fillId="0" borderId="8" xfId="0" applyFont="1" applyBorder="1" applyAlignment="1">
      <alignment horizontal="distributed" vertical="center" wrapText="1" justifyLastLine="1"/>
    </xf>
    <xf numFmtId="0" fontId="7" fillId="0" borderId="8" xfId="0" applyFont="1" applyBorder="1" applyAlignment="1">
      <alignment horizontal="center" vertical="center" textRotation="255" shrinkToFit="1"/>
    </xf>
    <xf numFmtId="0" fontId="8"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vertical="center"/>
    </xf>
    <xf numFmtId="180" fontId="7" fillId="0" borderId="12" xfId="0" applyNumberFormat="1" applyFont="1" applyBorder="1" applyAlignment="1">
      <alignment horizontal="distributed" vertical="center"/>
    </xf>
    <xf numFmtId="180" fontId="7" fillId="0" borderId="11" xfId="0" applyNumberFormat="1" applyFont="1" applyBorder="1" applyAlignment="1">
      <alignment horizontal="distributed" vertical="center"/>
    </xf>
    <xf numFmtId="0" fontId="7" fillId="0" borderId="12" xfId="0" applyFont="1" applyBorder="1" applyAlignment="1">
      <alignment horizontal="distributed" vertical="center"/>
    </xf>
    <xf numFmtId="0" fontId="7" fillId="0" borderId="12" xfId="0" applyFont="1" applyBorder="1" applyAlignment="1">
      <alignment horizontal="distributed" vertical="center" wrapText="1" justifyLastLine="1"/>
    </xf>
    <xf numFmtId="0" fontId="7" fillId="0" borderId="12" xfId="0" applyFont="1" applyBorder="1" applyAlignment="1">
      <alignment horizontal="center" vertical="center" textRotation="255" shrinkToFit="1"/>
    </xf>
    <xf numFmtId="0" fontId="8" fillId="0" borderId="1" xfId="0" applyFont="1" applyBorder="1" applyAlignment="1">
      <alignment horizontal="distributed" vertical="center" justifyLastLine="1"/>
    </xf>
    <xf numFmtId="0" fontId="8" fillId="0" borderId="8" xfId="0" applyFont="1" applyBorder="1" applyAlignment="1">
      <alignment horizontal="center"/>
    </xf>
    <xf numFmtId="176" fontId="7" fillId="0" borderId="1" xfId="0" applyNumberFormat="1" applyFont="1" applyBorder="1" applyAlignment="1">
      <alignment horizontal="right" vertical="center"/>
    </xf>
    <xf numFmtId="176" fontId="7" fillId="0" borderId="2" xfId="1" applyNumberFormat="1" applyFont="1" applyFill="1" applyBorder="1" applyAlignment="1">
      <alignment vertical="center"/>
    </xf>
    <xf numFmtId="181" fontId="7" fillId="0" borderId="4" xfId="0" applyNumberFormat="1" applyFont="1" applyBorder="1" applyAlignment="1">
      <alignment horizontal="right" vertical="center"/>
    </xf>
    <xf numFmtId="182" fontId="7" fillId="0" borderId="1" xfId="0" applyNumberFormat="1" applyFont="1" applyBorder="1" applyAlignment="1">
      <alignment horizontal="right" vertical="center"/>
    </xf>
    <xf numFmtId="182" fontId="7" fillId="0" borderId="2" xfId="1" applyNumberFormat="1" applyFont="1" applyFill="1" applyBorder="1" applyAlignment="1">
      <alignment vertical="center"/>
    </xf>
    <xf numFmtId="181" fontId="7" fillId="0" borderId="1" xfId="1" applyNumberFormat="1" applyFont="1" applyFill="1" applyBorder="1" applyAlignment="1">
      <alignment vertical="center"/>
    </xf>
    <xf numFmtId="176" fontId="7" fillId="0" borderId="8" xfId="0" applyNumberFormat="1" applyFont="1" applyBorder="1" applyAlignment="1">
      <alignment horizontal="right" vertical="center"/>
    </xf>
    <xf numFmtId="0" fontId="8" fillId="0" borderId="8" xfId="0" applyFont="1" applyBorder="1" applyAlignment="1">
      <alignment horizontal="distributed" vertical="center" justifyLastLine="1"/>
    </xf>
    <xf numFmtId="183" fontId="7" fillId="0" borderId="16" xfId="1" applyNumberFormat="1" applyFont="1" applyFill="1" applyBorder="1" applyAlignment="1">
      <alignment vertical="center"/>
    </xf>
    <xf numFmtId="176" fontId="7" fillId="0" borderId="13" xfId="1" applyNumberFormat="1" applyFont="1" applyFill="1" applyBorder="1" applyAlignment="1">
      <alignment vertical="center"/>
    </xf>
    <xf numFmtId="181" fontId="7" fillId="0" borderId="14" xfId="0" applyNumberFormat="1" applyFont="1" applyBorder="1" applyAlignment="1">
      <alignment horizontal="right" vertical="center"/>
    </xf>
    <xf numFmtId="182" fontId="7" fillId="0" borderId="8" xfId="0" applyNumberFormat="1" applyFont="1" applyBorder="1" applyAlignment="1">
      <alignment horizontal="right" vertical="center"/>
    </xf>
    <xf numFmtId="182" fontId="7" fillId="0" borderId="27" xfId="1" applyNumberFormat="1" applyFont="1" applyFill="1" applyBorder="1" applyAlignment="1">
      <alignment vertical="center"/>
    </xf>
    <xf numFmtId="181" fontId="7" fillId="0" borderId="28" xfId="1" applyNumberFormat="1" applyFont="1" applyFill="1" applyBorder="1" applyAlignment="1">
      <alignment vertical="center"/>
    </xf>
    <xf numFmtId="176" fontId="7" fillId="0" borderId="8" xfId="0" applyNumberFormat="1" applyFont="1" applyBorder="1" applyAlignment="1">
      <alignment horizontal="right" vertical="center"/>
    </xf>
    <xf numFmtId="176" fontId="7" fillId="0" borderId="19" xfId="0" applyNumberFormat="1" applyFont="1" applyBorder="1" applyAlignment="1">
      <alignment horizontal="right" vertical="center"/>
    </xf>
    <xf numFmtId="0" fontId="8" fillId="0" borderId="12" xfId="0" applyFont="1" applyBorder="1" applyAlignment="1">
      <alignment horizontal="distributed" vertical="center" justifyLastLine="1"/>
    </xf>
    <xf numFmtId="0" fontId="8" fillId="0" borderId="12" xfId="0" applyFont="1" applyBorder="1" applyAlignment="1">
      <alignment horizontal="center"/>
    </xf>
    <xf numFmtId="176" fontId="7" fillId="0" borderId="12" xfId="0" applyNumberFormat="1" applyFont="1" applyBorder="1" applyAlignment="1">
      <alignment horizontal="right" vertical="center"/>
    </xf>
    <xf numFmtId="0" fontId="7" fillId="0" borderId="12" xfId="0" applyFont="1" applyBorder="1" applyAlignment="1">
      <alignment vertical="center"/>
    </xf>
    <xf numFmtId="183" fontId="7" fillId="0" borderId="20" xfId="1" applyNumberFormat="1" applyFont="1" applyFill="1" applyBorder="1" applyAlignment="1">
      <alignment horizontal="center" vertical="center"/>
    </xf>
    <xf numFmtId="183" fontId="7" fillId="0" borderId="21" xfId="1" applyNumberFormat="1" applyFont="1" applyFill="1" applyBorder="1" applyAlignment="1">
      <alignment horizontal="center" vertical="center"/>
    </xf>
    <xf numFmtId="182" fontId="7" fillId="0" borderId="12" xfId="0" applyNumberFormat="1" applyFont="1" applyBorder="1" applyAlignment="1">
      <alignment horizontal="right" vertical="center"/>
    </xf>
    <xf numFmtId="182" fontId="7" fillId="0" borderId="12" xfId="0" applyNumberFormat="1" applyFont="1" applyBorder="1" applyAlignment="1">
      <alignment vertical="center"/>
    </xf>
    <xf numFmtId="176" fontId="7" fillId="0" borderId="12" xfId="0" applyNumberFormat="1" applyFont="1" applyBorder="1" applyAlignment="1">
      <alignment horizontal="right" vertical="center"/>
    </xf>
    <xf numFmtId="0" fontId="9" fillId="0" borderId="8" xfId="0" applyFont="1" applyBorder="1" applyAlignment="1">
      <alignment horizontal="center"/>
    </xf>
    <xf numFmtId="0" fontId="9" fillId="0" borderId="1" xfId="0" applyFont="1" applyBorder="1" applyAlignment="1">
      <alignment horizontal="center" vertical="center"/>
    </xf>
    <xf numFmtId="0" fontId="9" fillId="0" borderId="8" xfId="0" applyFont="1" applyBorder="1" applyAlignment="1">
      <alignment vertical="center"/>
    </xf>
    <xf numFmtId="182" fontId="2" fillId="0" borderId="1" xfId="0" applyNumberFormat="1" applyFont="1" applyBorder="1" applyAlignment="1">
      <alignment horizontal="right" vertical="center"/>
    </xf>
    <xf numFmtId="182" fontId="9" fillId="0" borderId="1" xfId="0" applyNumberFormat="1" applyFont="1" applyBorder="1" applyAlignment="1">
      <alignment horizontal="right" vertical="center"/>
    </xf>
    <xf numFmtId="176" fontId="9" fillId="0" borderId="1" xfId="0" applyNumberFormat="1" applyFont="1" applyBorder="1" applyAlignment="1">
      <alignment horizontal="right" vertical="center"/>
    </xf>
    <xf numFmtId="0" fontId="9" fillId="0" borderId="4" xfId="0" applyFont="1" applyBorder="1" applyAlignment="1">
      <alignment vertical="center"/>
    </xf>
    <xf numFmtId="0" fontId="7" fillId="0" borderId="1" xfId="0" applyFont="1" applyBorder="1" applyAlignment="1">
      <alignment vertical="center"/>
    </xf>
    <xf numFmtId="0" fontId="9" fillId="0" borderId="0" xfId="0" applyFont="1"/>
    <xf numFmtId="0" fontId="9" fillId="0" borderId="8" xfId="0" applyFont="1" applyBorder="1" applyAlignment="1">
      <alignment horizontal="center" vertical="center"/>
    </xf>
    <xf numFmtId="0" fontId="9" fillId="0" borderId="16" xfId="0" applyFont="1" applyBorder="1" applyAlignment="1">
      <alignment vertical="center"/>
    </xf>
    <xf numFmtId="182" fontId="2" fillId="0" borderId="8" xfId="0" applyNumberFormat="1" applyFont="1" applyBorder="1" applyAlignment="1">
      <alignment horizontal="right" vertical="center"/>
    </xf>
    <xf numFmtId="182" fontId="7" fillId="0" borderId="19" xfId="0" applyNumberFormat="1" applyFont="1" applyBorder="1" applyAlignment="1">
      <alignment horizontal="right" vertical="center"/>
    </xf>
    <xf numFmtId="182" fontId="9" fillId="0" borderId="8" xfId="0" applyNumberFormat="1" applyFont="1" applyBorder="1" applyAlignment="1">
      <alignment horizontal="right" vertical="center"/>
    </xf>
    <xf numFmtId="176" fontId="9" fillId="0" borderId="8" xfId="0" applyNumberFormat="1" applyFont="1" applyBorder="1" applyAlignment="1">
      <alignment horizontal="right" vertical="center"/>
    </xf>
    <xf numFmtId="0" fontId="9" fillId="0" borderId="12" xfId="0" applyFont="1" applyBorder="1" applyAlignment="1">
      <alignment horizontal="center"/>
    </xf>
    <xf numFmtId="0" fontId="9" fillId="0" borderId="12" xfId="0" applyFont="1" applyBorder="1" applyAlignment="1">
      <alignment horizontal="center" vertical="center"/>
    </xf>
    <xf numFmtId="0" fontId="9" fillId="0" borderId="12" xfId="0" applyFont="1" applyBorder="1" applyAlignment="1">
      <alignment vertical="center"/>
    </xf>
    <xf numFmtId="182" fontId="2" fillId="0" borderId="12" xfId="0" applyNumberFormat="1" applyFont="1" applyBorder="1" applyAlignment="1">
      <alignment horizontal="right" vertical="center"/>
    </xf>
    <xf numFmtId="182" fontId="9" fillId="0" borderId="12" xfId="0" applyNumberFormat="1" applyFont="1" applyBorder="1" applyAlignment="1">
      <alignment horizontal="right" vertical="center"/>
    </xf>
    <xf numFmtId="176" fontId="9" fillId="0" borderId="12" xfId="0" applyNumberFormat="1" applyFont="1" applyBorder="1" applyAlignment="1">
      <alignment horizontal="right" vertical="center"/>
    </xf>
    <xf numFmtId="0" fontId="4" fillId="0" borderId="1" xfId="0" applyFont="1" applyBorder="1" applyAlignment="1">
      <alignment horizontal="distributed" vertical="center" justifyLastLine="1"/>
    </xf>
    <xf numFmtId="176" fontId="7" fillId="0" borderId="1" xfId="0" applyNumberFormat="1"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4" fillId="0" borderId="8" xfId="0" applyFont="1" applyBorder="1" applyAlignment="1">
      <alignment horizontal="distributed" vertical="center" justifyLastLine="1"/>
    </xf>
    <xf numFmtId="0" fontId="2" fillId="0" borderId="16" xfId="0" applyFont="1" applyBorder="1" applyAlignment="1">
      <alignment vertical="center"/>
    </xf>
    <xf numFmtId="182" fontId="2" fillId="0" borderId="19" xfId="0" applyNumberFormat="1" applyFont="1" applyBorder="1" applyAlignment="1">
      <alignment horizontal="right" vertical="center"/>
    </xf>
    <xf numFmtId="176" fontId="2" fillId="0" borderId="19" xfId="0" applyNumberFormat="1" applyFont="1" applyBorder="1" applyAlignment="1">
      <alignment horizontal="right" vertical="center"/>
    </xf>
    <xf numFmtId="0" fontId="4" fillId="0" borderId="12" xfId="0" applyFont="1" applyBorder="1" applyAlignment="1">
      <alignment horizontal="distributed" vertical="center" justifyLastLine="1"/>
    </xf>
    <xf numFmtId="0" fontId="4" fillId="0" borderId="12" xfId="0" applyFont="1" applyBorder="1"/>
    <xf numFmtId="0" fontId="2" fillId="0" borderId="12" xfId="0" applyFont="1" applyBorder="1" applyAlignment="1">
      <alignment vertical="center"/>
    </xf>
    <xf numFmtId="183" fontId="2" fillId="0" borderId="20" xfId="1" applyNumberFormat="1" applyFont="1" applyFill="1" applyBorder="1" applyAlignment="1">
      <alignment horizontal="center" vertical="center"/>
    </xf>
    <xf numFmtId="183" fontId="2" fillId="0" borderId="21" xfId="1" applyNumberFormat="1" applyFont="1" applyFill="1" applyBorder="1" applyAlignment="1">
      <alignment horizontal="center" vertical="center"/>
    </xf>
    <xf numFmtId="182" fontId="2" fillId="0" borderId="12" xfId="0" applyNumberFormat="1" applyFont="1" applyBorder="1" applyAlignment="1">
      <alignment vertical="center"/>
    </xf>
    <xf numFmtId="176" fontId="2" fillId="0" borderId="12" xfId="0" applyNumberFormat="1" applyFont="1" applyBorder="1" applyAlignment="1">
      <alignment horizontal="right" vertical="center"/>
    </xf>
    <xf numFmtId="0" fontId="2" fillId="0" borderId="8" xfId="0" applyFont="1" applyBorder="1" applyAlignment="1">
      <alignment vertical="center"/>
    </xf>
    <xf numFmtId="0" fontId="2" fillId="0" borderId="12" xfId="0" applyFont="1" applyBorder="1" applyAlignment="1">
      <alignment vertical="center"/>
    </xf>
    <xf numFmtId="183" fontId="2" fillId="0" borderId="2" xfId="1" applyNumberFormat="1" applyFont="1" applyFill="1" applyBorder="1" applyAlignment="1">
      <alignment vertical="center"/>
    </xf>
    <xf numFmtId="176" fontId="7" fillId="0" borderId="8" xfId="0" applyNumberFormat="1" applyFont="1" applyBorder="1" applyAlignment="1">
      <alignment vertical="center"/>
    </xf>
    <xf numFmtId="183" fontId="2" fillId="0" borderId="16" xfId="1" applyNumberFormat="1" applyFont="1" applyFill="1" applyBorder="1" applyAlignment="1">
      <alignment vertical="center"/>
    </xf>
    <xf numFmtId="183" fontId="2" fillId="0" borderId="13" xfId="1" applyNumberFormat="1" applyFont="1" applyFill="1" applyBorder="1" applyAlignment="1">
      <alignment vertical="center"/>
    </xf>
    <xf numFmtId="176" fontId="7" fillId="0" borderId="12" xfId="0" applyNumberFormat="1" applyFont="1" applyBorder="1" applyAlignment="1">
      <alignment vertical="center"/>
    </xf>
    <xf numFmtId="0" fontId="9" fillId="0" borderId="11" xfId="0" applyFont="1" applyBorder="1" applyAlignment="1">
      <alignment horizontal="center"/>
    </xf>
    <xf numFmtId="0" fontId="9" fillId="0" borderId="11" xfId="0" applyFont="1" applyBorder="1" applyAlignment="1">
      <alignment vertical="center"/>
    </xf>
    <xf numFmtId="183" fontId="9" fillId="0" borderId="20" xfId="1" applyNumberFormat="1" applyFont="1" applyFill="1" applyBorder="1" applyAlignment="1">
      <alignment horizontal="center" vertical="center"/>
    </xf>
    <xf numFmtId="183" fontId="9" fillId="0" borderId="21" xfId="1" applyNumberFormat="1" applyFont="1" applyFill="1" applyBorder="1" applyAlignment="1">
      <alignment horizontal="center" vertical="center"/>
    </xf>
    <xf numFmtId="0" fontId="7" fillId="0" borderId="16" xfId="0" applyFont="1" applyBorder="1" applyAlignment="1">
      <alignment vertical="center"/>
    </xf>
    <xf numFmtId="0" fontId="8" fillId="0" borderId="0" xfId="0" applyFont="1" applyAlignment="1">
      <alignment horizontal="distributed" vertical="distributed"/>
    </xf>
    <xf numFmtId="180" fontId="7" fillId="0" borderId="0" xfId="0" applyNumberFormat="1" applyFont="1" applyAlignment="1">
      <alignment vertical="center"/>
    </xf>
    <xf numFmtId="182" fontId="7" fillId="0" borderId="0" xfId="0" applyNumberFormat="1" applyFont="1" applyAlignment="1">
      <alignment vertical="center"/>
    </xf>
    <xf numFmtId="0" fontId="8" fillId="0" borderId="1" xfId="0" applyFont="1" applyBorder="1" applyAlignment="1">
      <alignment horizontal="center" vertical="center"/>
    </xf>
    <xf numFmtId="183" fontId="7" fillId="0" borderId="2" xfId="1" applyNumberFormat="1" applyFont="1" applyFill="1" applyBorder="1" applyAlignment="1">
      <alignment vertical="center"/>
    </xf>
    <xf numFmtId="0" fontId="8" fillId="0" borderId="8" xfId="0" applyFont="1" applyBorder="1" applyAlignment="1">
      <alignment horizontal="center" vertical="center"/>
    </xf>
    <xf numFmtId="183" fontId="7" fillId="0" borderId="13" xfId="1" applyNumberFormat="1" applyFont="1" applyFill="1" applyBorder="1" applyAlignment="1">
      <alignment vertical="center"/>
    </xf>
    <xf numFmtId="0" fontId="9" fillId="0" borderId="1" xfId="0" applyFont="1" applyBorder="1" applyAlignment="1">
      <alignment horizontal="center"/>
    </xf>
    <xf numFmtId="0" fontId="9" fillId="0" borderId="12" xfId="0" applyFont="1" applyBorder="1"/>
    <xf numFmtId="0" fontId="8" fillId="0" borderId="1" xfId="0" applyFont="1" applyBorder="1" applyAlignment="1">
      <alignment horizontal="center"/>
    </xf>
    <xf numFmtId="183" fontId="7" fillId="0" borderId="2" xfId="1" applyNumberFormat="1" applyFont="1" applyFill="1" applyBorder="1" applyAlignment="1">
      <alignment horizontal="right" vertical="center"/>
    </xf>
    <xf numFmtId="183" fontId="7" fillId="0" borderId="17" xfId="1" applyNumberFormat="1" applyFont="1" applyFill="1" applyBorder="1" applyAlignment="1">
      <alignment horizontal="right" vertical="center"/>
    </xf>
  </cellXfs>
  <cellStyles count="2">
    <cellStyle name="桁区切り 2" xfId="1" xr:uid="{2AFE7C33-2979-46B6-AC39-7AE19192A9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133350</xdr:colOff>
      <xdr:row>24</xdr:row>
      <xdr:rowOff>142875</xdr:rowOff>
    </xdr:from>
    <xdr:to>
      <xdr:col>10</xdr:col>
      <xdr:colOff>1152525</xdr:colOff>
      <xdr:row>26</xdr:row>
      <xdr:rowOff>95250</xdr:rowOff>
    </xdr:to>
    <xdr:sp macro="" textlink="">
      <xdr:nvSpPr>
        <xdr:cNvPr id="2" name="テキスト 2">
          <a:extLst>
            <a:ext uri="{FF2B5EF4-FFF2-40B4-BE49-F238E27FC236}">
              <a16:creationId xmlns:a16="http://schemas.microsoft.com/office/drawing/2014/main" id="{8CFDD868-4522-42FB-95F7-69EE788B0AA5}"/>
            </a:ext>
          </a:extLst>
        </xdr:cNvPr>
        <xdr:cNvSpPr txBox="1">
          <a:spLocks noChangeArrowheads="1"/>
        </xdr:cNvSpPr>
      </xdr:nvSpPr>
      <xdr:spPr bwMode="auto">
        <a:xfrm>
          <a:off x="8934450" y="6772275"/>
          <a:ext cx="2257425" cy="50482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        </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0000"/>
              </a:solidFill>
              <a:latin typeface="ＭＳ 明朝"/>
              <a:ea typeface="ＭＳ 明朝"/>
            </a:rPr>
            <a:t>   </a:t>
          </a:r>
        </a:p>
      </xdr:txBody>
    </xdr:sp>
    <xdr:clientData/>
  </xdr:twoCellAnchor>
  <xdr:twoCellAnchor>
    <xdr:from>
      <xdr:col>1</xdr:col>
      <xdr:colOff>104775</xdr:colOff>
      <xdr:row>44</xdr:row>
      <xdr:rowOff>0</xdr:rowOff>
    </xdr:from>
    <xdr:to>
      <xdr:col>1</xdr:col>
      <xdr:colOff>2152650</xdr:colOff>
      <xdr:row>44</xdr:row>
      <xdr:rowOff>0</xdr:rowOff>
    </xdr:to>
    <xdr:sp macro="" textlink="">
      <xdr:nvSpPr>
        <xdr:cNvPr id="3" name="テキスト 19">
          <a:extLst>
            <a:ext uri="{FF2B5EF4-FFF2-40B4-BE49-F238E27FC236}">
              <a16:creationId xmlns:a16="http://schemas.microsoft.com/office/drawing/2014/main" id="{6688D61B-3B1D-4229-966E-340ECA53C2F3}"/>
            </a:ext>
          </a:extLst>
        </xdr:cNvPr>
        <xdr:cNvSpPr txBox="1">
          <a:spLocks noChangeArrowheads="1"/>
        </xdr:cNvSpPr>
      </xdr:nvSpPr>
      <xdr:spPr bwMode="auto">
        <a:xfrm>
          <a:off x="762000" y="124396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川之江市　）</a:t>
          </a:r>
        </a:p>
      </xdr:txBody>
    </xdr:sp>
    <xdr:clientData/>
  </xdr:twoCellAnchor>
  <xdr:twoCellAnchor>
    <xdr:from>
      <xdr:col>1</xdr:col>
      <xdr:colOff>104775</xdr:colOff>
      <xdr:row>44</xdr:row>
      <xdr:rowOff>0</xdr:rowOff>
    </xdr:from>
    <xdr:to>
      <xdr:col>1</xdr:col>
      <xdr:colOff>2152650</xdr:colOff>
      <xdr:row>44</xdr:row>
      <xdr:rowOff>0</xdr:rowOff>
    </xdr:to>
    <xdr:sp macro="" textlink="">
      <xdr:nvSpPr>
        <xdr:cNvPr id="4" name="テキスト 21">
          <a:extLst>
            <a:ext uri="{FF2B5EF4-FFF2-40B4-BE49-F238E27FC236}">
              <a16:creationId xmlns:a16="http://schemas.microsoft.com/office/drawing/2014/main" id="{43654982-5DCA-4DE8-9970-4BC184111C1F}"/>
            </a:ext>
          </a:extLst>
        </xdr:cNvPr>
        <xdr:cNvSpPr txBox="1">
          <a:spLocks noChangeArrowheads="1"/>
        </xdr:cNvSpPr>
      </xdr:nvSpPr>
      <xdr:spPr bwMode="auto">
        <a:xfrm>
          <a:off x="762000" y="124396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新宮村　）</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5" name="テキスト 18">
          <a:extLst>
            <a:ext uri="{FF2B5EF4-FFF2-40B4-BE49-F238E27FC236}">
              <a16:creationId xmlns:a16="http://schemas.microsoft.com/office/drawing/2014/main" id="{E8AF314E-022C-4C75-8736-D21468CA4A21}"/>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6" name="Text Box 21">
          <a:extLst>
            <a:ext uri="{FF2B5EF4-FFF2-40B4-BE49-F238E27FC236}">
              <a16:creationId xmlns:a16="http://schemas.microsoft.com/office/drawing/2014/main" id="{E63E97C9-A6E3-4754-B0BE-5A022FAB4D43}"/>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9</xdr:col>
      <xdr:colOff>133350</xdr:colOff>
      <xdr:row>38</xdr:row>
      <xdr:rowOff>123825</xdr:rowOff>
    </xdr:from>
    <xdr:to>
      <xdr:col>11</xdr:col>
      <xdr:colOff>0</xdr:colOff>
      <xdr:row>40</xdr:row>
      <xdr:rowOff>76200</xdr:rowOff>
    </xdr:to>
    <xdr:sp macro="" textlink="">
      <xdr:nvSpPr>
        <xdr:cNvPr id="7" name="テキスト 2">
          <a:extLst>
            <a:ext uri="{FF2B5EF4-FFF2-40B4-BE49-F238E27FC236}">
              <a16:creationId xmlns:a16="http://schemas.microsoft.com/office/drawing/2014/main" id="{9B9382BD-6BD1-4EBC-ABCC-5E3E5CFD1B77}"/>
            </a:ext>
          </a:extLst>
        </xdr:cNvPr>
        <xdr:cNvSpPr txBox="1">
          <a:spLocks noChangeArrowheads="1"/>
        </xdr:cNvSpPr>
      </xdr:nvSpPr>
      <xdr:spPr bwMode="auto">
        <a:xfrm>
          <a:off x="8934450" y="10734675"/>
          <a:ext cx="2257425" cy="56197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    </a:t>
          </a:r>
          <a:r>
            <a:rPr lang="ja-JP" altLang="en-US" sz="1100" b="0" i="0" u="none" strike="noStrike" baseline="0">
              <a:solidFill>
                <a:srgbClr val="000000"/>
              </a:solidFill>
              <a:latin typeface="ＭＳ 明朝"/>
              <a:ea typeface="ＭＳ 明朝"/>
            </a:rPr>
            <a:t>         </a:t>
          </a:r>
        </a:p>
      </xdr:txBody>
    </xdr:sp>
    <xdr:clientData/>
  </xdr:twoCellAnchor>
  <xdr:twoCellAnchor>
    <xdr:from>
      <xdr:col>1</xdr:col>
      <xdr:colOff>104775</xdr:colOff>
      <xdr:row>62</xdr:row>
      <xdr:rowOff>0</xdr:rowOff>
    </xdr:from>
    <xdr:to>
      <xdr:col>1</xdr:col>
      <xdr:colOff>2152650</xdr:colOff>
      <xdr:row>62</xdr:row>
      <xdr:rowOff>0</xdr:rowOff>
    </xdr:to>
    <xdr:sp macro="" textlink="">
      <xdr:nvSpPr>
        <xdr:cNvPr id="8" name="テキスト 19">
          <a:extLst>
            <a:ext uri="{FF2B5EF4-FFF2-40B4-BE49-F238E27FC236}">
              <a16:creationId xmlns:a16="http://schemas.microsoft.com/office/drawing/2014/main" id="{197A65AF-EAC4-431E-A8C1-0A358693E37F}"/>
            </a:ext>
          </a:extLst>
        </xdr:cNvPr>
        <xdr:cNvSpPr txBox="1">
          <a:spLocks noChangeArrowheads="1"/>
        </xdr:cNvSpPr>
      </xdr:nvSpPr>
      <xdr:spPr bwMode="auto">
        <a:xfrm>
          <a:off x="762000" y="179260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川之江市　）</a:t>
          </a:r>
        </a:p>
      </xdr:txBody>
    </xdr:sp>
    <xdr:clientData/>
  </xdr:twoCellAnchor>
  <xdr:twoCellAnchor>
    <xdr:from>
      <xdr:col>1</xdr:col>
      <xdr:colOff>104775</xdr:colOff>
      <xdr:row>62</xdr:row>
      <xdr:rowOff>0</xdr:rowOff>
    </xdr:from>
    <xdr:to>
      <xdr:col>1</xdr:col>
      <xdr:colOff>2152650</xdr:colOff>
      <xdr:row>62</xdr:row>
      <xdr:rowOff>0</xdr:rowOff>
    </xdr:to>
    <xdr:sp macro="" textlink="">
      <xdr:nvSpPr>
        <xdr:cNvPr id="9" name="テキスト 21">
          <a:extLst>
            <a:ext uri="{FF2B5EF4-FFF2-40B4-BE49-F238E27FC236}">
              <a16:creationId xmlns:a16="http://schemas.microsoft.com/office/drawing/2014/main" id="{DBEB3E8B-5669-453F-84E3-50ABBDD9BE0C}"/>
            </a:ext>
          </a:extLst>
        </xdr:cNvPr>
        <xdr:cNvSpPr txBox="1">
          <a:spLocks noChangeArrowheads="1"/>
        </xdr:cNvSpPr>
      </xdr:nvSpPr>
      <xdr:spPr bwMode="auto">
        <a:xfrm>
          <a:off x="762000" y="179260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新宮村　）</a:t>
          </a:r>
        </a:p>
      </xdr:txBody>
    </xdr:sp>
    <xdr:clientData/>
  </xdr:twoCellAnchor>
  <xdr:twoCellAnchor>
    <xdr:from>
      <xdr:col>1</xdr:col>
      <xdr:colOff>104775</xdr:colOff>
      <xdr:row>62</xdr:row>
      <xdr:rowOff>0</xdr:rowOff>
    </xdr:from>
    <xdr:to>
      <xdr:col>1</xdr:col>
      <xdr:colOff>2152650</xdr:colOff>
      <xdr:row>62</xdr:row>
      <xdr:rowOff>0</xdr:rowOff>
    </xdr:to>
    <xdr:sp macro="" textlink="">
      <xdr:nvSpPr>
        <xdr:cNvPr id="10" name="テキスト 18">
          <a:extLst>
            <a:ext uri="{FF2B5EF4-FFF2-40B4-BE49-F238E27FC236}">
              <a16:creationId xmlns:a16="http://schemas.microsoft.com/office/drawing/2014/main" id="{87C32A52-4690-49C8-9D16-90C83FB86236}"/>
            </a:ext>
          </a:extLst>
        </xdr:cNvPr>
        <xdr:cNvSpPr txBox="1">
          <a:spLocks noChangeArrowheads="1"/>
        </xdr:cNvSpPr>
      </xdr:nvSpPr>
      <xdr:spPr bwMode="auto">
        <a:xfrm>
          <a:off x="762000" y="179260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62</xdr:row>
      <xdr:rowOff>0</xdr:rowOff>
    </xdr:from>
    <xdr:to>
      <xdr:col>1</xdr:col>
      <xdr:colOff>2152650</xdr:colOff>
      <xdr:row>62</xdr:row>
      <xdr:rowOff>0</xdr:rowOff>
    </xdr:to>
    <xdr:sp macro="" textlink="">
      <xdr:nvSpPr>
        <xdr:cNvPr id="11" name="テキスト 18">
          <a:extLst>
            <a:ext uri="{FF2B5EF4-FFF2-40B4-BE49-F238E27FC236}">
              <a16:creationId xmlns:a16="http://schemas.microsoft.com/office/drawing/2014/main" id="{AB28EB3D-1292-4B16-AFC8-BE54A6743CCB}"/>
            </a:ext>
          </a:extLst>
        </xdr:cNvPr>
        <xdr:cNvSpPr txBox="1">
          <a:spLocks noChangeArrowheads="1"/>
        </xdr:cNvSpPr>
      </xdr:nvSpPr>
      <xdr:spPr bwMode="auto">
        <a:xfrm>
          <a:off x="762000" y="179260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9</xdr:col>
      <xdr:colOff>133350</xdr:colOff>
      <xdr:row>62</xdr:row>
      <xdr:rowOff>0</xdr:rowOff>
    </xdr:from>
    <xdr:to>
      <xdr:col>10</xdr:col>
      <xdr:colOff>1152525</xdr:colOff>
      <xdr:row>62</xdr:row>
      <xdr:rowOff>0</xdr:rowOff>
    </xdr:to>
    <xdr:sp macro="" textlink="">
      <xdr:nvSpPr>
        <xdr:cNvPr id="12" name="テキスト 2">
          <a:extLst>
            <a:ext uri="{FF2B5EF4-FFF2-40B4-BE49-F238E27FC236}">
              <a16:creationId xmlns:a16="http://schemas.microsoft.com/office/drawing/2014/main" id="{AF4BE494-801E-48CB-9D7D-9D5A0109B30F}"/>
            </a:ext>
          </a:extLst>
        </xdr:cNvPr>
        <xdr:cNvSpPr txBox="1">
          <a:spLocks noChangeArrowheads="1"/>
        </xdr:cNvSpPr>
      </xdr:nvSpPr>
      <xdr:spPr bwMode="auto">
        <a:xfrm>
          <a:off x="8934450" y="17926050"/>
          <a:ext cx="2257425"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明朝"/>
              <a:ea typeface="ＭＳ 明朝"/>
            </a:rPr>
            <a:t>上 ・・・ 規格改良済 ・ 改良率</a:t>
          </a:r>
        </a:p>
        <a:p>
          <a:pPr algn="l" rtl="0">
            <a:defRPr sz="1000"/>
          </a:pPr>
          <a:r>
            <a:rPr lang="ja-JP" altLang="en-US" sz="1100" b="0" i="0" u="none" strike="noStrike" baseline="0">
              <a:solidFill>
                <a:srgbClr val="000000"/>
              </a:solidFill>
              <a:latin typeface="ＭＳ 明朝"/>
              <a:ea typeface="ＭＳ 明朝"/>
            </a:rPr>
            <a:t>下 ・・・ 未  改  良             </a:t>
          </a:r>
        </a:p>
      </xdr:txBody>
    </xdr:sp>
    <xdr:clientData/>
  </xdr:twoCellAnchor>
  <xdr:twoCellAnchor>
    <xdr:from>
      <xdr:col>26</xdr:col>
      <xdr:colOff>0</xdr:colOff>
      <xdr:row>62</xdr:row>
      <xdr:rowOff>0</xdr:rowOff>
    </xdr:from>
    <xdr:to>
      <xdr:col>27</xdr:col>
      <xdr:colOff>0</xdr:colOff>
      <xdr:row>62</xdr:row>
      <xdr:rowOff>0</xdr:rowOff>
    </xdr:to>
    <xdr:sp macro="" textlink="">
      <xdr:nvSpPr>
        <xdr:cNvPr id="13" name="テキスト 33">
          <a:extLst>
            <a:ext uri="{FF2B5EF4-FFF2-40B4-BE49-F238E27FC236}">
              <a16:creationId xmlns:a16="http://schemas.microsoft.com/office/drawing/2014/main" id="{3C97C37D-07EF-4711-9DE2-2D8203FF3DE5}"/>
            </a:ext>
          </a:extLst>
        </xdr:cNvPr>
        <xdr:cNvSpPr txBox="1">
          <a:spLocks noChangeArrowheads="1"/>
        </xdr:cNvSpPr>
      </xdr:nvSpPr>
      <xdr:spPr bwMode="auto">
        <a:xfrm>
          <a:off x="25965150" y="17926050"/>
          <a:ext cx="1028700" cy="0"/>
        </a:xfrm>
        <a:prstGeom prst="rect">
          <a:avLst/>
        </a:prstGeom>
        <a:solidFill>
          <a:srgbClr val="FFFFFF"/>
        </a:solidFill>
        <a:ln w="3175">
          <a:solidFill>
            <a:srgbClr val="000000"/>
          </a:solidFill>
          <a:miter lim="800000"/>
          <a:headEnd/>
          <a:tailEnd/>
        </a:ln>
      </xdr:spPr>
      <xdr:txBody>
        <a:bodyPr vertOverflow="clip"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左のうち全巾</a:t>
          </a:r>
          <a:endParaRPr lang="ja-JP" altLang="en-US" sz="1100" b="0" i="0" u="none" strike="noStrike" baseline="0">
            <a:solidFill>
              <a:srgbClr val="000000"/>
            </a:solidFill>
            <a:latin typeface="ＭＳ 明朝"/>
            <a:ea typeface="ＭＳ 明朝"/>
          </a:endParaRPr>
        </a:p>
        <a:p>
          <a:pPr algn="dist" rtl="0">
            <a:defRPr sz="1000"/>
          </a:pPr>
          <a:r>
            <a:rPr lang="ja-JP" altLang="en-US" sz="1000" b="0" i="0" u="none" strike="noStrike" baseline="0">
              <a:solidFill>
                <a:srgbClr val="000000"/>
              </a:solidFill>
              <a:latin typeface="ＭＳ 明朝"/>
              <a:ea typeface="ＭＳ 明朝"/>
            </a:rPr>
            <a:t>２．５ｍ未満</a:t>
          </a:r>
        </a:p>
      </xdr:txBody>
    </xdr:sp>
    <xdr:clientData/>
  </xdr:twoCellAnchor>
  <xdr:twoCellAnchor>
    <xdr:from>
      <xdr:col>9</xdr:col>
      <xdr:colOff>133350</xdr:colOff>
      <xdr:row>7</xdr:row>
      <xdr:rowOff>142875</xdr:rowOff>
    </xdr:from>
    <xdr:to>
      <xdr:col>10</xdr:col>
      <xdr:colOff>1152525</xdr:colOff>
      <xdr:row>9</xdr:row>
      <xdr:rowOff>95250</xdr:rowOff>
    </xdr:to>
    <xdr:sp macro="" textlink="">
      <xdr:nvSpPr>
        <xdr:cNvPr id="14" name="テキスト 2">
          <a:extLst>
            <a:ext uri="{FF2B5EF4-FFF2-40B4-BE49-F238E27FC236}">
              <a16:creationId xmlns:a16="http://schemas.microsoft.com/office/drawing/2014/main" id="{FACFE28F-35F0-4D07-BBD9-07680F319057}"/>
            </a:ext>
          </a:extLst>
        </xdr:cNvPr>
        <xdr:cNvSpPr txBox="1">
          <a:spLocks noChangeArrowheads="1"/>
        </xdr:cNvSpPr>
      </xdr:nvSpPr>
      <xdr:spPr bwMode="auto">
        <a:xfrm>
          <a:off x="8934450" y="2076450"/>
          <a:ext cx="2257425" cy="50482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        </a:t>
          </a:r>
          <a:r>
            <a:rPr lang="ja-JP" altLang="en-US" sz="1100" b="0" i="0" u="none" strike="noStrike" baseline="0">
              <a:solidFill>
                <a:srgbClr val="000000"/>
              </a:solidFill>
              <a:latin typeface="ＭＳ 明朝"/>
              <a:ea typeface="ＭＳ 明朝"/>
            </a:rPr>
            <a:t>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5" name="Text Box 31">
          <a:extLst>
            <a:ext uri="{FF2B5EF4-FFF2-40B4-BE49-F238E27FC236}">
              <a16:creationId xmlns:a16="http://schemas.microsoft.com/office/drawing/2014/main" id="{7D728FF6-700F-4319-BC28-01B099685CB5}"/>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6" name="Text Box 32">
          <a:extLst>
            <a:ext uri="{FF2B5EF4-FFF2-40B4-BE49-F238E27FC236}">
              <a16:creationId xmlns:a16="http://schemas.microsoft.com/office/drawing/2014/main" id="{6743BFCB-0709-499A-A754-76866F788B89}"/>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7" name="Text Box 33">
          <a:extLst>
            <a:ext uri="{FF2B5EF4-FFF2-40B4-BE49-F238E27FC236}">
              <a16:creationId xmlns:a16="http://schemas.microsoft.com/office/drawing/2014/main" id="{EAF53320-6A5A-4E1A-9A03-DAAD3A66D2B5}"/>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8" name="Text Box 34">
          <a:extLst>
            <a:ext uri="{FF2B5EF4-FFF2-40B4-BE49-F238E27FC236}">
              <a16:creationId xmlns:a16="http://schemas.microsoft.com/office/drawing/2014/main" id="{5A261560-A7BF-4308-85CF-1C54C52F2B32}"/>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19" name="Text Box 35">
          <a:extLst>
            <a:ext uri="{FF2B5EF4-FFF2-40B4-BE49-F238E27FC236}">
              <a16:creationId xmlns:a16="http://schemas.microsoft.com/office/drawing/2014/main" id="{F0493A27-C196-4D8D-86D5-2DD533BC64C7}"/>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0" name="Text Box 36">
          <a:extLst>
            <a:ext uri="{FF2B5EF4-FFF2-40B4-BE49-F238E27FC236}">
              <a16:creationId xmlns:a16="http://schemas.microsoft.com/office/drawing/2014/main" id="{5DDC9FD1-04B9-44AA-9CEF-18B66BEDFE8C}"/>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1" name="Text Box 37">
          <a:extLst>
            <a:ext uri="{FF2B5EF4-FFF2-40B4-BE49-F238E27FC236}">
              <a16:creationId xmlns:a16="http://schemas.microsoft.com/office/drawing/2014/main" id="{E588A6DC-7095-4660-A9F5-9C9A2B60A675}"/>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2" name="Text Box 38">
          <a:extLst>
            <a:ext uri="{FF2B5EF4-FFF2-40B4-BE49-F238E27FC236}">
              <a16:creationId xmlns:a16="http://schemas.microsoft.com/office/drawing/2014/main" id="{984D1E84-C8FB-4296-AF8F-E28A52C61B95}"/>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3" name="Text Box 39">
          <a:extLst>
            <a:ext uri="{FF2B5EF4-FFF2-40B4-BE49-F238E27FC236}">
              <a16:creationId xmlns:a16="http://schemas.microsoft.com/office/drawing/2014/main" id="{E922A3D4-70F7-413D-A784-A0648B41EB24}"/>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4" name="Text Box 40">
          <a:extLst>
            <a:ext uri="{FF2B5EF4-FFF2-40B4-BE49-F238E27FC236}">
              <a16:creationId xmlns:a16="http://schemas.microsoft.com/office/drawing/2014/main" id="{23F970FB-F793-4D42-BB4D-E7C6320DC5EC}"/>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5" name="Text Box 41">
          <a:extLst>
            <a:ext uri="{FF2B5EF4-FFF2-40B4-BE49-F238E27FC236}">
              <a16:creationId xmlns:a16="http://schemas.microsoft.com/office/drawing/2014/main" id="{A25BA44E-9E62-41F3-A636-2EEC5CBC6992}"/>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26" name="Text Box 42">
          <a:extLst>
            <a:ext uri="{FF2B5EF4-FFF2-40B4-BE49-F238E27FC236}">
              <a16:creationId xmlns:a16="http://schemas.microsoft.com/office/drawing/2014/main" id="{E64AE155-14D5-4045-A4E1-1E43B3D4866D}"/>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川之江市</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27" name="Text Box 43">
          <a:extLst>
            <a:ext uri="{FF2B5EF4-FFF2-40B4-BE49-F238E27FC236}">
              <a16:creationId xmlns:a16="http://schemas.microsoft.com/office/drawing/2014/main" id="{73CEA261-B65E-4590-8B38-8D0DE88963E3}"/>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伊予三島市</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28" name="Text Box 44">
          <a:extLst>
            <a:ext uri="{FF2B5EF4-FFF2-40B4-BE49-F238E27FC236}">
              <a16:creationId xmlns:a16="http://schemas.microsoft.com/office/drawing/2014/main" id="{0CBE4488-2728-46A6-BE9F-0DAE690B7A3A}"/>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新居浜市</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29" name="Text Box 45">
          <a:extLst>
            <a:ext uri="{FF2B5EF4-FFF2-40B4-BE49-F238E27FC236}">
              <a16:creationId xmlns:a16="http://schemas.microsoft.com/office/drawing/2014/main" id="{6994C225-6414-419A-8104-3269EFE0D8F5}"/>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p>
      </xdr:txBody>
    </xdr:sp>
    <xdr:clientData/>
  </xdr:twoCellAnchor>
  <xdr:twoCellAnchor>
    <xdr:from>
      <xdr:col>1</xdr:col>
      <xdr:colOff>104775</xdr:colOff>
      <xdr:row>44</xdr:row>
      <xdr:rowOff>0</xdr:rowOff>
    </xdr:from>
    <xdr:to>
      <xdr:col>1</xdr:col>
      <xdr:colOff>2152650</xdr:colOff>
      <xdr:row>44</xdr:row>
      <xdr:rowOff>0</xdr:rowOff>
    </xdr:to>
    <xdr:sp macro="" textlink="">
      <xdr:nvSpPr>
        <xdr:cNvPr id="30" name="テキスト 19">
          <a:extLst>
            <a:ext uri="{FF2B5EF4-FFF2-40B4-BE49-F238E27FC236}">
              <a16:creationId xmlns:a16="http://schemas.microsoft.com/office/drawing/2014/main" id="{1537FA8A-64EF-41E6-903F-1C453110804F}"/>
            </a:ext>
          </a:extLst>
        </xdr:cNvPr>
        <xdr:cNvSpPr txBox="1">
          <a:spLocks noChangeArrowheads="1"/>
        </xdr:cNvSpPr>
      </xdr:nvSpPr>
      <xdr:spPr bwMode="auto">
        <a:xfrm>
          <a:off x="762000" y="124396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川之江市　）</a:t>
          </a:r>
        </a:p>
      </xdr:txBody>
    </xdr:sp>
    <xdr:clientData/>
  </xdr:twoCellAnchor>
  <xdr:twoCellAnchor>
    <xdr:from>
      <xdr:col>1</xdr:col>
      <xdr:colOff>104775</xdr:colOff>
      <xdr:row>44</xdr:row>
      <xdr:rowOff>0</xdr:rowOff>
    </xdr:from>
    <xdr:to>
      <xdr:col>1</xdr:col>
      <xdr:colOff>2152650</xdr:colOff>
      <xdr:row>44</xdr:row>
      <xdr:rowOff>0</xdr:rowOff>
    </xdr:to>
    <xdr:sp macro="" textlink="">
      <xdr:nvSpPr>
        <xdr:cNvPr id="31" name="テキスト 21">
          <a:extLst>
            <a:ext uri="{FF2B5EF4-FFF2-40B4-BE49-F238E27FC236}">
              <a16:creationId xmlns:a16="http://schemas.microsoft.com/office/drawing/2014/main" id="{9BA8C10C-4F71-49C3-8477-489F938EE7C5}"/>
            </a:ext>
          </a:extLst>
        </xdr:cNvPr>
        <xdr:cNvSpPr txBox="1">
          <a:spLocks noChangeArrowheads="1"/>
        </xdr:cNvSpPr>
      </xdr:nvSpPr>
      <xdr:spPr bwMode="auto">
        <a:xfrm>
          <a:off x="762000" y="124396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defRPr sz="1000"/>
          </a:pPr>
          <a:r>
            <a:rPr lang="ja-JP" altLang="en-US" sz="1100" b="0" i="0" u="none" strike="noStrike" baseline="0">
              <a:solidFill>
                <a:srgbClr val="000000"/>
              </a:solidFill>
              <a:latin typeface="ＭＳ 明朝"/>
              <a:ea typeface="ＭＳ 明朝"/>
            </a:rPr>
            <a:t>（　新宮村　）</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32" name="テキスト 18">
          <a:extLst>
            <a:ext uri="{FF2B5EF4-FFF2-40B4-BE49-F238E27FC236}">
              <a16:creationId xmlns:a16="http://schemas.microsoft.com/office/drawing/2014/main" id="{0A80DE48-6D29-4605-856D-CAC3D5930D13}"/>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33" name="テキスト 18">
          <a:extLst>
            <a:ext uri="{FF2B5EF4-FFF2-40B4-BE49-F238E27FC236}">
              <a16:creationId xmlns:a16="http://schemas.microsoft.com/office/drawing/2014/main" id="{63B733AF-E208-4CC6-B6D4-4E20780FDE0D}"/>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34" name="テキスト 18">
          <a:extLst>
            <a:ext uri="{FF2B5EF4-FFF2-40B4-BE49-F238E27FC236}">
              <a16:creationId xmlns:a16="http://schemas.microsoft.com/office/drawing/2014/main" id="{7A5D2BF9-6A61-4D20-99D7-E7E9D62BE312}"/>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1</xdr:col>
      <xdr:colOff>104775</xdr:colOff>
      <xdr:row>50</xdr:row>
      <xdr:rowOff>0</xdr:rowOff>
    </xdr:from>
    <xdr:to>
      <xdr:col>1</xdr:col>
      <xdr:colOff>2152650</xdr:colOff>
      <xdr:row>50</xdr:row>
      <xdr:rowOff>0</xdr:rowOff>
    </xdr:to>
    <xdr:sp macro="" textlink="">
      <xdr:nvSpPr>
        <xdr:cNvPr id="35" name="Text Box 52">
          <a:extLst>
            <a:ext uri="{FF2B5EF4-FFF2-40B4-BE49-F238E27FC236}">
              <a16:creationId xmlns:a16="http://schemas.microsoft.com/office/drawing/2014/main" id="{61D8ECF4-7672-4FA3-BBE7-F9DF859D01E8}"/>
            </a:ext>
          </a:extLst>
        </xdr:cNvPr>
        <xdr:cNvSpPr txBox="1">
          <a:spLocks noChangeArrowheads="1"/>
        </xdr:cNvSpPr>
      </xdr:nvSpPr>
      <xdr:spPr bwMode="auto">
        <a:xfrm>
          <a:off x="762000" y="14268450"/>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一般県道</a:t>
          </a:r>
        </a:p>
        <a:p>
          <a:pPr algn="dist" rtl="0">
            <a:defRPr sz="1000"/>
          </a:pPr>
          <a:r>
            <a:rPr lang="ja-JP" altLang="en-US" sz="1100" b="0" i="0" u="none" strike="noStrike" baseline="0">
              <a:solidFill>
                <a:srgbClr val="000000"/>
              </a:solidFill>
              <a:latin typeface="ＭＳ 明朝"/>
              <a:ea typeface="ＭＳ 明朝"/>
            </a:rPr>
            <a:t>今治大三島自転車道線</a:t>
          </a:r>
        </a:p>
      </xdr:txBody>
    </xdr:sp>
    <xdr:clientData/>
  </xdr:twoCellAnchor>
  <xdr:twoCellAnchor>
    <xdr:from>
      <xdr:col>26</xdr:col>
      <xdr:colOff>9525</xdr:colOff>
      <xdr:row>8</xdr:row>
      <xdr:rowOff>152400</xdr:rowOff>
    </xdr:from>
    <xdr:to>
      <xdr:col>27</xdr:col>
      <xdr:colOff>0</xdr:colOff>
      <xdr:row>10</xdr:row>
      <xdr:rowOff>0</xdr:rowOff>
    </xdr:to>
    <xdr:sp macro="" textlink="">
      <xdr:nvSpPr>
        <xdr:cNvPr id="36" name="テキスト 33">
          <a:extLst>
            <a:ext uri="{FF2B5EF4-FFF2-40B4-BE49-F238E27FC236}">
              <a16:creationId xmlns:a16="http://schemas.microsoft.com/office/drawing/2014/main" id="{61E88A18-6A44-403E-9AC4-85083CC5600F}"/>
            </a:ext>
          </a:extLst>
        </xdr:cNvPr>
        <xdr:cNvSpPr txBox="1">
          <a:spLocks noChangeArrowheads="1"/>
        </xdr:cNvSpPr>
      </xdr:nvSpPr>
      <xdr:spPr bwMode="auto">
        <a:xfrm>
          <a:off x="25974675" y="2362200"/>
          <a:ext cx="1019175" cy="4000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lnSpc>
              <a:spcPts val="1300"/>
            </a:lnSpc>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26</xdr:col>
      <xdr:colOff>9525</xdr:colOff>
      <xdr:row>39</xdr:row>
      <xdr:rowOff>200025</xdr:rowOff>
    </xdr:from>
    <xdr:to>
      <xdr:col>27</xdr:col>
      <xdr:colOff>0</xdr:colOff>
      <xdr:row>41</xdr:row>
      <xdr:rowOff>0</xdr:rowOff>
    </xdr:to>
    <xdr:sp macro="" textlink="">
      <xdr:nvSpPr>
        <xdr:cNvPr id="37" name="テキスト 33">
          <a:extLst>
            <a:ext uri="{FF2B5EF4-FFF2-40B4-BE49-F238E27FC236}">
              <a16:creationId xmlns:a16="http://schemas.microsoft.com/office/drawing/2014/main" id="{7519DBA1-D4BC-409B-9F77-2BAAD25F3353}"/>
            </a:ext>
          </a:extLst>
        </xdr:cNvPr>
        <xdr:cNvSpPr txBox="1">
          <a:spLocks noChangeArrowheads="1"/>
        </xdr:cNvSpPr>
      </xdr:nvSpPr>
      <xdr:spPr bwMode="auto">
        <a:xfrm>
          <a:off x="25974675" y="11115675"/>
          <a:ext cx="1019175" cy="4095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26</xdr:col>
      <xdr:colOff>9525</xdr:colOff>
      <xdr:row>25</xdr:row>
      <xdr:rowOff>142875</xdr:rowOff>
    </xdr:from>
    <xdr:to>
      <xdr:col>27</xdr:col>
      <xdr:colOff>0</xdr:colOff>
      <xdr:row>27</xdr:row>
      <xdr:rowOff>0</xdr:rowOff>
    </xdr:to>
    <xdr:sp macro="" textlink="">
      <xdr:nvSpPr>
        <xdr:cNvPr id="38" name="テキスト 33">
          <a:extLst>
            <a:ext uri="{FF2B5EF4-FFF2-40B4-BE49-F238E27FC236}">
              <a16:creationId xmlns:a16="http://schemas.microsoft.com/office/drawing/2014/main" id="{A277CAC2-F739-4BF7-BEA7-B484BDDA009D}"/>
            </a:ext>
          </a:extLst>
        </xdr:cNvPr>
        <xdr:cNvSpPr txBox="1">
          <a:spLocks noChangeArrowheads="1"/>
        </xdr:cNvSpPr>
      </xdr:nvSpPr>
      <xdr:spPr bwMode="auto">
        <a:xfrm>
          <a:off x="25974675" y="7048500"/>
          <a:ext cx="1019175" cy="4095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lnSpc>
              <a:spcPts val="1300"/>
            </a:lnSpc>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39" name="テキスト 6">
          <a:extLst>
            <a:ext uri="{FF2B5EF4-FFF2-40B4-BE49-F238E27FC236}">
              <a16:creationId xmlns:a16="http://schemas.microsoft.com/office/drawing/2014/main" id="{8B5D00A3-79BA-4EDE-9E40-4100100898CA}"/>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0" name="テキスト 7">
          <a:extLst>
            <a:ext uri="{FF2B5EF4-FFF2-40B4-BE49-F238E27FC236}">
              <a16:creationId xmlns:a16="http://schemas.microsoft.com/office/drawing/2014/main" id="{116E1B23-5D4D-487F-92A8-00C3D89FAAB2}"/>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1" name="テキスト 8">
          <a:extLst>
            <a:ext uri="{FF2B5EF4-FFF2-40B4-BE49-F238E27FC236}">
              <a16:creationId xmlns:a16="http://schemas.microsoft.com/office/drawing/2014/main" id="{6AA7E4D4-0009-4824-8626-F613450C612C}"/>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2" name="テキスト 9">
          <a:extLst>
            <a:ext uri="{FF2B5EF4-FFF2-40B4-BE49-F238E27FC236}">
              <a16:creationId xmlns:a16="http://schemas.microsoft.com/office/drawing/2014/main" id="{ADD958EF-6A87-433C-9E76-8E6B7CA95C42}"/>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3" name="テキスト 10">
          <a:extLst>
            <a:ext uri="{FF2B5EF4-FFF2-40B4-BE49-F238E27FC236}">
              <a16:creationId xmlns:a16="http://schemas.microsoft.com/office/drawing/2014/main" id="{146E8ECE-9981-4D39-8BBA-F6AA09ECC9EF}"/>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4" name="テキスト 11">
          <a:extLst>
            <a:ext uri="{FF2B5EF4-FFF2-40B4-BE49-F238E27FC236}">
              <a16:creationId xmlns:a16="http://schemas.microsoft.com/office/drawing/2014/main" id="{7486211A-1B77-4405-BE9C-36CC8343657F}"/>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5" name="テキスト 13">
          <a:extLst>
            <a:ext uri="{FF2B5EF4-FFF2-40B4-BE49-F238E27FC236}">
              <a16:creationId xmlns:a16="http://schemas.microsoft.com/office/drawing/2014/main" id="{F30D88CA-551A-4F79-BAE8-B9BA6F4242D6}"/>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6" name="テキスト 14">
          <a:extLst>
            <a:ext uri="{FF2B5EF4-FFF2-40B4-BE49-F238E27FC236}">
              <a16:creationId xmlns:a16="http://schemas.microsoft.com/office/drawing/2014/main" id="{4431A59F-A356-4C6B-9AF1-EF6757F5775A}"/>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7" name="テキスト 15">
          <a:extLst>
            <a:ext uri="{FF2B5EF4-FFF2-40B4-BE49-F238E27FC236}">
              <a16:creationId xmlns:a16="http://schemas.microsoft.com/office/drawing/2014/main" id="{68939A58-B975-4BAE-A6BD-7B1AD55F0880}"/>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8" name="テキスト 16">
          <a:extLst>
            <a:ext uri="{FF2B5EF4-FFF2-40B4-BE49-F238E27FC236}">
              <a16:creationId xmlns:a16="http://schemas.microsoft.com/office/drawing/2014/main" id="{8E3AD093-07E4-4CD7-B3CC-5B4D73C74CC1}"/>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49" name="テキスト 17">
          <a:extLst>
            <a:ext uri="{FF2B5EF4-FFF2-40B4-BE49-F238E27FC236}">
              <a16:creationId xmlns:a16="http://schemas.microsoft.com/office/drawing/2014/main" id="{5EFD3C1A-6C05-42F1-91F6-03BC973FCD49}"/>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50" name="テキスト 12">
          <a:extLst>
            <a:ext uri="{FF2B5EF4-FFF2-40B4-BE49-F238E27FC236}">
              <a16:creationId xmlns:a16="http://schemas.microsoft.com/office/drawing/2014/main" id="{36B3707B-CE6E-4E97-9EEF-2EAE75066179}"/>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endParaRPr lang="ja-JP" altLang="en-US"/>
        </a:p>
      </xdr:txBody>
    </xdr:sp>
    <xdr:clientData/>
  </xdr:twoCellAnchor>
  <xdr:twoCellAnchor>
    <xdr:from>
      <xdr:col>9</xdr:col>
      <xdr:colOff>133350</xdr:colOff>
      <xdr:row>7</xdr:row>
      <xdr:rowOff>142875</xdr:rowOff>
    </xdr:from>
    <xdr:to>
      <xdr:col>10</xdr:col>
      <xdr:colOff>1152525</xdr:colOff>
      <xdr:row>9</xdr:row>
      <xdr:rowOff>95250</xdr:rowOff>
    </xdr:to>
    <xdr:sp macro="" textlink="">
      <xdr:nvSpPr>
        <xdr:cNvPr id="51" name="テキスト 2">
          <a:extLst>
            <a:ext uri="{FF2B5EF4-FFF2-40B4-BE49-F238E27FC236}">
              <a16:creationId xmlns:a16="http://schemas.microsoft.com/office/drawing/2014/main" id="{F2C97180-948B-4DD9-AF54-CA797B8698D0}"/>
            </a:ext>
          </a:extLst>
        </xdr:cNvPr>
        <xdr:cNvSpPr txBox="1">
          <a:spLocks noChangeArrowheads="1"/>
        </xdr:cNvSpPr>
      </xdr:nvSpPr>
      <xdr:spPr bwMode="auto">
        <a:xfrm>
          <a:off x="8934450" y="2076450"/>
          <a:ext cx="2257425" cy="50482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        </a:t>
          </a:r>
          <a:r>
            <a:rPr lang="ja-JP" altLang="en-US" sz="1100" b="0" i="0" u="none" strike="noStrike" baseline="0">
              <a:solidFill>
                <a:srgbClr val="000000"/>
              </a:solidFill>
              <a:latin typeface="ＭＳ 明朝"/>
              <a:ea typeface="ＭＳ 明朝"/>
            </a:rPr>
            <a:t>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2" name="Text Box 31">
          <a:extLst>
            <a:ext uri="{FF2B5EF4-FFF2-40B4-BE49-F238E27FC236}">
              <a16:creationId xmlns:a16="http://schemas.microsoft.com/office/drawing/2014/main" id="{2A7B38CC-ADB9-44E4-A999-2EDD343BA395}"/>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3" name="Text Box 32">
          <a:extLst>
            <a:ext uri="{FF2B5EF4-FFF2-40B4-BE49-F238E27FC236}">
              <a16:creationId xmlns:a16="http://schemas.microsoft.com/office/drawing/2014/main" id="{80A4816F-A6D8-4333-97C0-7F4483F40945}"/>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4" name="Text Box 33">
          <a:extLst>
            <a:ext uri="{FF2B5EF4-FFF2-40B4-BE49-F238E27FC236}">
              <a16:creationId xmlns:a16="http://schemas.microsoft.com/office/drawing/2014/main" id="{DCA8A549-2248-4916-A70D-F003F4465438}"/>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5" name="Text Box 34">
          <a:extLst>
            <a:ext uri="{FF2B5EF4-FFF2-40B4-BE49-F238E27FC236}">
              <a16:creationId xmlns:a16="http://schemas.microsoft.com/office/drawing/2014/main" id="{B0E438F1-6041-4E19-9B95-CB3CD2C804F7}"/>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6" name="Text Box 35">
          <a:extLst>
            <a:ext uri="{FF2B5EF4-FFF2-40B4-BE49-F238E27FC236}">
              <a16:creationId xmlns:a16="http://schemas.microsoft.com/office/drawing/2014/main" id="{8090CED5-803E-4E37-A60A-68228D997B90}"/>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7" name="Text Box 36">
          <a:extLst>
            <a:ext uri="{FF2B5EF4-FFF2-40B4-BE49-F238E27FC236}">
              <a16:creationId xmlns:a16="http://schemas.microsoft.com/office/drawing/2014/main" id="{2F308590-2A52-4943-A139-9FCB7D58708C}"/>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8" name="Text Box 37">
          <a:extLst>
            <a:ext uri="{FF2B5EF4-FFF2-40B4-BE49-F238E27FC236}">
              <a16:creationId xmlns:a16="http://schemas.microsoft.com/office/drawing/2014/main" id="{9D438028-6518-4F89-AF6F-0B7C37043552}"/>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59" name="Text Box 38">
          <a:extLst>
            <a:ext uri="{FF2B5EF4-FFF2-40B4-BE49-F238E27FC236}">
              <a16:creationId xmlns:a16="http://schemas.microsoft.com/office/drawing/2014/main" id="{628E6605-EB62-4CDC-BBDE-9786E7FCEDC5}"/>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60" name="Text Box 39">
          <a:extLst>
            <a:ext uri="{FF2B5EF4-FFF2-40B4-BE49-F238E27FC236}">
              <a16:creationId xmlns:a16="http://schemas.microsoft.com/office/drawing/2014/main" id="{71099176-8009-4FF7-8DAB-BA87AB71299A}"/>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61" name="Text Box 40">
          <a:extLst>
            <a:ext uri="{FF2B5EF4-FFF2-40B4-BE49-F238E27FC236}">
              <a16:creationId xmlns:a16="http://schemas.microsoft.com/office/drawing/2014/main" id="{D892FF17-D9B8-4D09-9367-EAC65FB49F91}"/>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62" name="Text Box 41">
          <a:extLst>
            <a:ext uri="{FF2B5EF4-FFF2-40B4-BE49-F238E27FC236}">
              <a16:creationId xmlns:a16="http://schemas.microsoft.com/office/drawing/2014/main" id="{772D4368-3388-4720-BB75-F8118A7EB3B7}"/>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63" name="Text Box 42">
          <a:extLst>
            <a:ext uri="{FF2B5EF4-FFF2-40B4-BE49-F238E27FC236}">
              <a16:creationId xmlns:a16="http://schemas.microsoft.com/office/drawing/2014/main" id="{8D172F94-CF9F-409B-B0E7-CE176B174204}"/>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川之江市</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64" name="Text Box 43">
          <a:extLst>
            <a:ext uri="{FF2B5EF4-FFF2-40B4-BE49-F238E27FC236}">
              <a16:creationId xmlns:a16="http://schemas.microsoft.com/office/drawing/2014/main" id="{EEC323BB-099C-4AE9-86E0-AE9F70F49B36}"/>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伊予三島市</a:t>
          </a:r>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65" name="Text Box 44">
          <a:extLst>
            <a:ext uri="{FF2B5EF4-FFF2-40B4-BE49-F238E27FC236}">
              <a16:creationId xmlns:a16="http://schemas.microsoft.com/office/drawing/2014/main" id="{F881182B-9BAB-4E7D-88C7-FB685EFBD3F6}"/>
            </a:ext>
          </a:extLst>
        </xdr:cNvPr>
        <xdr:cNvSpPr txBox="1">
          <a:spLocks noChangeArrowheads="1"/>
        </xdr:cNvSpPr>
      </xdr:nvSpPr>
      <xdr:spPr bwMode="auto">
        <a:xfrm>
          <a:off x="257175" y="3590925"/>
          <a:ext cx="219075"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新居浜市</a:t>
          </a:r>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66" name="Text Box 45">
          <a:extLst>
            <a:ext uri="{FF2B5EF4-FFF2-40B4-BE49-F238E27FC236}">
              <a16:creationId xmlns:a16="http://schemas.microsoft.com/office/drawing/2014/main" id="{7EEA0764-4273-4E30-B4DF-9B4BBAD72283}"/>
            </a:ext>
          </a:extLst>
        </xdr:cNvPr>
        <xdr:cNvSpPr txBox="1">
          <a:spLocks noChangeArrowheads="1"/>
        </xdr:cNvSpPr>
      </xdr:nvSpPr>
      <xdr:spPr bwMode="auto">
        <a:xfrm>
          <a:off x="762000" y="3590925"/>
          <a:ext cx="204787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p>
      </xdr:txBody>
    </xdr:sp>
    <xdr:clientData/>
  </xdr:twoCellAnchor>
  <xdr:twoCellAnchor>
    <xdr:from>
      <xdr:col>26</xdr:col>
      <xdr:colOff>9525</xdr:colOff>
      <xdr:row>8</xdr:row>
      <xdr:rowOff>152400</xdr:rowOff>
    </xdr:from>
    <xdr:to>
      <xdr:col>27</xdr:col>
      <xdr:colOff>0</xdr:colOff>
      <xdr:row>10</xdr:row>
      <xdr:rowOff>0</xdr:rowOff>
    </xdr:to>
    <xdr:sp macro="" textlink="">
      <xdr:nvSpPr>
        <xdr:cNvPr id="67" name="テキスト 33">
          <a:extLst>
            <a:ext uri="{FF2B5EF4-FFF2-40B4-BE49-F238E27FC236}">
              <a16:creationId xmlns:a16="http://schemas.microsoft.com/office/drawing/2014/main" id="{71E65E1C-5DB1-4B07-9834-ACB5A6B75AC8}"/>
            </a:ext>
          </a:extLst>
        </xdr:cNvPr>
        <xdr:cNvSpPr txBox="1">
          <a:spLocks noChangeArrowheads="1"/>
        </xdr:cNvSpPr>
      </xdr:nvSpPr>
      <xdr:spPr bwMode="auto">
        <a:xfrm>
          <a:off x="25974675" y="2362200"/>
          <a:ext cx="1019175" cy="4000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lnSpc>
              <a:spcPts val="1300"/>
            </a:lnSpc>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68" name="テキスト 6">
          <a:extLst>
            <a:ext uri="{FF2B5EF4-FFF2-40B4-BE49-F238E27FC236}">
              <a16:creationId xmlns:a16="http://schemas.microsoft.com/office/drawing/2014/main" id="{BE974919-094E-4838-8B3D-6247C6B6A077}"/>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69" name="テキスト 7">
          <a:extLst>
            <a:ext uri="{FF2B5EF4-FFF2-40B4-BE49-F238E27FC236}">
              <a16:creationId xmlns:a16="http://schemas.microsoft.com/office/drawing/2014/main" id="{0F7377EC-7B0E-4085-9817-CE1D32736BB9}"/>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0" name="テキスト 8">
          <a:extLst>
            <a:ext uri="{FF2B5EF4-FFF2-40B4-BE49-F238E27FC236}">
              <a16:creationId xmlns:a16="http://schemas.microsoft.com/office/drawing/2014/main" id="{D972935D-D1DC-4CF9-B889-E0B9B59A434B}"/>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1" name="テキスト 9">
          <a:extLst>
            <a:ext uri="{FF2B5EF4-FFF2-40B4-BE49-F238E27FC236}">
              <a16:creationId xmlns:a16="http://schemas.microsoft.com/office/drawing/2014/main" id="{7A30323B-7DFE-4940-BEFF-A865D5FD865B}"/>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2" name="テキスト 10">
          <a:extLst>
            <a:ext uri="{FF2B5EF4-FFF2-40B4-BE49-F238E27FC236}">
              <a16:creationId xmlns:a16="http://schemas.microsoft.com/office/drawing/2014/main" id="{3DAE75DF-2457-462E-8A5E-738317E1FED5}"/>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3" name="テキスト 11">
          <a:extLst>
            <a:ext uri="{FF2B5EF4-FFF2-40B4-BE49-F238E27FC236}">
              <a16:creationId xmlns:a16="http://schemas.microsoft.com/office/drawing/2014/main" id="{45232B66-DEAF-4503-9D33-536302514CB9}"/>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4" name="テキスト 13">
          <a:extLst>
            <a:ext uri="{FF2B5EF4-FFF2-40B4-BE49-F238E27FC236}">
              <a16:creationId xmlns:a16="http://schemas.microsoft.com/office/drawing/2014/main" id="{93D097FB-EFE4-48E5-957E-86C719DE57B4}"/>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5" name="テキスト 14">
          <a:extLst>
            <a:ext uri="{FF2B5EF4-FFF2-40B4-BE49-F238E27FC236}">
              <a16:creationId xmlns:a16="http://schemas.microsoft.com/office/drawing/2014/main" id="{B0E7786F-FCB8-401C-A7DA-9A0D29C18AAE}"/>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6" name="テキスト 15">
          <a:extLst>
            <a:ext uri="{FF2B5EF4-FFF2-40B4-BE49-F238E27FC236}">
              <a16:creationId xmlns:a16="http://schemas.microsoft.com/office/drawing/2014/main" id="{8987F22E-0E61-45E1-AD5A-BDC10BDD831E}"/>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7" name="テキスト 16">
          <a:extLst>
            <a:ext uri="{FF2B5EF4-FFF2-40B4-BE49-F238E27FC236}">
              <a16:creationId xmlns:a16="http://schemas.microsoft.com/office/drawing/2014/main" id="{48E7F94C-D8F9-4A45-A77A-617C4814649F}"/>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78" name="テキスト 17">
          <a:extLst>
            <a:ext uri="{FF2B5EF4-FFF2-40B4-BE49-F238E27FC236}">
              <a16:creationId xmlns:a16="http://schemas.microsoft.com/office/drawing/2014/main" id="{FDD32A64-7656-4230-8D26-C075CCD7839E}"/>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endParaRPr lang="ja-JP" altLang="en-US"/>
        </a:p>
      </xdr:txBody>
    </xdr:sp>
    <xdr:clientData/>
  </xdr:twoCellAnchor>
  <xdr:twoCellAnchor>
    <xdr:from>
      <xdr:col>0</xdr:col>
      <xdr:colOff>257175</xdr:colOff>
      <xdr:row>30</xdr:row>
      <xdr:rowOff>0</xdr:rowOff>
    </xdr:from>
    <xdr:to>
      <xdr:col>0</xdr:col>
      <xdr:colOff>476250</xdr:colOff>
      <xdr:row>30</xdr:row>
      <xdr:rowOff>0</xdr:rowOff>
    </xdr:to>
    <xdr:sp macro="" textlink="">
      <xdr:nvSpPr>
        <xdr:cNvPr id="79" name="テキスト 25">
          <a:extLst>
            <a:ext uri="{FF2B5EF4-FFF2-40B4-BE49-F238E27FC236}">
              <a16:creationId xmlns:a16="http://schemas.microsoft.com/office/drawing/2014/main" id="{43CE86DF-97D4-4BF8-AEC7-20334616B750}"/>
            </a:ext>
          </a:extLst>
        </xdr:cNvPr>
        <xdr:cNvSpPr txBox="1">
          <a:spLocks noChangeArrowheads="1"/>
        </xdr:cNvSpPr>
      </xdr:nvSpPr>
      <xdr:spPr bwMode="auto">
        <a:xfrm>
          <a:off x="257175" y="8286750"/>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川之江市</a:t>
          </a:r>
          <a:endParaRPr lang="ja-JP" altLang="en-US"/>
        </a:p>
      </xdr:txBody>
    </xdr:sp>
    <xdr:clientData/>
  </xdr:twoCellAnchor>
  <xdr:twoCellAnchor>
    <xdr:from>
      <xdr:col>0</xdr:col>
      <xdr:colOff>257175</xdr:colOff>
      <xdr:row>30</xdr:row>
      <xdr:rowOff>0</xdr:rowOff>
    </xdr:from>
    <xdr:to>
      <xdr:col>0</xdr:col>
      <xdr:colOff>476250</xdr:colOff>
      <xdr:row>30</xdr:row>
      <xdr:rowOff>0</xdr:rowOff>
    </xdr:to>
    <xdr:sp macro="" textlink="">
      <xdr:nvSpPr>
        <xdr:cNvPr id="80" name="テキスト 26">
          <a:extLst>
            <a:ext uri="{FF2B5EF4-FFF2-40B4-BE49-F238E27FC236}">
              <a16:creationId xmlns:a16="http://schemas.microsoft.com/office/drawing/2014/main" id="{8BFB859C-193D-4CF4-B227-3AF4E2D2C251}"/>
            </a:ext>
          </a:extLst>
        </xdr:cNvPr>
        <xdr:cNvSpPr txBox="1">
          <a:spLocks noChangeArrowheads="1"/>
        </xdr:cNvSpPr>
      </xdr:nvSpPr>
      <xdr:spPr bwMode="auto">
        <a:xfrm>
          <a:off x="257175" y="8286750"/>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伊予三島市</a:t>
          </a:r>
          <a:endParaRPr lang="ja-JP" altLang="en-US"/>
        </a:p>
      </xdr:txBody>
    </xdr:sp>
    <xdr:clientData/>
  </xdr:twoCellAnchor>
  <xdr:twoCellAnchor>
    <xdr:from>
      <xdr:col>0</xdr:col>
      <xdr:colOff>257175</xdr:colOff>
      <xdr:row>30</xdr:row>
      <xdr:rowOff>0</xdr:rowOff>
    </xdr:from>
    <xdr:to>
      <xdr:col>0</xdr:col>
      <xdr:colOff>476250</xdr:colOff>
      <xdr:row>30</xdr:row>
      <xdr:rowOff>0</xdr:rowOff>
    </xdr:to>
    <xdr:sp macro="" textlink="">
      <xdr:nvSpPr>
        <xdr:cNvPr id="81" name="テキスト 27">
          <a:extLst>
            <a:ext uri="{FF2B5EF4-FFF2-40B4-BE49-F238E27FC236}">
              <a16:creationId xmlns:a16="http://schemas.microsoft.com/office/drawing/2014/main" id="{905D78BD-0BED-4A7B-BCD6-BE39630BA6AA}"/>
            </a:ext>
          </a:extLst>
        </xdr:cNvPr>
        <xdr:cNvSpPr txBox="1">
          <a:spLocks noChangeArrowheads="1"/>
        </xdr:cNvSpPr>
      </xdr:nvSpPr>
      <xdr:spPr bwMode="auto">
        <a:xfrm>
          <a:off x="257175" y="8286750"/>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新居浜市</a:t>
          </a:r>
          <a:endParaRPr lang="ja-JP" altLang="en-US"/>
        </a:p>
      </xdr:txBody>
    </xdr:sp>
    <xdr:clientData/>
  </xdr:twoCellAnchor>
  <xdr:twoCellAnchor>
    <xdr:from>
      <xdr:col>1</xdr:col>
      <xdr:colOff>104775</xdr:colOff>
      <xdr:row>30</xdr:row>
      <xdr:rowOff>0</xdr:rowOff>
    </xdr:from>
    <xdr:to>
      <xdr:col>1</xdr:col>
      <xdr:colOff>2152650</xdr:colOff>
      <xdr:row>30</xdr:row>
      <xdr:rowOff>0</xdr:rowOff>
    </xdr:to>
    <xdr:sp macro="" textlink="">
      <xdr:nvSpPr>
        <xdr:cNvPr id="82" name="テキスト 12">
          <a:extLst>
            <a:ext uri="{FF2B5EF4-FFF2-40B4-BE49-F238E27FC236}">
              <a16:creationId xmlns:a16="http://schemas.microsoft.com/office/drawing/2014/main" id="{C925883E-B9E9-4B9D-84DB-E8312D161C40}"/>
            </a:ext>
          </a:extLst>
        </xdr:cNvPr>
        <xdr:cNvSpPr txBox="1">
          <a:spLocks noChangeArrowheads="1"/>
        </xdr:cNvSpPr>
      </xdr:nvSpPr>
      <xdr:spPr bwMode="auto">
        <a:xfrm>
          <a:off x="762000" y="8286750"/>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3" name="テキスト 6">
          <a:extLst>
            <a:ext uri="{FF2B5EF4-FFF2-40B4-BE49-F238E27FC236}">
              <a16:creationId xmlns:a16="http://schemas.microsoft.com/office/drawing/2014/main" id="{D42B6AB3-52CC-4765-8758-781BF45FAE96}"/>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　之　江　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4" name="テキスト 7">
          <a:extLst>
            <a:ext uri="{FF2B5EF4-FFF2-40B4-BE49-F238E27FC236}">
              <a16:creationId xmlns:a16="http://schemas.microsoft.com/office/drawing/2014/main" id="{1A24A771-0B25-48DB-92D1-2EAEE57C5C67}"/>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伊予三島市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5" name="テキスト 8">
          <a:extLst>
            <a:ext uri="{FF2B5EF4-FFF2-40B4-BE49-F238E27FC236}">
              <a16:creationId xmlns:a16="http://schemas.microsoft.com/office/drawing/2014/main" id="{C3710FB7-A0A2-4861-8766-798ACA3ECBF8}"/>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土居町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6" name="テキスト 9">
          <a:extLst>
            <a:ext uri="{FF2B5EF4-FFF2-40B4-BE49-F238E27FC236}">
              <a16:creationId xmlns:a16="http://schemas.microsoft.com/office/drawing/2014/main" id="{CA3FA6F1-2C9C-47A0-A526-C08D916B3831}"/>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新居浜市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7" name="テキスト 10">
          <a:extLst>
            <a:ext uri="{FF2B5EF4-FFF2-40B4-BE49-F238E27FC236}">
              <a16:creationId xmlns:a16="http://schemas.microsoft.com/office/drawing/2014/main" id="{063BFCF0-9E6C-489C-9BEB-29913CAB73DD}"/>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西条市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8" name="テキスト 11">
          <a:extLst>
            <a:ext uri="{FF2B5EF4-FFF2-40B4-BE49-F238E27FC236}">
              <a16:creationId xmlns:a16="http://schemas.microsoft.com/office/drawing/2014/main" id="{4CE0207F-2B8B-417E-AF01-AFCA18AFEABC}"/>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小松町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89" name="テキスト 13">
          <a:extLst>
            <a:ext uri="{FF2B5EF4-FFF2-40B4-BE49-F238E27FC236}">
              <a16:creationId xmlns:a16="http://schemas.microsoft.com/office/drawing/2014/main" id="{D5672ED3-1D50-4E4B-B503-6B2667D1F840}"/>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川内町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0" name="テキスト 14">
          <a:extLst>
            <a:ext uri="{FF2B5EF4-FFF2-40B4-BE49-F238E27FC236}">
              <a16:creationId xmlns:a16="http://schemas.microsoft.com/office/drawing/2014/main" id="{73176A0E-B016-44CD-9638-7F8D27DC5A9F}"/>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重信町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1" name="テキスト 15">
          <a:extLst>
            <a:ext uri="{FF2B5EF4-FFF2-40B4-BE49-F238E27FC236}">
              <a16:creationId xmlns:a16="http://schemas.microsoft.com/office/drawing/2014/main" id="{5D048810-E408-4802-B0D9-1DD7AD5CD800}"/>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松山市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2" name="テキスト 16">
          <a:extLst>
            <a:ext uri="{FF2B5EF4-FFF2-40B4-BE49-F238E27FC236}">
              <a16:creationId xmlns:a16="http://schemas.microsoft.com/office/drawing/2014/main" id="{675F9113-BF68-4390-8E1D-32B5369ED4D6}"/>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砥部町　）</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3" name="テキスト 17">
          <a:extLst>
            <a:ext uri="{FF2B5EF4-FFF2-40B4-BE49-F238E27FC236}">
              <a16:creationId xmlns:a16="http://schemas.microsoft.com/office/drawing/2014/main" id="{E7B6D62C-F060-4A54-BEBF-CF0FD88E2857}"/>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伊予市　）</a:t>
          </a:r>
          <a:endParaRPr lang="ja-JP" altLang="en-US"/>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94" name="テキスト 25">
          <a:extLst>
            <a:ext uri="{FF2B5EF4-FFF2-40B4-BE49-F238E27FC236}">
              <a16:creationId xmlns:a16="http://schemas.microsoft.com/office/drawing/2014/main" id="{8378D65E-591D-4B97-8A9C-40408342783B}"/>
            </a:ext>
          </a:extLst>
        </xdr:cNvPr>
        <xdr:cNvSpPr txBox="1">
          <a:spLocks noChangeArrowheads="1"/>
        </xdr:cNvSpPr>
      </xdr:nvSpPr>
      <xdr:spPr bwMode="auto">
        <a:xfrm>
          <a:off x="257175" y="3590925"/>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川之江市</a:t>
          </a:r>
          <a:endParaRPr lang="ja-JP" altLang="en-US"/>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95" name="テキスト 26">
          <a:extLst>
            <a:ext uri="{FF2B5EF4-FFF2-40B4-BE49-F238E27FC236}">
              <a16:creationId xmlns:a16="http://schemas.microsoft.com/office/drawing/2014/main" id="{11319274-06A9-4408-BE4D-CA1DA155C7BB}"/>
            </a:ext>
          </a:extLst>
        </xdr:cNvPr>
        <xdr:cNvSpPr txBox="1">
          <a:spLocks noChangeArrowheads="1"/>
        </xdr:cNvSpPr>
      </xdr:nvSpPr>
      <xdr:spPr bwMode="auto">
        <a:xfrm>
          <a:off x="257175" y="3590925"/>
          <a:ext cx="219075" cy="0"/>
        </a:xfrm>
        <a:prstGeom prst="rect">
          <a:avLst/>
        </a:prstGeom>
        <a:solidFill>
          <a:srgbClr val="FFFFFF"/>
        </a:solidFill>
        <a:ln>
          <a:noFill/>
        </a:ln>
      </xdr:spPr>
      <xdr:txBody>
        <a:bodyPr vertOverflow="clip" vert="wordArtVertRtl" wrap="square" lIns="18288" tIns="0" rIns="18288" bIns="0" anchor="ctr" upright="1"/>
        <a:lstStyle/>
        <a:p>
          <a:pPr algn="ctr" rtl="0">
            <a:defRPr sz="1000"/>
          </a:pPr>
          <a:r>
            <a:rPr lang="ja-JP" altLang="en-US" sz="800" b="0" i="0" u="none" strike="noStrike" baseline="0">
              <a:solidFill>
                <a:srgbClr val="000000"/>
              </a:solidFill>
              <a:latin typeface="ＭＳ 明朝"/>
              <a:ea typeface="ＭＳ 明朝"/>
            </a:rPr>
            <a:t>伊予三島市</a:t>
          </a:r>
          <a:endParaRPr lang="ja-JP" altLang="en-US"/>
        </a:p>
      </xdr:txBody>
    </xdr:sp>
    <xdr:clientData/>
  </xdr:twoCellAnchor>
  <xdr:twoCellAnchor>
    <xdr:from>
      <xdr:col>0</xdr:col>
      <xdr:colOff>257175</xdr:colOff>
      <xdr:row>13</xdr:row>
      <xdr:rowOff>0</xdr:rowOff>
    </xdr:from>
    <xdr:to>
      <xdr:col>0</xdr:col>
      <xdr:colOff>476250</xdr:colOff>
      <xdr:row>13</xdr:row>
      <xdr:rowOff>0</xdr:rowOff>
    </xdr:to>
    <xdr:sp macro="" textlink="">
      <xdr:nvSpPr>
        <xdr:cNvPr id="96" name="テキスト 27">
          <a:extLst>
            <a:ext uri="{FF2B5EF4-FFF2-40B4-BE49-F238E27FC236}">
              <a16:creationId xmlns:a16="http://schemas.microsoft.com/office/drawing/2014/main" id="{D4FA9E82-946C-40D3-BDA8-EA9A0E5F5EE3}"/>
            </a:ext>
          </a:extLst>
        </xdr:cNvPr>
        <xdr:cNvSpPr txBox="1">
          <a:spLocks noChangeArrowheads="1"/>
        </xdr:cNvSpPr>
      </xdr:nvSpPr>
      <xdr:spPr bwMode="auto">
        <a:xfrm>
          <a:off x="257175" y="3590925"/>
          <a:ext cx="219075" cy="0"/>
        </a:xfrm>
        <a:prstGeom prst="rect">
          <a:avLst/>
        </a:prstGeom>
        <a:solidFill>
          <a:srgbClr val="FFFFFF"/>
        </a:solidFill>
        <a:ln>
          <a:noFill/>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新居浜市</a:t>
          </a:r>
          <a:endParaRPr lang="ja-JP" altLang="en-US"/>
        </a:p>
      </xdr:txBody>
    </xdr:sp>
    <xdr:clientData/>
  </xdr:twoCellAnchor>
  <xdr:twoCellAnchor>
    <xdr:from>
      <xdr:col>1</xdr:col>
      <xdr:colOff>104775</xdr:colOff>
      <xdr:row>13</xdr:row>
      <xdr:rowOff>0</xdr:rowOff>
    </xdr:from>
    <xdr:to>
      <xdr:col>1</xdr:col>
      <xdr:colOff>2152650</xdr:colOff>
      <xdr:row>13</xdr:row>
      <xdr:rowOff>0</xdr:rowOff>
    </xdr:to>
    <xdr:sp macro="" textlink="">
      <xdr:nvSpPr>
        <xdr:cNvPr id="97" name="テキスト 12">
          <a:extLst>
            <a:ext uri="{FF2B5EF4-FFF2-40B4-BE49-F238E27FC236}">
              <a16:creationId xmlns:a16="http://schemas.microsoft.com/office/drawing/2014/main" id="{D9AB7D38-D974-4D87-ACFD-536A8619EBD6}"/>
            </a:ext>
          </a:extLst>
        </xdr:cNvPr>
        <xdr:cNvSpPr txBox="1">
          <a:spLocks noChangeArrowheads="1"/>
        </xdr:cNvSpPr>
      </xdr:nvSpPr>
      <xdr:spPr bwMode="auto">
        <a:xfrm>
          <a:off x="762000" y="3590925"/>
          <a:ext cx="2047875" cy="0"/>
        </a:xfrm>
        <a:prstGeom prst="rect">
          <a:avLst/>
        </a:prstGeom>
        <a:solidFill>
          <a:srgbClr val="FFFFFF"/>
        </a:solid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四国縦貫自動車道</a:t>
          </a:r>
        </a:p>
        <a:p>
          <a:pPr algn="dist" rtl="0">
            <a:defRPr sz="1000"/>
          </a:pPr>
          <a:r>
            <a:rPr lang="ja-JP" altLang="en-US" sz="1100" b="0" i="0" u="none" strike="noStrike" baseline="0">
              <a:solidFill>
                <a:srgbClr val="000000"/>
              </a:solidFill>
              <a:latin typeface="ＭＳ 明朝"/>
              <a:ea typeface="ＭＳ 明朝"/>
            </a:rPr>
            <a:t>（　丹原町　）</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95250</xdr:colOff>
      <xdr:row>7</xdr:row>
      <xdr:rowOff>142875</xdr:rowOff>
    </xdr:from>
    <xdr:to>
      <xdr:col>10</xdr:col>
      <xdr:colOff>773906</xdr:colOff>
      <xdr:row>9</xdr:row>
      <xdr:rowOff>95250</xdr:rowOff>
    </xdr:to>
    <xdr:sp macro="" textlink="">
      <xdr:nvSpPr>
        <xdr:cNvPr id="2" name="テキスト 2">
          <a:extLst>
            <a:ext uri="{FF2B5EF4-FFF2-40B4-BE49-F238E27FC236}">
              <a16:creationId xmlns:a16="http://schemas.microsoft.com/office/drawing/2014/main" id="{C38B51F8-A61D-4B39-B207-9589B458F0BF}"/>
            </a:ext>
          </a:extLst>
        </xdr:cNvPr>
        <xdr:cNvSpPr txBox="1">
          <a:spLocks noChangeArrowheads="1"/>
        </xdr:cNvSpPr>
      </xdr:nvSpPr>
      <xdr:spPr bwMode="auto">
        <a:xfrm>
          <a:off x="8972550" y="1743075"/>
          <a:ext cx="2231231" cy="409575"/>
        </a:xfrm>
        <a:prstGeom prst="rect">
          <a:avLst/>
        </a:prstGeom>
        <a:solidFill>
          <a:srgbClr val="FFFFFF"/>
        </a:solidFill>
        <a:ln w="1">
          <a:no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明朝"/>
              <a:ea typeface="ＭＳ 明朝"/>
            </a:rPr>
            <a:t>上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規格改良済・改良率</a:t>
          </a:r>
        </a:p>
        <a:p>
          <a:pPr algn="l" rtl="0">
            <a:lnSpc>
              <a:spcPts val="1300"/>
            </a:lnSpc>
            <a:defRPr sz="1000"/>
          </a:pPr>
          <a:r>
            <a:rPr lang="ja-JP" altLang="en-US" sz="1200" b="0" i="0" u="none" strike="noStrike" baseline="0">
              <a:solidFill>
                <a:srgbClr val="000000"/>
              </a:solidFill>
              <a:latin typeface="ＭＳ 明朝"/>
              <a:ea typeface="ＭＳ 明朝"/>
            </a:rPr>
            <a:t>下 </a:t>
          </a: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未  改  良</a:t>
          </a:r>
          <a:r>
            <a:rPr lang="ja-JP" altLang="en-US" sz="1100" b="0" i="0" u="none" strike="noStrike" baseline="0">
              <a:solidFill>
                <a:srgbClr val="000000"/>
              </a:solidFill>
              <a:latin typeface="ＭＳ 明朝"/>
              <a:ea typeface="ＭＳ 明朝"/>
            </a:rPr>
            <a:t>        </a:t>
          </a:r>
          <a:r>
            <a:rPr lang="ja-JP" altLang="en-US" sz="1100" b="1" i="0" u="none" strike="noStrike" baseline="0">
              <a:solidFill>
                <a:srgbClr val="000000"/>
              </a:solidFill>
              <a:latin typeface="ＭＳ 明朝"/>
              <a:ea typeface="ＭＳ 明朝"/>
            </a:rPr>
            <a:t>  </a:t>
          </a:r>
          <a:r>
            <a:rPr lang="ja-JP" altLang="en-US" sz="1100" b="0" i="0" u="none" strike="noStrike" baseline="0">
              <a:solidFill>
                <a:srgbClr val="000000"/>
              </a:solidFill>
              <a:latin typeface="ＭＳ 明朝"/>
              <a:ea typeface="ＭＳ 明朝"/>
            </a:rPr>
            <a:t>   </a:t>
          </a:r>
        </a:p>
      </xdr:txBody>
    </xdr:sp>
    <xdr:clientData/>
  </xdr:twoCellAnchor>
  <xdr:twoCellAnchor>
    <xdr:from>
      <xdr:col>32</xdr:col>
      <xdr:colOff>66675</xdr:colOff>
      <xdr:row>5</xdr:row>
      <xdr:rowOff>85725</xdr:rowOff>
    </xdr:from>
    <xdr:to>
      <xdr:col>32</xdr:col>
      <xdr:colOff>1962150</xdr:colOff>
      <xdr:row>6</xdr:row>
      <xdr:rowOff>200025</xdr:rowOff>
    </xdr:to>
    <xdr:sp macro="" textlink="">
      <xdr:nvSpPr>
        <xdr:cNvPr id="3" name="テキスト 31">
          <a:extLst>
            <a:ext uri="{FF2B5EF4-FFF2-40B4-BE49-F238E27FC236}">
              <a16:creationId xmlns:a16="http://schemas.microsoft.com/office/drawing/2014/main" id="{8C675DAC-0101-4F2A-96F4-20D773AA36A1}"/>
            </a:ext>
          </a:extLst>
        </xdr:cNvPr>
        <xdr:cNvSpPr txBox="1">
          <a:spLocks noChangeArrowheads="1"/>
        </xdr:cNvSpPr>
      </xdr:nvSpPr>
      <xdr:spPr bwMode="auto">
        <a:xfrm>
          <a:off x="29737050" y="1228725"/>
          <a:ext cx="1666875" cy="3429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明朝"/>
              <a:ea typeface="ＭＳ 明朝"/>
            </a:rPr>
            <a:t>歩道等</a:t>
          </a:r>
        </a:p>
      </xdr:txBody>
    </xdr:sp>
    <xdr:clientData/>
  </xdr:twoCellAnchor>
  <xdr:twoCellAnchor>
    <xdr:from>
      <xdr:col>35</xdr:col>
      <xdr:colOff>209550</xdr:colOff>
      <xdr:row>5</xdr:row>
      <xdr:rowOff>85725</xdr:rowOff>
    </xdr:from>
    <xdr:to>
      <xdr:col>37</xdr:col>
      <xdr:colOff>1238250</xdr:colOff>
      <xdr:row>7</xdr:row>
      <xdr:rowOff>0</xdr:rowOff>
    </xdr:to>
    <xdr:sp macro="" textlink="">
      <xdr:nvSpPr>
        <xdr:cNvPr id="4" name="テキスト 32">
          <a:extLst>
            <a:ext uri="{FF2B5EF4-FFF2-40B4-BE49-F238E27FC236}">
              <a16:creationId xmlns:a16="http://schemas.microsoft.com/office/drawing/2014/main" id="{71502187-497C-41CD-8FE8-CF7151439009}"/>
            </a:ext>
          </a:extLst>
        </xdr:cNvPr>
        <xdr:cNvSpPr txBox="1">
          <a:spLocks noChangeArrowheads="1"/>
        </xdr:cNvSpPr>
      </xdr:nvSpPr>
      <xdr:spPr bwMode="auto">
        <a:xfrm>
          <a:off x="32489775" y="1228725"/>
          <a:ext cx="3943350" cy="3714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明朝"/>
              <a:ea typeface="ＭＳ 明朝"/>
            </a:rPr>
            <a:t>道路面積</a:t>
          </a:r>
        </a:p>
      </xdr:txBody>
    </xdr:sp>
    <xdr:clientData/>
  </xdr:twoCellAnchor>
  <xdr:twoCellAnchor>
    <xdr:from>
      <xdr:col>26</xdr:col>
      <xdr:colOff>9525</xdr:colOff>
      <xdr:row>8</xdr:row>
      <xdr:rowOff>76200</xdr:rowOff>
    </xdr:from>
    <xdr:to>
      <xdr:col>27</xdr:col>
      <xdr:colOff>9525</xdr:colOff>
      <xdr:row>10</xdr:row>
      <xdr:rowOff>9525</xdr:rowOff>
    </xdr:to>
    <xdr:sp macro="" textlink="">
      <xdr:nvSpPr>
        <xdr:cNvPr id="5" name="テキスト 33">
          <a:extLst>
            <a:ext uri="{FF2B5EF4-FFF2-40B4-BE49-F238E27FC236}">
              <a16:creationId xmlns:a16="http://schemas.microsoft.com/office/drawing/2014/main" id="{D65B96A4-D8DF-4EA7-BA1B-2FE8B98A1626}"/>
            </a:ext>
          </a:extLst>
        </xdr:cNvPr>
        <xdr:cNvSpPr txBox="1">
          <a:spLocks noChangeArrowheads="1"/>
        </xdr:cNvSpPr>
      </xdr:nvSpPr>
      <xdr:spPr bwMode="auto">
        <a:xfrm>
          <a:off x="26441400" y="1905000"/>
          <a:ext cx="1047750" cy="3905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左のうち全巾</a:t>
          </a:r>
        </a:p>
        <a:p>
          <a:pPr algn="dist" rtl="0">
            <a:lnSpc>
              <a:spcPts val="1300"/>
            </a:lnSpc>
            <a:defRPr sz="1000"/>
          </a:pPr>
          <a:r>
            <a:rPr lang="ja-JP" altLang="en-US" sz="1100" b="0" i="0" u="none" strike="noStrike" baseline="0">
              <a:solidFill>
                <a:srgbClr val="000000"/>
              </a:solidFill>
              <a:latin typeface="ＭＳ 明朝"/>
              <a:ea typeface="ＭＳ 明朝"/>
            </a:rPr>
            <a:t>２．５ｍ未満</a:t>
          </a:r>
        </a:p>
      </xdr:txBody>
    </xdr:sp>
    <xdr:clientData/>
  </xdr:twoCellAnchor>
  <xdr:twoCellAnchor>
    <xdr:from>
      <xdr:col>1</xdr:col>
      <xdr:colOff>114300</xdr:colOff>
      <xdr:row>10</xdr:row>
      <xdr:rowOff>38100</xdr:rowOff>
    </xdr:from>
    <xdr:to>
      <xdr:col>1</xdr:col>
      <xdr:colOff>2400300</xdr:colOff>
      <xdr:row>12</xdr:row>
      <xdr:rowOff>190500</xdr:rowOff>
    </xdr:to>
    <xdr:sp macro="" textlink="">
      <xdr:nvSpPr>
        <xdr:cNvPr id="6" name="テキスト 5">
          <a:extLst>
            <a:ext uri="{FF2B5EF4-FFF2-40B4-BE49-F238E27FC236}">
              <a16:creationId xmlns:a16="http://schemas.microsoft.com/office/drawing/2014/main" id="{CA5885BA-95A2-490C-91A4-5191F85B8124}"/>
            </a:ext>
          </a:extLst>
        </xdr:cNvPr>
        <xdr:cNvSpPr txBox="1">
          <a:spLocks noChangeArrowheads="1"/>
        </xdr:cNvSpPr>
      </xdr:nvSpPr>
      <xdr:spPr bwMode="auto">
        <a:xfrm>
          <a:off x="942975" y="2324100"/>
          <a:ext cx="2286000" cy="6096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300"/>
            </a:lnSpc>
            <a:defRPr sz="1000"/>
          </a:pPr>
          <a:r>
            <a:rPr lang="ja-JP" altLang="en-US" sz="1100" b="0" i="0" u="none" strike="noStrike" baseline="0">
              <a:solidFill>
                <a:srgbClr val="000000"/>
              </a:solidFill>
              <a:latin typeface="ＭＳ 明朝"/>
              <a:ea typeface="ＭＳ 明朝"/>
            </a:rPr>
            <a:t>（　四国中央市～大洲市 </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85725</xdr:colOff>
      <xdr:row>13</xdr:row>
      <xdr:rowOff>47625</xdr:rowOff>
    </xdr:from>
    <xdr:to>
      <xdr:col>1</xdr:col>
      <xdr:colOff>2371725</xdr:colOff>
      <xdr:row>15</xdr:row>
      <xdr:rowOff>180975</xdr:rowOff>
    </xdr:to>
    <xdr:sp macro="" textlink="">
      <xdr:nvSpPr>
        <xdr:cNvPr id="7" name="テキスト 5">
          <a:extLst>
            <a:ext uri="{FF2B5EF4-FFF2-40B4-BE49-F238E27FC236}">
              <a16:creationId xmlns:a16="http://schemas.microsoft.com/office/drawing/2014/main" id="{65798C80-D17F-4F7A-A051-540A23850FCF}"/>
            </a:ext>
          </a:extLst>
        </xdr:cNvPr>
        <xdr:cNvSpPr txBox="1">
          <a:spLocks noChangeArrowheads="1"/>
        </xdr:cNvSpPr>
      </xdr:nvSpPr>
      <xdr:spPr bwMode="auto">
        <a:xfrm>
          <a:off x="914400" y="3019425"/>
          <a:ext cx="2286000" cy="5905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300"/>
            </a:lnSpc>
            <a:defRPr sz="1000"/>
          </a:pPr>
          <a:r>
            <a:rPr lang="ja-JP" altLang="en-US" sz="1100" b="0" i="0" u="none" strike="noStrike" baseline="0">
              <a:solidFill>
                <a:srgbClr val="000000"/>
              </a:solidFill>
              <a:latin typeface="ＭＳ 明朝"/>
              <a:ea typeface="ＭＳ 明朝"/>
            </a:rPr>
            <a:t>（四国中央市</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123825</xdr:colOff>
      <xdr:row>16</xdr:row>
      <xdr:rowOff>83344</xdr:rowOff>
    </xdr:from>
    <xdr:to>
      <xdr:col>1</xdr:col>
      <xdr:colOff>2333625</xdr:colOff>
      <xdr:row>18</xdr:row>
      <xdr:rowOff>190500</xdr:rowOff>
    </xdr:to>
    <xdr:sp macro="" textlink="">
      <xdr:nvSpPr>
        <xdr:cNvPr id="8" name="テキスト 9">
          <a:extLst>
            <a:ext uri="{FF2B5EF4-FFF2-40B4-BE49-F238E27FC236}">
              <a16:creationId xmlns:a16="http://schemas.microsoft.com/office/drawing/2014/main" id="{A44C74DB-A4FE-4B8A-85AF-BB81D97DA72C}"/>
            </a:ext>
          </a:extLst>
        </xdr:cNvPr>
        <xdr:cNvSpPr txBox="1">
          <a:spLocks noChangeArrowheads="1"/>
        </xdr:cNvSpPr>
      </xdr:nvSpPr>
      <xdr:spPr bwMode="auto">
        <a:xfrm>
          <a:off x="952500" y="3740944"/>
          <a:ext cx="2209800" cy="564356"/>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新居浜市　）</a:t>
          </a:r>
        </a:p>
      </xdr:txBody>
    </xdr:sp>
    <xdr:clientData/>
  </xdr:twoCellAnchor>
  <xdr:twoCellAnchor>
    <xdr:from>
      <xdr:col>1</xdr:col>
      <xdr:colOff>114300</xdr:colOff>
      <xdr:row>19</xdr:row>
      <xdr:rowOff>71437</xdr:rowOff>
    </xdr:from>
    <xdr:to>
      <xdr:col>1</xdr:col>
      <xdr:colOff>2324100</xdr:colOff>
      <xdr:row>21</xdr:row>
      <xdr:rowOff>200024</xdr:rowOff>
    </xdr:to>
    <xdr:sp macro="" textlink="">
      <xdr:nvSpPr>
        <xdr:cNvPr id="9" name="テキスト 10">
          <a:extLst>
            <a:ext uri="{FF2B5EF4-FFF2-40B4-BE49-F238E27FC236}">
              <a16:creationId xmlns:a16="http://schemas.microsoft.com/office/drawing/2014/main" id="{DCAB891F-99CD-4BB7-9BF9-D262D2A9069D}"/>
            </a:ext>
          </a:extLst>
        </xdr:cNvPr>
        <xdr:cNvSpPr txBox="1">
          <a:spLocks noChangeArrowheads="1"/>
        </xdr:cNvSpPr>
      </xdr:nvSpPr>
      <xdr:spPr bwMode="auto">
        <a:xfrm>
          <a:off x="942975" y="4414837"/>
          <a:ext cx="2209800" cy="585787"/>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西条市　）</a:t>
          </a:r>
        </a:p>
      </xdr:txBody>
    </xdr:sp>
    <xdr:clientData/>
  </xdr:twoCellAnchor>
  <xdr:twoCellAnchor>
    <xdr:from>
      <xdr:col>1</xdr:col>
      <xdr:colOff>114300</xdr:colOff>
      <xdr:row>22</xdr:row>
      <xdr:rowOff>59531</xdr:rowOff>
    </xdr:from>
    <xdr:to>
      <xdr:col>1</xdr:col>
      <xdr:colOff>2324100</xdr:colOff>
      <xdr:row>24</xdr:row>
      <xdr:rowOff>200025</xdr:rowOff>
    </xdr:to>
    <xdr:sp macro="" textlink="">
      <xdr:nvSpPr>
        <xdr:cNvPr id="10" name="テキスト 10">
          <a:extLst>
            <a:ext uri="{FF2B5EF4-FFF2-40B4-BE49-F238E27FC236}">
              <a16:creationId xmlns:a16="http://schemas.microsoft.com/office/drawing/2014/main" id="{09FA50FF-4FE7-4454-95A3-116FAD544E6C}"/>
            </a:ext>
          </a:extLst>
        </xdr:cNvPr>
        <xdr:cNvSpPr txBox="1">
          <a:spLocks noChangeArrowheads="1"/>
        </xdr:cNvSpPr>
      </xdr:nvSpPr>
      <xdr:spPr bwMode="auto">
        <a:xfrm>
          <a:off x="942975" y="5088731"/>
          <a:ext cx="2209800" cy="59769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東温市　）</a:t>
          </a:r>
        </a:p>
      </xdr:txBody>
    </xdr:sp>
    <xdr:clientData/>
  </xdr:twoCellAnchor>
  <xdr:twoCellAnchor>
    <xdr:from>
      <xdr:col>1</xdr:col>
      <xdr:colOff>114300</xdr:colOff>
      <xdr:row>25</xdr:row>
      <xdr:rowOff>57150</xdr:rowOff>
    </xdr:from>
    <xdr:to>
      <xdr:col>1</xdr:col>
      <xdr:colOff>2333625</xdr:colOff>
      <xdr:row>27</xdr:row>
      <xdr:rowOff>209550</xdr:rowOff>
    </xdr:to>
    <xdr:sp macro="" textlink="">
      <xdr:nvSpPr>
        <xdr:cNvPr id="11" name="テキスト 15">
          <a:extLst>
            <a:ext uri="{FF2B5EF4-FFF2-40B4-BE49-F238E27FC236}">
              <a16:creationId xmlns:a16="http://schemas.microsoft.com/office/drawing/2014/main" id="{E1842C33-98FA-4C52-8551-A349010EB175}"/>
            </a:ext>
          </a:extLst>
        </xdr:cNvPr>
        <xdr:cNvSpPr txBox="1">
          <a:spLocks noChangeArrowheads="1"/>
        </xdr:cNvSpPr>
      </xdr:nvSpPr>
      <xdr:spPr bwMode="auto">
        <a:xfrm>
          <a:off x="942975" y="5772150"/>
          <a:ext cx="2219325" cy="6096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松山市　）</a:t>
          </a:r>
        </a:p>
      </xdr:txBody>
    </xdr:sp>
    <xdr:clientData/>
  </xdr:twoCellAnchor>
  <xdr:twoCellAnchor>
    <xdr:from>
      <xdr:col>1</xdr:col>
      <xdr:colOff>114300</xdr:colOff>
      <xdr:row>28</xdr:row>
      <xdr:rowOff>57150</xdr:rowOff>
    </xdr:from>
    <xdr:to>
      <xdr:col>1</xdr:col>
      <xdr:colOff>2333625</xdr:colOff>
      <xdr:row>30</xdr:row>
      <xdr:rowOff>200025</xdr:rowOff>
    </xdr:to>
    <xdr:sp macro="" textlink="">
      <xdr:nvSpPr>
        <xdr:cNvPr id="12" name="テキスト 16">
          <a:extLst>
            <a:ext uri="{FF2B5EF4-FFF2-40B4-BE49-F238E27FC236}">
              <a16:creationId xmlns:a16="http://schemas.microsoft.com/office/drawing/2014/main" id="{E3FDB5CE-1A66-4090-9F7F-52AEF1C3AE62}"/>
            </a:ext>
          </a:extLst>
        </xdr:cNvPr>
        <xdr:cNvSpPr txBox="1">
          <a:spLocks noChangeArrowheads="1"/>
        </xdr:cNvSpPr>
      </xdr:nvSpPr>
      <xdr:spPr bwMode="auto">
        <a:xfrm>
          <a:off x="942975" y="6457950"/>
          <a:ext cx="2219325" cy="6000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砥部町　）</a:t>
          </a:r>
        </a:p>
      </xdr:txBody>
    </xdr:sp>
    <xdr:clientData/>
  </xdr:twoCellAnchor>
  <xdr:twoCellAnchor>
    <xdr:from>
      <xdr:col>1</xdr:col>
      <xdr:colOff>114300</xdr:colOff>
      <xdr:row>31</xdr:row>
      <xdr:rowOff>57150</xdr:rowOff>
    </xdr:from>
    <xdr:to>
      <xdr:col>1</xdr:col>
      <xdr:colOff>2333625</xdr:colOff>
      <xdr:row>33</xdr:row>
      <xdr:rowOff>200025</xdr:rowOff>
    </xdr:to>
    <xdr:sp macro="" textlink="">
      <xdr:nvSpPr>
        <xdr:cNvPr id="13" name="テキスト 16">
          <a:extLst>
            <a:ext uri="{FF2B5EF4-FFF2-40B4-BE49-F238E27FC236}">
              <a16:creationId xmlns:a16="http://schemas.microsoft.com/office/drawing/2014/main" id="{2A15D69E-3672-489D-B8FB-7C2775837753}"/>
            </a:ext>
          </a:extLst>
        </xdr:cNvPr>
        <xdr:cNvSpPr txBox="1">
          <a:spLocks noChangeArrowheads="1"/>
        </xdr:cNvSpPr>
      </xdr:nvSpPr>
      <xdr:spPr bwMode="auto">
        <a:xfrm>
          <a:off x="942975" y="7143750"/>
          <a:ext cx="2219325" cy="6000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伊予市　）</a:t>
          </a:r>
        </a:p>
      </xdr:txBody>
    </xdr:sp>
    <xdr:clientData/>
  </xdr:twoCellAnchor>
  <xdr:twoCellAnchor>
    <xdr:from>
      <xdr:col>1</xdr:col>
      <xdr:colOff>114300</xdr:colOff>
      <xdr:row>34</xdr:row>
      <xdr:rowOff>57150</xdr:rowOff>
    </xdr:from>
    <xdr:to>
      <xdr:col>1</xdr:col>
      <xdr:colOff>2333625</xdr:colOff>
      <xdr:row>36</xdr:row>
      <xdr:rowOff>219075</xdr:rowOff>
    </xdr:to>
    <xdr:sp macro="" textlink="">
      <xdr:nvSpPr>
        <xdr:cNvPr id="14" name="テキスト 17">
          <a:extLst>
            <a:ext uri="{FF2B5EF4-FFF2-40B4-BE49-F238E27FC236}">
              <a16:creationId xmlns:a16="http://schemas.microsoft.com/office/drawing/2014/main" id="{86FFC424-040A-475E-AB43-7E2C8EFEE571}"/>
            </a:ext>
          </a:extLst>
        </xdr:cNvPr>
        <xdr:cNvSpPr txBox="1">
          <a:spLocks noChangeArrowheads="1"/>
        </xdr:cNvSpPr>
      </xdr:nvSpPr>
      <xdr:spPr bwMode="auto">
        <a:xfrm>
          <a:off x="942975" y="7829550"/>
          <a:ext cx="2219325" cy="61912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内子町　）</a:t>
          </a:r>
        </a:p>
      </xdr:txBody>
    </xdr:sp>
    <xdr:clientData/>
  </xdr:twoCellAnchor>
  <xdr:twoCellAnchor>
    <xdr:from>
      <xdr:col>1</xdr:col>
      <xdr:colOff>114300</xdr:colOff>
      <xdr:row>37</xdr:row>
      <xdr:rowOff>71437</xdr:rowOff>
    </xdr:from>
    <xdr:to>
      <xdr:col>1</xdr:col>
      <xdr:colOff>2333625</xdr:colOff>
      <xdr:row>39</xdr:row>
      <xdr:rowOff>190500</xdr:rowOff>
    </xdr:to>
    <xdr:sp macro="" textlink="">
      <xdr:nvSpPr>
        <xdr:cNvPr id="15" name="テキスト 17">
          <a:extLst>
            <a:ext uri="{FF2B5EF4-FFF2-40B4-BE49-F238E27FC236}">
              <a16:creationId xmlns:a16="http://schemas.microsoft.com/office/drawing/2014/main" id="{133491D2-5014-4FF1-B40D-192BF2245947}"/>
            </a:ext>
          </a:extLst>
        </xdr:cNvPr>
        <xdr:cNvSpPr txBox="1">
          <a:spLocks noChangeArrowheads="1"/>
        </xdr:cNvSpPr>
      </xdr:nvSpPr>
      <xdr:spPr bwMode="auto">
        <a:xfrm>
          <a:off x="942975" y="8529637"/>
          <a:ext cx="2219325" cy="576263"/>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四国縦貫自動車道</a:t>
          </a:r>
        </a:p>
        <a:p>
          <a:pPr algn="dist" rtl="0">
            <a:lnSpc>
              <a:spcPts val="1200"/>
            </a:lnSpc>
            <a:defRPr sz="1000"/>
          </a:pPr>
          <a:r>
            <a:rPr lang="ja-JP" altLang="en-US" sz="1100" b="0" i="0" u="none" strike="noStrike" baseline="0">
              <a:solidFill>
                <a:srgbClr val="000000"/>
              </a:solidFill>
              <a:latin typeface="ＭＳ 明朝"/>
              <a:ea typeface="ＭＳ 明朝"/>
            </a:rPr>
            <a:t>（　大洲市　）</a:t>
          </a:r>
        </a:p>
      </xdr:txBody>
    </xdr:sp>
    <xdr:clientData/>
  </xdr:twoCellAnchor>
  <xdr:twoCellAnchor>
    <xdr:from>
      <xdr:col>1</xdr:col>
      <xdr:colOff>114300</xdr:colOff>
      <xdr:row>41</xdr:row>
      <xdr:rowOff>57150</xdr:rowOff>
    </xdr:from>
    <xdr:to>
      <xdr:col>1</xdr:col>
      <xdr:colOff>2428875</xdr:colOff>
      <xdr:row>43</xdr:row>
      <xdr:rowOff>219075</xdr:rowOff>
    </xdr:to>
    <xdr:sp macro="" textlink="">
      <xdr:nvSpPr>
        <xdr:cNvPr id="16" name="テキスト 18">
          <a:extLst>
            <a:ext uri="{FF2B5EF4-FFF2-40B4-BE49-F238E27FC236}">
              <a16:creationId xmlns:a16="http://schemas.microsoft.com/office/drawing/2014/main" id="{B62D72B9-FCB5-4583-BDC0-012B967E5417}"/>
            </a:ext>
          </a:extLst>
        </xdr:cNvPr>
        <xdr:cNvSpPr txBox="1">
          <a:spLocks noChangeArrowheads="1"/>
        </xdr:cNvSpPr>
      </xdr:nvSpPr>
      <xdr:spPr bwMode="auto">
        <a:xfrm>
          <a:off x="942975" y="9429750"/>
          <a:ext cx="2314575" cy="638175"/>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四国横断自動車道</a:t>
          </a:r>
        </a:p>
        <a:p>
          <a:pPr algn="dist" rtl="0">
            <a:lnSpc>
              <a:spcPts val="1300"/>
            </a:lnSpc>
            <a:defRPr sz="1000"/>
          </a:pPr>
          <a:r>
            <a:rPr lang="ja-JP" altLang="en-US" sz="1100" b="0" i="0" u="none" strike="noStrike" baseline="0">
              <a:solidFill>
                <a:srgbClr val="000000"/>
              </a:solidFill>
              <a:latin typeface="ＭＳ 明朝"/>
              <a:ea typeface="ＭＳ 明朝"/>
            </a:rPr>
            <a:t>（　四国中央市　）</a:t>
          </a:r>
        </a:p>
        <a:p>
          <a:pPr algn="dist" rtl="0">
            <a:defRPr sz="1000"/>
          </a:pPr>
          <a:r>
            <a:rPr lang="ja-JP" altLang="en-US" sz="1100" b="0" i="0" u="none" strike="noStrike" baseline="0">
              <a:solidFill>
                <a:srgbClr val="000000"/>
              </a:solidFill>
              <a:latin typeface="ＭＳ 明朝"/>
              <a:ea typeface="ＭＳ 明朝"/>
            </a:rPr>
            <a:t>（　宇和島市～大洲市　）</a:t>
          </a:r>
        </a:p>
        <a:p>
          <a:pPr algn="dist"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xdr:col>
      <xdr:colOff>85725</xdr:colOff>
      <xdr:row>44</xdr:row>
      <xdr:rowOff>59531</xdr:rowOff>
    </xdr:from>
    <xdr:to>
      <xdr:col>1</xdr:col>
      <xdr:colOff>2371725</xdr:colOff>
      <xdr:row>46</xdr:row>
      <xdr:rowOff>180975</xdr:rowOff>
    </xdr:to>
    <xdr:sp macro="" textlink="">
      <xdr:nvSpPr>
        <xdr:cNvPr id="17" name="テキスト 5">
          <a:extLst>
            <a:ext uri="{FF2B5EF4-FFF2-40B4-BE49-F238E27FC236}">
              <a16:creationId xmlns:a16="http://schemas.microsoft.com/office/drawing/2014/main" id="{491A4B09-FDC1-4160-AD90-D2603BBEF71D}"/>
            </a:ext>
          </a:extLst>
        </xdr:cNvPr>
        <xdr:cNvSpPr txBox="1">
          <a:spLocks noChangeArrowheads="1"/>
        </xdr:cNvSpPr>
      </xdr:nvSpPr>
      <xdr:spPr bwMode="auto">
        <a:xfrm>
          <a:off x="914400" y="10146506"/>
          <a:ext cx="2286000" cy="578644"/>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四国横断自動車道</a:t>
          </a:r>
        </a:p>
        <a:p>
          <a:pPr algn="dist" rtl="0">
            <a:lnSpc>
              <a:spcPts val="1300"/>
            </a:lnSpc>
            <a:defRPr sz="1000"/>
          </a:pPr>
          <a:r>
            <a:rPr lang="ja-JP" altLang="en-US" sz="1100" b="0" i="0" u="none" strike="noStrike" baseline="0">
              <a:solidFill>
                <a:srgbClr val="000000"/>
              </a:solidFill>
              <a:latin typeface="ＭＳ 明朝"/>
              <a:ea typeface="ＭＳ 明朝"/>
            </a:rPr>
            <a:t>（四国中央市</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85725</xdr:colOff>
      <xdr:row>47</xdr:row>
      <xdr:rowOff>71437</xdr:rowOff>
    </xdr:from>
    <xdr:to>
      <xdr:col>1</xdr:col>
      <xdr:colOff>2371725</xdr:colOff>
      <xdr:row>49</xdr:row>
      <xdr:rowOff>180974</xdr:rowOff>
    </xdr:to>
    <xdr:sp macro="" textlink="">
      <xdr:nvSpPr>
        <xdr:cNvPr id="18" name="テキスト 5">
          <a:extLst>
            <a:ext uri="{FF2B5EF4-FFF2-40B4-BE49-F238E27FC236}">
              <a16:creationId xmlns:a16="http://schemas.microsoft.com/office/drawing/2014/main" id="{1ADBFDF7-4155-42DD-B5FF-83122555B872}"/>
            </a:ext>
          </a:extLst>
        </xdr:cNvPr>
        <xdr:cNvSpPr txBox="1">
          <a:spLocks noChangeArrowheads="1"/>
        </xdr:cNvSpPr>
      </xdr:nvSpPr>
      <xdr:spPr bwMode="auto">
        <a:xfrm>
          <a:off x="914400" y="10844212"/>
          <a:ext cx="2286000" cy="566737"/>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四国横断自動車道</a:t>
          </a:r>
        </a:p>
        <a:p>
          <a:pPr algn="dist" rtl="0">
            <a:lnSpc>
              <a:spcPts val="1300"/>
            </a:lnSpc>
            <a:defRPr sz="1000"/>
          </a:pPr>
          <a:r>
            <a:rPr lang="ja-JP" altLang="en-US" sz="1100" b="0" i="0" u="none" strike="noStrike" baseline="0">
              <a:solidFill>
                <a:srgbClr val="000000"/>
              </a:solidFill>
              <a:latin typeface="ＭＳ 明朝"/>
              <a:ea typeface="ＭＳ 明朝"/>
            </a:rPr>
            <a:t>（宇和島市</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85725</xdr:colOff>
      <xdr:row>50</xdr:row>
      <xdr:rowOff>47625</xdr:rowOff>
    </xdr:from>
    <xdr:to>
      <xdr:col>1</xdr:col>
      <xdr:colOff>2371725</xdr:colOff>
      <xdr:row>52</xdr:row>
      <xdr:rowOff>180975</xdr:rowOff>
    </xdr:to>
    <xdr:sp macro="" textlink="">
      <xdr:nvSpPr>
        <xdr:cNvPr id="19" name="テキスト 5">
          <a:extLst>
            <a:ext uri="{FF2B5EF4-FFF2-40B4-BE49-F238E27FC236}">
              <a16:creationId xmlns:a16="http://schemas.microsoft.com/office/drawing/2014/main" id="{2D0CCA67-4AE6-40B8-83AB-25369199B9D5}"/>
            </a:ext>
          </a:extLst>
        </xdr:cNvPr>
        <xdr:cNvSpPr txBox="1">
          <a:spLocks noChangeArrowheads="1"/>
        </xdr:cNvSpPr>
      </xdr:nvSpPr>
      <xdr:spPr bwMode="auto">
        <a:xfrm>
          <a:off x="914400" y="11506200"/>
          <a:ext cx="2286000" cy="5905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四国横断自動車道</a:t>
          </a:r>
        </a:p>
        <a:p>
          <a:pPr algn="dist" rtl="0">
            <a:lnSpc>
              <a:spcPts val="1300"/>
            </a:lnSpc>
            <a:defRPr sz="1000"/>
          </a:pPr>
          <a:r>
            <a:rPr lang="ja-JP" altLang="en-US" sz="1100" b="0" i="0" u="none" strike="noStrike" baseline="0">
              <a:solidFill>
                <a:srgbClr val="000000"/>
              </a:solidFill>
              <a:latin typeface="ＭＳ 明朝"/>
              <a:ea typeface="ＭＳ 明朝"/>
            </a:rPr>
            <a:t>（西予市</a:t>
          </a:r>
          <a:r>
            <a:rPr lang="ja-JP" altLang="en-US" sz="1200" b="0" i="0" u="none" strike="noStrike" baseline="0">
              <a:solidFill>
                <a:srgbClr val="000000"/>
              </a:solidFill>
              <a:latin typeface="ＭＳ 明朝"/>
              <a:ea typeface="ＭＳ 明朝"/>
            </a:rPr>
            <a:t>）</a:t>
          </a:r>
        </a:p>
      </xdr:txBody>
    </xdr:sp>
    <xdr:clientData/>
  </xdr:twoCellAnchor>
  <xdr:twoCellAnchor>
    <xdr:from>
      <xdr:col>1</xdr:col>
      <xdr:colOff>114300</xdr:colOff>
      <xdr:row>53</xdr:row>
      <xdr:rowOff>71437</xdr:rowOff>
    </xdr:from>
    <xdr:to>
      <xdr:col>1</xdr:col>
      <xdr:colOff>2333625</xdr:colOff>
      <xdr:row>55</xdr:row>
      <xdr:rowOff>190500</xdr:rowOff>
    </xdr:to>
    <xdr:sp macro="" textlink="">
      <xdr:nvSpPr>
        <xdr:cNvPr id="20" name="テキスト 17">
          <a:extLst>
            <a:ext uri="{FF2B5EF4-FFF2-40B4-BE49-F238E27FC236}">
              <a16:creationId xmlns:a16="http://schemas.microsoft.com/office/drawing/2014/main" id="{0ED5568B-E93F-4C12-B391-AA84A2DE1F6A}"/>
            </a:ext>
          </a:extLst>
        </xdr:cNvPr>
        <xdr:cNvSpPr txBox="1">
          <a:spLocks noChangeArrowheads="1"/>
        </xdr:cNvSpPr>
      </xdr:nvSpPr>
      <xdr:spPr bwMode="auto">
        <a:xfrm>
          <a:off x="942975" y="12215812"/>
          <a:ext cx="2219325" cy="576263"/>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100" b="0" i="0" u="none" strike="noStrike" baseline="0">
              <a:solidFill>
                <a:srgbClr val="000000"/>
              </a:solidFill>
              <a:latin typeface="ＭＳ 明朝"/>
              <a:ea typeface="ＭＳ 明朝"/>
            </a:rPr>
            <a:t>四国横断自動車道</a:t>
          </a:r>
        </a:p>
        <a:p>
          <a:pPr algn="dist" rtl="0">
            <a:lnSpc>
              <a:spcPts val="1200"/>
            </a:lnSpc>
            <a:defRPr sz="1000"/>
          </a:pPr>
          <a:r>
            <a:rPr lang="ja-JP" altLang="en-US" sz="1100" b="0" i="0" u="none" strike="noStrike" baseline="0">
              <a:solidFill>
                <a:srgbClr val="000000"/>
              </a:solidFill>
              <a:latin typeface="ＭＳ 明朝"/>
              <a:ea typeface="ＭＳ 明朝"/>
            </a:rPr>
            <a:t>（　大洲市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8A261-598F-47A9-8822-7524AC4FC9EC}">
  <dimension ref="A1:AM62"/>
  <sheetViews>
    <sheetView view="pageBreakPreview" zoomScale="75" zoomScaleNormal="75" zoomScaleSheetLayoutView="75" workbookViewId="0">
      <selection activeCell="G42" sqref="G42:G44"/>
    </sheetView>
  </sheetViews>
  <sheetFormatPr defaultColWidth="8.875" defaultRowHeight="13.5" x14ac:dyDescent="0.15"/>
  <cols>
    <col min="1" max="1" width="8.625" style="2" customWidth="1"/>
    <col min="2" max="2" width="34" style="2" customWidth="1"/>
    <col min="3" max="6" width="4.125" style="2" customWidth="1"/>
    <col min="7" max="7" width="17.875" style="2" customWidth="1"/>
    <col min="8" max="8" width="20.5" style="2" customWidth="1"/>
    <col min="9" max="9" width="18" style="2" customWidth="1"/>
    <col min="10" max="10" width="20.5" style="2" customWidth="1"/>
    <col min="11" max="11" width="10.875" style="2" customWidth="1"/>
    <col min="12" max="12" width="13.125" style="2" customWidth="1"/>
    <col min="13" max="18" width="12.125" style="2" customWidth="1"/>
    <col min="19" max="19" width="13.25" style="2" customWidth="1"/>
    <col min="20" max="25" width="13.5" style="2" customWidth="1"/>
    <col min="26" max="26" width="13.75" style="2" customWidth="1"/>
    <col min="27" max="28" width="13.5" style="2" customWidth="1"/>
    <col min="29" max="32" width="3.75" style="2" customWidth="1"/>
    <col min="33" max="33" width="22.75" style="2" customWidth="1"/>
    <col min="34" max="35" width="5.75" style="2" customWidth="1"/>
    <col min="36" max="38" width="18.75" style="2" customWidth="1"/>
    <col min="39" max="256" width="8.875" style="2"/>
    <col min="257" max="257" width="8.625" style="2" customWidth="1"/>
    <col min="258" max="258" width="34" style="2" customWidth="1"/>
    <col min="259" max="262" width="4.125" style="2" customWidth="1"/>
    <col min="263" max="263" width="17.875" style="2" customWidth="1"/>
    <col min="264" max="264" width="20.5" style="2" customWidth="1"/>
    <col min="265" max="265" width="18" style="2" customWidth="1"/>
    <col min="266" max="266" width="20.5" style="2" customWidth="1"/>
    <col min="267" max="267" width="10.875" style="2" customWidth="1"/>
    <col min="268" max="268" width="13.125" style="2" customWidth="1"/>
    <col min="269" max="274" width="12.125" style="2" customWidth="1"/>
    <col min="275" max="275" width="13.25" style="2" customWidth="1"/>
    <col min="276" max="281" width="13.5" style="2" customWidth="1"/>
    <col min="282" max="282" width="13.75" style="2" customWidth="1"/>
    <col min="283" max="284" width="13.5" style="2" customWidth="1"/>
    <col min="285" max="288" width="3.75" style="2" customWidth="1"/>
    <col min="289" max="289" width="22.75" style="2" customWidth="1"/>
    <col min="290" max="291" width="5.75" style="2" customWidth="1"/>
    <col min="292" max="294" width="18.75" style="2" customWidth="1"/>
    <col min="295" max="512" width="8.875" style="2"/>
    <col min="513" max="513" width="8.625" style="2" customWidth="1"/>
    <col min="514" max="514" width="34" style="2" customWidth="1"/>
    <col min="515" max="518" width="4.125" style="2" customWidth="1"/>
    <col min="519" max="519" width="17.875" style="2" customWidth="1"/>
    <col min="520" max="520" width="20.5" style="2" customWidth="1"/>
    <col min="521" max="521" width="18" style="2" customWidth="1"/>
    <col min="522" max="522" width="20.5" style="2" customWidth="1"/>
    <col min="523" max="523" width="10.875" style="2" customWidth="1"/>
    <col min="524" max="524" width="13.125" style="2" customWidth="1"/>
    <col min="525" max="530" width="12.125" style="2" customWidth="1"/>
    <col min="531" max="531" width="13.25" style="2" customWidth="1"/>
    <col min="532" max="537" width="13.5" style="2" customWidth="1"/>
    <col min="538" max="538" width="13.75" style="2" customWidth="1"/>
    <col min="539" max="540" width="13.5" style="2" customWidth="1"/>
    <col min="541" max="544" width="3.75" style="2" customWidth="1"/>
    <col min="545" max="545" width="22.75" style="2" customWidth="1"/>
    <col min="546" max="547" width="5.75" style="2" customWidth="1"/>
    <col min="548" max="550" width="18.75" style="2" customWidth="1"/>
    <col min="551" max="768" width="8.875" style="2"/>
    <col min="769" max="769" width="8.625" style="2" customWidth="1"/>
    <col min="770" max="770" width="34" style="2" customWidth="1"/>
    <col min="771" max="774" width="4.125" style="2" customWidth="1"/>
    <col min="775" max="775" width="17.875" style="2" customWidth="1"/>
    <col min="776" max="776" width="20.5" style="2" customWidth="1"/>
    <col min="777" max="777" width="18" style="2" customWidth="1"/>
    <col min="778" max="778" width="20.5" style="2" customWidth="1"/>
    <col min="779" max="779" width="10.875" style="2" customWidth="1"/>
    <col min="780" max="780" width="13.125" style="2" customWidth="1"/>
    <col min="781" max="786" width="12.125" style="2" customWidth="1"/>
    <col min="787" max="787" width="13.25" style="2" customWidth="1"/>
    <col min="788" max="793" width="13.5" style="2" customWidth="1"/>
    <col min="794" max="794" width="13.75" style="2" customWidth="1"/>
    <col min="795" max="796" width="13.5" style="2" customWidth="1"/>
    <col min="797" max="800" width="3.75" style="2" customWidth="1"/>
    <col min="801" max="801" width="22.75" style="2" customWidth="1"/>
    <col min="802" max="803" width="5.75" style="2" customWidth="1"/>
    <col min="804" max="806" width="18.75" style="2" customWidth="1"/>
    <col min="807" max="1024" width="8.875" style="2"/>
    <col min="1025" max="1025" width="8.625" style="2" customWidth="1"/>
    <col min="1026" max="1026" width="34" style="2" customWidth="1"/>
    <col min="1027" max="1030" width="4.125" style="2" customWidth="1"/>
    <col min="1031" max="1031" width="17.875" style="2" customWidth="1"/>
    <col min="1032" max="1032" width="20.5" style="2" customWidth="1"/>
    <col min="1033" max="1033" width="18" style="2" customWidth="1"/>
    <col min="1034" max="1034" width="20.5" style="2" customWidth="1"/>
    <col min="1035" max="1035" width="10.875" style="2" customWidth="1"/>
    <col min="1036" max="1036" width="13.125" style="2" customWidth="1"/>
    <col min="1037" max="1042" width="12.125" style="2" customWidth="1"/>
    <col min="1043" max="1043" width="13.25" style="2" customWidth="1"/>
    <col min="1044" max="1049" width="13.5" style="2" customWidth="1"/>
    <col min="1050" max="1050" width="13.75" style="2" customWidth="1"/>
    <col min="1051" max="1052" width="13.5" style="2" customWidth="1"/>
    <col min="1053" max="1056" width="3.75" style="2" customWidth="1"/>
    <col min="1057" max="1057" width="22.75" style="2" customWidth="1"/>
    <col min="1058" max="1059" width="5.75" style="2" customWidth="1"/>
    <col min="1060" max="1062" width="18.75" style="2" customWidth="1"/>
    <col min="1063" max="1280" width="8.875" style="2"/>
    <col min="1281" max="1281" width="8.625" style="2" customWidth="1"/>
    <col min="1282" max="1282" width="34" style="2" customWidth="1"/>
    <col min="1283" max="1286" width="4.125" style="2" customWidth="1"/>
    <col min="1287" max="1287" width="17.875" style="2" customWidth="1"/>
    <col min="1288" max="1288" width="20.5" style="2" customWidth="1"/>
    <col min="1289" max="1289" width="18" style="2" customWidth="1"/>
    <col min="1290" max="1290" width="20.5" style="2" customWidth="1"/>
    <col min="1291" max="1291" width="10.875" style="2" customWidth="1"/>
    <col min="1292" max="1292" width="13.125" style="2" customWidth="1"/>
    <col min="1293" max="1298" width="12.125" style="2" customWidth="1"/>
    <col min="1299" max="1299" width="13.25" style="2" customWidth="1"/>
    <col min="1300" max="1305" width="13.5" style="2" customWidth="1"/>
    <col min="1306" max="1306" width="13.75" style="2" customWidth="1"/>
    <col min="1307" max="1308" width="13.5" style="2" customWidth="1"/>
    <col min="1309" max="1312" width="3.75" style="2" customWidth="1"/>
    <col min="1313" max="1313" width="22.75" style="2" customWidth="1"/>
    <col min="1314" max="1315" width="5.75" style="2" customWidth="1"/>
    <col min="1316" max="1318" width="18.75" style="2" customWidth="1"/>
    <col min="1319" max="1536" width="8.875" style="2"/>
    <col min="1537" max="1537" width="8.625" style="2" customWidth="1"/>
    <col min="1538" max="1538" width="34" style="2" customWidth="1"/>
    <col min="1539" max="1542" width="4.125" style="2" customWidth="1"/>
    <col min="1543" max="1543" width="17.875" style="2" customWidth="1"/>
    <col min="1544" max="1544" width="20.5" style="2" customWidth="1"/>
    <col min="1545" max="1545" width="18" style="2" customWidth="1"/>
    <col min="1546" max="1546" width="20.5" style="2" customWidth="1"/>
    <col min="1547" max="1547" width="10.875" style="2" customWidth="1"/>
    <col min="1548" max="1548" width="13.125" style="2" customWidth="1"/>
    <col min="1549" max="1554" width="12.125" style="2" customWidth="1"/>
    <col min="1555" max="1555" width="13.25" style="2" customWidth="1"/>
    <col min="1556" max="1561" width="13.5" style="2" customWidth="1"/>
    <col min="1562" max="1562" width="13.75" style="2" customWidth="1"/>
    <col min="1563" max="1564" width="13.5" style="2" customWidth="1"/>
    <col min="1565" max="1568" width="3.75" style="2" customWidth="1"/>
    <col min="1569" max="1569" width="22.75" style="2" customWidth="1"/>
    <col min="1570" max="1571" width="5.75" style="2" customWidth="1"/>
    <col min="1572" max="1574" width="18.75" style="2" customWidth="1"/>
    <col min="1575" max="1792" width="8.875" style="2"/>
    <col min="1793" max="1793" width="8.625" style="2" customWidth="1"/>
    <col min="1794" max="1794" width="34" style="2" customWidth="1"/>
    <col min="1795" max="1798" width="4.125" style="2" customWidth="1"/>
    <col min="1799" max="1799" width="17.875" style="2" customWidth="1"/>
    <col min="1800" max="1800" width="20.5" style="2" customWidth="1"/>
    <col min="1801" max="1801" width="18" style="2" customWidth="1"/>
    <col min="1802" max="1802" width="20.5" style="2" customWidth="1"/>
    <col min="1803" max="1803" width="10.875" style="2" customWidth="1"/>
    <col min="1804" max="1804" width="13.125" style="2" customWidth="1"/>
    <col min="1805" max="1810" width="12.125" style="2" customWidth="1"/>
    <col min="1811" max="1811" width="13.25" style="2" customWidth="1"/>
    <col min="1812" max="1817" width="13.5" style="2" customWidth="1"/>
    <col min="1818" max="1818" width="13.75" style="2" customWidth="1"/>
    <col min="1819" max="1820" width="13.5" style="2" customWidth="1"/>
    <col min="1821" max="1824" width="3.75" style="2" customWidth="1"/>
    <col min="1825" max="1825" width="22.75" style="2" customWidth="1"/>
    <col min="1826" max="1827" width="5.75" style="2" customWidth="1"/>
    <col min="1828" max="1830" width="18.75" style="2" customWidth="1"/>
    <col min="1831" max="2048" width="8.875" style="2"/>
    <col min="2049" max="2049" width="8.625" style="2" customWidth="1"/>
    <col min="2050" max="2050" width="34" style="2" customWidth="1"/>
    <col min="2051" max="2054" width="4.125" style="2" customWidth="1"/>
    <col min="2055" max="2055" width="17.875" style="2" customWidth="1"/>
    <col min="2056" max="2056" width="20.5" style="2" customWidth="1"/>
    <col min="2057" max="2057" width="18" style="2" customWidth="1"/>
    <col min="2058" max="2058" width="20.5" style="2" customWidth="1"/>
    <col min="2059" max="2059" width="10.875" style="2" customWidth="1"/>
    <col min="2060" max="2060" width="13.125" style="2" customWidth="1"/>
    <col min="2061" max="2066" width="12.125" style="2" customWidth="1"/>
    <col min="2067" max="2067" width="13.25" style="2" customWidth="1"/>
    <col min="2068" max="2073" width="13.5" style="2" customWidth="1"/>
    <col min="2074" max="2074" width="13.75" style="2" customWidth="1"/>
    <col min="2075" max="2076" width="13.5" style="2" customWidth="1"/>
    <col min="2077" max="2080" width="3.75" style="2" customWidth="1"/>
    <col min="2081" max="2081" width="22.75" style="2" customWidth="1"/>
    <col min="2082" max="2083" width="5.75" style="2" customWidth="1"/>
    <col min="2084" max="2086" width="18.75" style="2" customWidth="1"/>
    <col min="2087" max="2304" width="8.875" style="2"/>
    <col min="2305" max="2305" width="8.625" style="2" customWidth="1"/>
    <col min="2306" max="2306" width="34" style="2" customWidth="1"/>
    <col min="2307" max="2310" width="4.125" style="2" customWidth="1"/>
    <col min="2311" max="2311" width="17.875" style="2" customWidth="1"/>
    <col min="2312" max="2312" width="20.5" style="2" customWidth="1"/>
    <col min="2313" max="2313" width="18" style="2" customWidth="1"/>
    <col min="2314" max="2314" width="20.5" style="2" customWidth="1"/>
    <col min="2315" max="2315" width="10.875" style="2" customWidth="1"/>
    <col min="2316" max="2316" width="13.125" style="2" customWidth="1"/>
    <col min="2317" max="2322" width="12.125" style="2" customWidth="1"/>
    <col min="2323" max="2323" width="13.25" style="2" customWidth="1"/>
    <col min="2324" max="2329" width="13.5" style="2" customWidth="1"/>
    <col min="2330" max="2330" width="13.75" style="2" customWidth="1"/>
    <col min="2331" max="2332" width="13.5" style="2" customWidth="1"/>
    <col min="2333" max="2336" width="3.75" style="2" customWidth="1"/>
    <col min="2337" max="2337" width="22.75" style="2" customWidth="1"/>
    <col min="2338" max="2339" width="5.75" style="2" customWidth="1"/>
    <col min="2340" max="2342" width="18.75" style="2" customWidth="1"/>
    <col min="2343" max="2560" width="8.875" style="2"/>
    <col min="2561" max="2561" width="8.625" style="2" customWidth="1"/>
    <col min="2562" max="2562" width="34" style="2" customWidth="1"/>
    <col min="2563" max="2566" width="4.125" style="2" customWidth="1"/>
    <col min="2567" max="2567" width="17.875" style="2" customWidth="1"/>
    <col min="2568" max="2568" width="20.5" style="2" customWidth="1"/>
    <col min="2569" max="2569" width="18" style="2" customWidth="1"/>
    <col min="2570" max="2570" width="20.5" style="2" customWidth="1"/>
    <col min="2571" max="2571" width="10.875" style="2" customWidth="1"/>
    <col min="2572" max="2572" width="13.125" style="2" customWidth="1"/>
    <col min="2573" max="2578" width="12.125" style="2" customWidth="1"/>
    <col min="2579" max="2579" width="13.25" style="2" customWidth="1"/>
    <col min="2580" max="2585" width="13.5" style="2" customWidth="1"/>
    <col min="2586" max="2586" width="13.75" style="2" customWidth="1"/>
    <col min="2587" max="2588" width="13.5" style="2" customWidth="1"/>
    <col min="2589" max="2592" width="3.75" style="2" customWidth="1"/>
    <col min="2593" max="2593" width="22.75" style="2" customWidth="1"/>
    <col min="2594" max="2595" width="5.75" style="2" customWidth="1"/>
    <col min="2596" max="2598" width="18.75" style="2" customWidth="1"/>
    <col min="2599" max="2816" width="8.875" style="2"/>
    <col min="2817" max="2817" width="8.625" style="2" customWidth="1"/>
    <col min="2818" max="2818" width="34" style="2" customWidth="1"/>
    <col min="2819" max="2822" width="4.125" style="2" customWidth="1"/>
    <col min="2823" max="2823" width="17.875" style="2" customWidth="1"/>
    <col min="2824" max="2824" width="20.5" style="2" customWidth="1"/>
    <col min="2825" max="2825" width="18" style="2" customWidth="1"/>
    <col min="2826" max="2826" width="20.5" style="2" customWidth="1"/>
    <col min="2827" max="2827" width="10.875" style="2" customWidth="1"/>
    <col min="2828" max="2828" width="13.125" style="2" customWidth="1"/>
    <col min="2829" max="2834" width="12.125" style="2" customWidth="1"/>
    <col min="2835" max="2835" width="13.25" style="2" customWidth="1"/>
    <col min="2836" max="2841" width="13.5" style="2" customWidth="1"/>
    <col min="2842" max="2842" width="13.75" style="2" customWidth="1"/>
    <col min="2843" max="2844" width="13.5" style="2" customWidth="1"/>
    <col min="2845" max="2848" width="3.75" style="2" customWidth="1"/>
    <col min="2849" max="2849" width="22.75" style="2" customWidth="1"/>
    <col min="2850" max="2851" width="5.75" style="2" customWidth="1"/>
    <col min="2852" max="2854" width="18.75" style="2" customWidth="1"/>
    <col min="2855" max="3072" width="8.875" style="2"/>
    <col min="3073" max="3073" width="8.625" style="2" customWidth="1"/>
    <col min="3074" max="3074" width="34" style="2" customWidth="1"/>
    <col min="3075" max="3078" width="4.125" style="2" customWidth="1"/>
    <col min="3079" max="3079" width="17.875" style="2" customWidth="1"/>
    <col min="3080" max="3080" width="20.5" style="2" customWidth="1"/>
    <col min="3081" max="3081" width="18" style="2" customWidth="1"/>
    <col min="3082" max="3082" width="20.5" style="2" customWidth="1"/>
    <col min="3083" max="3083" width="10.875" style="2" customWidth="1"/>
    <col min="3084" max="3084" width="13.125" style="2" customWidth="1"/>
    <col min="3085" max="3090" width="12.125" style="2" customWidth="1"/>
    <col min="3091" max="3091" width="13.25" style="2" customWidth="1"/>
    <col min="3092" max="3097" width="13.5" style="2" customWidth="1"/>
    <col min="3098" max="3098" width="13.75" style="2" customWidth="1"/>
    <col min="3099" max="3100" width="13.5" style="2" customWidth="1"/>
    <col min="3101" max="3104" width="3.75" style="2" customWidth="1"/>
    <col min="3105" max="3105" width="22.75" style="2" customWidth="1"/>
    <col min="3106" max="3107" width="5.75" style="2" customWidth="1"/>
    <col min="3108" max="3110" width="18.75" style="2" customWidth="1"/>
    <col min="3111" max="3328" width="8.875" style="2"/>
    <col min="3329" max="3329" width="8.625" style="2" customWidth="1"/>
    <col min="3330" max="3330" width="34" style="2" customWidth="1"/>
    <col min="3331" max="3334" width="4.125" style="2" customWidth="1"/>
    <col min="3335" max="3335" width="17.875" style="2" customWidth="1"/>
    <col min="3336" max="3336" width="20.5" style="2" customWidth="1"/>
    <col min="3337" max="3337" width="18" style="2" customWidth="1"/>
    <col min="3338" max="3338" width="20.5" style="2" customWidth="1"/>
    <col min="3339" max="3339" width="10.875" style="2" customWidth="1"/>
    <col min="3340" max="3340" width="13.125" style="2" customWidth="1"/>
    <col min="3341" max="3346" width="12.125" style="2" customWidth="1"/>
    <col min="3347" max="3347" width="13.25" style="2" customWidth="1"/>
    <col min="3348" max="3353" width="13.5" style="2" customWidth="1"/>
    <col min="3354" max="3354" width="13.75" style="2" customWidth="1"/>
    <col min="3355" max="3356" width="13.5" style="2" customWidth="1"/>
    <col min="3357" max="3360" width="3.75" style="2" customWidth="1"/>
    <col min="3361" max="3361" width="22.75" style="2" customWidth="1"/>
    <col min="3362" max="3363" width="5.75" style="2" customWidth="1"/>
    <col min="3364" max="3366" width="18.75" style="2" customWidth="1"/>
    <col min="3367" max="3584" width="8.875" style="2"/>
    <col min="3585" max="3585" width="8.625" style="2" customWidth="1"/>
    <col min="3586" max="3586" width="34" style="2" customWidth="1"/>
    <col min="3587" max="3590" width="4.125" style="2" customWidth="1"/>
    <col min="3591" max="3591" width="17.875" style="2" customWidth="1"/>
    <col min="3592" max="3592" width="20.5" style="2" customWidth="1"/>
    <col min="3593" max="3593" width="18" style="2" customWidth="1"/>
    <col min="3594" max="3594" width="20.5" style="2" customWidth="1"/>
    <col min="3595" max="3595" width="10.875" style="2" customWidth="1"/>
    <col min="3596" max="3596" width="13.125" style="2" customWidth="1"/>
    <col min="3597" max="3602" width="12.125" style="2" customWidth="1"/>
    <col min="3603" max="3603" width="13.25" style="2" customWidth="1"/>
    <col min="3604" max="3609" width="13.5" style="2" customWidth="1"/>
    <col min="3610" max="3610" width="13.75" style="2" customWidth="1"/>
    <col min="3611" max="3612" width="13.5" style="2" customWidth="1"/>
    <col min="3613" max="3616" width="3.75" style="2" customWidth="1"/>
    <col min="3617" max="3617" width="22.75" style="2" customWidth="1"/>
    <col min="3618" max="3619" width="5.75" style="2" customWidth="1"/>
    <col min="3620" max="3622" width="18.75" style="2" customWidth="1"/>
    <col min="3623" max="3840" width="8.875" style="2"/>
    <col min="3841" max="3841" width="8.625" style="2" customWidth="1"/>
    <col min="3842" max="3842" width="34" style="2" customWidth="1"/>
    <col min="3843" max="3846" width="4.125" style="2" customWidth="1"/>
    <col min="3847" max="3847" width="17.875" style="2" customWidth="1"/>
    <col min="3848" max="3848" width="20.5" style="2" customWidth="1"/>
    <col min="3849" max="3849" width="18" style="2" customWidth="1"/>
    <col min="3850" max="3850" width="20.5" style="2" customWidth="1"/>
    <col min="3851" max="3851" width="10.875" style="2" customWidth="1"/>
    <col min="3852" max="3852" width="13.125" style="2" customWidth="1"/>
    <col min="3853" max="3858" width="12.125" style="2" customWidth="1"/>
    <col min="3859" max="3859" width="13.25" style="2" customWidth="1"/>
    <col min="3860" max="3865" width="13.5" style="2" customWidth="1"/>
    <col min="3866" max="3866" width="13.75" style="2" customWidth="1"/>
    <col min="3867" max="3868" width="13.5" style="2" customWidth="1"/>
    <col min="3869" max="3872" width="3.75" style="2" customWidth="1"/>
    <col min="3873" max="3873" width="22.75" style="2" customWidth="1"/>
    <col min="3874" max="3875" width="5.75" style="2" customWidth="1"/>
    <col min="3876" max="3878" width="18.75" style="2" customWidth="1"/>
    <col min="3879" max="4096" width="8.875" style="2"/>
    <col min="4097" max="4097" width="8.625" style="2" customWidth="1"/>
    <col min="4098" max="4098" width="34" style="2" customWidth="1"/>
    <col min="4099" max="4102" width="4.125" style="2" customWidth="1"/>
    <col min="4103" max="4103" width="17.875" style="2" customWidth="1"/>
    <col min="4104" max="4104" width="20.5" style="2" customWidth="1"/>
    <col min="4105" max="4105" width="18" style="2" customWidth="1"/>
    <col min="4106" max="4106" width="20.5" style="2" customWidth="1"/>
    <col min="4107" max="4107" width="10.875" style="2" customWidth="1"/>
    <col min="4108" max="4108" width="13.125" style="2" customWidth="1"/>
    <col min="4109" max="4114" width="12.125" style="2" customWidth="1"/>
    <col min="4115" max="4115" width="13.25" style="2" customWidth="1"/>
    <col min="4116" max="4121" width="13.5" style="2" customWidth="1"/>
    <col min="4122" max="4122" width="13.75" style="2" customWidth="1"/>
    <col min="4123" max="4124" width="13.5" style="2" customWidth="1"/>
    <col min="4125" max="4128" width="3.75" style="2" customWidth="1"/>
    <col min="4129" max="4129" width="22.75" style="2" customWidth="1"/>
    <col min="4130" max="4131" width="5.75" style="2" customWidth="1"/>
    <col min="4132" max="4134" width="18.75" style="2" customWidth="1"/>
    <col min="4135" max="4352" width="8.875" style="2"/>
    <col min="4353" max="4353" width="8.625" style="2" customWidth="1"/>
    <col min="4354" max="4354" width="34" style="2" customWidth="1"/>
    <col min="4355" max="4358" width="4.125" style="2" customWidth="1"/>
    <col min="4359" max="4359" width="17.875" style="2" customWidth="1"/>
    <col min="4360" max="4360" width="20.5" style="2" customWidth="1"/>
    <col min="4361" max="4361" width="18" style="2" customWidth="1"/>
    <col min="4362" max="4362" width="20.5" style="2" customWidth="1"/>
    <col min="4363" max="4363" width="10.875" style="2" customWidth="1"/>
    <col min="4364" max="4364" width="13.125" style="2" customWidth="1"/>
    <col min="4365" max="4370" width="12.125" style="2" customWidth="1"/>
    <col min="4371" max="4371" width="13.25" style="2" customWidth="1"/>
    <col min="4372" max="4377" width="13.5" style="2" customWidth="1"/>
    <col min="4378" max="4378" width="13.75" style="2" customWidth="1"/>
    <col min="4379" max="4380" width="13.5" style="2" customWidth="1"/>
    <col min="4381" max="4384" width="3.75" style="2" customWidth="1"/>
    <col min="4385" max="4385" width="22.75" style="2" customWidth="1"/>
    <col min="4386" max="4387" width="5.75" style="2" customWidth="1"/>
    <col min="4388" max="4390" width="18.75" style="2" customWidth="1"/>
    <col min="4391" max="4608" width="8.875" style="2"/>
    <col min="4609" max="4609" width="8.625" style="2" customWidth="1"/>
    <col min="4610" max="4610" width="34" style="2" customWidth="1"/>
    <col min="4611" max="4614" width="4.125" style="2" customWidth="1"/>
    <col min="4615" max="4615" width="17.875" style="2" customWidth="1"/>
    <col min="4616" max="4616" width="20.5" style="2" customWidth="1"/>
    <col min="4617" max="4617" width="18" style="2" customWidth="1"/>
    <col min="4618" max="4618" width="20.5" style="2" customWidth="1"/>
    <col min="4619" max="4619" width="10.875" style="2" customWidth="1"/>
    <col min="4620" max="4620" width="13.125" style="2" customWidth="1"/>
    <col min="4621" max="4626" width="12.125" style="2" customWidth="1"/>
    <col min="4627" max="4627" width="13.25" style="2" customWidth="1"/>
    <col min="4628" max="4633" width="13.5" style="2" customWidth="1"/>
    <col min="4634" max="4634" width="13.75" style="2" customWidth="1"/>
    <col min="4635" max="4636" width="13.5" style="2" customWidth="1"/>
    <col min="4637" max="4640" width="3.75" style="2" customWidth="1"/>
    <col min="4641" max="4641" width="22.75" style="2" customWidth="1"/>
    <col min="4642" max="4643" width="5.75" style="2" customWidth="1"/>
    <col min="4644" max="4646" width="18.75" style="2" customWidth="1"/>
    <col min="4647" max="4864" width="8.875" style="2"/>
    <col min="4865" max="4865" width="8.625" style="2" customWidth="1"/>
    <col min="4866" max="4866" width="34" style="2" customWidth="1"/>
    <col min="4867" max="4870" width="4.125" style="2" customWidth="1"/>
    <col min="4871" max="4871" width="17.875" style="2" customWidth="1"/>
    <col min="4872" max="4872" width="20.5" style="2" customWidth="1"/>
    <col min="4873" max="4873" width="18" style="2" customWidth="1"/>
    <col min="4874" max="4874" width="20.5" style="2" customWidth="1"/>
    <col min="4875" max="4875" width="10.875" style="2" customWidth="1"/>
    <col min="4876" max="4876" width="13.125" style="2" customWidth="1"/>
    <col min="4877" max="4882" width="12.125" style="2" customWidth="1"/>
    <col min="4883" max="4883" width="13.25" style="2" customWidth="1"/>
    <col min="4884" max="4889" width="13.5" style="2" customWidth="1"/>
    <col min="4890" max="4890" width="13.75" style="2" customWidth="1"/>
    <col min="4891" max="4892" width="13.5" style="2" customWidth="1"/>
    <col min="4893" max="4896" width="3.75" style="2" customWidth="1"/>
    <col min="4897" max="4897" width="22.75" style="2" customWidth="1"/>
    <col min="4898" max="4899" width="5.75" style="2" customWidth="1"/>
    <col min="4900" max="4902" width="18.75" style="2" customWidth="1"/>
    <col min="4903" max="5120" width="8.875" style="2"/>
    <col min="5121" max="5121" width="8.625" style="2" customWidth="1"/>
    <col min="5122" max="5122" width="34" style="2" customWidth="1"/>
    <col min="5123" max="5126" width="4.125" style="2" customWidth="1"/>
    <col min="5127" max="5127" width="17.875" style="2" customWidth="1"/>
    <col min="5128" max="5128" width="20.5" style="2" customWidth="1"/>
    <col min="5129" max="5129" width="18" style="2" customWidth="1"/>
    <col min="5130" max="5130" width="20.5" style="2" customWidth="1"/>
    <col min="5131" max="5131" width="10.875" style="2" customWidth="1"/>
    <col min="5132" max="5132" width="13.125" style="2" customWidth="1"/>
    <col min="5133" max="5138" width="12.125" style="2" customWidth="1"/>
    <col min="5139" max="5139" width="13.25" style="2" customWidth="1"/>
    <col min="5140" max="5145" width="13.5" style="2" customWidth="1"/>
    <col min="5146" max="5146" width="13.75" style="2" customWidth="1"/>
    <col min="5147" max="5148" width="13.5" style="2" customWidth="1"/>
    <col min="5149" max="5152" width="3.75" style="2" customWidth="1"/>
    <col min="5153" max="5153" width="22.75" style="2" customWidth="1"/>
    <col min="5154" max="5155" width="5.75" style="2" customWidth="1"/>
    <col min="5156" max="5158" width="18.75" style="2" customWidth="1"/>
    <col min="5159" max="5376" width="8.875" style="2"/>
    <col min="5377" max="5377" width="8.625" style="2" customWidth="1"/>
    <col min="5378" max="5378" width="34" style="2" customWidth="1"/>
    <col min="5379" max="5382" width="4.125" style="2" customWidth="1"/>
    <col min="5383" max="5383" width="17.875" style="2" customWidth="1"/>
    <col min="5384" max="5384" width="20.5" style="2" customWidth="1"/>
    <col min="5385" max="5385" width="18" style="2" customWidth="1"/>
    <col min="5386" max="5386" width="20.5" style="2" customWidth="1"/>
    <col min="5387" max="5387" width="10.875" style="2" customWidth="1"/>
    <col min="5388" max="5388" width="13.125" style="2" customWidth="1"/>
    <col min="5389" max="5394" width="12.125" style="2" customWidth="1"/>
    <col min="5395" max="5395" width="13.25" style="2" customWidth="1"/>
    <col min="5396" max="5401" width="13.5" style="2" customWidth="1"/>
    <col min="5402" max="5402" width="13.75" style="2" customWidth="1"/>
    <col min="5403" max="5404" width="13.5" style="2" customWidth="1"/>
    <col min="5405" max="5408" width="3.75" style="2" customWidth="1"/>
    <col min="5409" max="5409" width="22.75" style="2" customWidth="1"/>
    <col min="5410" max="5411" width="5.75" style="2" customWidth="1"/>
    <col min="5412" max="5414" width="18.75" style="2" customWidth="1"/>
    <col min="5415" max="5632" width="8.875" style="2"/>
    <col min="5633" max="5633" width="8.625" style="2" customWidth="1"/>
    <col min="5634" max="5634" width="34" style="2" customWidth="1"/>
    <col min="5635" max="5638" width="4.125" style="2" customWidth="1"/>
    <col min="5639" max="5639" width="17.875" style="2" customWidth="1"/>
    <col min="5640" max="5640" width="20.5" style="2" customWidth="1"/>
    <col min="5641" max="5641" width="18" style="2" customWidth="1"/>
    <col min="5642" max="5642" width="20.5" style="2" customWidth="1"/>
    <col min="5643" max="5643" width="10.875" style="2" customWidth="1"/>
    <col min="5644" max="5644" width="13.125" style="2" customWidth="1"/>
    <col min="5645" max="5650" width="12.125" style="2" customWidth="1"/>
    <col min="5651" max="5651" width="13.25" style="2" customWidth="1"/>
    <col min="5652" max="5657" width="13.5" style="2" customWidth="1"/>
    <col min="5658" max="5658" width="13.75" style="2" customWidth="1"/>
    <col min="5659" max="5660" width="13.5" style="2" customWidth="1"/>
    <col min="5661" max="5664" width="3.75" style="2" customWidth="1"/>
    <col min="5665" max="5665" width="22.75" style="2" customWidth="1"/>
    <col min="5666" max="5667" width="5.75" style="2" customWidth="1"/>
    <col min="5668" max="5670" width="18.75" style="2" customWidth="1"/>
    <col min="5671" max="5888" width="8.875" style="2"/>
    <col min="5889" max="5889" width="8.625" style="2" customWidth="1"/>
    <col min="5890" max="5890" width="34" style="2" customWidth="1"/>
    <col min="5891" max="5894" width="4.125" style="2" customWidth="1"/>
    <col min="5895" max="5895" width="17.875" style="2" customWidth="1"/>
    <col min="5896" max="5896" width="20.5" style="2" customWidth="1"/>
    <col min="5897" max="5897" width="18" style="2" customWidth="1"/>
    <col min="5898" max="5898" width="20.5" style="2" customWidth="1"/>
    <col min="5899" max="5899" width="10.875" style="2" customWidth="1"/>
    <col min="5900" max="5900" width="13.125" style="2" customWidth="1"/>
    <col min="5901" max="5906" width="12.125" style="2" customWidth="1"/>
    <col min="5907" max="5907" width="13.25" style="2" customWidth="1"/>
    <col min="5908" max="5913" width="13.5" style="2" customWidth="1"/>
    <col min="5914" max="5914" width="13.75" style="2" customWidth="1"/>
    <col min="5915" max="5916" width="13.5" style="2" customWidth="1"/>
    <col min="5917" max="5920" width="3.75" style="2" customWidth="1"/>
    <col min="5921" max="5921" width="22.75" style="2" customWidth="1"/>
    <col min="5922" max="5923" width="5.75" style="2" customWidth="1"/>
    <col min="5924" max="5926" width="18.75" style="2" customWidth="1"/>
    <col min="5927" max="6144" width="8.875" style="2"/>
    <col min="6145" max="6145" width="8.625" style="2" customWidth="1"/>
    <col min="6146" max="6146" width="34" style="2" customWidth="1"/>
    <col min="6147" max="6150" width="4.125" style="2" customWidth="1"/>
    <col min="6151" max="6151" width="17.875" style="2" customWidth="1"/>
    <col min="6152" max="6152" width="20.5" style="2" customWidth="1"/>
    <col min="6153" max="6153" width="18" style="2" customWidth="1"/>
    <col min="6154" max="6154" width="20.5" style="2" customWidth="1"/>
    <col min="6155" max="6155" width="10.875" style="2" customWidth="1"/>
    <col min="6156" max="6156" width="13.125" style="2" customWidth="1"/>
    <col min="6157" max="6162" width="12.125" style="2" customWidth="1"/>
    <col min="6163" max="6163" width="13.25" style="2" customWidth="1"/>
    <col min="6164" max="6169" width="13.5" style="2" customWidth="1"/>
    <col min="6170" max="6170" width="13.75" style="2" customWidth="1"/>
    <col min="6171" max="6172" width="13.5" style="2" customWidth="1"/>
    <col min="6173" max="6176" width="3.75" style="2" customWidth="1"/>
    <col min="6177" max="6177" width="22.75" style="2" customWidth="1"/>
    <col min="6178" max="6179" width="5.75" style="2" customWidth="1"/>
    <col min="6180" max="6182" width="18.75" style="2" customWidth="1"/>
    <col min="6183" max="6400" width="8.875" style="2"/>
    <col min="6401" max="6401" width="8.625" style="2" customWidth="1"/>
    <col min="6402" max="6402" width="34" style="2" customWidth="1"/>
    <col min="6403" max="6406" width="4.125" style="2" customWidth="1"/>
    <col min="6407" max="6407" width="17.875" style="2" customWidth="1"/>
    <col min="6408" max="6408" width="20.5" style="2" customWidth="1"/>
    <col min="6409" max="6409" width="18" style="2" customWidth="1"/>
    <col min="6410" max="6410" width="20.5" style="2" customWidth="1"/>
    <col min="6411" max="6411" width="10.875" style="2" customWidth="1"/>
    <col min="6412" max="6412" width="13.125" style="2" customWidth="1"/>
    <col min="6413" max="6418" width="12.125" style="2" customWidth="1"/>
    <col min="6419" max="6419" width="13.25" style="2" customWidth="1"/>
    <col min="6420" max="6425" width="13.5" style="2" customWidth="1"/>
    <col min="6426" max="6426" width="13.75" style="2" customWidth="1"/>
    <col min="6427" max="6428" width="13.5" style="2" customWidth="1"/>
    <col min="6429" max="6432" width="3.75" style="2" customWidth="1"/>
    <col min="6433" max="6433" width="22.75" style="2" customWidth="1"/>
    <col min="6434" max="6435" width="5.75" style="2" customWidth="1"/>
    <col min="6436" max="6438" width="18.75" style="2" customWidth="1"/>
    <col min="6439" max="6656" width="8.875" style="2"/>
    <col min="6657" max="6657" width="8.625" style="2" customWidth="1"/>
    <col min="6658" max="6658" width="34" style="2" customWidth="1"/>
    <col min="6659" max="6662" width="4.125" style="2" customWidth="1"/>
    <col min="6663" max="6663" width="17.875" style="2" customWidth="1"/>
    <col min="6664" max="6664" width="20.5" style="2" customWidth="1"/>
    <col min="6665" max="6665" width="18" style="2" customWidth="1"/>
    <col min="6666" max="6666" width="20.5" style="2" customWidth="1"/>
    <col min="6667" max="6667" width="10.875" style="2" customWidth="1"/>
    <col min="6668" max="6668" width="13.125" style="2" customWidth="1"/>
    <col min="6669" max="6674" width="12.125" style="2" customWidth="1"/>
    <col min="6675" max="6675" width="13.25" style="2" customWidth="1"/>
    <col min="6676" max="6681" width="13.5" style="2" customWidth="1"/>
    <col min="6682" max="6682" width="13.75" style="2" customWidth="1"/>
    <col min="6683" max="6684" width="13.5" style="2" customWidth="1"/>
    <col min="6685" max="6688" width="3.75" style="2" customWidth="1"/>
    <col min="6689" max="6689" width="22.75" style="2" customWidth="1"/>
    <col min="6690" max="6691" width="5.75" style="2" customWidth="1"/>
    <col min="6692" max="6694" width="18.75" style="2" customWidth="1"/>
    <col min="6695" max="6912" width="8.875" style="2"/>
    <col min="6913" max="6913" width="8.625" style="2" customWidth="1"/>
    <col min="6914" max="6914" width="34" style="2" customWidth="1"/>
    <col min="6915" max="6918" width="4.125" style="2" customWidth="1"/>
    <col min="6919" max="6919" width="17.875" style="2" customWidth="1"/>
    <col min="6920" max="6920" width="20.5" style="2" customWidth="1"/>
    <col min="6921" max="6921" width="18" style="2" customWidth="1"/>
    <col min="6922" max="6922" width="20.5" style="2" customWidth="1"/>
    <col min="6923" max="6923" width="10.875" style="2" customWidth="1"/>
    <col min="6924" max="6924" width="13.125" style="2" customWidth="1"/>
    <col min="6925" max="6930" width="12.125" style="2" customWidth="1"/>
    <col min="6931" max="6931" width="13.25" style="2" customWidth="1"/>
    <col min="6932" max="6937" width="13.5" style="2" customWidth="1"/>
    <col min="6938" max="6938" width="13.75" style="2" customWidth="1"/>
    <col min="6939" max="6940" width="13.5" style="2" customWidth="1"/>
    <col min="6941" max="6944" width="3.75" style="2" customWidth="1"/>
    <col min="6945" max="6945" width="22.75" style="2" customWidth="1"/>
    <col min="6946" max="6947" width="5.75" style="2" customWidth="1"/>
    <col min="6948" max="6950" width="18.75" style="2" customWidth="1"/>
    <col min="6951" max="7168" width="8.875" style="2"/>
    <col min="7169" max="7169" width="8.625" style="2" customWidth="1"/>
    <col min="7170" max="7170" width="34" style="2" customWidth="1"/>
    <col min="7171" max="7174" width="4.125" style="2" customWidth="1"/>
    <col min="7175" max="7175" width="17.875" style="2" customWidth="1"/>
    <col min="7176" max="7176" width="20.5" style="2" customWidth="1"/>
    <col min="7177" max="7177" width="18" style="2" customWidth="1"/>
    <col min="7178" max="7178" width="20.5" style="2" customWidth="1"/>
    <col min="7179" max="7179" width="10.875" style="2" customWidth="1"/>
    <col min="7180" max="7180" width="13.125" style="2" customWidth="1"/>
    <col min="7181" max="7186" width="12.125" style="2" customWidth="1"/>
    <col min="7187" max="7187" width="13.25" style="2" customWidth="1"/>
    <col min="7188" max="7193" width="13.5" style="2" customWidth="1"/>
    <col min="7194" max="7194" width="13.75" style="2" customWidth="1"/>
    <col min="7195" max="7196" width="13.5" style="2" customWidth="1"/>
    <col min="7197" max="7200" width="3.75" style="2" customWidth="1"/>
    <col min="7201" max="7201" width="22.75" style="2" customWidth="1"/>
    <col min="7202" max="7203" width="5.75" style="2" customWidth="1"/>
    <col min="7204" max="7206" width="18.75" style="2" customWidth="1"/>
    <col min="7207" max="7424" width="8.875" style="2"/>
    <col min="7425" max="7425" width="8.625" style="2" customWidth="1"/>
    <col min="7426" max="7426" width="34" style="2" customWidth="1"/>
    <col min="7427" max="7430" width="4.125" style="2" customWidth="1"/>
    <col min="7431" max="7431" width="17.875" style="2" customWidth="1"/>
    <col min="7432" max="7432" width="20.5" style="2" customWidth="1"/>
    <col min="7433" max="7433" width="18" style="2" customWidth="1"/>
    <col min="7434" max="7434" width="20.5" style="2" customWidth="1"/>
    <col min="7435" max="7435" width="10.875" style="2" customWidth="1"/>
    <col min="7436" max="7436" width="13.125" style="2" customWidth="1"/>
    <col min="7437" max="7442" width="12.125" style="2" customWidth="1"/>
    <col min="7443" max="7443" width="13.25" style="2" customWidth="1"/>
    <col min="7444" max="7449" width="13.5" style="2" customWidth="1"/>
    <col min="7450" max="7450" width="13.75" style="2" customWidth="1"/>
    <col min="7451" max="7452" width="13.5" style="2" customWidth="1"/>
    <col min="7453" max="7456" width="3.75" style="2" customWidth="1"/>
    <col min="7457" max="7457" width="22.75" style="2" customWidth="1"/>
    <col min="7458" max="7459" width="5.75" style="2" customWidth="1"/>
    <col min="7460" max="7462" width="18.75" style="2" customWidth="1"/>
    <col min="7463" max="7680" width="8.875" style="2"/>
    <col min="7681" max="7681" width="8.625" style="2" customWidth="1"/>
    <col min="7682" max="7682" width="34" style="2" customWidth="1"/>
    <col min="7683" max="7686" width="4.125" style="2" customWidth="1"/>
    <col min="7687" max="7687" width="17.875" style="2" customWidth="1"/>
    <col min="7688" max="7688" width="20.5" style="2" customWidth="1"/>
    <col min="7689" max="7689" width="18" style="2" customWidth="1"/>
    <col min="7690" max="7690" width="20.5" style="2" customWidth="1"/>
    <col min="7691" max="7691" width="10.875" style="2" customWidth="1"/>
    <col min="7692" max="7692" width="13.125" style="2" customWidth="1"/>
    <col min="7693" max="7698" width="12.125" style="2" customWidth="1"/>
    <col min="7699" max="7699" width="13.25" style="2" customWidth="1"/>
    <col min="7700" max="7705" width="13.5" style="2" customWidth="1"/>
    <col min="7706" max="7706" width="13.75" style="2" customWidth="1"/>
    <col min="7707" max="7708" width="13.5" style="2" customWidth="1"/>
    <col min="7709" max="7712" width="3.75" style="2" customWidth="1"/>
    <col min="7713" max="7713" width="22.75" style="2" customWidth="1"/>
    <col min="7714" max="7715" width="5.75" style="2" customWidth="1"/>
    <col min="7716" max="7718" width="18.75" style="2" customWidth="1"/>
    <col min="7719" max="7936" width="8.875" style="2"/>
    <col min="7937" max="7937" width="8.625" style="2" customWidth="1"/>
    <col min="7938" max="7938" width="34" style="2" customWidth="1"/>
    <col min="7939" max="7942" width="4.125" style="2" customWidth="1"/>
    <col min="7943" max="7943" width="17.875" style="2" customWidth="1"/>
    <col min="7944" max="7944" width="20.5" style="2" customWidth="1"/>
    <col min="7945" max="7945" width="18" style="2" customWidth="1"/>
    <col min="7946" max="7946" width="20.5" style="2" customWidth="1"/>
    <col min="7947" max="7947" width="10.875" style="2" customWidth="1"/>
    <col min="7948" max="7948" width="13.125" style="2" customWidth="1"/>
    <col min="7949" max="7954" width="12.125" style="2" customWidth="1"/>
    <col min="7955" max="7955" width="13.25" style="2" customWidth="1"/>
    <col min="7956" max="7961" width="13.5" style="2" customWidth="1"/>
    <col min="7962" max="7962" width="13.75" style="2" customWidth="1"/>
    <col min="7963" max="7964" width="13.5" style="2" customWidth="1"/>
    <col min="7965" max="7968" width="3.75" style="2" customWidth="1"/>
    <col min="7969" max="7969" width="22.75" style="2" customWidth="1"/>
    <col min="7970" max="7971" width="5.75" style="2" customWidth="1"/>
    <col min="7972" max="7974" width="18.75" style="2" customWidth="1"/>
    <col min="7975" max="8192" width="8.875" style="2"/>
    <col min="8193" max="8193" width="8.625" style="2" customWidth="1"/>
    <col min="8194" max="8194" width="34" style="2" customWidth="1"/>
    <col min="8195" max="8198" width="4.125" style="2" customWidth="1"/>
    <col min="8199" max="8199" width="17.875" style="2" customWidth="1"/>
    <col min="8200" max="8200" width="20.5" style="2" customWidth="1"/>
    <col min="8201" max="8201" width="18" style="2" customWidth="1"/>
    <col min="8202" max="8202" width="20.5" style="2" customWidth="1"/>
    <col min="8203" max="8203" width="10.875" style="2" customWidth="1"/>
    <col min="8204" max="8204" width="13.125" style="2" customWidth="1"/>
    <col min="8205" max="8210" width="12.125" style="2" customWidth="1"/>
    <col min="8211" max="8211" width="13.25" style="2" customWidth="1"/>
    <col min="8212" max="8217" width="13.5" style="2" customWidth="1"/>
    <col min="8218" max="8218" width="13.75" style="2" customWidth="1"/>
    <col min="8219" max="8220" width="13.5" style="2" customWidth="1"/>
    <col min="8221" max="8224" width="3.75" style="2" customWidth="1"/>
    <col min="8225" max="8225" width="22.75" style="2" customWidth="1"/>
    <col min="8226" max="8227" width="5.75" style="2" customWidth="1"/>
    <col min="8228" max="8230" width="18.75" style="2" customWidth="1"/>
    <col min="8231" max="8448" width="8.875" style="2"/>
    <col min="8449" max="8449" width="8.625" style="2" customWidth="1"/>
    <col min="8450" max="8450" width="34" style="2" customWidth="1"/>
    <col min="8451" max="8454" width="4.125" style="2" customWidth="1"/>
    <col min="8455" max="8455" width="17.875" style="2" customWidth="1"/>
    <col min="8456" max="8456" width="20.5" style="2" customWidth="1"/>
    <col min="8457" max="8457" width="18" style="2" customWidth="1"/>
    <col min="8458" max="8458" width="20.5" style="2" customWidth="1"/>
    <col min="8459" max="8459" width="10.875" style="2" customWidth="1"/>
    <col min="8460" max="8460" width="13.125" style="2" customWidth="1"/>
    <col min="8461" max="8466" width="12.125" style="2" customWidth="1"/>
    <col min="8467" max="8467" width="13.25" style="2" customWidth="1"/>
    <col min="8468" max="8473" width="13.5" style="2" customWidth="1"/>
    <col min="8474" max="8474" width="13.75" style="2" customWidth="1"/>
    <col min="8475" max="8476" width="13.5" style="2" customWidth="1"/>
    <col min="8477" max="8480" width="3.75" style="2" customWidth="1"/>
    <col min="8481" max="8481" width="22.75" style="2" customWidth="1"/>
    <col min="8482" max="8483" width="5.75" style="2" customWidth="1"/>
    <col min="8484" max="8486" width="18.75" style="2" customWidth="1"/>
    <col min="8487" max="8704" width="8.875" style="2"/>
    <col min="8705" max="8705" width="8.625" style="2" customWidth="1"/>
    <col min="8706" max="8706" width="34" style="2" customWidth="1"/>
    <col min="8707" max="8710" width="4.125" style="2" customWidth="1"/>
    <col min="8711" max="8711" width="17.875" style="2" customWidth="1"/>
    <col min="8712" max="8712" width="20.5" style="2" customWidth="1"/>
    <col min="8713" max="8713" width="18" style="2" customWidth="1"/>
    <col min="8714" max="8714" width="20.5" style="2" customWidth="1"/>
    <col min="8715" max="8715" width="10.875" style="2" customWidth="1"/>
    <col min="8716" max="8716" width="13.125" style="2" customWidth="1"/>
    <col min="8717" max="8722" width="12.125" style="2" customWidth="1"/>
    <col min="8723" max="8723" width="13.25" style="2" customWidth="1"/>
    <col min="8724" max="8729" width="13.5" style="2" customWidth="1"/>
    <col min="8730" max="8730" width="13.75" style="2" customWidth="1"/>
    <col min="8731" max="8732" width="13.5" style="2" customWidth="1"/>
    <col min="8733" max="8736" width="3.75" style="2" customWidth="1"/>
    <col min="8737" max="8737" width="22.75" style="2" customWidth="1"/>
    <col min="8738" max="8739" width="5.75" style="2" customWidth="1"/>
    <col min="8740" max="8742" width="18.75" style="2" customWidth="1"/>
    <col min="8743" max="8960" width="8.875" style="2"/>
    <col min="8961" max="8961" width="8.625" style="2" customWidth="1"/>
    <col min="8962" max="8962" width="34" style="2" customWidth="1"/>
    <col min="8963" max="8966" width="4.125" style="2" customWidth="1"/>
    <col min="8967" max="8967" width="17.875" style="2" customWidth="1"/>
    <col min="8968" max="8968" width="20.5" style="2" customWidth="1"/>
    <col min="8969" max="8969" width="18" style="2" customWidth="1"/>
    <col min="8970" max="8970" width="20.5" style="2" customWidth="1"/>
    <col min="8971" max="8971" width="10.875" style="2" customWidth="1"/>
    <col min="8972" max="8972" width="13.125" style="2" customWidth="1"/>
    <col min="8973" max="8978" width="12.125" style="2" customWidth="1"/>
    <col min="8979" max="8979" width="13.25" style="2" customWidth="1"/>
    <col min="8980" max="8985" width="13.5" style="2" customWidth="1"/>
    <col min="8986" max="8986" width="13.75" style="2" customWidth="1"/>
    <col min="8987" max="8988" width="13.5" style="2" customWidth="1"/>
    <col min="8989" max="8992" width="3.75" style="2" customWidth="1"/>
    <col min="8993" max="8993" width="22.75" style="2" customWidth="1"/>
    <col min="8994" max="8995" width="5.75" style="2" customWidth="1"/>
    <col min="8996" max="8998" width="18.75" style="2" customWidth="1"/>
    <col min="8999" max="9216" width="8.875" style="2"/>
    <col min="9217" max="9217" width="8.625" style="2" customWidth="1"/>
    <col min="9218" max="9218" width="34" style="2" customWidth="1"/>
    <col min="9219" max="9222" width="4.125" style="2" customWidth="1"/>
    <col min="9223" max="9223" width="17.875" style="2" customWidth="1"/>
    <col min="9224" max="9224" width="20.5" style="2" customWidth="1"/>
    <col min="9225" max="9225" width="18" style="2" customWidth="1"/>
    <col min="9226" max="9226" width="20.5" style="2" customWidth="1"/>
    <col min="9227" max="9227" width="10.875" style="2" customWidth="1"/>
    <col min="9228" max="9228" width="13.125" style="2" customWidth="1"/>
    <col min="9229" max="9234" width="12.125" style="2" customWidth="1"/>
    <col min="9235" max="9235" width="13.25" style="2" customWidth="1"/>
    <col min="9236" max="9241" width="13.5" style="2" customWidth="1"/>
    <col min="9242" max="9242" width="13.75" style="2" customWidth="1"/>
    <col min="9243" max="9244" width="13.5" style="2" customWidth="1"/>
    <col min="9245" max="9248" width="3.75" style="2" customWidth="1"/>
    <col min="9249" max="9249" width="22.75" style="2" customWidth="1"/>
    <col min="9250" max="9251" width="5.75" style="2" customWidth="1"/>
    <col min="9252" max="9254" width="18.75" style="2" customWidth="1"/>
    <col min="9255" max="9472" width="8.875" style="2"/>
    <col min="9473" max="9473" width="8.625" style="2" customWidth="1"/>
    <col min="9474" max="9474" width="34" style="2" customWidth="1"/>
    <col min="9475" max="9478" width="4.125" style="2" customWidth="1"/>
    <col min="9479" max="9479" width="17.875" style="2" customWidth="1"/>
    <col min="9480" max="9480" width="20.5" style="2" customWidth="1"/>
    <col min="9481" max="9481" width="18" style="2" customWidth="1"/>
    <col min="9482" max="9482" width="20.5" style="2" customWidth="1"/>
    <col min="9483" max="9483" width="10.875" style="2" customWidth="1"/>
    <col min="9484" max="9484" width="13.125" style="2" customWidth="1"/>
    <col min="9485" max="9490" width="12.125" style="2" customWidth="1"/>
    <col min="9491" max="9491" width="13.25" style="2" customWidth="1"/>
    <col min="9492" max="9497" width="13.5" style="2" customWidth="1"/>
    <col min="9498" max="9498" width="13.75" style="2" customWidth="1"/>
    <col min="9499" max="9500" width="13.5" style="2" customWidth="1"/>
    <col min="9501" max="9504" width="3.75" style="2" customWidth="1"/>
    <col min="9505" max="9505" width="22.75" style="2" customWidth="1"/>
    <col min="9506" max="9507" width="5.75" style="2" customWidth="1"/>
    <col min="9508" max="9510" width="18.75" style="2" customWidth="1"/>
    <col min="9511" max="9728" width="8.875" style="2"/>
    <col min="9729" max="9729" width="8.625" style="2" customWidth="1"/>
    <col min="9730" max="9730" width="34" style="2" customWidth="1"/>
    <col min="9731" max="9734" width="4.125" style="2" customWidth="1"/>
    <col min="9735" max="9735" width="17.875" style="2" customWidth="1"/>
    <col min="9736" max="9736" width="20.5" style="2" customWidth="1"/>
    <col min="9737" max="9737" width="18" style="2" customWidth="1"/>
    <col min="9738" max="9738" width="20.5" style="2" customWidth="1"/>
    <col min="9739" max="9739" width="10.875" style="2" customWidth="1"/>
    <col min="9740" max="9740" width="13.125" style="2" customWidth="1"/>
    <col min="9741" max="9746" width="12.125" style="2" customWidth="1"/>
    <col min="9747" max="9747" width="13.25" style="2" customWidth="1"/>
    <col min="9748" max="9753" width="13.5" style="2" customWidth="1"/>
    <col min="9754" max="9754" width="13.75" style="2" customWidth="1"/>
    <col min="9755" max="9756" width="13.5" style="2" customWidth="1"/>
    <col min="9757" max="9760" width="3.75" style="2" customWidth="1"/>
    <col min="9761" max="9761" width="22.75" style="2" customWidth="1"/>
    <col min="9762" max="9763" width="5.75" style="2" customWidth="1"/>
    <col min="9764" max="9766" width="18.75" style="2" customWidth="1"/>
    <col min="9767" max="9984" width="8.875" style="2"/>
    <col min="9985" max="9985" width="8.625" style="2" customWidth="1"/>
    <col min="9986" max="9986" width="34" style="2" customWidth="1"/>
    <col min="9987" max="9990" width="4.125" style="2" customWidth="1"/>
    <col min="9991" max="9991" width="17.875" style="2" customWidth="1"/>
    <col min="9992" max="9992" width="20.5" style="2" customWidth="1"/>
    <col min="9993" max="9993" width="18" style="2" customWidth="1"/>
    <col min="9994" max="9994" width="20.5" style="2" customWidth="1"/>
    <col min="9995" max="9995" width="10.875" style="2" customWidth="1"/>
    <col min="9996" max="9996" width="13.125" style="2" customWidth="1"/>
    <col min="9997" max="10002" width="12.125" style="2" customWidth="1"/>
    <col min="10003" max="10003" width="13.25" style="2" customWidth="1"/>
    <col min="10004" max="10009" width="13.5" style="2" customWidth="1"/>
    <col min="10010" max="10010" width="13.75" style="2" customWidth="1"/>
    <col min="10011" max="10012" width="13.5" style="2" customWidth="1"/>
    <col min="10013" max="10016" width="3.75" style="2" customWidth="1"/>
    <col min="10017" max="10017" width="22.75" style="2" customWidth="1"/>
    <col min="10018" max="10019" width="5.75" style="2" customWidth="1"/>
    <col min="10020" max="10022" width="18.75" style="2" customWidth="1"/>
    <col min="10023" max="10240" width="8.875" style="2"/>
    <col min="10241" max="10241" width="8.625" style="2" customWidth="1"/>
    <col min="10242" max="10242" width="34" style="2" customWidth="1"/>
    <col min="10243" max="10246" width="4.125" style="2" customWidth="1"/>
    <col min="10247" max="10247" width="17.875" style="2" customWidth="1"/>
    <col min="10248" max="10248" width="20.5" style="2" customWidth="1"/>
    <col min="10249" max="10249" width="18" style="2" customWidth="1"/>
    <col min="10250" max="10250" width="20.5" style="2" customWidth="1"/>
    <col min="10251" max="10251" width="10.875" style="2" customWidth="1"/>
    <col min="10252" max="10252" width="13.125" style="2" customWidth="1"/>
    <col min="10253" max="10258" width="12.125" style="2" customWidth="1"/>
    <col min="10259" max="10259" width="13.25" style="2" customWidth="1"/>
    <col min="10260" max="10265" width="13.5" style="2" customWidth="1"/>
    <col min="10266" max="10266" width="13.75" style="2" customWidth="1"/>
    <col min="10267" max="10268" width="13.5" style="2" customWidth="1"/>
    <col min="10269" max="10272" width="3.75" style="2" customWidth="1"/>
    <col min="10273" max="10273" width="22.75" style="2" customWidth="1"/>
    <col min="10274" max="10275" width="5.75" style="2" customWidth="1"/>
    <col min="10276" max="10278" width="18.75" style="2" customWidth="1"/>
    <col min="10279" max="10496" width="8.875" style="2"/>
    <col min="10497" max="10497" width="8.625" style="2" customWidth="1"/>
    <col min="10498" max="10498" width="34" style="2" customWidth="1"/>
    <col min="10499" max="10502" width="4.125" style="2" customWidth="1"/>
    <col min="10503" max="10503" width="17.875" style="2" customWidth="1"/>
    <col min="10504" max="10504" width="20.5" style="2" customWidth="1"/>
    <col min="10505" max="10505" width="18" style="2" customWidth="1"/>
    <col min="10506" max="10506" width="20.5" style="2" customWidth="1"/>
    <col min="10507" max="10507" width="10.875" style="2" customWidth="1"/>
    <col min="10508" max="10508" width="13.125" style="2" customWidth="1"/>
    <col min="10509" max="10514" width="12.125" style="2" customWidth="1"/>
    <col min="10515" max="10515" width="13.25" style="2" customWidth="1"/>
    <col min="10516" max="10521" width="13.5" style="2" customWidth="1"/>
    <col min="10522" max="10522" width="13.75" style="2" customWidth="1"/>
    <col min="10523" max="10524" width="13.5" style="2" customWidth="1"/>
    <col min="10525" max="10528" width="3.75" style="2" customWidth="1"/>
    <col min="10529" max="10529" width="22.75" style="2" customWidth="1"/>
    <col min="10530" max="10531" width="5.75" style="2" customWidth="1"/>
    <col min="10532" max="10534" width="18.75" style="2" customWidth="1"/>
    <col min="10535" max="10752" width="8.875" style="2"/>
    <col min="10753" max="10753" width="8.625" style="2" customWidth="1"/>
    <col min="10754" max="10754" width="34" style="2" customWidth="1"/>
    <col min="10755" max="10758" width="4.125" style="2" customWidth="1"/>
    <col min="10759" max="10759" width="17.875" style="2" customWidth="1"/>
    <col min="10760" max="10760" width="20.5" style="2" customWidth="1"/>
    <col min="10761" max="10761" width="18" style="2" customWidth="1"/>
    <col min="10762" max="10762" width="20.5" style="2" customWidth="1"/>
    <col min="10763" max="10763" width="10.875" style="2" customWidth="1"/>
    <col min="10764" max="10764" width="13.125" style="2" customWidth="1"/>
    <col min="10765" max="10770" width="12.125" style="2" customWidth="1"/>
    <col min="10771" max="10771" width="13.25" style="2" customWidth="1"/>
    <col min="10772" max="10777" width="13.5" style="2" customWidth="1"/>
    <col min="10778" max="10778" width="13.75" style="2" customWidth="1"/>
    <col min="10779" max="10780" width="13.5" style="2" customWidth="1"/>
    <col min="10781" max="10784" width="3.75" style="2" customWidth="1"/>
    <col min="10785" max="10785" width="22.75" style="2" customWidth="1"/>
    <col min="10786" max="10787" width="5.75" style="2" customWidth="1"/>
    <col min="10788" max="10790" width="18.75" style="2" customWidth="1"/>
    <col min="10791" max="11008" width="8.875" style="2"/>
    <col min="11009" max="11009" width="8.625" style="2" customWidth="1"/>
    <col min="11010" max="11010" width="34" style="2" customWidth="1"/>
    <col min="11011" max="11014" width="4.125" style="2" customWidth="1"/>
    <col min="11015" max="11015" width="17.875" style="2" customWidth="1"/>
    <col min="11016" max="11016" width="20.5" style="2" customWidth="1"/>
    <col min="11017" max="11017" width="18" style="2" customWidth="1"/>
    <col min="11018" max="11018" width="20.5" style="2" customWidth="1"/>
    <col min="11019" max="11019" width="10.875" style="2" customWidth="1"/>
    <col min="11020" max="11020" width="13.125" style="2" customWidth="1"/>
    <col min="11021" max="11026" width="12.125" style="2" customWidth="1"/>
    <col min="11027" max="11027" width="13.25" style="2" customWidth="1"/>
    <col min="11028" max="11033" width="13.5" style="2" customWidth="1"/>
    <col min="11034" max="11034" width="13.75" style="2" customWidth="1"/>
    <col min="11035" max="11036" width="13.5" style="2" customWidth="1"/>
    <col min="11037" max="11040" width="3.75" style="2" customWidth="1"/>
    <col min="11041" max="11041" width="22.75" style="2" customWidth="1"/>
    <col min="11042" max="11043" width="5.75" style="2" customWidth="1"/>
    <col min="11044" max="11046" width="18.75" style="2" customWidth="1"/>
    <col min="11047" max="11264" width="8.875" style="2"/>
    <col min="11265" max="11265" width="8.625" style="2" customWidth="1"/>
    <col min="11266" max="11266" width="34" style="2" customWidth="1"/>
    <col min="11267" max="11270" width="4.125" style="2" customWidth="1"/>
    <col min="11271" max="11271" width="17.875" style="2" customWidth="1"/>
    <col min="11272" max="11272" width="20.5" style="2" customWidth="1"/>
    <col min="11273" max="11273" width="18" style="2" customWidth="1"/>
    <col min="11274" max="11274" width="20.5" style="2" customWidth="1"/>
    <col min="11275" max="11275" width="10.875" style="2" customWidth="1"/>
    <col min="11276" max="11276" width="13.125" style="2" customWidth="1"/>
    <col min="11277" max="11282" width="12.125" style="2" customWidth="1"/>
    <col min="11283" max="11283" width="13.25" style="2" customWidth="1"/>
    <col min="11284" max="11289" width="13.5" style="2" customWidth="1"/>
    <col min="11290" max="11290" width="13.75" style="2" customWidth="1"/>
    <col min="11291" max="11292" width="13.5" style="2" customWidth="1"/>
    <col min="11293" max="11296" width="3.75" style="2" customWidth="1"/>
    <col min="11297" max="11297" width="22.75" style="2" customWidth="1"/>
    <col min="11298" max="11299" width="5.75" style="2" customWidth="1"/>
    <col min="11300" max="11302" width="18.75" style="2" customWidth="1"/>
    <col min="11303" max="11520" width="8.875" style="2"/>
    <col min="11521" max="11521" width="8.625" style="2" customWidth="1"/>
    <col min="11522" max="11522" width="34" style="2" customWidth="1"/>
    <col min="11523" max="11526" width="4.125" style="2" customWidth="1"/>
    <col min="11527" max="11527" width="17.875" style="2" customWidth="1"/>
    <col min="11528" max="11528" width="20.5" style="2" customWidth="1"/>
    <col min="11529" max="11529" width="18" style="2" customWidth="1"/>
    <col min="11530" max="11530" width="20.5" style="2" customWidth="1"/>
    <col min="11531" max="11531" width="10.875" style="2" customWidth="1"/>
    <col min="11532" max="11532" width="13.125" style="2" customWidth="1"/>
    <col min="11533" max="11538" width="12.125" style="2" customWidth="1"/>
    <col min="11539" max="11539" width="13.25" style="2" customWidth="1"/>
    <col min="11540" max="11545" width="13.5" style="2" customWidth="1"/>
    <col min="11546" max="11546" width="13.75" style="2" customWidth="1"/>
    <col min="11547" max="11548" width="13.5" style="2" customWidth="1"/>
    <col min="11549" max="11552" width="3.75" style="2" customWidth="1"/>
    <col min="11553" max="11553" width="22.75" style="2" customWidth="1"/>
    <col min="11554" max="11555" width="5.75" style="2" customWidth="1"/>
    <col min="11556" max="11558" width="18.75" style="2" customWidth="1"/>
    <col min="11559" max="11776" width="8.875" style="2"/>
    <col min="11777" max="11777" width="8.625" style="2" customWidth="1"/>
    <col min="11778" max="11778" width="34" style="2" customWidth="1"/>
    <col min="11779" max="11782" width="4.125" style="2" customWidth="1"/>
    <col min="11783" max="11783" width="17.875" style="2" customWidth="1"/>
    <col min="11784" max="11784" width="20.5" style="2" customWidth="1"/>
    <col min="11785" max="11785" width="18" style="2" customWidth="1"/>
    <col min="11786" max="11786" width="20.5" style="2" customWidth="1"/>
    <col min="11787" max="11787" width="10.875" style="2" customWidth="1"/>
    <col min="11788" max="11788" width="13.125" style="2" customWidth="1"/>
    <col min="11789" max="11794" width="12.125" style="2" customWidth="1"/>
    <col min="11795" max="11795" width="13.25" style="2" customWidth="1"/>
    <col min="11796" max="11801" width="13.5" style="2" customWidth="1"/>
    <col min="11802" max="11802" width="13.75" style="2" customWidth="1"/>
    <col min="11803" max="11804" width="13.5" style="2" customWidth="1"/>
    <col min="11805" max="11808" width="3.75" style="2" customWidth="1"/>
    <col min="11809" max="11809" width="22.75" style="2" customWidth="1"/>
    <col min="11810" max="11811" width="5.75" style="2" customWidth="1"/>
    <col min="11812" max="11814" width="18.75" style="2" customWidth="1"/>
    <col min="11815" max="12032" width="8.875" style="2"/>
    <col min="12033" max="12033" width="8.625" style="2" customWidth="1"/>
    <col min="12034" max="12034" width="34" style="2" customWidth="1"/>
    <col min="12035" max="12038" width="4.125" style="2" customWidth="1"/>
    <col min="12039" max="12039" width="17.875" style="2" customWidth="1"/>
    <col min="12040" max="12040" width="20.5" style="2" customWidth="1"/>
    <col min="12041" max="12041" width="18" style="2" customWidth="1"/>
    <col min="12042" max="12042" width="20.5" style="2" customWidth="1"/>
    <col min="12043" max="12043" width="10.875" style="2" customWidth="1"/>
    <col min="12044" max="12044" width="13.125" style="2" customWidth="1"/>
    <col min="12045" max="12050" width="12.125" style="2" customWidth="1"/>
    <col min="12051" max="12051" width="13.25" style="2" customWidth="1"/>
    <col min="12052" max="12057" width="13.5" style="2" customWidth="1"/>
    <col min="12058" max="12058" width="13.75" style="2" customWidth="1"/>
    <col min="12059" max="12060" width="13.5" style="2" customWidth="1"/>
    <col min="12061" max="12064" width="3.75" style="2" customWidth="1"/>
    <col min="12065" max="12065" width="22.75" style="2" customWidth="1"/>
    <col min="12066" max="12067" width="5.75" style="2" customWidth="1"/>
    <col min="12068" max="12070" width="18.75" style="2" customWidth="1"/>
    <col min="12071" max="12288" width="8.875" style="2"/>
    <col min="12289" max="12289" width="8.625" style="2" customWidth="1"/>
    <col min="12290" max="12290" width="34" style="2" customWidth="1"/>
    <col min="12291" max="12294" width="4.125" style="2" customWidth="1"/>
    <col min="12295" max="12295" width="17.875" style="2" customWidth="1"/>
    <col min="12296" max="12296" width="20.5" style="2" customWidth="1"/>
    <col min="12297" max="12297" width="18" style="2" customWidth="1"/>
    <col min="12298" max="12298" width="20.5" style="2" customWidth="1"/>
    <col min="12299" max="12299" width="10.875" style="2" customWidth="1"/>
    <col min="12300" max="12300" width="13.125" style="2" customWidth="1"/>
    <col min="12301" max="12306" width="12.125" style="2" customWidth="1"/>
    <col min="12307" max="12307" width="13.25" style="2" customWidth="1"/>
    <col min="12308" max="12313" width="13.5" style="2" customWidth="1"/>
    <col min="12314" max="12314" width="13.75" style="2" customWidth="1"/>
    <col min="12315" max="12316" width="13.5" style="2" customWidth="1"/>
    <col min="12317" max="12320" width="3.75" style="2" customWidth="1"/>
    <col min="12321" max="12321" width="22.75" style="2" customWidth="1"/>
    <col min="12322" max="12323" width="5.75" style="2" customWidth="1"/>
    <col min="12324" max="12326" width="18.75" style="2" customWidth="1"/>
    <col min="12327" max="12544" width="8.875" style="2"/>
    <col min="12545" max="12545" width="8.625" style="2" customWidth="1"/>
    <col min="12546" max="12546" width="34" style="2" customWidth="1"/>
    <col min="12547" max="12550" width="4.125" style="2" customWidth="1"/>
    <col min="12551" max="12551" width="17.875" style="2" customWidth="1"/>
    <col min="12552" max="12552" width="20.5" style="2" customWidth="1"/>
    <col min="12553" max="12553" width="18" style="2" customWidth="1"/>
    <col min="12554" max="12554" width="20.5" style="2" customWidth="1"/>
    <col min="12555" max="12555" width="10.875" style="2" customWidth="1"/>
    <col min="12556" max="12556" width="13.125" style="2" customWidth="1"/>
    <col min="12557" max="12562" width="12.125" style="2" customWidth="1"/>
    <col min="12563" max="12563" width="13.25" style="2" customWidth="1"/>
    <col min="12564" max="12569" width="13.5" style="2" customWidth="1"/>
    <col min="12570" max="12570" width="13.75" style="2" customWidth="1"/>
    <col min="12571" max="12572" width="13.5" style="2" customWidth="1"/>
    <col min="12573" max="12576" width="3.75" style="2" customWidth="1"/>
    <col min="12577" max="12577" width="22.75" style="2" customWidth="1"/>
    <col min="12578" max="12579" width="5.75" style="2" customWidth="1"/>
    <col min="12580" max="12582" width="18.75" style="2" customWidth="1"/>
    <col min="12583" max="12800" width="8.875" style="2"/>
    <col min="12801" max="12801" width="8.625" style="2" customWidth="1"/>
    <col min="12802" max="12802" width="34" style="2" customWidth="1"/>
    <col min="12803" max="12806" width="4.125" style="2" customWidth="1"/>
    <col min="12807" max="12807" width="17.875" style="2" customWidth="1"/>
    <col min="12808" max="12808" width="20.5" style="2" customWidth="1"/>
    <col min="12809" max="12809" width="18" style="2" customWidth="1"/>
    <col min="12810" max="12810" width="20.5" style="2" customWidth="1"/>
    <col min="12811" max="12811" width="10.875" style="2" customWidth="1"/>
    <col min="12812" max="12812" width="13.125" style="2" customWidth="1"/>
    <col min="12813" max="12818" width="12.125" style="2" customWidth="1"/>
    <col min="12819" max="12819" width="13.25" style="2" customWidth="1"/>
    <col min="12820" max="12825" width="13.5" style="2" customWidth="1"/>
    <col min="12826" max="12826" width="13.75" style="2" customWidth="1"/>
    <col min="12827" max="12828" width="13.5" style="2" customWidth="1"/>
    <col min="12829" max="12832" width="3.75" style="2" customWidth="1"/>
    <col min="12833" max="12833" width="22.75" style="2" customWidth="1"/>
    <col min="12834" max="12835" width="5.75" style="2" customWidth="1"/>
    <col min="12836" max="12838" width="18.75" style="2" customWidth="1"/>
    <col min="12839" max="13056" width="8.875" style="2"/>
    <col min="13057" max="13057" width="8.625" style="2" customWidth="1"/>
    <col min="13058" max="13058" width="34" style="2" customWidth="1"/>
    <col min="13059" max="13062" width="4.125" style="2" customWidth="1"/>
    <col min="13063" max="13063" width="17.875" style="2" customWidth="1"/>
    <col min="13064" max="13064" width="20.5" style="2" customWidth="1"/>
    <col min="13065" max="13065" width="18" style="2" customWidth="1"/>
    <col min="13066" max="13066" width="20.5" style="2" customWidth="1"/>
    <col min="13067" max="13067" width="10.875" style="2" customWidth="1"/>
    <col min="13068" max="13068" width="13.125" style="2" customWidth="1"/>
    <col min="13069" max="13074" width="12.125" style="2" customWidth="1"/>
    <col min="13075" max="13075" width="13.25" style="2" customWidth="1"/>
    <col min="13076" max="13081" width="13.5" style="2" customWidth="1"/>
    <col min="13082" max="13082" width="13.75" style="2" customWidth="1"/>
    <col min="13083" max="13084" width="13.5" style="2" customWidth="1"/>
    <col min="13085" max="13088" width="3.75" style="2" customWidth="1"/>
    <col min="13089" max="13089" width="22.75" style="2" customWidth="1"/>
    <col min="13090" max="13091" width="5.75" style="2" customWidth="1"/>
    <col min="13092" max="13094" width="18.75" style="2" customWidth="1"/>
    <col min="13095" max="13312" width="8.875" style="2"/>
    <col min="13313" max="13313" width="8.625" style="2" customWidth="1"/>
    <col min="13314" max="13314" width="34" style="2" customWidth="1"/>
    <col min="13315" max="13318" width="4.125" style="2" customWidth="1"/>
    <col min="13319" max="13319" width="17.875" style="2" customWidth="1"/>
    <col min="13320" max="13320" width="20.5" style="2" customWidth="1"/>
    <col min="13321" max="13321" width="18" style="2" customWidth="1"/>
    <col min="13322" max="13322" width="20.5" style="2" customWidth="1"/>
    <col min="13323" max="13323" width="10.875" style="2" customWidth="1"/>
    <col min="13324" max="13324" width="13.125" style="2" customWidth="1"/>
    <col min="13325" max="13330" width="12.125" style="2" customWidth="1"/>
    <col min="13331" max="13331" width="13.25" style="2" customWidth="1"/>
    <col min="13332" max="13337" width="13.5" style="2" customWidth="1"/>
    <col min="13338" max="13338" width="13.75" style="2" customWidth="1"/>
    <col min="13339" max="13340" width="13.5" style="2" customWidth="1"/>
    <col min="13341" max="13344" width="3.75" style="2" customWidth="1"/>
    <col min="13345" max="13345" width="22.75" style="2" customWidth="1"/>
    <col min="13346" max="13347" width="5.75" style="2" customWidth="1"/>
    <col min="13348" max="13350" width="18.75" style="2" customWidth="1"/>
    <col min="13351" max="13568" width="8.875" style="2"/>
    <col min="13569" max="13569" width="8.625" style="2" customWidth="1"/>
    <col min="13570" max="13570" width="34" style="2" customWidth="1"/>
    <col min="13571" max="13574" width="4.125" style="2" customWidth="1"/>
    <col min="13575" max="13575" width="17.875" style="2" customWidth="1"/>
    <col min="13576" max="13576" width="20.5" style="2" customWidth="1"/>
    <col min="13577" max="13577" width="18" style="2" customWidth="1"/>
    <col min="13578" max="13578" width="20.5" style="2" customWidth="1"/>
    <col min="13579" max="13579" width="10.875" style="2" customWidth="1"/>
    <col min="13580" max="13580" width="13.125" style="2" customWidth="1"/>
    <col min="13581" max="13586" width="12.125" style="2" customWidth="1"/>
    <col min="13587" max="13587" width="13.25" style="2" customWidth="1"/>
    <col min="13588" max="13593" width="13.5" style="2" customWidth="1"/>
    <col min="13594" max="13594" width="13.75" style="2" customWidth="1"/>
    <col min="13595" max="13596" width="13.5" style="2" customWidth="1"/>
    <col min="13597" max="13600" width="3.75" style="2" customWidth="1"/>
    <col min="13601" max="13601" width="22.75" style="2" customWidth="1"/>
    <col min="13602" max="13603" width="5.75" style="2" customWidth="1"/>
    <col min="13604" max="13606" width="18.75" style="2" customWidth="1"/>
    <col min="13607" max="13824" width="8.875" style="2"/>
    <col min="13825" max="13825" width="8.625" style="2" customWidth="1"/>
    <col min="13826" max="13826" width="34" style="2" customWidth="1"/>
    <col min="13827" max="13830" width="4.125" style="2" customWidth="1"/>
    <col min="13831" max="13831" width="17.875" style="2" customWidth="1"/>
    <col min="13832" max="13832" width="20.5" style="2" customWidth="1"/>
    <col min="13833" max="13833" width="18" style="2" customWidth="1"/>
    <col min="13834" max="13834" width="20.5" style="2" customWidth="1"/>
    <col min="13835" max="13835" width="10.875" style="2" customWidth="1"/>
    <col min="13836" max="13836" width="13.125" style="2" customWidth="1"/>
    <col min="13837" max="13842" width="12.125" style="2" customWidth="1"/>
    <col min="13843" max="13843" width="13.25" style="2" customWidth="1"/>
    <col min="13844" max="13849" width="13.5" style="2" customWidth="1"/>
    <col min="13850" max="13850" width="13.75" style="2" customWidth="1"/>
    <col min="13851" max="13852" width="13.5" style="2" customWidth="1"/>
    <col min="13853" max="13856" width="3.75" style="2" customWidth="1"/>
    <col min="13857" max="13857" width="22.75" style="2" customWidth="1"/>
    <col min="13858" max="13859" width="5.75" style="2" customWidth="1"/>
    <col min="13860" max="13862" width="18.75" style="2" customWidth="1"/>
    <col min="13863" max="14080" width="8.875" style="2"/>
    <col min="14081" max="14081" width="8.625" style="2" customWidth="1"/>
    <col min="14082" max="14082" width="34" style="2" customWidth="1"/>
    <col min="14083" max="14086" width="4.125" style="2" customWidth="1"/>
    <col min="14087" max="14087" width="17.875" style="2" customWidth="1"/>
    <col min="14088" max="14088" width="20.5" style="2" customWidth="1"/>
    <col min="14089" max="14089" width="18" style="2" customWidth="1"/>
    <col min="14090" max="14090" width="20.5" style="2" customWidth="1"/>
    <col min="14091" max="14091" width="10.875" style="2" customWidth="1"/>
    <col min="14092" max="14092" width="13.125" style="2" customWidth="1"/>
    <col min="14093" max="14098" width="12.125" style="2" customWidth="1"/>
    <col min="14099" max="14099" width="13.25" style="2" customWidth="1"/>
    <col min="14100" max="14105" width="13.5" style="2" customWidth="1"/>
    <col min="14106" max="14106" width="13.75" style="2" customWidth="1"/>
    <col min="14107" max="14108" width="13.5" style="2" customWidth="1"/>
    <col min="14109" max="14112" width="3.75" style="2" customWidth="1"/>
    <col min="14113" max="14113" width="22.75" style="2" customWidth="1"/>
    <col min="14114" max="14115" width="5.75" style="2" customWidth="1"/>
    <col min="14116" max="14118" width="18.75" style="2" customWidth="1"/>
    <col min="14119" max="14336" width="8.875" style="2"/>
    <col min="14337" max="14337" width="8.625" style="2" customWidth="1"/>
    <col min="14338" max="14338" width="34" style="2" customWidth="1"/>
    <col min="14339" max="14342" width="4.125" style="2" customWidth="1"/>
    <col min="14343" max="14343" width="17.875" style="2" customWidth="1"/>
    <col min="14344" max="14344" width="20.5" style="2" customWidth="1"/>
    <col min="14345" max="14345" width="18" style="2" customWidth="1"/>
    <col min="14346" max="14346" width="20.5" style="2" customWidth="1"/>
    <col min="14347" max="14347" width="10.875" style="2" customWidth="1"/>
    <col min="14348" max="14348" width="13.125" style="2" customWidth="1"/>
    <col min="14349" max="14354" width="12.125" style="2" customWidth="1"/>
    <col min="14355" max="14355" width="13.25" style="2" customWidth="1"/>
    <col min="14356" max="14361" width="13.5" style="2" customWidth="1"/>
    <col min="14362" max="14362" width="13.75" style="2" customWidth="1"/>
    <col min="14363" max="14364" width="13.5" style="2" customWidth="1"/>
    <col min="14365" max="14368" width="3.75" style="2" customWidth="1"/>
    <col min="14369" max="14369" width="22.75" style="2" customWidth="1"/>
    <col min="14370" max="14371" width="5.75" style="2" customWidth="1"/>
    <col min="14372" max="14374" width="18.75" style="2" customWidth="1"/>
    <col min="14375" max="14592" width="8.875" style="2"/>
    <col min="14593" max="14593" width="8.625" style="2" customWidth="1"/>
    <col min="14594" max="14594" width="34" style="2" customWidth="1"/>
    <col min="14595" max="14598" width="4.125" style="2" customWidth="1"/>
    <col min="14599" max="14599" width="17.875" style="2" customWidth="1"/>
    <col min="14600" max="14600" width="20.5" style="2" customWidth="1"/>
    <col min="14601" max="14601" width="18" style="2" customWidth="1"/>
    <col min="14602" max="14602" width="20.5" style="2" customWidth="1"/>
    <col min="14603" max="14603" width="10.875" style="2" customWidth="1"/>
    <col min="14604" max="14604" width="13.125" style="2" customWidth="1"/>
    <col min="14605" max="14610" width="12.125" style="2" customWidth="1"/>
    <col min="14611" max="14611" width="13.25" style="2" customWidth="1"/>
    <col min="14612" max="14617" width="13.5" style="2" customWidth="1"/>
    <col min="14618" max="14618" width="13.75" style="2" customWidth="1"/>
    <col min="14619" max="14620" width="13.5" style="2" customWidth="1"/>
    <col min="14621" max="14624" width="3.75" style="2" customWidth="1"/>
    <col min="14625" max="14625" width="22.75" style="2" customWidth="1"/>
    <col min="14626" max="14627" width="5.75" style="2" customWidth="1"/>
    <col min="14628" max="14630" width="18.75" style="2" customWidth="1"/>
    <col min="14631" max="14848" width="8.875" style="2"/>
    <col min="14849" max="14849" width="8.625" style="2" customWidth="1"/>
    <col min="14850" max="14850" width="34" style="2" customWidth="1"/>
    <col min="14851" max="14854" width="4.125" style="2" customWidth="1"/>
    <col min="14855" max="14855" width="17.875" style="2" customWidth="1"/>
    <col min="14856" max="14856" width="20.5" style="2" customWidth="1"/>
    <col min="14857" max="14857" width="18" style="2" customWidth="1"/>
    <col min="14858" max="14858" width="20.5" style="2" customWidth="1"/>
    <col min="14859" max="14859" width="10.875" style="2" customWidth="1"/>
    <col min="14860" max="14860" width="13.125" style="2" customWidth="1"/>
    <col min="14861" max="14866" width="12.125" style="2" customWidth="1"/>
    <col min="14867" max="14867" width="13.25" style="2" customWidth="1"/>
    <col min="14868" max="14873" width="13.5" style="2" customWidth="1"/>
    <col min="14874" max="14874" width="13.75" style="2" customWidth="1"/>
    <col min="14875" max="14876" width="13.5" style="2" customWidth="1"/>
    <col min="14877" max="14880" width="3.75" style="2" customWidth="1"/>
    <col min="14881" max="14881" width="22.75" style="2" customWidth="1"/>
    <col min="14882" max="14883" width="5.75" style="2" customWidth="1"/>
    <col min="14884" max="14886" width="18.75" style="2" customWidth="1"/>
    <col min="14887" max="15104" width="8.875" style="2"/>
    <col min="15105" max="15105" width="8.625" style="2" customWidth="1"/>
    <col min="15106" max="15106" width="34" style="2" customWidth="1"/>
    <col min="15107" max="15110" width="4.125" style="2" customWidth="1"/>
    <col min="15111" max="15111" width="17.875" style="2" customWidth="1"/>
    <col min="15112" max="15112" width="20.5" style="2" customWidth="1"/>
    <col min="15113" max="15113" width="18" style="2" customWidth="1"/>
    <col min="15114" max="15114" width="20.5" style="2" customWidth="1"/>
    <col min="15115" max="15115" width="10.875" style="2" customWidth="1"/>
    <col min="15116" max="15116" width="13.125" style="2" customWidth="1"/>
    <col min="15117" max="15122" width="12.125" style="2" customWidth="1"/>
    <col min="15123" max="15123" width="13.25" style="2" customWidth="1"/>
    <col min="15124" max="15129" width="13.5" style="2" customWidth="1"/>
    <col min="15130" max="15130" width="13.75" style="2" customWidth="1"/>
    <col min="15131" max="15132" width="13.5" style="2" customWidth="1"/>
    <col min="15133" max="15136" width="3.75" style="2" customWidth="1"/>
    <col min="15137" max="15137" width="22.75" style="2" customWidth="1"/>
    <col min="15138" max="15139" width="5.75" style="2" customWidth="1"/>
    <col min="15140" max="15142" width="18.75" style="2" customWidth="1"/>
    <col min="15143" max="15360" width="8.875" style="2"/>
    <col min="15361" max="15361" width="8.625" style="2" customWidth="1"/>
    <col min="15362" max="15362" width="34" style="2" customWidth="1"/>
    <col min="15363" max="15366" width="4.125" style="2" customWidth="1"/>
    <col min="15367" max="15367" width="17.875" style="2" customWidth="1"/>
    <col min="15368" max="15368" width="20.5" style="2" customWidth="1"/>
    <col min="15369" max="15369" width="18" style="2" customWidth="1"/>
    <col min="15370" max="15370" width="20.5" style="2" customWidth="1"/>
    <col min="15371" max="15371" width="10.875" style="2" customWidth="1"/>
    <col min="15372" max="15372" width="13.125" style="2" customWidth="1"/>
    <col min="15373" max="15378" width="12.125" style="2" customWidth="1"/>
    <col min="15379" max="15379" width="13.25" style="2" customWidth="1"/>
    <col min="15380" max="15385" width="13.5" style="2" customWidth="1"/>
    <col min="15386" max="15386" width="13.75" style="2" customWidth="1"/>
    <col min="15387" max="15388" width="13.5" style="2" customWidth="1"/>
    <col min="15389" max="15392" width="3.75" style="2" customWidth="1"/>
    <col min="15393" max="15393" width="22.75" style="2" customWidth="1"/>
    <col min="15394" max="15395" width="5.75" style="2" customWidth="1"/>
    <col min="15396" max="15398" width="18.75" style="2" customWidth="1"/>
    <col min="15399" max="15616" width="8.875" style="2"/>
    <col min="15617" max="15617" width="8.625" style="2" customWidth="1"/>
    <col min="15618" max="15618" width="34" style="2" customWidth="1"/>
    <col min="15619" max="15622" width="4.125" style="2" customWidth="1"/>
    <col min="15623" max="15623" width="17.875" style="2" customWidth="1"/>
    <col min="15624" max="15624" width="20.5" style="2" customWidth="1"/>
    <col min="15625" max="15625" width="18" style="2" customWidth="1"/>
    <col min="15626" max="15626" width="20.5" style="2" customWidth="1"/>
    <col min="15627" max="15627" width="10.875" style="2" customWidth="1"/>
    <col min="15628" max="15628" width="13.125" style="2" customWidth="1"/>
    <col min="15629" max="15634" width="12.125" style="2" customWidth="1"/>
    <col min="15635" max="15635" width="13.25" style="2" customWidth="1"/>
    <col min="15636" max="15641" width="13.5" style="2" customWidth="1"/>
    <col min="15642" max="15642" width="13.75" style="2" customWidth="1"/>
    <col min="15643" max="15644" width="13.5" style="2" customWidth="1"/>
    <col min="15645" max="15648" width="3.75" style="2" customWidth="1"/>
    <col min="15649" max="15649" width="22.75" style="2" customWidth="1"/>
    <col min="15650" max="15651" width="5.75" style="2" customWidth="1"/>
    <col min="15652" max="15654" width="18.75" style="2" customWidth="1"/>
    <col min="15655" max="15872" width="8.875" style="2"/>
    <col min="15873" max="15873" width="8.625" style="2" customWidth="1"/>
    <col min="15874" max="15874" width="34" style="2" customWidth="1"/>
    <col min="15875" max="15878" width="4.125" style="2" customWidth="1"/>
    <col min="15879" max="15879" width="17.875" style="2" customWidth="1"/>
    <col min="15880" max="15880" width="20.5" style="2" customWidth="1"/>
    <col min="15881" max="15881" width="18" style="2" customWidth="1"/>
    <col min="15882" max="15882" width="20.5" style="2" customWidth="1"/>
    <col min="15883" max="15883" width="10.875" style="2" customWidth="1"/>
    <col min="15884" max="15884" width="13.125" style="2" customWidth="1"/>
    <col min="15885" max="15890" width="12.125" style="2" customWidth="1"/>
    <col min="15891" max="15891" width="13.25" style="2" customWidth="1"/>
    <col min="15892" max="15897" width="13.5" style="2" customWidth="1"/>
    <col min="15898" max="15898" width="13.75" style="2" customWidth="1"/>
    <col min="15899" max="15900" width="13.5" style="2" customWidth="1"/>
    <col min="15901" max="15904" width="3.75" style="2" customWidth="1"/>
    <col min="15905" max="15905" width="22.75" style="2" customWidth="1"/>
    <col min="15906" max="15907" width="5.75" style="2" customWidth="1"/>
    <col min="15908" max="15910" width="18.75" style="2" customWidth="1"/>
    <col min="15911" max="16128" width="8.875" style="2"/>
    <col min="16129" max="16129" width="8.625" style="2" customWidth="1"/>
    <col min="16130" max="16130" width="34" style="2" customWidth="1"/>
    <col min="16131" max="16134" width="4.125" style="2" customWidth="1"/>
    <col min="16135" max="16135" width="17.875" style="2" customWidth="1"/>
    <col min="16136" max="16136" width="20.5" style="2" customWidth="1"/>
    <col min="16137" max="16137" width="18" style="2" customWidth="1"/>
    <col min="16138" max="16138" width="20.5" style="2" customWidth="1"/>
    <col min="16139" max="16139" width="10.875" style="2" customWidth="1"/>
    <col min="16140" max="16140" width="13.125" style="2" customWidth="1"/>
    <col min="16141" max="16146" width="12.125" style="2" customWidth="1"/>
    <col min="16147" max="16147" width="13.25" style="2" customWidth="1"/>
    <col min="16148" max="16153" width="13.5" style="2" customWidth="1"/>
    <col min="16154" max="16154" width="13.75" style="2" customWidth="1"/>
    <col min="16155" max="16156" width="13.5" style="2" customWidth="1"/>
    <col min="16157" max="16160" width="3.75" style="2" customWidth="1"/>
    <col min="16161" max="16161" width="22.75" style="2" customWidth="1"/>
    <col min="16162" max="16163" width="5.75" style="2" customWidth="1"/>
    <col min="16164" max="16166" width="18.75" style="2" customWidth="1"/>
    <col min="16167" max="16384" width="8.875" style="2"/>
  </cols>
  <sheetData>
    <row r="1" spans="1:39" ht="21.75"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1.75" customHeight="1" x14ac:dyDescent="0.15">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1.75" customHeight="1" x14ac:dyDescent="0.15">
      <c r="A3" s="1" t="s">
        <v>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1.75" customHeight="1" x14ac:dyDescent="0.15">
      <c r="A4" s="3" t="s">
        <v>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1.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4" t="s">
        <v>4</v>
      </c>
      <c r="AM5" s="1"/>
    </row>
    <row r="6" spans="1:39" ht="21.75" customHeight="1" x14ac:dyDescent="0.15">
      <c r="A6" s="5"/>
      <c r="B6" s="6" t="s">
        <v>5</v>
      </c>
      <c r="C6" s="7" t="s">
        <v>6</v>
      </c>
      <c r="D6" s="8"/>
      <c r="E6" s="8"/>
      <c r="F6" s="9"/>
      <c r="G6" s="6" t="s">
        <v>7</v>
      </c>
      <c r="H6" s="10" t="s">
        <v>8</v>
      </c>
      <c r="I6" s="6" t="s">
        <v>9</v>
      </c>
      <c r="J6" s="11" t="s">
        <v>10</v>
      </c>
      <c r="K6" s="12"/>
      <c r="L6" s="12"/>
      <c r="M6" s="12"/>
      <c r="N6" s="12"/>
      <c r="O6" s="12"/>
      <c r="P6" s="12"/>
      <c r="Q6" s="12"/>
      <c r="R6" s="12"/>
      <c r="S6" s="13"/>
      <c r="T6" s="14" t="s">
        <v>11</v>
      </c>
      <c r="U6" s="15"/>
      <c r="V6" s="15"/>
      <c r="W6" s="15"/>
      <c r="X6" s="15"/>
      <c r="Y6" s="15"/>
      <c r="Z6" s="15"/>
      <c r="AA6" s="15"/>
      <c r="AB6" s="16"/>
      <c r="AC6" s="17" t="s">
        <v>12</v>
      </c>
      <c r="AD6" s="18"/>
      <c r="AE6" s="18"/>
      <c r="AF6" s="19"/>
      <c r="AG6" s="6" t="s">
        <v>13</v>
      </c>
      <c r="AH6" s="20" t="s">
        <v>14</v>
      </c>
      <c r="AI6" s="21"/>
      <c r="AJ6" s="22" t="s">
        <v>15</v>
      </c>
      <c r="AK6" s="18"/>
      <c r="AL6" s="19"/>
      <c r="AM6" s="23" t="s">
        <v>16</v>
      </c>
    </row>
    <row r="7" spans="1:39" ht="21.75" customHeight="1" x14ac:dyDescent="0.15">
      <c r="A7" s="24"/>
      <c r="B7" s="25"/>
      <c r="C7" s="26"/>
      <c r="D7" s="27"/>
      <c r="E7" s="27"/>
      <c r="F7" s="28"/>
      <c r="G7" s="25"/>
      <c r="H7" s="29"/>
      <c r="I7" s="25"/>
      <c r="J7" s="11" t="s">
        <v>17</v>
      </c>
      <c r="K7" s="13"/>
      <c r="L7" s="14" t="s">
        <v>18</v>
      </c>
      <c r="M7" s="15"/>
      <c r="N7" s="16"/>
      <c r="O7" s="14" t="s">
        <v>19</v>
      </c>
      <c r="P7" s="15"/>
      <c r="Q7" s="15"/>
      <c r="R7" s="15"/>
      <c r="S7" s="16"/>
      <c r="T7" s="14" t="s">
        <v>20</v>
      </c>
      <c r="U7" s="15"/>
      <c r="V7" s="15"/>
      <c r="W7" s="15"/>
      <c r="X7" s="15"/>
      <c r="Y7" s="15"/>
      <c r="Z7" s="15"/>
      <c r="AA7" s="15"/>
      <c r="AB7" s="16"/>
      <c r="AC7" s="30"/>
      <c r="AD7" s="31"/>
      <c r="AE7" s="31"/>
      <c r="AF7" s="32"/>
      <c r="AG7" s="33"/>
      <c r="AH7" s="34"/>
      <c r="AI7" s="35"/>
      <c r="AJ7" s="36"/>
      <c r="AK7" s="37"/>
      <c r="AL7" s="38"/>
      <c r="AM7" s="39"/>
    </row>
    <row r="8" spans="1:39" ht="21.75" customHeight="1" x14ac:dyDescent="0.15">
      <c r="A8" s="24"/>
      <c r="B8" s="25"/>
      <c r="C8" s="40" t="s">
        <v>21</v>
      </c>
      <c r="D8" s="40" t="s">
        <v>22</v>
      </c>
      <c r="E8" s="40" t="s">
        <v>23</v>
      </c>
      <c r="F8" s="40" t="s">
        <v>24</v>
      </c>
      <c r="G8" s="25"/>
      <c r="H8" s="29"/>
      <c r="I8" s="25"/>
      <c r="J8" s="41"/>
      <c r="K8" s="42"/>
      <c r="L8" s="6" t="s">
        <v>25</v>
      </c>
      <c r="M8" s="43" t="s">
        <v>26</v>
      </c>
      <c r="N8" s="43" t="s">
        <v>27</v>
      </c>
      <c r="O8" s="44" t="s">
        <v>28</v>
      </c>
      <c r="P8" s="14" t="s">
        <v>29</v>
      </c>
      <c r="Q8" s="15"/>
      <c r="R8" s="15"/>
      <c r="S8" s="16"/>
      <c r="T8" s="14" t="s">
        <v>30</v>
      </c>
      <c r="U8" s="15"/>
      <c r="V8" s="15"/>
      <c r="W8" s="16"/>
      <c r="X8" s="14" t="s">
        <v>31</v>
      </c>
      <c r="Y8" s="15"/>
      <c r="Z8" s="15"/>
      <c r="AA8" s="15"/>
      <c r="AB8" s="16"/>
      <c r="AC8" s="45" t="s">
        <v>32</v>
      </c>
      <c r="AD8" s="46"/>
      <c r="AE8" s="45" t="s">
        <v>33</v>
      </c>
      <c r="AF8" s="46"/>
      <c r="AG8" s="47" t="s">
        <v>34</v>
      </c>
      <c r="AH8" s="23" t="s">
        <v>35</v>
      </c>
      <c r="AI8" s="48" t="s">
        <v>36</v>
      </c>
      <c r="AJ8" s="44" t="s">
        <v>37</v>
      </c>
      <c r="AK8" s="44" t="s">
        <v>38</v>
      </c>
      <c r="AL8" s="44" t="s">
        <v>39</v>
      </c>
      <c r="AM8" s="39"/>
    </row>
    <row r="9" spans="1:39" ht="21.75" customHeight="1" x14ac:dyDescent="0.15">
      <c r="A9" s="24"/>
      <c r="B9" s="25"/>
      <c r="C9" s="49"/>
      <c r="D9" s="49"/>
      <c r="E9" s="49"/>
      <c r="F9" s="49"/>
      <c r="G9" s="25"/>
      <c r="H9" s="29"/>
      <c r="I9" s="25"/>
      <c r="J9" s="50"/>
      <c r="K9" s="51"/>
      <c r="L9" s="25"/>
      <c r="M9" s="52" t="s">
        <v>40</v>
      </c>
      <c r="N9" s="52" t="s">
        <v>40</v>
      </c>
      <c r="O9" s="53"/>
      <c r="P9" s="44" t="s">
        <v>41</v>
      </c>
      <c r="Q9" s="11" t="s">
        <v>42</v>
      </c>
      <c r="R9" s="13"/>
      <c r="S9" s="52" t="s">
        <v>43</v>
      </c>
      <c r="T9" s="52" t="s">
        <v>44</v>
      </c>
      <c r="U9" s="52" t="s">
        <v>45</v>
      </c>
      <c r="V9" s="52" t="s">
        <v>46</v>
      </c>
      <c r="W9" s="52" t="s">
        <v>47</v>
      </c>
      <c r="X9" s="52" t="s">
        <v>46</v>
      </c>
      <c r="Y9" s="52" t="s">
        <v>48</v>
      </c>
      <c r="Z9" s="20" t="s">
        <v>49</v>
      </c>
      <c r="AA9" s="54"/>
      <c r="AB9" s="52" t="s">
        <v>50</v>
      </c>
      <c r="AC9" s="23" t="s">
        <v>51</v>
      </c>
      <c r="AD9" s="23" t="s">
        <v>52</v>
      </c>
      <c r="AE9" s="23" t="s">
        <v>51</v>
      </c>
      <c r="AF9" s="23" t="s">
        <v>52</v>
      </c>
      <c r="AG9" s="55"/>
      <c r="AH9" s="39"/>
      <c r="AI9" s="56"/>
      <c r="AJ9" s="57"/>
      <c r="AK9" s="57"/>
      <c r="AL9" s="57"/>
      <c r="AM9" s="39"/>
    </row>
    <row r="10" spans="1:39" ht="21.75" customHeight="1" x14ac:dyDescent="0.15">
      <c r="A10" s="58"/>
      <c r="B10" s="33"/>
      <c r="C10" s="59"/>
      <c r="D10" s="59"/>
      <c r="E10" s="59"/>
      <c r="F10" s="59"/>
      <c r="G10" s="33"/>
      <c r="H10" s="60"/>
      <c r="I10" s="33"/>
      <c r="J10" s="61"/>
      <c r="K10" s="62"/>
      <c r="L10" s="33"/>
      <c r="M10" s="63"/>
      <c r="N10" s="63"/>
      <c r="O10" s="64"/>
      <c r="P10" s="64"/>
      <c r="Q10" s="65" t="s">
        <v>53</v>
      </c>
      <c r="R10" s="65" t="s">
        <v>54</v>
      </c>
      <c r="S10" s="63"/>
      <c r="T10" s="66"/>
      <c r="U10" s="66"/>
      <c r="V10" s="66"/>
      <c r="W10" s="66"/>
      <c r="X10" s="66"/>
      <c r="Y10" s="66"/>
      <c r="Z10" s="67"/>
      <c r="AA10" s="68" t="s">
        <v>55</v>
      </c>
      <c r="AB10" s="63"/>
      <c r="AC10" s="69"/>
      <c r="AD10" s="69"/>
      <c r="AE10" s="69"/>
      <c r="AF10" s="69"/>
      <c r="AG10" s="70"/>
      <c r="AH10" s="69"/>
      <c r="AI10" s="71"/>
      <c r="AJ10" s="72"/>
      <c r="AK10" s="72"/>
      <c r="AL10" s="72"/>
      <c r="AM10" s="69"/>
    </row>
    <row r="11" spans="1:39" ht="21.75" customHeight="1" x14ac:dyDescent="0.15">
      <c r="A11" s="23" t="s">
        <v>56</v>
      </c>
      <c r="B11" s="6" t="s">
        <v>57</v>
      </c>
      <c r="C11" s="73">
        <v>1</v>
      </c>
      <c r="D11" s="73"/>
      <c r="E11" s="73"/>
      <c r="F11" s="73">
        <v>1</v>
      </c>
      <c r="G11" s="74">
        <v>13127</v>
      </c>
      <c r="H11" s="75"/>
      <c r="I11" s="74">
        <v>13127</v>
      </c>
      <c r="J11" s="76">
        <v>13127</v>
      </c>
      <c r="K11" s="77">
        <v>100</v>
      </c>
      <c r="L11" s="74">
        <v>7199</v>
      </c>
      <c r="M11" s="74">
        <v>24</v>
      </c>
      <c r="N11" s="78"/>
      <c r="O11" s="79"/>
      <c r="P11" s="78"/>
      <c r="Q11" s="74">
        <v>13127</v>
      </c>
      <c r="R11" s="79"/>
      <c r="S11" s="80">
        <v>100</v>
      </c>
      <c r="T11" s="79"/>
      <c r="U11" s="81">
        <v>1040</v>
      </c>
      <c r="V11" s="74">
        <v>12087</v>
      </c>
      <c r="W11" s="79"/>
      <c r="X11" s="79"/>
      <c r="Y11" s="79"/>
      <c r="Z11" s="79"/>
      <c r="AA11" s="79"/>
      <c r="AB11" s="79"/>
      <c r="AC11" s="79">
        <v>2</v>
      </c>
      <c r="AD11" s="79"/>
      <c r="AE11" s="79"/>
      <c r="AF11" s="79"/>
      <c r="AG11" s="78"/>
      <c r="AH11" s="79"/>
      <c r="AI11" s="79"/>
      <c r="AJ11" s="74">
        <v>568289</v>
      </c>
      <c r="AK11" s="82"/>
      <c r="AL11" s="82"/>
      <c r="AM11" s="83">
        <v>1</v>
      </c>
    </row>
    <row r="12" spans="1:39" ht="21.75" customHeight="1" x14ac:dyDescent="0.15">
      <c r="A12" s="39"/>
      <c r="B12" s="25"/>
      <c r="C12" s="84"/>
      <c r="D12" s="84"/>
      <c r="E12" s="84"/>
      <c r="F12" s="84"/>
      <c r="G12" s="85"/>
      <c r="H12" s="86"/>
      <c r="I12" s="85"/>
      <c r="J12" s="87"/>
      <c r="K12" s="88"/>
      <c r="L12" s="85"/>
      <c r="M12" s="89"/>
      <c r="N12" s="90"/>
      <c r="O12" s="91"/>
      <c r="P12" s="92"/>
      <c r="Q12" s="85"/>
      <c r="R12" s="91"/>
      <c r="S12" s="93"/>
      <c r="T12" s="91"/>
      <c r="U12" s="94"/>
      <c r="V12" s="85"/>
      <c r="W12" s="91"/>
      <c r="X12" s="91"/>
      <c r="Y12" s="91"/>
      <c r="Z12" s="91"/>
      <c r="AA12" s="91"/>
      <c r="AB12" s="91"/>
      <c r="AC12" s="91"/>
      <c r="AD12" s="91"/>
      <c r="AE12" s="91"/>
      <c r="AF12" s="91"/>
      <c r="AG12" s="90"/>
      <c r="AH12" s="91"/>
      <c r="AI12" s="91"/>
      <c r="AJ12" s="85"/>
      <c r="AK12" s="95">
        <v>144957</v>
      </c>
      <c r="AL12" s="95">
        <v>117131</v>
      </c>
      <c r="AM12" s="96"/>
    </row>
    <row r="13" spans="1:39" ht="21.75" customHeight="1" x14ac:dyDescent="0.15">
      <c r="A13" s="69"/>
      <c r="B13" s="33"/>
      <c r="C13" s="97"/>
      <c r="D13" s="97"/>
      <c r="E13" s="97"/>
      <c r="F13" s="97"/>
      <c r="G13" s="98"/>
      <c r="H13" s="99"/>
      <c r="I13" s="98"/>
      <c r="J13" s="100"/>
      <c r="K13" s="101"/>
      <c r="L13" s="98"/>
      <c r="M13" s="102">
        <v>5928</v>
      </c>
      <c r="N13" s="102"/>
      <c r="O13" s="103"/>
      <c r="P13" s="104"/>
      <c r="Q13" s="98"/>
      <c r="R13" s="103"/>
      <c r="S13" s="102">
        <v>13127</v>
      </c>
      <c r="T13" s="103"/>
      <c r="U13" s="105"/>
      <c r="V13" s="98"/>
      <c r="W13" s="103"/>
      <c r="X13" s="103"/>
      <c r="Y13" s="103"/>
      <c r="Z13" s="103"/>
      <c r="AA13" s="103"/>
      <c r="AB13" s="103"/>
      <c r="AC13" s="103"/>
      <c r="AD13" s="103"/>
      <c r="AE13" s="103"/>
      <c r="AF13" s="103"/>
      <c r="AG13" s="102"/>
      <c r="AH13" s="103"/>
      <c r="AI13" s="103"/>
      <c r="AJ13" s="98"/>
      <c r="AK13" s="106"/>
      <c r="AL13" s="106"/>
      <c r="AM13" s="107"/>
    </row>
    <row r="14" spans="1:39" ht="21.75" customHeight="1" x14ac:dyDescent="0.15">
      <c r="A14" s="23" t="s">
        <v>58</v>
      </c>
      <c r="B14" s="6" t="s">
        <v>59</v>
      </c>
      <c r="C14" s="73">
        <v>1</v>
      </c>
      <c r="D14" s="73"/>
      <c r="E14" s="73"/>
      <c r="F14" s="73">
        <v>1</v>
      </c>
      <c r="G14" s="74">
        <v>1463</v>
      </c>
      <c r="H14" s="108"/>
      <c r="I14" s="74">
        <v>1463</v>
      </c>
      <c r="J14" s="76">
        <v>1463</v>
      </c>
      <c r="K14" s="77">
        <v>100</v>
      </c>
      <c r="L14" s="74">
        <v>1298</v>
      </c>
      <c r="M14" s="74">
        <v>2</v>
      </c>
      <c r="N14" s="74"/>
      <c r="O14" s="83"/>
      <c r="P14" s="74"/>
      <c r="Q14" s="74">
        <v>1463</v>
      </c>
      <c r="R14" s="83"/>
      <c r="S14" s="80">
        <v>100</v>
      </c>
      <c r="T14" s="83"/>
      <c r="U14" s="81"/>
      <c r="V14" s="74">
        <v>1463</v>
      </c>
      <c r="W14" s="83"/>
      <c r="X14" s="83"/>
      <c r="Y14" s="83"/>
      <c r="Z14" s="83"/>
      <c r="AA14" s="83"/>
      <c r="AB14" s="83"/>
      <c r="AC14" s="83">
        <v>1</v>
      </c>
      <c r="AD14" s="83"/>
      <c r="AE14" s="83"/>
      <c r="AF14" s="83"/>
      <c r="AG14" s="74"/>
      <c r="AH14" s="83"/>
      <c r="AI14" s="83"/>
      <c r="AJ14" s="74">
        <v>77513</v>
      </c>
      <c r="AK14" s="82"/>
      <c r="AL14" s="82"/>
      <c r="AM14" s="83">
        <v>1</v>
      </c>
    </row>
    <row r="15" spans="1:39" ht="21.75" customHeight="1" x14ac:dyDescent="0.15">
      <c r="A15" s="39"/>
      <c r="B15" s="25"/>
      <c r="C15" s="84"/>
      <c r="D15" s="84"/>
      <c r="E15" s="84"/>
      <c r="F15" s="84"/>
      <c r="G15" s="85"/>
      <c r="H15" s="109"/>
      <c r="I15" s="85"/>
      <c r="J15" s="87"/>
      <c r="K15" s="88"/>
      <c r="L15" s="85"/>
      <c r="M15" s="89"/>
      <c r="N15" s="89"/>
      <c r="O15" s="96"/>
      <c r="P15" s="85"/>
      <c r="Q15" s="85"/>
      <c r="R15" s="96"/>
      <c r="S15" s="93"/>
      <c r="T15" s="96"/>
      <c r="U15" s="94"/>
      <c r="V15" s="85"/>
      <c r="W15" s="96"/>
      <c r="X15" s="96"/>
      <c r="Y15" s="96"/>
      <c r="Z15" s="96"/>
      <c r="AA15" s="96"/>
      <c r="AB15" s="96"/>
      <c r="AC15" s="96"/>
      <c r="AD15" s="96"/>
      <c r="AE15" s="96"/>
      <c r="AF15" s="96"/>
      <c r="AG15" s="89"/>
      <c r="AH15" s="96"/>
      <c r="AI15" s="96"/>
      <c r="AJ15" s="85"/>
      <c r="AK15" s="95">
        <v>21517</v>
      </c>
      <c r="AL15" s="95">
        <v>11615</v>
      </c>
      <c r="AM15" s="96"/>
    </row>
    <row r="16" spans="1:39" ht="21.75" customHeight="1" x14ac:dyDescent="0.15">
      <c r="A16" s="69"/>
      <c r="B16" s="33"/>
      <c r="C16" s="97"/>
      <c r="D16" s="97"/>
      <c r="E16" s="97"/>
      <c r="F16" s="97"/>
      <c r="G16" s="98"/>
      <c r="H16" s="110"/>
      <c r="I16" s="98"/>
      <c r="J16" s="111"/>
      <c r="K16" s="101"/>
      <c r="L16" s="98"/>
      <c r="M16" s="106">
        <v>165</v>
      </c>
      <c r="N16" s="106"/>
      <c r="O16" s="107"/>
      <c r="P16" s="98"/>
      <c r="Q16" s="98"/>
      <c r="R16" s="107"/>
      <c r="S16" s="106">
        <v>1463</v>
      </c>
      <c r="T16" s="107"/>
      <c r="U16" s="105"/>
      <c r="V16" s="98"/>
      <c r="W16" s="107"/>
      <c r="X16" s="107"/>
      <c r="Y16" s="107"/>
      <c r="Z16" s="107"/>
      <c r="AA16" s="107"/>
      <c r="AB16" s="107"/>
      <c r="AC16" s="107"/>
      <c r="AD16" s="107"/>
      <c r="AE16" s="107"/>
      <c r="AF16" s="107"/>
      <c r="AG16" s="106"/>
      <c r="AH16" s="107"/>
      <c r="AI16" s="107"/>
      <c r="AJ16" s="98"/>
      <c r="AK16" s="106"/>
      <c r="AL16" s="106"/>
      <c r="AM16" s="107"/>
    </row>
    <row r="17" spans="1:39" ht="21.75" customHeight="1" x14ac:dyDescent="0.15">
      <c r="A17" s="23" t="s">
        <v>60</v>
      </c>
      <c r="B17" s="6" t="s">
        <v>59</v>
      </c>
      <c r="C17" s="73">
        <v>1</v>
      </c>
      <c r="D17" s="73"/>
      <c r="E17" s="73"/>
      <c r="F17" s="73">
        <v>1</v>
      </c>
      <c r="G17" s="74">
        <v>11664</v>
      </c>
      <c r="H17" s="108"/>
      <c r="I17" s="74">
        <v>11664</v>
      </c>
      <c r="J17" s="76">
        <v>11664</v>
      </c>
      <c r="K17" s="77">
        <v>100</v>
      </c>
      <c r="L17" s="74">
        <v>5901</v>
      </c>
      <c r="M17" s="74">
        <v>22</v>
      </c>
      <c r="N17" s="74"/>
      <c r="O17" s="83"/>
      <c r="P17" s="74"/>
      <c r="Q17" s="74">
        <v>11664</v>
      </c>
      <c r="R17" s="83"/>
      <c r="S17" s="80">
        <v>100</v>
      </c>
      <c r="T17" s="83"/>
      <c r="U17" s="81">
        <v>1040</v>
      </c>
      <c r="V17" s="74">
        <v>10624</v>
      </c>
      <c r="W17" s="83"/>
      <c r="X17" s="83"/>
      <c r="Y17" s="83"/>
      <c r="Z17" s="83"/>
      <c r="AA17" s="83"/>
      <c r="AB17" s="83"/>
      <c r="AC17" s="83">
        <v>1</v>
      </c>
      <c r="AD17" s="83"/>
      <c r="AE17" s="83"/>
      <c r="AF17" s="83"/>
      <c r="AG17" s="74"/>
      <c r="AH17" s="83"/>
      <c r="AI17" s="83"/>
      <c r="AJ17" s="74">
        <v>490776</v>
      </c>
      <c r="AK17" s="82"/>
      <c r="AL17" s="82"/>
      <c r="AM17" s="83">
        <v>1</v>
      </c>
    </row>
    <row r="18" spans="1:39" ht="21.75" customHeight="1" x14ac:dyDescent="0.15">
      <c r="A18" s="39"/>
      <c r="B18" s="25"/>
      <c r="C18" s="84"/>
      <c r="D18" s="84"/>
      <c r="E18" s="84"/>
      <c r="F18" s="84"/>
      <c r="G18" s="85"/>
      <c r="H18" s="109"/>
      <c r="I18" s="85"/>
      <c r="J18" s="87"/>
      <c r="K18" s="88"/>
      <c r="L18" s="85"/>
      <c r="M18" s="89"/>
      <c r="N18" s="89"/>
      <c r="O18" s="96"/>
      <c r="P18" s="85"/>
      <c r="Q18" s="85"/>
      <c r="R18" s="96"/>
      <c r="S18" s="93"/>
      <c r="T18" s="96"/>
      <c r="U18" s="94"/>
      <c r="V18" s="85"/>
      <c r="W18" s="96"/>
      <c r="X18" s="96"/>
      <c r="Y18" s="96"/>
      <c r="Z18" s="96"/>
      <c r="AA18" s="96"/>
      <c r="AB18" s="96"/>
      <c r="AC18" s="96"/>
      <c r="AD18" s="96"/>
      <c r="AE18" s="96"/>
      <c r="AF18" s="96"/>
      <c r="AG18" s="89"/>
      <c r="AH18" s="96"/>
      <c r="AI18" s="96"/>
      <c r="AJ18" s="85"/>
      <c r="AK18" s="95">
        <v>123440</v>
      </c>
      <c r="AL18" s="95">
        <v>105516</v>
      </c>
      <c r="AM18" s="96"/>
    </row>
    <row r="19" spans="1:39" ht="21.75" customHeight="1" x14ac:dyDescent="0.15">
      <c r="A19" s="69"/>
      <c r="B19" s="33"/>
      <c r="C19" s="97"/>
      <c r="D19" s="97"/>
      <c r="E19" s="97"/>
      <c r="F19" s="97"/>
      <c r="G19" s="98"/>
      <c r="H19" s="110"/>
      <c r="I19" s="98"/>
      <c r="J19" s="111"/>
      <c r="K19" s="101"/>
      <c r="L19" s="98"/>
      <c r="M19" s="106">
        <v>5763</v>
      </c>
      <c r="N19" s="106"/>
      <c r="O19" s="107"/>
      <c r="P19" s="98"/>
      <c r="Q19" s="98"/>
      <c r="R19" s="107"/>
      <c r="S19" s="106">
        <v>11664</v>
      </c>
      <c r="T19" s="107"/>
      <c r="U19" s="105"/>
      <c r="V19" s="98"/>
      <c r="W19" s="107"/>
      <c r="X19" s="107"/>
      <c r="Y19" s="107"/>
      <c r="Z19" s="107"/>
      <c r="AA19" s="107"/>
      <c r="AB19" s="107"/>
      <c r="AC19" s="107"/>
      <c r="AD19" s="107"/>
      <c r="AE19" s="107"/>
      <c r="AF19" s="107"/>
      <c r="AG19" s="106"/>
      <c r="AH19" s="107"/>
      <c r="AI19" s="107"/>
      <c r="AJ19" s="98"/>
      <c r="AK19" s="106"/>
      <c r="AL19" s="106"/>
      <c r="AM19" s="107"/>
    </row>
    <row r="20" spans="1:39" ht="21.75" customHeight="1" x14ac:dyDescent="0.15">
      <c r="A20" s="112"/>
      <c r="B20" s="113"/>
      <c r="C20" s="4"/>
      <c r="D20" s="4"/>
      <c r="E20" s="4"/>
      <c r="F20" s="4"/>
      <c r="G20" s="114"/>
      <c r="H20" s="115"/>
      <c r="I20" s="114"/>
      <c r="J20" s="114"/>
      <c r="K20" s="116"/>
      <c r="L20" s="114"/>
      <c r="M20" s="115"/>
      <c r="N20" s="115"/>
      <c r="O20" s="117"/>
      <c r="P20" s="114"/>
      <c r="Q20" s="114"/>
      <c r="R20" s="117"/>
      <c r="S20" s="115"/>
      <c r="T20" s="117"/>
      <c r="U20" s="115"/>
      <c r="V20" s="114"/>
      <c r="W20" s="117"/>
      <c r="X20" s="117"/>
      <c r="Y20" s="117"/>
      <c r="Z20" s="117"/>
      <c r="AA20" s="117"/>
      <c r="AB20" s="117"/>
      <c r="AC20" s="117"/>
      <c r="AD20" s="117"/>
      <c r="AE20" s="117"/>
      <c r="AF20" s="117"/>
      <c r="AG20" s="115"/>
      <c r="AH20" s="117"/>
      <c r="AI20" s="117"/>
      <c r="AJ20" s="114"/>
      <c r="AK20" s="115"/>
      <c r="AL20" s="115"/>
      <c r="AM20" s="117"/>
    </row>
    <row r="21" spans="1:39" ht="21.75" customHeight="1" x14ac:dyDescent="0.15">
      <c r="A21" s="1" t="s">
        <v>61</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1.7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4" t="s">
        <v>4</v>
      </c>
      <c r="AM22" s="1"/>
    </row>
    <row r="23" spans="1:39" ht="21.75" customHeight="1" x14ac:dyDescent="0.15">
      <c r="A23" s="5"/>
      <c r="B23" s="6" t="s">
        <v>62</v>
      </c>
      <c r="C23" s="7" t="s">
        <v>6</v>
      </c>
      <c r="D23" s="8"/>
      <c r="E23" s="8"/>
      <c r="F23" s="9"/>
      <c r="G23" s="6" t="s">
        <v>63</v>
      </c>
      <c r="H23" s="10" t="s">
        <v>8</v>
      </c>
      <c r="I23" s="6" t="s">
        <v>9</v>
      </c>
      <c r="J23" s="11" t="s">
        <v>10</v>
      </c>
      <c r="K23" s="12"/>
      <c r="L23" s="12"/>
      <c r="M23" s="12"/>
      <c r="N23" s="12"/>
      <c r="O23" s="12"/>
      <c r="P23" s="12"/>
      <c r="Q23" s="12"/>
      <c r="R23" s="12"/>
      <c r="S23" s="13"/>
      <c r="T23" s="14" t="s">
        <v>11</v>
      </c>
      <c r="U23" s="15"/>
      <c r="V23" s="15"/>
      <c r="W23" s="15"/>
      <c r="X23" s="15"/>
      <c r="Y23" s="15"/>
      <c r="Z23" s="15"/>
      <c r="AA23" s="15"/>
      <c r="AB23" s="16"/>
      <c r="AC23" s="17" t="s">
        <v>12</v>
      </c>
      <c r="AD23" s="18"/>
      <c r="AE23" s="18"/>
      <c r="AF23" s="19"/>
      <c r="AG23" s="6" t="s">
        <v>13</v>
      </c>
      <c r="AH23" s="20" t="s">
        <v>14</v>
      </c>
      <c r="AI23" s="21"/>
      <c r="AJ23" s="22" t="s">
        <v>15</v>
      </c>
      <c r="AK23" s="18"/>
      <c r="AL23" s="19"/>
      <c r="AM23" s="23" t="s">
        <v>16</v>
      </c>
    </row>
    <row r="24" spans="1:39" ht="21.75" customHeight="1" x14ac:dyDescent="0.15">
      <c r="A24" s="24"/>
      <c r="B24" s="25"/>
      <c r="C24" s="26"/>
      <c r="D24" s="27"/>
      <c r="E24" s="27"/>
      <c r="F24" s="28"/>
      <c r="G24" s="25"/>
      <c r="H24" s="29"/>
      <c r="I24" s="25"/>
      <c r="J24" s="11" t="s">
        <v>17</v>
      </c>
      <c r="K24" s="13"/>
      <c r="L24" s="14" t="s">
        <v>18</v>
      </c>
      <c r="M24" s="15"/>
      <c r="N24" s="16"/>
      <c r="O24" s="14" t="s">
        <v>19</v>
      </c>
      <c r="P24" s="15"/>
      <c r="Q24" s="15"/>
      <c r="R24" s="15"/>
      <c r="S24" s="16"/>
      <c r="T24" s="14" t="s">
        <v>20</v>
      </c>
      <c r="U24" s="15"/>
      <c r="V24" s="15"/>
      <c r="W24" s="15"/>
      <c r="X24" s="15"/>
      <c r="Y24" s="15"/>
      <c r="Z24" s="15"/>
      <c r="AA24" s="15"/>
      <c r="AB24" s="16"/>
      <c r="AC24" s="30"/>
      <c r="AD24" s="31"/>
      <c r="AE24" s="31"/>
      <c r="AF24" s="32"/>
      <c r="AG24" s="33"/>
      <c r="AH24" s="34"/>
      <c r="AI24" s="35"/>
      <c r="AJ24" s="36"/>
      <c r="AK24" s="37"/>
      <c r="AL24" s="38"/>
      <c r="AM24" s="39"/>
    </row>
    <row r="25" spans="1:39" ht="21.75" customHeight="1" x14ac:dyDescent="0.15">
      <c r="A25" s="24"/>
      <c r="B25" s="25"/>
      <c r="C25" s="40" t="s">
        <v>21</v>
      </c>
      <c r="D25" s="40" t="s">
        <v>22</v>
      </c>
      <c r="E25" s="40" t="s">
        <v>23</v>
      </c>
      <c r="F25" s="40" t="s">
        <v>24</v>
      </c>
      <c r="G25" s="25"/>
      <c r="H25" s="29"/>
      <c r="I25" s="25"/>
      <c r="J25" s="41"/>
      <c r="K25" s="42"/>
      <c r="L25" s="6" t="s">
        <v>25</v>
      </c>
      <c r="M25" s="43" t="s">
        <v>26</v>
      </c>
      <c r="N25" s="43" t="s">
        <v>27</v>
      </c>
      <c r="O25" s="44" t="s">
        <v>28</v>
      </c>
      <c r="P25" s="14" t="s">
        <v>29</v>
      </c>
      <c r="Q25" s="15"/>
      <c r="R25" s="15"/>
      <c r="S25" s="16"/>
      <c r="T25" s="14" t="s">
        <v>30</v>
      </c>
      <c r="U25" s="15"/>
      <c r="V25" s="15"/>
      <c r="W25" s="16"/>
      <c r="X25" s="14" t="s">
        <v>31</v>
      </c>
      <c r="Y25" s="15"/>
      <c r="Z25" s="15"/>
      <c r="AA25" s="15"/>
      <c r="AB25" s="16"/>
      <c r="AC25" s="45" t="s">
        <v>32</v>
      </c>
      <c r="AD25" s="46"/>
      <c r="AE25" s="45" t="s">
        <v>33</v>
      </c>
      <c r="AF25" s="46"/>
      <c r="AG25" s="47" t="s">
        <v>34</v>
      </c>
      <c r="AH25" s="23" t="s">
        <v>35</v>
      </c>
      <c r="AI25" s="48" t="s">
        <v>64</v>
      </c>
      <c r="AJ25" s="44" t="s">
        <v>37</v>
      </c>
      <c r="AK25" s="44" t="s">
        <v>38</v>
      </c>
      <c r="AL25" s="44" t="s">
        <v>39</v>
      </c>
      <c r="AM25" s="39"/>
    </row>
    <row r="26" spans="1:39" ht="21.75" customHeight="1" x14ac:dyDescent="0.15">
      <c r="A26" s="24"/>
      <c r="B26" s="25"/>
      <c r="C26" s="49"/>
      <c r="D26" s="49"/>
      <c r="E26" s="49"/>
      <c r="F26" s="49"/>
      <c r="G26" s="25"/>
      <c r="H26" s="29"/>
      <c r="I26" s="25"/>
      <c r="J26" s="50"/>
      <c r="K26" s="51"/>
      <c r="L26" s="25"/>
      <c r="M26" s="52" t="s">
        <v>40</v>
      </c>
      <c r="N26" s="52" t="s">
        <v>40</v>
      </c>
      <c r="O26" s="53"/>
      <c r="P26" s="44" t="s">
        <v>41</v>
      </c>
      <c r="Q26" s="11" t="s">
        <v>42</v>
      </c>
      <c r="R26" s="13"/>
      <c r="S26" s="52" t="s">
        <v>43</v>
      </c>
      <c r="T26" s="52" t="s">
        <v>44</v>
      </c>
      <c r="U26" s="52" t="s">
        <v>45</v>
      </c>
      <c r="V26" s="52" t="s">
        <v>46</v>
      </c>
      <c r="W26" s="52" t="s">
        <v>47</v>
      </c>
      <c r="X26" s="52" t="s">
        <v>46</v>
      </c>
      <c r="Y26" s="52" t="s">
        <v>48</v>
      </c>
      <c r="Z26" s="20" t="s">
        <v>49</v>
      </c>
      <c r="AA26" s="54"/>
      <c r="AB26" s="52" t="s">
        <v>50</v>
      </c>
      <c r="AC26" s="23" t="s">
        <v>51</v>
      </c>
      <c r="AD26" s="23" t="s">
        <v>52</v>
      </c>
      <c r="AE26" s="23" t="s">
        <v>51</v>
      </c>
      <c r="AF26" s="23" t="s">
        <v>52</v>
      </c>
      <c r="AG26" s="55"/>
      <c r="AH26" s="39"/>
      <c r="AI26" s="56"/>
      <c r="AJ26" s="57"/>
      <c r="AK26" s="57"/>
      <c r="AL26" s="57"/>
      <c r="AM26" s="39"/>
    </row>
    <row r="27" spans="1:39" ht="21.75" customHeight="1" x14ac:dyDescent="0.15">
      <c r="A27" s="58"/>
      <c r="B27" s="33"/>
      <c r="C27" s="59"/>
      <c r="D27" s="59"/>
      <c r="E27" s="59"/>
      <c r="F27" s="59"/>
      <c r="G27" s="33"/>
      <c r="H27" s="60"/>
      <c r="I27" s="33"/>
      <c r="J27" s="61"/>
      <c r="K27" s="62"/>
      <c r="L27" s="33"/>
      <c r="M27" s="63"/>
      <c r="N27" s="63"/>
      <c r="O27" s="64"/>
      <c r="P27" s="64"/>
      <c r="Q27" s="65" t="s">
        <v>53</v>
      </c>
      <c r="R27" s="65" t="s">
        <v>54</v>
      </c>
      <c r="S27" s="63"/>
      <c r="T27" s="66"/>
      <c r="U27" s="66"/>
      <c r="V27" s="66"/>
      <c r="W27" s="66"/>
      <c r="X27" s="66"/>
      <c r="Y27" s="66"/>
      <c r="Z27" s="67"/>
      <c r="AA27" s="68" t="s">
        <v>55</v>
      </c>
      <c r="AB27" s="63"/>
      <c r="AC27" s="69"/>
      <c r="AD27" s="69"/>
      <c r="AE27" s="69"/>
      <c r="AF27" s="69"/>
      <c r="AG27" s="70"/>
      <c r="AH27" s="69"/>
      <c r="AI27" s="71"/>
      <c r="AJ27" s="72"/>
      <c r="AK27" s="72"/>
      <c r="AL27" s="72"/>
      <c r="AM27" s="69"/>
    </row>
    <row r="28" spans="1:39" ht="21.75" customHeight="1" x14ac:dyDescent="0.15">
      <c r="A28" s="23" t="s">
        <v>56</v>
      </c>
      <c r="B28" s="6" t="s">
        <v>65</v>
      </c>
      <c r="C28" s="73"/>
      <c r="D28" s="73"/>
      <c r="E28" s="73"/>
      <c r="F28" s="73"/>
      <c r="G28" s="74">
        <v>25432</v>
      </c>
      <c r="H28" s="118"/>
      <c r="I28" s="74">
        <v>25432</v>
      </c>
      <c r="J28" s="119">
        <v>25432</v>
      </c>
      <c r="K28" s="120">
        <v>100</v>
      </c>
      <c r="L28" s="74">
        <v>10532</v>
      </c>
      <c r="M28" s="74">
        <v>35</v>
      </c>
      <c r="N28" s="74">
        <v>3</v>
      </c>
      <c r="O28" s="83"/>
      <c r="P28" s="74">
        <v>3115</v>
      </c>
      <c r="Q28" s="74">
        <v>22317</v>
      </c>
      <c r="R28" s="83"/>
      <c r="S28" s="80">
        <v>100</v>
      </c>
      <c r="T28" s="74">
        <v>236</v>
      </c>
      <c r="U28" s="74">
        <v>4976</v>
      </c>
      <c r="V28" s="74">
        <v>20220</v>
      </c>
      <c r="W28" s="74"/>
      <c r="X28" s="83"/>
      <c r="Y28" s="83"/>
      <c r="Z28" s="83"/>
      <c r="AA28" s="83"/>
      <c r="AB28" s="83"/>
      <c r="AC28" s="83">
        <v>1</v>
      </c>
      <c r="AD28" s="83"/>
      <c r="AE28" s="83"/>
      <c r="AF28" s="83"/>
      <c r="AG28" s="74">
        <v>13418</v>
      </c>
      <c r="AH28" s="83"/>
      <c r="AI28" s="83"/>
      <c r="AJ28" s="74">
        <v>1610792</v>
      </c>
      <c r="AK28" s="82"/>
      <c r="AL28" s="82"/>
      <c r="AM28" s="83"/>
    </row>
    <row r="29" spans="1:39" ht="21.75" customHeight="1" x14ac:dyDescent="0.15">
      <c r="A29" s="39"/>
      <c r="B29" s="25"/>
      <c r="C29" s="84"/>
      <c r="D29" s="84"/>
      <c r="E29" s="84"/>
      <c r="F29" s="84"/>
      <c r="G29" s="85"/>
      <c r="H29" s="109"/>
      <c r="I29" s="85"/>
      <c r="J29" s="121"/>
      <c r="K29" s="122"/>
      <c r="L29" s="85"/>
      <c r="M29" s="85"/>
      <c r="N29" s="85"/>
      <c r="O29" s="96"/>
      <c r="P29" s="85"/>
      <c r="Q29" s="85"/>
      <c r="R29" s="96"/>
      <c r="S29" s="123"/>
      <c r="T29" s="85"/>
      <c r="U29" s="85"/>
      <c r="V29" s="85"/>
      <c r="W29" s="85"/>
      <c r="X29" s="96"/>
      <c r="Y29" s="96"/>
      <c r="Z29" s="96"/>
      <c r="AA29" s="96"/>
      <c r="AB29" s="96"/>
      <c r="AC29" s="96"/>
      <c r="AD29" s="96"/>
      <c r="AE29" s="96"/>
      <c r="AF29" s="96"/>
      <c r="AG29" s="85"/>
      <c r="AH29" s="96"/>
      <c r="AI29" s="96"/>
      <c r="AJ29" s="85"/>
      <c r="AK29" s="95">
        <v>337286</v>
      </c>
      <c r="AL29" s="95">
        <v>214403</v>
      </c>
      <c r="AM29" s="96"/>
    </row>
    <row r="30" spans="1:39" ht="21.75" customHeight="1" x14ac:dyDescent="0.15">
      <c r="A30" s="69"/>
      <c r="B30" s="33"/>
      <c r="C30" s="97"/>
      <c r="D30" s="97"/>
      <c r="E30" s="97"/>
      <c r="F30" s="97"/>
      <c r="G30" s="98"/>
      <c r="H30" s="110"/>
      <c r="I30" s="98"/>
      <c r="J30" s="111"/>
      <c r="K30" s="101"/>
      <c r="L30" s="98"/>
      <c r="M30" s="106">
        <v>12000</v>
      </c>
      <c r="N30" s="106">
        <v>2920</v>
      </c>
      <c r="O30" s="107"/>
      <c r="P30" s="98"/>
      <c r="Q30" s="98"/>
      <c r="R30" s="107"/>
      <c r="S30" s="106">
        <v>25432</v>
      </c>
      <c r="T30" s="98"/>
      <c r="U30" s="98"/>
      <c r="V30" s="98"/>
      <c r="W30" s="98"/>
      <c r="X30" s="107"/>
      <c r="Y30" s="107"/>
      <c r="Z30" s="107"/>
      <c r="AA30" s="107"/>
      <c r="AB30" s="107"/>
      <c r="AC30" s="107"/>
      <c r="AD30" s="107"/>
      <c r="AE30" s="107"/>
      <c r="AF30" s="107"/>
      <c r="AG30" s="106">
        <v>6709</v>
      </c>
      <c r="AH30" s="107"/>
      <c r="AI30" s="107"/>
      <c r="AJ30" s="98"/>
      <c r="AK30" s="106"/>
      <c r="AL30" s="106"/>
      <c r="AM30" s="107"/>
    </row>
    <row r="31" spans="1:39" ht="21.75" customHeight="1" x14ac:dyDescent="0.15">
      <c r="A31" s="23" t="s">
        <v>66</v>
      </c>
      <c r="B31" s="6" t="s">
        <v>67</v>
      </c>
      <c r="C31" s="73"/>
      <c r="D31" s="73"/>
      <c r="E31" s="73"/>
      <c r="F31" s="73"/>
      <c r="G31" s="74">
        <v>25432</v>
      </c>
      <c r="H31" s="118"/>
      <c r="I31" s="74">
        <v>25432</v>
      </c>
      <c r="J31" s="119">
        <v>25432</v>
      </c>
      <c r="K31" s="120">
        <v>100</v>
      </c>
      <c r="L31" s="74">
        <v>10532</v>
      </c>
      <c r="M31" s="74">
        <v>35</v>
      </c>
      <c r="N31" s="74">
        <v>3</v>
      </c>
      <c r="O31" s="83"/>
      <c r="P31" s="74">
        <v>3115</v>
      </c>
      <c r="Q31" s="74">
        <v>22317</v>
      </c>
      <c r="R31" s="83"/>
      <c r="S31" s="80">
        <v>100</v>
      </c>
      <c r="T31" s="74">
        <v>236</v>
      </c>
      <c r="U31" s="74">
        <v>4976</v>
      </c>
      <c r="V31" s="74">
        <v>20220</v>
      </c>
      <c r="W31" s="74"/>
      <c r="X31" s="83"/>
      <c r="Y31" s="83"/>
      <c r="Z31" s="83"/>
      <c r="AA31" s="83"/>
      <c r="AB31" s="83"/>
      <c r="AC31" s="83">
        <v>1</v>
      </c>
      <c r="AD31" s="83"/>
      <c r="AE31" s="83"/>
      <c r="AF31" s="83"/>
      <c r="AG31" s="74">
        <v>13418</v>
      </c>
      <c r="AH31" s="83"/>
      <c r="AI31" s="83"/>
      <c r="AJ31" s="74">
        <v>1610792</v>
      </c>
      <c r="AK31" s="82"/>
      <c r="AL31" s="82"/>
      <c r="AM31" s="83"/>
    </row>
    <row r="32" spans="1:39" ht="21.75" customHeight="1" x14ac:dyDescent="0.15">
      <c r="A32" s="39"/>
      <c r="B32" s="25"/>
      <c r="C32" s="84"/>
      <c r="D32" s="84"/>
      <c r="E32" s="84"/>
      <c r="F32" s="84"/>
      <c r="G32" s="85"/>
      <c r="H32" s="109"/>
      <c r="I32" s="85"/>
      <c r="J32" s="121"/>
      <c r="K32" s="122"/>
      <c r="L32" s="85"/>
      <c r="M32" s="85"/>
      <c r="N32" s="85"/>
      <c r="O32" s="96"/>
      <c r="P32" s="85"/>
      <c r="Q32" s="85"/>
      <c r="R32" s="96"/>
      <c r="S32" s="123"/>
      <c r="T32" s="85"/>
      <c r="U32" s="85"/>
      <c r="V32" s="85"/>
      <c r="W32" s="85"/>
      <c r="X32" s="96"/>
      <c r="Y32" s="96"/>
      <c r="Z32" s="96"/>
      <c r="AA32" s="96"/>
      <c r="AB32" s="96"/>
      <c r="AC32" s="96"/>
      <c r="AD32" s="96"/>
      <c r="AE32" s="96"/>
      <c r="AF32" s="96"/>
      <c r="AG32" s="85"/>
      <c r="AH32" s="96"/>
      <c r="AI32" s="96"/>
      <c r="AJ32" s="85"/>
      <c r="AK32" s="95">
        <v>337286</v>
      </c>
      <c r="AL32" s="95">
        <v>214403</v>
      </c>
      <c r="AM32" s="96"/>
    </row>
    <row r="33" spans="1:39" ht="21.75" customHeight="1" x14ac:dyDescent="0.15">
      <c r="A33" s="69"/>
      <c r="B33" s="33"/>
      <c r="C33" s="97"/>
      <c r="D33" s="97"/>
      <c r="E33" s="97"/>
      <c r="F33" s="97"/>
      <c r="G33" s="98"/>
      <c r="H33" s="110"/>
      <c r="I33" s="98"/>
      <c r="J33" s="111"/>
      <c r="K33" s="101"/>
      <c r="L33" s="98"/>
      <c r="M33" s="106">
        <v>12000</v>
      </c>
      <c r="N33" s="106">
        <v>2920</v>
      </c>
      <c r="O33" s="107"/>
      <c r="P33" s="98"/>
      <c r="Q33" s="98"/>
      <c r="R33" s="107"/>
      <c r="S33" s="106">
        <v>25432</v>
      </c>
      <c r="T33" s="98"/>
      <c r="U33" s="98"/>
      <c r="V33" s="98"/>
      <c r="W33" s="98"/>
      <c r="X33" s="107"/>
      <c r="Y33" s="107"/>
      <c r="Z33" s="107"/>
      <c r="AA33" s="107"/>
      <c r="AB33" s="107"/>
      <c r="AC33" s="107"/>
      <c r="AD33" s="107"/>
      <c r="AE33" s="107"/>
      <c r="AF33" s="107"/>
      <c r="AG33" s="106">
        <v>6709</v>
      </c>
      <c r="AH33" s="107"/>
      <c r="AI33" s="107"/>
      <c r="AJ33" s="98"/>
      <c r="AK33" s="106"/>
      <c r="AL33" s="106"/>
      <c r="AM33" s="107"/>
    </row>
    <row r="34" spans="1:39" ht="21.95" customHeight="1" x14ac:dyDescent="0.15">
      <c r="A34" s="112"/>
      <c r="B34" s="124"/>
      <c r="C34" s="4"/>
      <c r="D34" s="4"/>
      <c r="E34" s="4"/>
      <c r="F34" s="4"/>
      <c r="G34" s="114"/>
      <c r="H34" s="115"/>
      <c r="I34" s="114"/>
      <c r="J34" s="114"/>
      <c r="K34" s="116"/>
      <c r="L34" s="114"/>
      <c r="M34" s="115"/>
      <c r="N34" s="115"/>
      <c r="O34" s="117"/>
      <c r="P34" s="114"/>
      <c r="Q34" s="114"/>
      <c r="R34" s="117"/>
      <c r="S34" s="115"/>
      <c r="T34" s="115"/>
      <c r="U34" s="115"/>
      <c r="V34" s="114"/>
      <c r="W34" s="117"/>
      <c r="X34" s="117"/>
      <c r="Y34" s="117"/>
      <c r="Z34" s="117"/>
      <c r="AA34" s="117"/>
      <c r="AB34" s="117"/>
      <c r="AC34" s="117"/>
      <c r="AD34" s="117"/>
      <c r="AE34" s="117"/>
      <c r="AF34" s="117"/>
      <c r="AG34" s="115"/>
      <c r="AH34" s="117"/>
      <c r="AI34" s="117"/>
      <c r="AJ34" s="114"/>
      <c r="AK34" s="115"/>
      <c r="AL34" s="115"/>
      <c r="AM34" s="117"/>
    </row>
    <row r="35" spans="1:39" ht="24" customHeight="1" x14ac:dyDescent="0.15">
      <c r="A35" s="125" t="s">
        <v>68</v>
      </c>
      <c r="B35" s="125"/>
      <c r="C35" s="125"/>
      <c r="D35" s="125"/>
      <c r="E35" s="125"/>
      <c r="F35" s="125"/>
      <c r="G35" s="125"/>
      <c r="H35" s="125"/>
      <c r="I35" s="125"/>
      <c r="J35" s="125"/>
      <c r="K35" s="125"/>
      <c r="L35" s="125"/>
      <c r="M35" s="125"/>
      <c r="N35" s="125"/>
      <c r="O35" s="125"/>
      <c r="P35" s="125"/>
      <c r="Q35" s="125"/>
      <c r="R35" s="125"/>
      <c r="S35" s="125"/>
    </row>
    <row r="36" spans="1:39" ht="24" customHeight="1" x14ac:dyDescent="0.15">
      <c r="A36" s="1"/>
      <c r="B36" s="1"/>
      <c r="C36" s="1"/>
      <c r="D36" s="1"/>
      <c r="E36" s="1"/>
      <c r="F36" s="1"/>
      <c r="G36" s="1"/>
      <c r="H36" s="1"/>
      <c r="I36" s="1"/>
      <c r="J36" s="1"/>
      <c r="K36" s="1"/>
      <c r="L36" s="1"/>
      <c r="M36" s="1"/>
      <c r="N36" s="1"/>
      <c r="O36" s="1"/>
      <c r="P36" s="1"/>
      <c r="Q36" s="1"/>
      <c r="R36" s="1"/>
      <c r="S36" s="1"/>
      <c r="AL36" s="4" t="s">
        <v>4</v>
      </c>
    </row>
    <row r="37" spans="1:39" ht="24" customHeight="1" x14ac:dyDescent="0.15">
      <c r="A37" s="5"/>
      <c r="B37" s="6" t="s">
        <v>62</v>
      </c>
      <c r="C37" s="126" t="s">
        <v>69</v>
      </c>
      <c r="D37" s="8"/>
      <c r="E37" s="8"/>
      <c r="F37" s="9"/>
      <c r="G37" s="6" t="s">
        <v>63</v>
      </c>
      <c r="H37" s="127" t="s">
        <v>70</v>
      </c>
      <c r="I37" s="6" t="s">
        <v>71</v>
      </c>
      <c r="J37" s="11" t="s">
        <v>10</v>
      </c>
      <c r="K37" s="12"/>
      <c r="L37" s="12"/>
      <c r="M37" s="12"/>
      <c r="N37" s="12"/>
      <c r="O37" s="12"/>
      <c r="P37" s="12"/>
      <c r="Q37" s="12"/>
      <c r="R37" s="12"/>
      <c r="S37" s="13"/>
      <c r="T37" s="14" t="s">
        <v>11</v>
      </c>
      <c r="U37" s="15"/>
      <c r="V37" s="15"/>
      <c r="W37" s="15"/>
      <c r="X37" s="15"/>
      <c r="Y37" s="15"/>
      <c r="Z37" s="15"/>
      <c r="AA37" s="15"/>
      <c r="AB37" s="16"/>
      <c r="AC37" s="128" t="s">
        <v>72</v>
      </c>
      <c r="AD37" s="129"/>
      <c r="AE37" s="129"/>
      <c r="AF37" s="130"/>
      <c r="AG37" s="6" t="s">
        <v>13</v>
      </c>
      <c r="AH37" s="126" t="s">
        <v>73</v>
      </c>
      <c r="AI37" s="9"/>
      <c r="AJ37" s="22" t="s">
        <v>15</v>
      </c>
      <c r="AK37" s="18"/>
      <c r="AL37" s="19"/>
      <c r="AM37" s="23" t="s">
        <v>16</v>
      </c>
    </row>
    <row r="38" spans="1:39" ht="24" customHeight="1" x14ac:dyDescent="0.15">
      <c r="A38" s="24"/>
      <c r="B38" s="25"/>
      <c r="C38" s="26" t="s">
        <v>74</v>
      </c>
      <c r="D38" s="27"/>
      <c r="E38" s="27"/>
      <c r="F38" s="28"/>
      <c r="G38" s="25"/>
      <c r="H38" s="131"/>
      <c r="I38" s="25"/>
      <c r="J38" s="11" t="s">
        <v>17</v>
      </c>
      <c r="K38" s="13"/>
      <c r="L38" s="14" t="s">
        <v>18</v>
      </c>
      <c r="M38" s="15"/>
      <c r="N38" s="16"/>
      <c r="O38" s="14" t="s">
        <v>19</v>
      </c>
      <c r="P38" s="15"/>
      <c r="Q38" s="15"/>
      <c r="R38" s="15"/>
      <c r="S38" s="16"/>
      <c r="T38" s="14" t="s">
        <v>20</v>
      </c>
      <c r="U38" s="15"/>
      <c r="V38" s="15"/>
      <c r="W38" s="15"/>
      <c r="X38" s="15"/>
      <c r="Y38" s="15"/>
      <c r="Z38" s="15"/>
      <c r="AA38" s="15"/>
      <c r="AB38" s="16"/>
      <c r="AC38" s="132" t="s">
        <v>75</v>
      </c>
      <c r="AD38" s="133"/>
      <c r="AE38" s="133"/>
      <c r="AF38" s="134"/>
      <c r="AG38" s="33"/>
      <c r="AH38" s="26" t="s">
        <v>76</v>
      </c>
      <c r="AI38" s="28"/>
      <c r="AJ38" s="36"/>
      <c r="AK38" s="37"/>
      <c r="AL38" s="38"/>
      <c r="AM38" s="39"/>
    </row>
    <row r="39" spans="1:39" ht="24" customHeight="1" x14ac:dyDescent="0.15">
      <c r="A39" s="24"/>
      <c r="B39" s="25"/>
      <c r="C39" s="23" t="s">
        <v>77</v>
      </c>
      <c r="D39" s="23" t="s">
        <v>78</v>
      </c>
      <c r="E39" s="23" t="s">
        <v>79</v>
      </c>
      <c r="F39" s="5" t="s">
        <v>24</v>
      </c>
      <c r="G39" s="25"/>
      <c r="H39" s="131"/>
      <c r="I39" s="25"/>
      <c r="J39" s="126"/>
      <c r="K39" s="9"/>
      <c r="L39" s="6" t="s">
        <v>25</v>
      </c>
      <c r="M39" s="43" t="s">
        <v>26</v>
      </c>
      <c r="N39" s="43" t="s">
        <v>27</v>
      </c>
      <c r="O39" s="44" t="s">
        <v>28</v>
      </c>
      <c r="P39" s="14" t="s">
        <v>29</v>
      </c>
      <c r="Q39" s="15"/>
      <c r="R39" s="15"/>
      <c r="S39" s="16"/>
      <c r="T39" s="14" t="s">
        <v>30</v>
      </c>
      <c r="U39" s="15"/>
      <c r="V39" s="15"/>
      <c r="W39" s="16"/>
      <c r="X39" s="14" t="s">
        <v>31</v>
      </c>
      <c r="Y39" s="15"/>
      <c r="Z39" s="15"/>
      <c r="AA39" s="15"/>
      <c r="AB39" s="16"/>
      <c r="AC39" s="45" t="s">
        <v>32</v>
      </c>
      <c r="AD39" s="46"/>
      <c r="AE39" s="45" t="s">
        <v>33</v>
      </c>
      <c r="AF39" s="46"/>
      <c r="AG39" s="47" t="s">
        <v>34</v>
      </c>
      <c r="AH39" s="23" t="s">
        <v>35</v>
      </c>
      <c r="AI39" s="23" t="s">
        <v>64</v>
      </c>
      <c r="AJ39" s="44" t="s">
        <v>37</v>
      </c>
      <c r="AK39" s="44" t="s">
        <v>38</v>
      </c>
      <c r="AL39" s="44" t="s">
        <v>39</v>
      </c>
      <c r="AM39" s="39"/>
    </row>
    <row r="40" spans="1:39" ht="24" customHeight="1" x14ac:dyDescent="0.15">
      <c r="A40" s="24"/>
      <c r="B40" s="25"/>
      <c r="C40" s="39"/>
      <c r="D40" s="39"/>
      <c r="E40" s="39"/>
      <c r="F40" s="24"/>
      <c r="G40" s="25"/>
      <c r="H40" s="131"/>
      <c r="I40" s="25"/>
      <c r="J40" s="135"/>
      <c r="K40" s="136"/>
      <c r="L40" s="25"/>
      <c r="M40" s="137" t="s">
        <v>80</v>
      </c>
      <c r="N40" s="137" t="s">
        <v>80</v>
      </c>
      <c r="O40" s="57"/>
      <c r="P40" s="44" t="s">
        <v>41</v>
      </c>
      <c r="Q40" s="11" t="s">
        <v>81</v>
      </c>
      <c r="R40" s="13"/>
      <c r="S40" s="138" t="s">
        <v>82</v>
      </c>
      <c r="T40" s="137" t="s">
        <v>83</v>
      </c>
      <c r="U40" s="139" t="s">
        <v>83</v>
      </c>
      <c r="V40" s="139" t="s">
        <v>83</v>
      </c>
      <c r="W40" s="139" t="s">
        <v>83</v>
      </c>
      <c r="X40" s="139" t="s">
        <v>83</v>
      </c>
      <c r="Y40" s="139" t="s">
        <v>83</v>
      </c>
      <c r="Z40" s="54" t="s">
        <v>83</v>
      </c>
      <c r="AA40" s="54"/>
      <c r="AB40" s="138" t="s">
        <v>84</v>
      </c>
      <c r="AC40" s="23" t="s">
        <v>51</v>
      </c>
      <c r="AD40" s="23" t="s">
        <v>52</v>
      </c>
      <c r="AE40" s="23" t="s">
        <v>51</v>
      </c>
      <c r="AF40" s="23" t="s">
        <v>52</v>
      </c>
      <c r="AG40" s="55"/>
      <c r="AH40" s="39"/>
      <c r="AI40" s="39"/>
      <c r="AJ40" s="57"/>
      <c r="AK40" s="57"/>
      <c r="AL40" s="57"/>
      <c r="AM40" s="39"/>
    </row>
    <row r="41" spans="1:39" ht="24" customHeight="1" x14ac:dyDescent="0.15">
      <c r="A41" s="58"/>
      <c r="B41" s="33"/>
      <c r="C41" s="69"/>
      <c r="D41" s="69"/>
      <c r="E41" s="69"/>
      <c r="F41" s="58"/>
      <c r="G41" s="33"/>
      <c r="H41" s="140"/>
      <c r="I41" s="33"/>
      <c r="J41" s="26"/>
      <c r="K41" s="28"/>
      <c r="L41" s="33"/>
      <c r="M41" s="43" t="s">
        <v>85</v>
      </c>
      <c r="N41" s="43" t="s">
        <v>85</v>
      </c>
      <c r="O41" s="72"/>
      <c r="P41" s="72"/>
      <c r="Q41" s="65" t="s">
        <v>53</v>
      </c>
      <c r="R41" s="65" t="s">
        <v>54</v>
      </c>
      <c r="S41" s="141" t="s">
        <v>86</v>
      </c>
      <c r="T41" s="137" t="s">
        <v>87</v>
      </c>
      <c r="U41" s="139" t="s">
        <v>88</v>
      </c>
      <c r="V41" s="139" t="s">
        <v>89</v>
      </c>
      <c r="W41" s="139" t="s">
        <v>90</v>
      </c>
      <c r="X41" s="139" t="s">
        <v>89</v>
      </c>
      <c r="Y41" s="139" t="s">
        <v>91</v>
      </c>
      <c r="Z41" s="54" t="s">
        <v>92</v>
      </c>
      <c r="AA41" s="54"/>
      <c r="AB41" s="43" t="s">
        <v>93</v>
      </c>
      <c r="AC41" s="69"/>
      <c r="AD41" s="69"/>
      <c r="AE41" s="69"/>
      <c r="AF41" s="69"/>
      <c r="AG41" s="70"/>
      <c r="AH41" s="69"/>
      <c r="AI41" s="69"/>
      <c r="AJ41" s="72"/>
      <c r="AK41" s="72"/>
      <c r="AL41" s="72"/>
      <c r="AM41" s="69"/>
    </row>
    <row r="42" spans="1:39" ht="24" customHeight="1" x14ac:dyDescent="0.15">
      <c r="A42" s="23" t="s">
        <v>56</v>
      </c>
      <c r="B42" s="47" t="s">
        <v>94</v>
      </c>
      <c r="C42" s="73"/>
      <c r="D42" s="73"/>
      <c r="E42" s="73"/>
      <c r="F42" s="73"/>
      <c r="G42" s="74">
        <f>SUM(G45:G47)</f>
        <v>56307.5</v>
      </c>
      <c r="H42" s="118"/>
      <c r="I42" s="74">
        <f>SUM(I45:I47)</f>
        <v>22635.9</v>
      </c>
      <c r="J42" s="76">
        <f>SUM(J45)</f>
        <v>22635.9</v>
      </c>
      <c r="K42" s="77">
        <v>100</v>
      </c>
      <c r="L42" s="74">
        <f>SUM(L45:L47)</f>
        <v>20245.8</v>
      </c>
      <c r="M42" s="74">
        <f>SUM(M45)</f>
        <v>20</v>
      </c>
      <c r="N42" s="74"/>
      <c r="O42" s="83"/>
      <c r="P42" s="74">
        <f>SUM(P45:P47)</f>
        <v>355.6</v>
      </c>
      <c r="Q42" s="74">
        <f>SUM(Q45:Q47)</f>
        <v>2506.1</v>
      </c>
      <c r="R42" s="74">
        <f>SUM(R45:R47)</f>
        <v>19774.2</v>
      </c>
      <c r="S42" s="80">
        <v>100</v>
      </c>
      <c r="T42" s="83"/>
      <c r="U42" s="83"/>
      <c r="V42" s="74">
        <f>SUM(V45:V47)</f>
        <v>7.1</v>
      </c>
      <c r="W42" s="74">
        <f>SUM(W45:W47)</f>
        <v>22628.799999999999</v>
      </c>
      <c r="X42" s="83"/>
      <c r="Y42" s="83"/>
      <c r="Z42" s="83"/>
      <c r="AA42" s="83"/>
      <c r="AB42" s="83"/>
      <c r="AC42" s="83"/>
      <c r="AD42" s="83"/>
      <c r="AE42" s="83"/>
      <c r="AF42" s="83"/>
      <c r="AG42" s="74"/>
      <c r="AH42" s="83"/>
      <c r="AI42" s="83"/>
      <c r="AJ42" s="74">
        <f>SUM(AJ45:AJ47)</f>
        <v>160326.1</v>
      </c>
      <c r="AK42" s="82"/>
      <c r="AL42" s="82"/>
      <c r="AM42" s="83">
        <v>1</v>
      </c>
    </row>
    <row r="43" spans="1:39" ht="24" customHeight="1" x14ac:dyDescent="0.15">
      <c r="A43" s="39"/>
      <c r="B43" s="55"/>
      <c r="C43" s="84"/>
      <c r="D43" s="84"/>
      <c r="E43" s="84"/>
      <c r="F43" s="84"/>
      <c r="G43" s="85"/>
      <c r="H43" s="109"/>
      <c r="I43" s="85"/>
      <c r="J43" s="87"/>
      <c r="K43" s="88"/>
      <c r="L43" s="85"/>
      <c r="M43" s="89"/>
      <c r="N43" s="89"/>
      <c r="O43" s="96"/>
      <c r="P43" s="85"/>
      <c r="Q43" s="85"/>
      <c r="R43" s="85"/>
      <c r="S43" s="93"/>
      <c r="T43" s="96"/>
      <c r="U43" s="96"/>
      <c r="V43" s="85"/>
      <c r="W43" s="85"/>
      <c r="X43" s="96"/>
      <c r="Y43" s="96"/>
      <c r="Z43" s="96"/>
      <c r="AA43" s="96"/>
      <c r="AB43" s="96"/>
      <c r="AC43" s="96"/>
      <c r="AD43" s="96"/>
      <c r="AE43" s="96"/>
      <c r="AF43" s="96"/>
      <c r="AG43" s="89"/>
      <c r="AH43" s="96"/>
      <c r="AI43" s="96"/>
      <c r="AJ43" s="85"/>
      <c r="AK43" s="95">
        <f>SUM(AK46)</f>
        <v>83835.100000000006</v>
      </c>
      <c r="AL43" s="95">
        <f>SUM(AL46)</f>
        <v>55916.1</v>
      </c>
      <c r="AM43" s="96"/>
    </row>
    <row r="44" spans="1:39" ht="24" customHeight="1" x14ac:dyDescent="0.15">
      <c r="A44" s="69"/>
      <c r="B44" s="70"/>
      <c r="C44" s="97"/>
      <c r="D44" s="97"/>
      <c r="E44" s="97"/>
      <c r="F44" s="97"/>
      <c r="G44" s="98"/>
      <c r="H44" s="110">
        <f>SUM(H47)</f>
        <v>33671.599999999999</v>
      </c>
      <c r="I44" s="98"/>
      <c r="J44" s="111"/>
      <c r="K44" s="101"/>
      <c r="L44" s="98"/>
      <c r="M44" s="106">
        <f>SUM(M47)</f>
        <v>2390.1</v>
      </c>
      <c r="N44" s="106"/>
      <c r="O44" s="107"/>
      <c r="P44" s="98"/>
      <c r="Q44" s="98"/>
      <c r="R44" s="98"/>
      <c r="S44" s="106">
        <f>SUM(S47)</f>
        <v>22635.9</v>
      </c>
      <c r="T44" s="107"/>
      <c r="U44" s="107"/>
      <c r="V44" s="98"/>
      <c r="W44" s="98"/>
      <c r="X44" s="107"/>
      <c r="Y44" s="107"/>
      <c r="Z44" s="107"/>
      <c r="AA44" s="107"/>
      <c r="AB44" s="107"/>
      <c r="AC44" s="107"/>
      <c r="AD44" s="107"/>
      <c r="AE44" s="107"/>
      <c r="AF44" s="107"/>
      <c r="AG44" s="106"/>
      <c r="AH44" s="107"/>
      <c r="AI44" s="107"/>
      <c r="AJ44" s="98"/>
      <c r="AK44" s="110"/>
      <c r="AL44" s="110"/>
      <c r="AM44" s="107"/>
    </row>
    <row r="45" spans="1:39" ht="24" customHeight="1" x14ac:dyDescent="0.15">
      <c r="A45" s="23" t="s">
        <v>95</v>
      </c>
      <c r="B45" s="47" t="s">
        <v>94</v>
      </c>
      <c r="C45" s="73"/>
      <c r="D45" s="73"/>
      <c r="E45" s="73"/>
      <c r="F45" s="73"/>
      <c r="G45" s="74">
        <v>56307.5</v>
      </c>
      <c r="H45" s="118"/>
      <c r="I45" s="74">
        <v>22635.9</v>
      </c>
      <c r="J45" s="119">
        <v>22635.9</v>
      </c>
      <c r="K45" s="120">
        <v>100</v>
      </c>
      <c r="L45" s="74">
        <v>20245.8</v>
      </c>
      <c r="M45" s="74">
        <v>20</v>
      </c>
      <c r="N45" s="74"/>
      <c r="O45" s="83"/>
      <c r="P45" s="81">
        <v>355.6</v>
      </c>
      <c r="Q45" s="74">
        <v>2506.1</v>
      </c>
      <c r="R45" s="74">
        <v>19774.2</v>
      </c>
      <c r="S45" s="80">
        <f>S47/J45*100</f>
        <v>100</v>
      </c>
      <c r="T45" s="83"/>
      <c r="U45" s="83"/>
      <c r="V45" s="74">
        <v>7.1</v>
      </c>
      <c r="W45" s="74">
        <v>22628.799999999999</v>
      </c>
      <c r="X45" s="83"/>
      <c r="Y45" s="83"/>
      <c r="Z45" s="83"/>
      <c r="AA45" s="83"/>
      <c r="AB45" s="83"/>
      <c r="AC45" s="83"/>
      <c r="AD45" s="83"/>
      <c r="AE45" s="83"/>
      <c r="AF45" s="83"/>
      <c r="AG45" s="74"/>
      <c r="AH45" s="83"/>
      <c r="AI45" s="83"/>
      <c r="AJ45" s="74">
        <v>160326.1</v>
      </c>
      <c r="AK45" s="82"/>
      <c r="AL45" s="82"/>
      <c r="AM45" s="83">
        <v>1</v>
      </c>
    </row>
    <row r="46" spans="1:39" ht="24" customHeight="1" x14ac:dyDescent="0.15">
      <c r="A46" s="39"/>
      <c r="B46" s="25"/>
      <c r="C46" s="84"/>
      <c r="D46" s="84"/>
      <c r="E46" s="84"/>
      <c r="F46" s="84"/>
      <c r="G46" s="85"/>
      <c r="H46" s="109"/>
      <c r="I46" s="85"/>
      <c r="J46" s="121"/>
      <c r="K46" s="122"/>
      <c r="L46" s="85"/>
      <c r="M46" s="85"/>
      <c r="N46" s="85"/>
      <c r="O46" s="96"/>
      <c r="P46" s="94"/>
      <c r="Q46" s="85"/>
      <c r="R46" s="85"/>
      <c r="S46" s="123"/>
      <c r="T46" s="96"/>
      <c r="U46" s="96"/>
      <c r="V46" s="85"/>
      <c r="W46" s="85"/>
      <c r="X46" s="96"/>
      <c r="Y46" s="96"/>
      <c r="Z46" s="96"/>
      <c r="AA46" s="96"/>
      <c r="AB46" s="96"/>
      <c r="AC46" s="96"/>
      <c r="AD46" s="96"/>
      <c r="AE46" s="96"/>
      <c r="AF46" s="96"/>
      <c r="AG46" s="85"/>
      <c r="AH46" s="96"/>
      <c r="AI46" s="96"/>
      <c r="AJ46" s="85"/>
      <c r="AK46" s="95">
        <v>83835.100000000006</v>
      </c>
      <c r="AL46" s="95">
        <v>55916.1</v>
      </c>
      <c r="AM46" s="96"/>
    </row>
    <row r="47" spans="1:39" ht="24" customHeight="1" x14ac:dyDescent="0.15">
      <c r="A47" s="69"/>
      <c r="B47" s="33"/>
      <c r="C47" s="97"/>
      <c r="D47" s="97"/>
      <c r="E47" s="97"/>
      <c r="F47" s="97"/>
      <c r="G47" s="98"/>
      <c r="H47" s="110">
        <v>33671.599999999999</v>
      </c>
      <c r="I47" s="98"/>
      <c r="J47" s="111"/>
      <c r="K47" s="101"/>
      <c r="L47" s="98"/>
      <c r="M47" s="106">
        <v>2390.1</v>
      </c>
      <c r="N47" s="106"/>
      <c r="O47" s="107"/>
      <c r="P47" s="105"/>
      <c r="Q47" s="98"/>
      <c r="R47" s="98"/>
      <c r="S47" s="106">
        <v>22635.9</v>
      </c>
      <c r="T47" s="107"/>
      <c r="U47" s="107"/>
      <c r="V47" s="98"/>
      <c r="W47" s="98"/>
      <c r="X47" s="107"/>
      <c r="Y47" s="107"/>
      <c r="Z47" s="107"/>
      <c r="AA47" s="107"/>
      <c r="AB47" s="107"/>
      <c r="AC47" s="107"/>
      <c r="AD47" s="107"/>
      <c r="AE47" s="107"/>
      <c r="AF47" s="107"/>
      <c r="AG47" s="106"/>
      <c r="AH47" s="107"/>
      <c r="AI47" s="107"/>
      <c r="AJ47" s="98"/>
      <c r="AK47" s="110"/>
      <c r="AL47" s="110"/>
      <c r="AM47" s="107"/>
    </row>
    <row r="48" spans="1:39" ht="24" customHeight="1" x14ac:dyDescent="0.15">
      <c r="A48" s="23" t="s">
        <v>56</v>
      </c>
      <c r="B48" s="47" t="s">
        <v>96</v>
      </c>
      <c r="C48" s="73"/>
      <c r="D48" s="73"/>
      <c r="E48" s="73"/>
      <c r="F48" s="73"/>
      <c r="G48" s="74">
        <f>SUM(G51:G62)</f>
        <v>15899.4</v>
      </c>
      <c r="H48" s="118"/>
      <c r="I48" s="74">
        <f>SUM(I51:I62)</f>
        <v>15899.4</v>
      </c>
      <c r="J48" s="119">
        <f>SUM(J51,J54,J57,J60)</f>
        <v>15899.4</v>
      </c>
      <c r="K48" s="120">
        <v>100</v>
      </c>
      <c r="L48" s="74">
        <f>SUM(L51:L62)</f>
        <v>15620.7</v>
      </c>
      <c r="M48" s="74">
        <f>SUM(M51,M54,M57,M60)</f>
        <v>9</v>
      </c>
      <c r="N48" s="74"/>
      <c r="O48" s="81"/>
      <c r="P48" s="74">
        <f>SUM(P51:P62)</f>
        <v>1020.9000000000001</v>
      </c>
      <c r="Q48" s="83"/>
      <c r="R48" s="74">
        <f>SUM(R51:R62)</f>
        <v>14878.5</v>
      </c>
      <c r="S48" s="80">
        <v>100</v>
      </c>
      <c r="T48" s="83"/>
      <c r="U48" s="83"/>
      <c r="V48" s="74">
        <f>SUM(V51:V62)</f>
        <v>22.3</v>
      </c>
      <c r="W48" s="74">
        <f>SUM(W51:W62)</f>
        <v>15877.1</v>
      </c>
      <c r="X48" s="83"/>
      <c r="Y48" s="83"/>
      <c r="Z48" s="83"/>
      <c r="AA48" s="83"/>
      <c r="AB48" s="83"/>
      <c r="AC48" s="83"/>
      <c r="AD48" s="83"/>
      <c r="AE48" s="83"/>
      <c r="AF48" s="83"/>
      <c r="AG48" s="74"/>
      <c r="AH48" s="83"/>
      <c r="AI48" s="83"/>
      <c r="AJ48" s="74">
        <f>SUM(AJ51:AJ62)</f>
        <v>64405.899999999994</v>
      </c>
      <c r="AK48" s="82"/>
      <c r="AL48" s="82"/>
      <c r="AM48" s="83">
        <v>1</v>
      </c>
    </row>
    <row r="49" spans="1:39" ht="24" customHeight="1" x14ac:dyDescent="0.15">
      <c r="A49" s="39"/>
      <c r="B49" s="25"/>
      <c r="C49" s="84"/>
      <c r="D49" s="84"/>
      <c r="E49" s="84"/>
      <c r="F49" s="84"/>
      <c r="G49" s="85"/>
      <c r="H49" s="109"/>
      <c r="I49" s="85"/>
      <c r="J49" s="121"/>
      <c r="K49" s="122"/>
      <c r="L49" s="85"/>
      <c r="M49" s="85"/>
      <c r="N49" s="85"/>
      <c r="O49" s="94"/>
      <c r="P49" s="85"/>
      <c r="Q49" s="96"/>
      <c r="R49" s="85"/>
      <c r="S49" s="123"/>
      <c r="T49" s="96"/>
      <c r="U49" s="96"/>
      <c r="V49" s="85"/>
      <c r="W49" s="85"/>
      <c r="X49" s="96"/>
      <c r="Y49" s="96"/>
      <c r="Z49" s="96"/>
      <c r="AA49" s="96"/>
      <c r="AB49" s="96"/>
      <c r="AC49" s="96"/>
      <c r="AD49" s="96"/>
      <c r="AE49" s="96"/>
      <c r="AF49" s="96"/>
      <c r="AG49" s="85"/>
      <c r="AH49" s="96"/>
      <c r="AI49" s="96"/>
      <c r="AJ49" s="85"/>
      <c r="AK49" s="95">
        <f>SUM(AK52,AK55,AK58,AK61)</f>
        <v>57851.4</v>
      </c>
      <c r="AL49" s="95">
        <f>SUM(AL52,AL55,AL58,AL61)</f>
        <v>41902.699999999997</v>
      </c>
      <c r="AM49" s="96"/>
    </row>
    <row r="50" spans="1:39" ht="24" customHeight="1" x14ac:dyDescent="0.15">
      <c r="A50" s="69"/>
      <c r="B50" s="33"/>
      <c r="C50" s="97"/>
      <c r="D50" s="97"/>
      <c r="E50" s="97"/>
      <c r="F50" s="97"/>
      <c r="G50" s="98"/>
      <c r="H50" s="110"/>
      <c r="I50" s="98"/>
      <c r="J50" s="111"/>
      <c r="K50" s="101"/>
      <c r="L50" s="98"/>
      <c r="M50" s="106">
        <f>SUM(M53,M56,M59,M62)</f>
        <v>278.7</v>
      </c>
      <c r="N50" s="106"/>
      <c r="O50" s="105"/>
      <c r="P50" s="98"/>
      <c r="Q50" s="107"/>
      <c r="R50" s="98"/>
      <c r="S50" s="106">
        <f>SUM(S53,S56,S59,S62)</f>
        <v>15899.399999999998</v>
      </c>
      <c r="T50" s="107"/>
      <c r="U50" s="107"/>
      <c r="V50" s="98"/>
      <c r="W50" s="98"/>
      <c r="X50" s="107"/>
      <c r="Y50" s="107"/>
      <c r="Z50" s="107"/>
      <c r="AA50" s="107"/>
      <c r="AB50" s="107"/>
      <c r="AC50" s="107"/>
      <c r="AD50" s="107"/>
      <c r="AE50" s="107"/>
      <c r="AF50" s="107"/>
      <c r="AG50" s="106"/>
      <c r="AH50" s="107"/>
      <c r="AI50" s="107"/>
      <c r="AJ50" s="98"/>
      <c r="AK50" s="110"/>
      <c r="AL50" s="110"/>
      <c r="AM50" s="107"/>
    </row>
    <row r="51" spans="1:39" ht="24" customHeight="1" x14ac:dyDescent="0.15">
      <c r="A51" s="23" t="s">
        <v>97</v>
      </c>
      <c r="B51" s="47" t="s">
        <v>96</v>
      </c>
      <c r="C51" s="73"/>
      <c r="D51" s="73"/>
      <c r="E51" s="73"/>
      <c r="F51" s="73"/>
      <c r="G51" s="74">
        <v>2079</v>
      </c>
      <c r="H51" s="118"/>
      <c r="I51" s="74">
        <v>2079</v>
      </c>
      <c r="J51" s="119">
        <v>2079</v>
      </c>
      <c r="K51" s="120">
        <v>100</v>
      </c>
      <c r="L51" s="74">
        <v>1860.8</v>
      </c>
      <c r="M51" s="74">
        <v>2</v>
      </c>
      <c r="N51" s="74"/>
      <c r="O51" s="81"/>
      <c r="P51" s="81">
        <v>218.2</v>
      </c>
      <c r="Q51" s="83"/>
      <c r="R51" s="74">
        <v>1860.8</v>
      </c>
      <c r="S51" s="80">
        <v>100</v>
      </c>
      <c r="T51" s="83"/>
      <c r="U51" s="83"/>
      <c r="V51" s="74"/>
      <c r="W51" s="74">
        <v>2079</v>
      </c>
      <c r="X51" s="83"/>
      <c r="Y51" s="83"/>
      <c r="Z51" s="83"/>
      <c r="AA51" s="83"/>
      <c r="AB51" s="83"/>
      <c r="AC51" s="83"/>
      <c r="AD51" s="83"/>
      <c r="AE51" s="83"/>
      <c r="AF51" s="83"/>
      <c r="AG51" s="74"/>
      <c r="AH51" s="83"/>
      <c r="AI51" s="83"/>
      <c r="AJ51" s="74">
        <v>8449.7000000000007</v>
      </c>
      <c r="AK51" s="82"/>
      <c r="AL51" s="82"/>
      <c r="AM51" s="83">
        <v>1</v>
      </c>
    </row>
    <row r="52" spans="1:39" ht="24" customHeight="1" x14ac:dyDescent="0.15">
      <c r="A52" s="39"/>
      <c r="B52" s="25"/>
      <c r="C52" s="84"/>
      <c r="D52" s="84"/>
      <c r="E52" s="84"/>
      <c r="F52" s="84"/>
      <c r="G52" s="85"/>
      <c r="H52" s="109"/>
      <c r="I52" s="85"/>
      <c r="J52" s="121"/>
      <c r="K52" s="122"/>
      <c r="L52" s="85"/>
      <c r="M52" s="85"/>
      <c r="N52" s="85"/>
      <c r="O52" s="94"/>
      <c r="P52" s="94"/>
      <c r="Q52" s="96"/>
      <c r="R52" s="85"/>
      <c r="S52" s="123"/>
      <c r="T52" s="96"/>
      <c r="U52" s="96"/>
      <c r="V52" s="85"/>
      <c r="W52" s="85"/>
      <c r="X52" s="96"/>
      <c r="Y52" s="96"/>
      <c r="Z52" s="96"/>
      <c r="AA52" s="96"/>
      <c r="AB52" s="96"/>
      <c r="AC52" s="96"/>
      <c r="AD52" s="96"/>
      <c r="AE52" s="96"/>
      <c r="AF52" s="96"/>
      <c r="AG52" s="85"/>
      <c r="AH52" s="96"/>
      <c r="AI52" s="96"/>
      <c r="AJ52" s="85"/>
      <c r="AK52" s="95">
        <v>7491.7</v>
      </c>
      <c r="AL52" s="95">
        <v>5459.2</v>
      </c>
      <c r="AM52" s="96"/>
    </row>
    <row r="53" spans="1:39" ht="24" customHeight="1" x14ac:dyDescent="0.15">
      <c r="A53" s="69"/>
      <c r="B53" s="33"/>
      <c r="C53" s="97"/>
      <c r="D53" s="97"/>
      <c r="E53" s="97"/>
      <c r="F53" s="97"/>
      <c r="G53" s="98"/>
      <c r="H53" s="110"/>
      <c r="I53" s="98"/>
      <c r="J53" s="111"/>
      <c r="K53" s="101"/>
      <c r="L53" s="98"/>
      <c r="M53" s="106">
        <v>218.2</v>
      </c>
      <c r="N53" s="106"/>
      <c r="O53" s="105"/>
      <c r="P53" s="105"/>
      <c r="Q53" s="107"/>
      <c r="R53" s="98"/>
      <c r="S53" s="106">
        <f>P51+Q51+R51</f>
        <v>2079</v>
      </c>
      <c r="T53" s="107"/>
      <c r="U53" s="107"/>
      <c r="V53" s="98"/>
      <c r="W53" s="98"/>
      <c r="X53" s="107"/>
      <c r="Y53" s="107"/>
      <c r="Z53" s="107"/>
      <c r="AA53" s="107"/>
      <c r="AB53" s="107"/>
      <c r="AC53" s="107"/>
      <c r="AD53" s="107"/>
      <c r="AE53" s="107"/>
      <c r="AF53" s="107"/>
      <c r="AG53" s="106"/>
      <c r="AH53" s="107"/>
      <c r="AI53" s="107"/>
      <c r="AJ53" s="98"/>
      <c r="AK53" s="110"/>
      <c r="AL53" s="110"/>
      <c r="AM53" s="107"/>
    </row>
    <row r="54" spans="1:39" ht="24" customHeight="1" x14ac:dyDescent="0.15">
      <c r="A54" s="23" t="s">
        <v>98</v>
      </c>
      <c r="B54" s="47" t="s">
        <v>96</v>
      </c>
      <c r="C54" s="73"/>
      <c r="D54" s="73"/>
      <c r="E54" s="73"/>
      <c r="F54" s="73"/>
      <c r="G54" s="74">
        <v>3704.5</v>
      </c>
      <c r="H54" s="118"/>
      <c r="I54" s="74">
        <v>3704.5</v>
      </c>
      <c r="J54" s="76">
        <v>3704.5</v>
      </c>
      <c r="K54" s="77">
        <v>100</v>
      </c>
      <c r="L54" s="74">
        <v>3698.5</v>
      </c>
      <c r="M54" s="74">
        <v>1</v>
      </c>
      <c r="N54" s="74"/>
      <c r="O54" s="83"/>
      <c r="P54" s="81">
        <v>73.2</v>
      </c>
      <c r="Q54" s="83"/>
      <c r="R54" s="74">
        <v>3631.3</v>
      </c>
      <c r="S54" s="80">
        <v>100</v>
      </c>
      <c r="T54" s="83"/>
      <c r="U54" s="83"/>
      <c r="V54" s="74">
        <v>22.3</v>
      </c>
      <c r="W54" s="74">
        <v>3682.2</v>
      </c>
      <c r="X54" s="83"/>
      <c r="Y54" s="83"/>
      <c r="Z54" s="83"/>
      <c r="AA54" s="83"/>
      <c r="AB54" s="83"/>
      <c r="AC54" s="83"/>
      <c r="AD54" s="83"/>
      <c r="AE54" s="83"/>
      <c r="AF54" s="83"/>
      <c r="AG54" s="74"/>
      <c r="AH54" s="83"/>
      <c r="AI54" s="83"/>
      <c r="AJ54" s="74">
        <v>11634.4</v>
      </c>
      <c r="AK54" s="82"/>
      <c r="AL54" s="82"/>
      <c r="AM54" s="83">
        <v>1</v>
      </c>
    </row>
    <row r="55" spans="1:39" ht="24" customHeight="1" x14ac:dyDescent="0.15">
      <c r="A55" s="39"/>
      <c r="B55" s="55"/>
      <c r="C55" s="84"/>
      <c r="D55" s="84"/>
      <c r="E55" s="84"/>
      <c r="F55" s="84"/>
      <c r="G55" s="85"/>
      <c r="H55" s="109"/>
      <c r="I55" s="85"/>
      <c r="J55" s="87"/>
      <c r="K55" s="88"/>
      <c r="L55" s="85"/>
      <c r="M55" s="89"/>
      <c r="N55" s="89"/>
      <c r="O55" s="96"/>
      <c r="P55" s="94"/>
      <c r="Q55" s="96"/>
      <c r="R55" s="85"/>
      <c r="S55" s="93"/>
      <c r="T55" s="96"/>
      <c r="U55" s="96"/>
      <c r="V55" s="85"/>
      <c r="W55" s="85"/>
      <c r="X55" s="96"/>
      <c r="Y55" s="96"/>
      <c r="Z55" s="96"/>
      <c r="AA55" s="96"/>
      <c r="AB55" s="96"/>
      <c r="AC55" s="96"/>
      <c r="AD55" s="96"/>
      <c r="AE55" s="96"/>
      <c r="AF55" s="96"/>
      <c r="AG55" s="89"/>
      <c r="AH55" s="96"/>
      <c r="AI55" s="96"/>
      <c r="AJ55" s="85"/>
      <c r="AK55" s="95">
        <v>11517.2</v>
      </c>
      <c r="AL55" s="95">
        <v>7787.6</v>
      </c>
      <c r="AM55" s="96"/>
    </row>
    <row r="56" spans="1:39" ht="24" customHeight="1" x14ac:dyDescent="0.15">
      <c r="A56" s="69"/>
      <c r="B56" s="70"/>
      <c r="C56" s="97"/>
      <c r="D56" s="97"/>
      <c r="E56" s="97"/>
      <c r="F56" s="97"/>
      <c r="G56" s="98"/>
      <c r="H56" s="110"/>
      <c r="I56" s="98"/>
      <c r="J56" s="111"/>
      <c r="K56" s="101"/>
      <c r="L56" s="98"/>
      <c r="M56" s="106">
        <v>6</v>
      </c>
      <c r="N56" s="106"/>
      <c r="O56" s="107"/>
      <c r="P56" s="105"/>
      <c r="Q56" s="107"/>
      <c r="R56" s="98"/>
      <c r="S56" s="106">
        <f>P54+Q54+R54</f>
        <v>3704.5</v>
      </c>
      <c r="T56" s="107"/>
      <c r="U56" s="107"/>
      <c r="V56" s="98"/>
      <c r="W56" s="98"/>
      <c r="X56" s="107"/>
      <c r="Y56" s="107"/>
      <c r="Z56" s="107"/>
      <c r="AA56" s="107"/>
      <c r="AB56" s="107"/>
      <c r="AC56" s="107"/>
      <c r="AD56" s="107"/>
      <c r="AE56" s="107"/>
      <c r="AF56" s="107"/>
      <c r="AG56" s="106"/>
      <c r="AH56" s="107"/>
      <c r="AI56" s="107"/>
      <c r="AJ56" s="98"/>
      <c r="AK56" s="110"/>
      <c r="AL56" s="110"/>
      <c r="AM56" s="107"/>
    </row>
    <row r="57" spans="1:39" ht="24" customHeight="1" x14ac:dyDescent="0.15">
      <c r="A57" s="23" t="s">
        <v>99</v>
      </c>
      <c r="B57" s="47" t="s">
        <v>96</v>
      </c>
      <c r="C57" s="73"/>
      <c r="D57" s="73"/>
      <c r="E57" s="73"/>
      <c r="F57" s="73"/>
      <c r="G57" s="74">
        <v>2502.8000000000002</v>
      </c>
      <c r="H57" s="118"/>
      <c r="I57" s="74">
        <v>2502.8000000000002</v>
      </c>
      <c r="J57" s="119">
        <v>2502.8000000000002</v>
      </c>
      <c r="K57" s="120">
        <v>100</v>
      </c>
      <c r="L57" s="74">
        <v>2461.3000000000002</v>
      </c>
      <c r="M57" s="74">
        <v>4</v>
      </c>
      <c r="N57" s="74"/>
      <c r="O57" s="83"/>
      <c r="P57" s="74">
        <v>9.8000000000000007</v>
      </c>
      <c r="Q57" s="83"/>
      <c r="R57" s="74">
        <v>2493</v>
      </c>
      <c r="S57" s="80">
        <v>100</v>
      </c>
      <c r="T57" s="83"/>
      <c r="U57" s="83"/>
      <c r="V57" s="74"/>
      <c r="W57" s="74">
        <v>2502.8000000000002</v>
      </c>
      <c r="X57" s="83"/>
      <c r="Y57" s="83"/>
      <c r="Z57" s="83"/>
      <c r="AA57" s="83"/>
      <c r="AB57" s="83"/>
      <c r="AC57" s="83"/>
      <c r="AD57" s="83"/>
      <c r="AE57" s="83"/>
      <c r="AF57" s="83"/>
      <c r="AG57" s="74"/>
      <c r="AH57" s="83"/>
      <c r="AI57" s="83"/>
      <c r="AJ57" s="74">
        <v>8545.2999999999993</v>
      </c>
      <c r="AK57" s="82"/>
      <c r="AL57" s="82"/>
      <c r="AM57" s="83">
        <v>1</v>
      </c>
    </row>
    <row r="58" spans="1:39" ht="24" customHeight="1" x14ac:dyDescent="0.15">
      <c r="A58" s="39"/>
      <c r="B58" s="25"/>
      <c r="C58" s="84"/>
      <c r="D58" s="84"/>
      <c r="E58" s="84"/>
      <c r="F58" s="84"/>
      <c r="G58" s="85"/>
      <c r="H58" s="109"/>
      <c r="I58" s="85"/>
      <c r="J58" s="121"/>
      <c r="K58" s="122"/>
      <c r="L58" s="85"/>
      <c r="M58" s="85"/>
      <c r="N58" s="85"/>
      <c r="O58" s="96"/>
      <c r="P58" s="85"/>
      <c r="Q58" s="96"/>
      <c r="R58" s="85"/>
      <c r="S58" s="123"/>
      <c r="T58" s="96"/>
      <c r="U58" s="96"/>
      <c r="V58" s="85"/>
      <c r="W58" s="85"/>
      <c r="X58" s="96"/>
      <c r="Y58" s="96"/>
      <c r="Z58" s="96"/>
      <c r="AA58" s="96"/>
      <c r="AB58" s="96"/>
      <c r="AC58" s="96"/>
      <c r="AD58" s="96"/>
      <c r="AE58" s="96"/>
      <c r="AF58" s="96"/>
      <c r="AG58" s="85"/>
      <c r="AH58" s="96"/>
      <c r="AI58" s="96"/>
      <c r="AJ58" s="85"/>
      <c r="AK58" s="95">
        <v>8519.4</v>
      </c>
      <c r="AL58" s="95">
        <v>6000.8</v>
      </c>
      <c r="AM58" s="96"/>
    </row>
    <row r="59" spans="1:39" ht="24" customHeight="1" x14ac:dyDescent="0.15">
      <c r="A59" s="69"/>
      <c r="B59" s="33"/>
      <c r="C59" s="97"/>
      <c r="D59" s="97"/>
      <c r="E59" s="97"/>
      <c r="F59" s="97"/>
      <c r="G59" s="98"/>
      <c r="H59" s="110"/>
      <c r="I59" s="98"/>
      <c r="J59" s="111"/>
      <c r="K59" s="101"/>
      <c r="L59" s="98"/>
      <c r="M59" s="106">
        <v>41.5</v>
      </c>
      <c r="N59" s="106"/>
      <c r="O59" s="107"/>
      <c r="P59" s="98"/>
      <c r="Q59" s="107"/>
      <c r="R59" s="98"/>
      <c r="S59" s="106">
        <f>P57+Q57+R57</f>
        <v>2502.8000000000002</v>
      </c>
      <c r="T59" s="107"/>
      <c r="U59" s="107"/>
      <c r="V59" s="98"/>
      <c r="W59" s="98"/>
      <c r="X59" s="107"/>
      <c r="Y59" s="107"/>
      <c r="Z59" s="107"/>
      <c r="AA59" s="107"/>
      <c r="AB59" s="107"/>
      <c r="AC59" s="107"/>
      <c r="AD59" s="107"/>
      <c r="AE59" s="107"/>
      <c r="AF59" s="107"/>
      <c r="AG59" s="106"/>
      <c r="AH59" s="107"/>
      <c r="AI59" s="107"/>
      <c r="AJ59" s="98"/>
      <c r="AK59" s="110"/>
      <c r="AL59" s="110"/>
      <c r="AM59" s="107"/>
    </row>
    <row r="60" spans="1:39" ht="24" customHeight="1" x14ac:dyDescent="0.15">
      <c r="A60" s="23" t="s">
        <v>100</v>
      </c>
      <c r="B60" s="47" t="s">
        <v>96</v>
      </c>
      <c r="C60" s="73"/>
      <c r="D60" s="73"/>
      <c r="E60" s="73"/>
      <c r="F60" s="73"/>
      <c r="G60" s="74">
        <v>7613.1</v>
      </c>
      <c r="H60" s="118"/>
      <c r="I60" s="74">
        <v>7613.1</v>
      </c>
      <c r="J60" s="119">
        <v>7613.1</v>
      </c>
      <c r="K60" s="120">
        <v>100</v>
      </c>
      <c r="L60" s="74">
        <v>7600.1</v>
      </c>
      <c r="M60" s="74">
        <v>2</v>
      </c>
      <c r="N60" s="74"/>
      <c r="O60" s="81"/>
      <c r="P60" s="74">
        <v>719.7</v>
      </c>
      <c r="Q60" s="83"/>
      <c r="R60" s="74">
        <v>6893.4</v>
      </c>
      <c r="S60" s="80">
        <v>100</v>
      </c>
      <c r="T60" s="83"/>
      <c r="U60" s="83"/>
      <c r="V60" s="74"/>
      <c r="W60" s="74">
        <v>7613.1</v>
      </c>
      <c r="X60" s="83"/>
      <c r="Y60" s="83"/>
      <c r="Z60" s="83"/>
      <c r="AA60" s="83"/>
      <c r="AB60" s="83"/>
      <c r="AC60" s="83"/>
      <c r="AD60" s="83"/>
      <c r="AE60" s="83"/>
      <c r="AF60" s="83"/>
      <c r="AG60" s="74"/>
      <c r="AH60" s="83"/>
      <c r="AI60" s="83"/>
      <c r="AJ60" s="74">
        <v>35776.5</v>
      </c>
      <c r="AK60" s="82"/>
      <c r="AL60" s="82"/>
      <c r="AM60" s="83">
        <v>1</v>
      </c>
    </row>
    <row r="61" spans="1:39" ht="24" customHeight="1" x14ac:dyDescent="0.15">
      <c r="A61" s="39"/>
      <c r="B61" s="25"/>
      <c r="C61" s="84"/>
      <c r="D61" s="84"/>
      <c r="E61" s="84"/>
      <c r="F61" s="84"/>
      <c r="G61" s="85"/>
      <c r="H61" s="109"/>
      <c r="I61" s="85"/>
      <c r="J61" s="121"/>
      <c r="K61" s="122"/>
      <c r="L61" s="85"/>
      <c r="M61" s="85"/>
      <c r="N61" s="85"/>
      <c r="O61" s="94"/>
      <c r="P61" s="85"/>
      <c r="Q61" s="96"/>
      <c r="R61" s="85"/>
      <c r="S61" s="123"/>
      <c r="T61" s="96"/>
      <c r="U61" s="96"/>
      <c r="V61" s="85"/>
      <c r="W61" s="85"/>
      <c r="X61" s="96"/>
      <c r="Y61" s="96"/>
      <c r="Z61" s="96"/>
      <c r="AA61" s="96"/>
      <c r="AB61" s="96"/>
      <c r="AC61" s="96"/>
      <c r="AD61" s="96"/>
      <c r="AE61" s="96"/>
      <c r="AF61" s="96"/>
      <c r="AG61" s="85"/>
      <c r="AH61" s="96"/>
      <c r="AI61" s="96"/>
      <c r="AJ61" s="85"/>
      <c r="AK61" s="95">
        <v>30323.1</v>
      </c>
      <c r="AL61" s="95">
        <v>22655.1</v>
      </c>
      <c r="AM61" s="96"/>
    </row>
    <row r="62" spans="1:39" ht="24" customHeight="1" x14ac:dyDescent="0.15">
      <c r="A62" s="69"/>
      <c r="B62" s="33"/>
      <c r="C62" s="97"/>
      <c r="D62" s="97"/>
      <c r="E62" s="97"/>
      <c r="F62" s="97"/>
      <c r="G62" s="98"/>
      <c r="H62" s="110"/>
      <c r="I62" s="98"/>
      <c r="J62" s="111"/>
      <c r="K62" s="101"/>
      <c r="L62" s="98"/>
      <c r="M62" s="106">
        <v>13</v>
      </c>
      <c r="N62" s="106"/>
      <c r="O62" s="105"/>
      <c r="P62" s="98"/>
      <c r="Q62" s="107"/>
      <c r="R62" s="98"/>
      <c r="S62" s="106">
        <f>P60+Q60+R60</f>
        <v>7613.0999999999995</v>
      </c>
      <c r="T62" s="107"/>
      <c r="U62" s="107"/>
      <c r="V62" s="98"/>
      <c r="W62" s="98"/>
      <c r="X62" s="107"/>
      <c r="Y62" s="107"/>
      <c r="Z62" s="107"/>
      <c r="AA62" s="107"/>
      <c r="AB62" s="107"/>
      <c r="AC62" s="107"/>
      <c r="AD62" s="107"/>
      <c r="AE62" s="107"/>
      <c r="AF62" s="107"/>
      <c r="AG62" s="106"/>
      <c r="AH62" s="107"/>
      <c r="AI62" s="107"/>
      <c r="AJ62" s="98"/>
      <c r="AK62" s="110"/>
      <c r="AL62" s="110"/>
      <c r="AM62" s="107"/>
    </row>
  </sheetData>
  <mergeCells count="581">
    <mergeCell ref="AF60:AF62"/>
    <mergeCell ref="AG60:AG61"/>
    <mergeCell ref="AH60:AH62"/>
    <mergeCell ref="AI60:AI62"/>
    <mergeCell ref="AJ60:AJ62"/>
    <mergeCell ref="AM60:AM62"/>
    <mergeCell ref="Z60:Z62"/>
    <mergeCell ref="AA60:AA62"/>
    <mergeCell ref="AB60:AB62"/>
    <mergeCell ref="AC60:AC62"/>
    <mergeCell ref="AD60:AD62"/>
    <mergeCell ref="AE60:AE62"/>
    <mergeCell ref="T60:T62"/>
    <mergeCell ref="U60:U62"/>
    <mergeCell ref="V60:V62"/>
    <mergeCell ref="W60:W62"/>
    <mergeCell ref="X60:X62"/>
    <mergeCell ref="Y60:Y62"/>
    <mergeCell ref="N60:N61"/>
    <mergeCell ref="O60:O62"/>
    <mergeCell ref="P60:P62"/>
    <mergeCell ref="Q60:Q62"/>
    <mergeCell ref="R60:R62"/>
    <mergeCell ref="S60:S61"/>
    <mergeCell ref="G60:G62"/>
    <mergeCell ref="I60:I62"/>
    <mergeCell ref="J60:J61"/>
    <mergeCell ref="K60:K61"/>
    <mergeCell ref="L60:L62"/>
    <mergeCell ref="M60:M61"/>
    <mergeCell ref="A60:A62"/>
    <mergeCell ref="B60:B62"/>
    <mergeCell ref="C60:C62"/>
    <mergeCell ref="D60:D62"/>
    <mergeCell ref="E60:E62"/>
    <mergeCell ref="F60:F62"/>
    <mergeCell ref="AF57:AF59"/>
    <mergeCell ref="AG57:AG58"/>
    <mergeCell ref="AH57:AH59"/>
    <mergeCell ref="AI57:AI59"/>
    <mergeCell ref="AJ57:AJ59"/>
    <mergeCell ref="AM57:AM59"/>
    <mergeCell ref="Z57:Z59"/>
    <mergeCell ref="AA57:AA59"/>
    <mergeCell ref="AB57:AB59"/>
    <mergeCell ref="AC57:AC59"/>
    <mergeCell ref="AD57:AD59"/>
    <mergeCell ref="AE57:AE59"/>
    <mergeCell ref="T57:T59"/>
    <mergeCell ref="U57:U59"/>
    <mergeCell ref="V57:V59"/>
    <mergeCell ref="W57:W59"/>
    <mergeCell ref="X57:X59"/>
    <mergeCell ref="Y57:Y59"/>
    <mergeCell ref="N57:N58"/>
    <mergeCell ref="O57:O59"/>
    <mergeCell ref="P57:P59"/>
    <mergeCell ref="Q57:Q59"/>
    <mergeCell ref="R57:R59"/>
    <mergeCell ref="S57:S58"/>
    <mergeCell ref="G57:G59"/>
    <mergeCell ref="I57:I59"/>
    <mergeCell ref="J57:J58"/>
    <mergeCell ref="K57:K58"/>
    <mergeCell ref="L57:L59"/>
    <mergeCell ref="M57:M58"/>
    <mergeCell ref="A57:A59"/>
    <mergeCell ref="B57:B59"/>
    <mergeCell ref="C57:C59"/>
    <mergeCell ref="D57:D59"/>
    <mergeCell ref="E57:E59"/>
    <mergeCell ref="F57:F59"/>
    <mergeCell ref="AF54:AF56"/>
    <mergeCell ref="AG54:AG55"/>
    <mergeCell ref="AH54:AH56"/>
    <mergeCell ref="AI54:AI56"/>
    <mergeCell ref="AJ54:AJ56"/>
    <mergeCell ref="AM54:AM56"/>
    <mergeCell ref="Z54:Z56"/>
    <mergeCell ref="AA54:AA56"/>
    <mergeCell ref="AB54:AB56"/>
    <mergeCell ref="AC54:AC56"/>
    <mergeCell ref="AD54:AD56"/>
    <mergeCell ref="AE54:AE56"/>
    <mergeCell ref="T54:T56"/>
    <mergeCell ref="U54:U56"/>
    <mergeCell ref="V54:V56"/>
    <mergeCell ref="W54:W56"/>
    <mergeCell ref="X54:X56"/>
    <mergeCell ref="Y54:Y56"/>
    <mergeCell ref="N54:N55"/>
    <mergeCell ref="O54:O56"/>
    <mergeCell ref="P54:P56"/>
    <mergeCell ref="Q54:Q56"/>
    <mergeCell ref="R54:R56"/>
    <mergeCell ref="S54:S55"/>
    <mergeCell ref="G54:G56"/>
    <mergeCell ref="I54:I56"/>
    <mergeCell ref="J54:J55"/>
    <mergeCell ref="K54:K55"/>
    <mergeCell ref="L54:L56"/>
    <mergeCell ref="M54:M55"/>
    <mergeCell ref="A54:A56"/>
    <mergeCell ref="B54:B56"/>
    <mergeCell ref="C54:C56"/>
    <mergeCell ref="D54:D56"/>
    <mergeCell ref="E54:E56"/>
    <mergeCell ref="F54:F56"/>
    <mergeCell ref="AF51:AF53"/>
    <mergeCell ref="AG51:AG52"/>
    <mergeCell ref="AH51:AH53"/>
    <mergeCell ref="AI51:AI53"/>
    <mergeCell ref="AJ51:AJ53"/>
    <mergeCell ref="AM51:AM53"/>
    <mergeCell ref="Z51:Z53"/>
    <mergeCell ref="AA51:AA53"/>
    <mergeCell ref="AB51:AB53"/>
    <mergeCell ref="AC51:AC53"/>
    <mergeCell ref="AD51:AD53"/>
    <mergeCell ref="AE51:AE53"/>
    <mergeCell ref="T51:T53"/>
    <mergeCell ref="U51:U53"/>
    <mergeCell ref="V51:V53"/>
    <mergeCell ref="W51:W53"/>
    <mergeCell ref="X51:X53"/>
    <mergeCell ref="Y51:Y53"/>
    <mergeCell ref="N51:N52"/>
    <mergeCell ref="O51:O53"/>
    <mergeCell ref="P51:P53"/>
    <mergeCell ref="Q51:Q53"/>
    <mergeCell ref="R51:R53"/>
    <mergeCell ref="S51:S52"/>
    <mergeCell ref="G51:G53"/>
    <mergeCell ref="I51:I53"/>
    <mergeCell ref="J51:J52"/>
    <mergeCell ref="K51:K52"/>
    <mergeCell ref="L51:L53"/>
    <mergeCell ref="M51:M52"/>
    <mergeCell ref="A51:A53"/>
    <mergeCell ref="B51:B53"/>
    <mergeCell ref="C51:C53"/>
    <mergeCell ref="D51:D53"/>
    <mergeCell ref="E51:E53"/>
    <mergeCell ref="F51:F53"/>
    <mergeCell ref="AF48:AF50"/>
    <mergeCell ref="AG48:AG49"/>
    <mergeCell ref="AH48:AH50"/>
    <mergeCell ref="AI48:AI50"/>
    <mergeCell ref="AJ48:AJ50"/>
    <mergeCell ref="AM48:AM50"/>
    <mergeCell ref="Z48:Z50"/>
    <mergeCell ref="AA48:AA50"/>
    <mergeCell ref="AB48:AB50"/>
    <mergeCell ref="AC48:AC50"/>
    <mergeCell ref="AD48:AD50"/>
    <mergeCell ref="AE48:AE50"/>
    <mergeCell ref="T48:T50"/>
    <mergeCell ref="U48:U50"/>
    <mergeCell ref="V48:V50"/>
    <mergeCell ref="W48:W50"/>
    <mergeCell ref="X48:X50"/>
    <mergeCell ref="Y48:Y50"/>
    <mergeCell ref="N48:N49"/>
    <mergeCell ref="O48:O50"/>
    <mergeCell ref="P48:P50"/>
    <mergeCell ref="Q48:Q50"/>
    <mergeCell ref="R48:R50"/>
    <mergeCell ref="S48:S49"/>
    <mergeCell ref="G48:G50"/>
    <mergeCell ref="I48:I50"/>
    <mergeCell ref="J48:J49"/>
    <mergeCell ref="K48:K49"/>
    <mergeCell ref="L48:L50"/>
    <mergeCell ref="M48:M49"/>
    <mergeCell ref="A48:A50"/>
    <mergeCell ref="B48:B50"/>
    <mergeCell ref="C48:C50"/>
    <mergeCell ref="D48:D50"/>
    <mergeCell ref="E48:E50"/>
    <mergeCell ref="F48:F50"/>
    <mergeCell ref="AF45:AF47"/>
    <mergeCell ref="AG45:AG46"/>
    <mergeCell ref="AH45:AH47"/>
    <mergeCell ref="AI45:AI47"/>
    <mergeCell ref="AJ45:AJ47"/>
    <mergeCell ref="AM45:AM47"/>
    <mergeCell ref="Z45:Z47"/>
    <mergeCell ref="AA45:AA47"/>
    <mergeCell ref="AB45:AB47"/>
    <mergeCell ref="AC45:AC47"/>
    <mergeCell ref="AD45:AD47"/>
    <mergeCell ref="AE45:AE47"/>
    <mergeCell ref="T45:T47"/>
    <mergeCell ref="U45:U47"/>
    <mergeCell ref="V45:V47"/>
    <mergeCell ref="W45:W47"/>
    <mergeCell ref="X45:X47"/>
    <mergeCell ref="Y45:Y47"/>
    <mergeCell ref="N45:N46"/>
    <mergeCell ref="O45:O47"/>
    <mergeCell ref="P45:P47"/>
    <mergeCell ref="Q45:Q47"/>
    <mergeCell ref="R45:R47"/>
    <mergeCell ref="S45:S46"/>
    <mergeCell ref="G45:G47"/>
    <mergeCell ref="I45:I47"/>
    <mergeCell ref="J45:J46"/>
    <mergeCell ref="K45:K46"/>
    <mergeCell ref="L45:L47"/>
    <mergeCell ref="M45:M46"/>
    <mergeCell ref="A45:A47"/>
    <mergeCell ref="B45:B47"/>
    <mergeCell ref="C45:C47"/>
    <mergeCell ref="D45:D47"/>
    <mergeCell ref="E45:E47"/>
    <mergeCell ref="F45:F47"/>
    <mergeCell ref="AF42:AF44"/>
    <mergeCell ref="AG42:AG43"/>
    <mergeCell ref="AH42:AH44"/>
    <mergeCell ref="AI42:AI44"/>
    <mergeCell ref="AJ42:AJ44"/>
    <mergeCell ref="AM42:AM44"/>
    <mergeCell ref="Z42:Z44"/>
    <mergeCell ref="AA42:AA44"/>
    <mergeCell ref="AB42:AB44"/>
    <mergeCell ref="AC42:AC44"/>
    <mergeCell ref="AD42:AD44"/>
    <mergeCell ref="AE42:AE44"/>
    <mergeCell ref="T42:T44"/>
    <mergeCell ref="U42:U44"/>
    <mergeCell ref="V42:V44"/>
    <mergeCell ref="W42:W44"/>
    <mergeCell ref="X42:X44"/>
    <mergeCell ref="Y42:Y44"/>
    <mergeCell ref="N42:N43"/>
    <mergeCell ref="O42:O44"/>
    <mergeCell ref="P42:P44"/>
    <mergeCell ref="Q42:Q44"/>
    <mergeCell ref="R42:R44"/>
    <mergeCell ref="S42:S43"/>
    <mergeCell ref="G42:G44"/>
    <mergeCell ref="I42:I44"/>
    <mergeCell ref="J42:J43"/>
    <mergeCell ref="K42:K43"/>
    <mergeCell ref="L42:L44"/>
    <mergeCell ref="M42:M43"/>
    <mergeCell ref="A42:A44"/>
    <mergeCell ref="B42:B44"/>
    <mergeCell ref="C42:C44"/>
    <mergeCell ref="D42:D44"/>
    <mergeCell ref="E42:E44"/>
    <mergeCell ref="F42:F44"/>
    <mergeCell ref="AJ39:AJ41"/>
    <mergeCell ref="AK39:AK41"/>
    <mergeCell ref="AL39:AL41"/>
    <mergeCell ref="P40:P41"/>
    <mergeCell ref="Q40:R40"/>
    <mergeCell ref="AC40:AC41"/>
    <mergeCell ref="AD40:AD41"/>
    <mergeCell ref="AE40:AE41"/>
    <mergeCell ref="AF40:AF41"/>
    <mergeCell ref="L39:L41"/>
    <mergeCell ref="O39:O41"/>
    <mergeCell ref="P39:S39"/>
    <mergeCell ref="T39:W39"/>
    <mergeCell ref="X39:AB39"/>
    <mergeCell ref="AC39:AD39"/>
    <mergeCell ref="L38:N38"/>
    <mergeCell ref="O38:S38"/>
    <mergeCell ref="T38:AB38"/>
    <mergeCell ref="AC38:AF38"/>
    <mergeCell ref="AH38:AI38"/>
    <mergeCell ref="C39:C41"/>
    <mergeCell ref="D39:D41"/>
    <mergeCell ref="E39:E41"/>
    <mergeCell ref="F39:F41"/>
    <mergeCell ref="J39:K41"/>
    <mergeCell ref="T37:AB37"/>
    <mergeCell ref="AC37:AF37"/>
    <mergeCell ref="AG37:AG38"/>
    <mergeCell ref="AH37:AI37"/>
    <mergeCell ref="AJ37:AL38"/>
    <mergeCell ref="AM37:AM41"/>
    <mergeCell ref="AE39:AF39"/>
    <mergeCell ref="AG39:AG41"/>
    <mergeCell ref="AH39:AH41"/>
    <mergeCell ref="AI39:AI41"/>
    <mergeCell ref="A35:S35"/>
    <mergeCell ref="A37:A41"/>
    <mergeCell ref="B37:B41"/>
    <mergeCell ref="C37:F37"/>
    <mergeCell ref="G37:G41"/>
    <mergeCell ref="H37:H41"/>
    <mergeCell ref="I37:I41"/>
    <mergeCell ref="J37:S37"/>
    <mergeCell ref="C38:F38"/>
    <mergeCell ref="J38:K38"/>
    <mergeCell ref="AF31:AF33"/>
    <mergeCell ref="AG31:AG32"/>
    <mergeCell ref="AH31:AH33"/>
    <mergeCell ref="AI31:AI33"/>
    <mergeCell ref="AJ31:AJ33"/>
    <mergeCell ref="AM31:AM33"/>
    <mergeCell ref="Z31:Z33"/>
    <mergeCell ref="AA31:AA33"/>
    <mergeCell ref="AB31:AB33"/>
    <mergeCell ref="AC31:AC33"/>
    <mergeCell ref="AD31:AD33"/>
    <mergeCell ref="AE31:AE33"/>
    <mergeCell ref="T31:T33"/>
    <mergeCell ref="U31:U33"/>
    <mergeCell ref="V31:V33"/>
    <mergeCell ref="W31:W33"/>
    <mergeCell ref="X31:X33"/>
    <mergeCell ref="Y31:Y33"/>
    <mergeCell ref="N31:N32"/>
    <mergeCell ref="O31:O33"/>
    <mergeCell ref="P31:P33"/>
    <mergeCell ref="Q31:Q33"/>
    <mergeCell ref="R31:R33"/>
    <mergeCell ref="S31:S32"/>
    <mergeCell ref="G31:G33"/>
    <mergeCell ref="I31:I33"/>
    <mergeCell ref="J31:J32"/>
    <mergeCell ref="K31:K32"/>
    <mergeCell ref="L31:L33"/>
    <mergeCell ref="M31:M32"/>
    <mergeCell ref="A31:A33"/>
    <mergeCell ref="B31:B33"/>
    <mergeCell ref="C31:C33"/>
    <mergeCell ref="D31:D33"/>
    <mergeCell ref="E31:E33"/>
    <mergeCell ref="F31:F33"/>
    <mergeCell ref="AF28:AF30"/>
    <mergeCell ref="AG28:AG29"/>
    <mergeCell ref="AH28:AH30"/>
    <mergeCell ref="AI28:AI30"/>
    <mergeCell ref="AJ28:AJ30"/>
    <mergeCell ref="AM28:AM30"/>
    <mergeCell ref="Z28:Z30"/>
    <mergeCell ref="AA28:AA30"/>
    <mergeCell ref="AB28:AB30"/>
    <mergeCell ref="AC28:AC30"/>
    <mergeCell ref="AD28:AD30"/>
    <mergeCell ref="AE28:AE30"/>
    <mergeCell ref="T28:T30"/>
    <mergeCell ref="U28:U30"/>
    <mergeCell ref="V28:V30"/>
    <mergeCell ref="W28:W30"/>
    <mergeCell ref="X28:X30"/>
    <mergeCell ref="Y28:Y30"/>
    <mergeCell ref="N28:N29"/>
    <mergeCell ref="O28:O30"/>
    <mergeCell ref="P28:P30"/>
    <mergeCell ref="Q28:Q30"/>
    <mergeCell ref="R28:R30"/>
    <mergeCell ref="S28:S29"/>
    <mergeCell ref="G28:G30"/>
    <mergeCell ref="I28:I30"/>
    <mergeCell ref="J28:J29"/>
    <mergeCell ref="K28:K29"/>
    <mergeCell ref="L28:L30"/>
    <mergeCell ref="M28:M29"/>
    <mergeCell ref="AC26:AC27"/>
    <mergeCell ref="AD26:AD27"/>
    <mergeCell ref="AE26:AE27"/>
    <mergeCell ref="AF26:AF27"/>
    <mergeCell ref="A28:A30"/>
    <mergeCell ref="B28:B30"/>
    <mergeCell ref="C28:C30"/>
    <mergeCell ref="D28:D30"/>
    <mergeCell ref="E28:E30"/>
    <mergeCell ref="F28:F30"/>
    <mergeCell ref="AL25:AL27"/>
    <mergeCell ref="M26:M27"/>
    <mergeCell ref="N26:N27"/>
    <mergeCell ref="P26:P27"/>
    <mergeCell ref="Q26:R26"/>
    <mergeCell ref="S26:S27"/>
    <mergeCell ref="T26:T27"/>
    <mergeCell ref="U26:U27"/>
    <mergeCell ref="V26:V27"/>
    <mergeCell ref="W26:W27"/>
    <mergeCell ref="AE25:AF25"/>
    <mergeCell ref="AG25:AG27"/>
    <mergeCell ref="AH25:AH27"/>
    <mergeCell ref="AI25:AI27"/>
    <mergeCell ref="AJ25:AJ27"/>
    <mergeCell ref="AK25:AK27"/>
    <mergeCell ref="L25:L27"/>
    <mergeCell ref="O25:O27"/>
    <mergeCell ref="P25:S25"/>
    <mergeCell ref="T25:W25"/>
    <mergeCell ref="X25:AB25"/>
    <mergeCell ref="AC25:AD25"/>
    <mergeCell ref="X26:X27"/>
    <mergeCell ref="Y26:Y27"/>
    <mergeCell ref="Z26:Z27"/>
    <mergeCell ref="AB26:AB27"/>
    <mergeCell ref="AM23:AM27"/>
    <mergeCell ref="J24:K24"/>
    <mergeCell ref="L24:N24"/>
    <mergeCell ref="O24:S24"/>
    <mergeCell ref="T24:AB24"/>
    <mergeCell ref="C25:C27"/>
    <mergeCell ref="D25:D27"/>
    <mergeCell ref="E25:E27"/>
    <mergeCell ref="F25:F27"/>
    <mergeCell ref="J25:K27"/>
    <mergeCell ref="J23:S23"/>
    <mergeCell ref="T23:AB23"/>
    <mergeCell ref="AC23:AF24"/>
    <mergeCell ref="AG23:AG24"/>
    <mergeCell ref="AH23:AI24"/>
    <mergeCell ref="AJ23:AL24"/>
    <mergeCell ref="A23:A27"/>
    <mergeCell ref="B23:B27"/>
    <mergeCell ref="C23:F24"/>
    <mergeCell ref="G23:G27"/>
    <mergeCell ref="H23:H27"/>
    <mergeCell ref="I23:I27"/>
    <mergeCell ref="AF17:AF19"/>
    <mergeCell ref="AG17:AG18"/>
    <mergeCell ref="AH17:AH19"/>
    <mergeCell ref="AI17:AI19"/>
    <mergeCell ref="AJ17:AJ19"/>
    <mergeCell ref="AM17:AM19"/>
    <mergeCell ref="Z17:Z19"/>
    <mergeCell ref="AA17:AA19"/>
    <mergeCell ref="AB17:AB19"/>
    <mergeCell ref="AC17:AC19"/>
    <mergeCell ref="AD17:AD19"/>
    <mergeCell ref="AE17:AE19"/>
    <mergeCell ref="T17:T19"/>
    <mergeCell ref="U17:U19"/>
    <mergeCell ref="V17:V19"/>
    <mergeCell ref="W17:W19"/>
    <mergeCell ref="X17:X19"/>
    <mergeCell ref="Y17:Y19"/>
    <mergeCell ref="N17:N18"/>
    <mergeCell ref="O17:O19"/>
    <mergeCell ref="P17:P19"/>
    <mergeCell ref="Q17:Q19"/>
    <mergeCell ref="R17:R19"/>
    <mergeCell ref="S17:S18"/>
    <mergeCell ref="G17:G19"/>
    <mergeCell ref="I17:I19"/>
    <mergeCell ref="J17:J18"/>
    <mergeCell ref="K17:K18"/>
    <mergeCell ref="L17:L19"/>
    <mergeCell ref="M17:M18"/>
    <mergeCell ref="A17:A19"/>
    <mergeCell ref="B17:B19"/>
    <mergeCell ref="C17:C19"/>
    <mergeCell ref="D17:D19"/>
    <mergeCell ref="E17:E19"/>
    <mergeCell ref="F17:F19"/>
    <mergeCell ref="AF14:AF16"/>
    <mergeCell ref="AG14:AG15"/>
    <mergeCell ref="AH14:AH16"/>
    <mergeCell ref="AI14:AI16"/>
    <mergeCell ref="AJ14:AJ16"/>
    <mergeCell ref="AM14:AM16"/>
    <mergeCell ref="Z14:Z16"/>
    <mergeCell ref="AA14:AA16"/>
    <mergeCell ref="AB14:AB16"/>
    <mergeCell ref="AC14:AC16"/>
    <mergeCell ref="AD14:AD16"/>
    <mergeCell ref="AE14:AE16"/>
    <mergeCell ref="T14:T16"/>
    <mergeCell ref="U14:U16"/>
    <mergeCell ref="V14:V16"/>
    <mergeCell ref="W14:W16"/>
    <mergeCell ref="X14:X16"/>
    <mergeCell ref="Y14:Y16"/>
    <mergeCell ref="N14:N15"/>
    <mergeCell ref="O14:O16"/>
    <mergeCell ref="P14:P16"/>
    <mergeCell ref="Q14:Q16"/>
    <mergeCell ref="R14:R16"/>
    <mergeCell ref="S14:S15"/>
    <mergeCell ref="G14:G16"/>
    <mergeCell ref="I14:I16"/>
    <mergeCell ref="J14:J15"/>
    <mergeCell ref="K14:K15"/>
    <mergeCell ref="L14:L16"/>
    <mergeCell ref="M14:M15"/>
    <mergeCell ref="A14:A16"/>
    <mergeCell ref="B14:B16"/>
    <mergeCell ref="C14:C16"/>
    <mergeCell ref="D14:D16"/>
    <mergeCell ref="E14:E16"/>
    <mergeCell ref="F14:F16"/>
    <mergeCell ref="AF11:AF13"/>
    <mergeCell ref="AG11:AG12"/>
    <mergeCell ref="AH11:AH13"/>
    <mergeCell ref="AI11:AI13"/>
    <mergeCell ref="AJ11:AJ13"/>
    <mergeCell ref="AM11:AM13"/>
    <mergeCell ref="Z11:Z13"/>
    <mergeCell ref="AA11:AA13"/>
    <mergeCell ref="AB11:AB13"/>
    <mergeCell ref="AC11:AC13"/>
    <mergeCell ref="AD11:AD13"/>
    <mergeCell ref="AE11:AE13"/>
    <mergeCell ref="T11:T13"/>
    <mergeCell ref="U11:U13"/>
    <mergeCell ref="V11:V13"/>
    <mergeCell ref="W11:W13"/>
    <mergeCell ref="X11:X13"/>
    <mergeCell ref="Y11:Y13"/>
    <mergeCell ref="N11:N12"/>
    <mergeCell ref="O11:O13"/>
    <mergeCell ref="P11:P13"/>
    <mergeCell ref="Q11:Q13"/>
    <mergeCell ref="R11:R13"/>
    <mergeCell ref="S11:S12"/>
    <mergeCell ref="G11:G13"/>
    <mergeCell ref="I11:I13"/>
    <mergeCell ref="J11:J12"/>
    <mergeCell ref="K11:K12"/>
    <mergeCell ref="L11:L13"/>
    <mergeCell ref="M11:M12"/>
    <mergeCell ref="AC9:AC10"/>
    <mergeCell ref="AD9:AD10"/>
    <mergeCell ref="AE9:AE10"/>
    <mergeCell ref="AF9:AF10"/>
    <mergeCell ref="A11:A13"/>
    <mergeCell ref="B11:B13"/>
    <mergeCell ref="C11:C13"/>
    <mergeCell ref="D11:D13"/>
    <mergeCell ref="E11:E13"/>
    <mergeCell ref="F11:F13"/>
    <mergeCell ref="AL8:AL10"/>
    <mergeCell ref="M9:M10"/>
    <mergeCell ref="N9:N10"/>
    <mergeCell ref="P9:P10"/>
    <mergeCell ref="Q9:R9"/>
    <mergeCell ref="S9:S10"/>
    <mergeCell ref="T9:T10"/>
    <mergeCell ref="U9:U10"/>
    <mergeCell ref="V9:V10"/>
    <mergeCell ref="W9:W10"/>
    <mergeCell ref="AE8:AF8"/>
    <mergeCell ref="AG8:AG10"/>
    <mergeCell ref="AH8:AH10"/>
    <mergeCell ref="AI8:AI10"/>
    <mergeCell ref="AJ8:AJ10"/>
    <mergeCell ref="AK8:AK10"/>
    <mergeCell ref="L8:L10"/>
    <mergeCell ref="O8:O10"/>
    <mergeCell ref="P8:S8"/>
    <mergeCell ref="T8:W8"/>
    <mergeCell ref="X8:AB8"/>
    <mergeCell ref="AC8:AD8"/>
    <mergeCell ref="X9:X10"/>
    <mergeCell ref="Y9:Y10"/>
    <mergeCell ref="Z9:Z10"/>
    <mergeCell ref="AB9:AB10"/>
    <mergeCell ref="AM6:AM10"/>
    <mergeCell ref="J7:K7"/>
    <mergeCell ref="L7:N7"/>
    <mergeCell ref="O7:S7"/>
    <mergeCell ref="T7:AB7"/>
    <mergeCell ref="C8:C10"/>
    <mergeCell ref="D8:D10"/>
    <mergeCell ref="E8:E10"/>
    <mergeCell ref="F8:F10"/>
    <mergeCell ref="J8:K10"/>
    <mergeCell ref="J6:S6"/>
    <mergeCell ref="T6:AB6"/>
    <mergeCell ref="AC6:AF7"/>
    <mergeCell ref="AG6:AG7"/>
    <mergeCell ref="AH6:AI7"/>
    <mergeCell ref="AJ6:AL7"/>
    <mergeCell ref="A6:A10"/>
    <mergeCell ref="B6:B10"/>
    <mergeCell ref="C6:F7"/>
    <mergeCell ref="G6:G10"/>
    <mergeCell ref="H6:H10"/>
    <mergeCell ref="I6:I10"/>
  </mergeCells>
  <phoneticPr fontId="3"/>
  <printOptions horizontalCentered="1"/>
  <pageMargins left="0.39370078740157483" right="0.39370078740157483" top="0.98425196850393704" bottom="0.39370078740157483" header="0.31496062992125984" footer="0.11811023622047245"/>
  <pageSetup paperSize="9" scale="36" fitToWidth="2" pageOrder="overThenDown" orientation="landscape" blackAndWhite="1" r:id="rId1"/>
  <headerFooter alignWithMargins="0"/>
  <colBreaks count="1" manualBreakCount="1">
    <brk id="19" max="6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92C73-016B-4BD9-827C-7C0BDE2FC314}">
  <dimension ref="A1:AM56"/>
  <sheetViews>
    <sheetView tabSelected="1" zoomScale="80" zoomScaleNormal="80" zoomScaleSheetLayoutView="75" workbookViewId="0">
      <pane xSplit="2" ySplit="10" topLeftCell="C11" activePane="bottomRight" state="frozen"/>
      <selection pane="topRight" activeCell="C1" sqref="C1"/>
      <selection pane="bottomLeft" activeCell="A11" sqref="A11"/>
      <selection pane="bottomRight" activeCell="AM45" sqref="AM45:AM56"/>
    </sheetView>
  </sheetViews>
  <sheetFormatPr defaultColWidth="8.875" defaultRowHeight="13.5" x14ac:dyDescent="0.15"/>
  <cols>
    <col min="1" max="1" width="10.875" style="144" customWidth="1"/>
    <col min="2" max="2" width="32.625" style="146" customWidth="1"/>
    <col min="3" max="6" width="4.125" style="144" customWidth="1"/>
    <col min="7" max="7" width="18" style="144" customWidth="1"/>
    <col min="8" max="8" width="20.625" style="144" customWidth="1"/>
    <col min="9" max="9" width="17.875" style="144" customWidth="1"/>
    <col min="10" max="10" width="20.375" style="144" customWidth="1"/>
    <col min="11" max="11" width="10.625" style="145" customWidth="1"/>
    <col min="12" max="12" width="13.125" style="145" customWidth="1"/>
    <col min="13" max="14" width="12.125" style="145" customWidth="1"/>
    <col min="15" max="18" width="13.125" style="145" customWidth="1"/>
    <col min="19" max="19" width="13.25" style="145" customWidth="1"/>
    <col min="20" max="28" width="13.75" style="144" customWidth="1"/>
    <col min="29" max="32" width="3.75" style="144" customWidth="1"/>
    <col min="33" max="33" width="22.75" style="144" customWidth="1"/>
    <col min="34" max="35" width="5.75" style="144" customWidth="1"/>
    <col min="36" max="38" width="19.125" style="144" customWidth="1"/>
    <col min="39" max="256" width="8.875" style="144"/>
    <col min="257" max="257" width="10.875" style="144" customWidth="1"/>
    <col min="258" max="258" width="32.625" style="144" customWidth="1"/>
    <col min="259" max="262" width="4.125" style="144" customWidth="1"/>
    <col min="263" max="263" width="18" style="144" customWidth="1"/>
    <col min="264" max="264" width="20.625" style="144" customWidth="1"/>
    <col min="265" max="265" width="17.875" style="144" customWidth="1"/>
    <col min="266" max="266" width="20.375" style="144" customWidth="1"/>
    <col min="267" max="267" width="10.625" style="144" customWidth="1"/>
    <col min="268" max="268" width="13.125" style="144" customWidth="1"/>
    <col min="269" max="270" width="12.125" style="144" customWidth="1"/>
    <col min="271" max="274" width="13.125" style="144" customWidth="1"/>
    <col min="275" max="275" width="13.25" style="144" customWidth="1"/>
    <col min="276" max="284" width="13.75" style="144" customWidth="1"/>
    <col min="285" max="288" width="3.75" style="144" customWidth="1"/>
    <col min="289" max="289" width="22.75" style="144" customWidth="1"/>
    <col min="290" max="291" width="5.75" style="144" customWidth="1"/>
    <col min="292" max="294" width="19.125" style="144" customWidth="1"/>
    <col min="295" max="512" width="8.875" style="144"/>
    <col min="513" max="513" width="10.875" style="144" customWidth="1"/>
    <col min="514" max="514" width="32.625" style="144" customWidth="1"/>
    <col min="515" max="518" width="4.125" style="144" customWidth="1"/>
    <col min="519" max="519" width="18" style="144" customWidth="1"/>
    <col min="520" max="520" width="20.625" style="144" customWidth="1"/>
    <col min="521" max="521" width="17.875" style="144" customWidth="1"/>
    <col min="522" max="522" width="20.375" style="144" customWidth="1"/>
    <col min="523" max="523" width="10.625" style="144" customWidth="1"/>
    <col min="524" max="524" width="13.125" style="144" customWidth="1"/>
    <col min="525" max="526" width="12.125" style="144" customWidth="1"/>
    <col min="527" max="530" width="13.125" style="144" customWidth="1"/>
    <col min="531" max="531" width="13.25" style="144" customWidth="1"/>
    <col min="532" max="540" width="13.75" style="144" customWidth="1"/>
    <col min="541" max="544" width="3.75" style="144" customWidth="1"/>
    <col min="545" max="545" width="22.75" style="144" customWidth="1"/>
    <col min="546" max="547" width="5.75" style="144" customWidth="1"/>
    <col min="548" max="550" width="19.125" style="144" customWidth="1"/>
    <col min="551" max="768" width="8.875" style="144"/>
    <col min="769" max="769" width="10.875" style="144" customWidth="1"/>
    <col min="770" max="770" width="32.625" style="144" customWidth="1"/>
    <col min="771" max="774" width="4.125" style="144" customWidth="1"/>
    <col min="775" max="775" width="18" style="144" customWidth="1"/>
    <col min="776" max="776" width="20.625" style="144" customWidth="1"/>
    <col min="777" max="777" width="17.875" style="144" customWidth="1"/>
    <col min="778" max="778" width="20.375" style="144" customWidth="1"/>
    <col min="779" max="779" width="10.625" style="144" customWidth="1"/>
    <col min="780" max="780" width="13.125" style="144" customWidth="1"/>
    <col min="781" max="782" width="12.125" style="144" customWidth="1"/>
    <col min="783" max="786" width="13.125" style="144" customWidth="1"/>
    <col min="787" max="787" width="13.25" style="144" customWidth="1"/>
    <col min="788" max="796" width="13.75" style="144" customWidth="1"/>
    <col min="797" max="800" width="3.75" style="144" customWidth="1"/>
    <col min="801" max="801" width="22.75" style="144" customWidth="1"/>
    <col min="802" max="803" width="5.75" style="144" customWidth="1"/>
    <col min="804" max="806" width="19.125" style="144" customWidth="1"/>
    <col min="807" max="1024" width="8.875" style="144"/>
    <col min="1025" max="1025" width="10.875" style="144" customWidth="1"/>
    <col min="1026" max="1026" width="32.625" style="144" customWidth="1"/>
    <col min="1027" max="1030" width="4.125" style="144" customWidth="1"/>
    <col min="1031" max="1031" width="18" style="144" customWidth="1"/>
    <col min="1032" max="1032" width="20.625" style="144" customWidth="1"/>
    <col min="1033" max="1033" width="17.875" style="144" customWidth="1"/>
    <col min="1034" max="1034" width="20.375" style="144" customWidth="1"/>
    <col min="1035" max="1035" width="10.625" style="144" customWidth="1"/>
    <col min="1036" max="1036" width="13.125" style="144" customWidth="1"/>
    <col min="1037" max="1038" width="12.125" style="144" customWidth="1"/>
    <col min="1039" max="1042" width="13.125" style="144" customWidth="1"/>
    <col min="1043" max="1043" width="13.25" style="144" customWidth="1"/>
    <col min="1044" max="1052" width="13.75" style="144" customWidth="1"/>
    <col min="1053" max="1056" width="3.75" style="144" customWidth="1"/>
    <col min="1057" max="1057" width="22.75" style="144" customWidth="1"/>
    <col min="1058" max="1059" width="5.75" style="144" customWidth="1"/>
    <col min="1060" max="1062" width="19.125" style="144" customWidth="1"/>
    <col min="1063" max="1280" width="8.875" style="144"/>
    <col min="1281" max="1281" width="10.875" style="144" customWidth="1"/>
    <col min="1282" max="1282" width="32.625" style="144" customWidth="1"/>
    <col min="1283" max="1286" width="4.125" style="144" customWidth="1"/>
    <col min="1287" max="1287" width="18" style="144" customWidth="1"/>
    <col min="1288" max="1288" width="20.625" style="144" customWidth="1"/>
    <col min="1289" max="1289" width="17.875" style="144" customWidth="1"/>
    <col min="1290" max="1290" width="20.375" style="144" customWidth="1"/>
    <col min="1291" max="1291" width="10.625" style="144" customWidth="1"/>
    <col min="1292" max="1292" width="13.125" style="144" customWidth="1"/>
    <col min="1293" max="1294" width="12.125" style="144" customWidth="1"/>
    <col min="1295" max="1298" width="13.125" style="144" customWidth="1"/>
    <col min="1299" max="1299" width="13.25" style="144" customWidth="1"/>
    <col min="1300" max="1308" width="13.75" style="144" customWidth="1"/>
    <col min="1309" max="1312" width="3.75" style="144" customWidth="1"/>
    <col min="1313" max="1313" width="22.75" style="144" customWidth="1"/>
    <col min="1314" max="1315" width="5.75" style="144" customWidth="1"/>
    <col min="1316" max="1318" width="19.125" style="144" customWidth="1"/>
    <col min="1319" max="1536" width="8.875" style="144"/>
    <col min="1537" max="1537" width="10.875" style="144" customWidth="1"/>
    <col min="1538" max="1538" width="32.625" style="144" customWidth="1"/>
    <col min="1539" max="1542" width="4.125" style="144" customWidth="1"/>
    <col min="1543" max="1543" width="18" style="144" customWidth="1"/>
    <col min="1544" max="1544" width="20.625" style="144" customWidth="1"/>
    <col min="1545" max="1545" width="17.875" style="144" customWidth="1"/>
    <col min="1546" max="1546" width="20.375" style="144" customWidth="1"/>
    <col min="1547" max="1547" width="10.625" style="144" customWidth="1"/>
    <col min="1548" max="1548" width="13.125" style="144" customWidth="1"/>
    <col min="1549" max="1550" width="12.125" style="144" customWidth="1"/>
    <col min="1551" max="1554" width="13.125" style="144" customWidth="1"/>
    <col min="1555" max="1555" width="13.25" style="144" customWidth="1"/>
    <col min="1556" max="1564" width="13.75" style="144" customWidth="1"/>
    <col min="1565" max="1568" width="3.75" style="144" customWidth="1"/>
    <col min="1569" max="1569" width="22.75" style="144" customWidth="1"/>
    <col min="1570" max="1571" width="5.75" style="144" customWidth="1"/>
    <col min="1572" max="1574" width="19.125" style="144" customWidth="1"/>
    <col min="1575" max="1792" width="8.875" style="144"/>
    <col min="1793" max="1793" width="10.875" style="144" customWidth="1"/>
    <col min="1794" max="1794" width="32.625" style="144" customWidth="1"/>
    <col min="1795" max="1798" width="4.125" style="144" customWidth="1"/>
    <col min="1799" max="1799" width="18" style="144" customWidth="1"/>
    <col min="1800" max="1800" width="20.625" style="144" customWidth="1"/>
    <col min="1801" max="1801" width="17.875" style="144" customWidth="1"/>
    <col min="1802" max="1802" width="20.375" style="144" customWidth="1"/>
    <col min="1803" max="1803" width="10.625" style="144" customWidth="1"/>
    <col min="1804" max="1804" width="13.125" style="144" customWidth="1"/>
    <col min="1805" max="1806" width="12.125" style="144" customWidth="1"/>
    <col min="1807" max="1810" width="13.125" style="144" customWidth="1"/>
    <col min="1811" max="1811" width="13.25" style="144" customWidth="1"/>
    <col min="1812" max="1820" width="13.75" style="144" customWidth="1"/>
    <col min="1821" max="1824" width="3.75" style="144" customWidth="1"/>
    <col min="1825" max="1825" width="22.75" style="144" customWidth="1"/>
    <col min="1826" max="1827" width="5.75" style="144" customWidth="1"/>
    <col min="1828" max="1830" width="19.125" style="144" customWidth="1"/>
    <col min="1831" max="2048" width="8.875" style="144"/>
    <col min="2049" max="2049" width="10.875" style="144" customWidth="1"/>
    <col min="2050" max="2050" width="32.625" style="144" customWidth="1"/>
    <col min="2051" max="2054" width="4.125" style="144" customWidth="1"/>
    <col min="2055" max="2055" width="18" style="144" customWidth="1"/>
    <col min="2056" max="2056" width="20.625" style="144" customWidth="1"/>
    <col min="2057" max="2057" width="17.875" style="144" customWidth="1"/>
    <col min="2058" max="2058" width="20.375" style="144" customWidth="1"/>
    <col min="2059" max="2059" width="10.625" style="144" customWidth="1"/>
    <col min="2060" max="2060" width="13.125" style="144" customWidth="1"/>
    <col min="2061" max="2062" width="12.125" style="144" customWidth="1"/>
    <col min="2063" max="2066" width="13.125" style="144" customWidth="1"/>
    <col min="2067" max="2067" width="13.25" style="144" customWidth="1"/>
    <col min="2068" max="2076" width="13.75" style="144" customWidth="1"/>
    <col min="2077" max="2080" width="3.75" style="144" customWidth="1"/>
    <col min="2081" max="2081" width="22.75" style="144" customWidth="1"/>
    <col min="2082" max="2083" width="5.75" style="144" customWidth="1"/>
    <col min="2084" max="2086" width="19.125" style="144" customWidth="1"/>
    <col min="2087" max="2304" width="8.875" style="144"/>
    <col min="2305" max="2305" width="10.875" style="144" customWidth="1"/>
    <col min="2306" max="2306" width="32.625" style="144" customWidth="1"/>
    <col min="2307" max="2310" width="4.125" style="144" customWidth="1"/>
    <col min="2311" max="2311" width="18" style="144" customWidth="1"/>
    <col min="2312" max="2312" width="20.625" style="144" customWidth="1"/>
    <col min="2313" max="2313" width="17.875" style="144" customWidth="1"/>
    <col min="2314" max="2314" width="20.375" style="144" customWidth="1"/>
    <col min="2315" max="2315" width="10.625" style="144" customWidth="1"/>
    <col min="2316" max="2316" width="13.125" style="144" customWidth="1"/>
    <col min="2317" max="2318" width="12.125" style="144" customWidth="1"/>
    <col min="2319" max="2322" width="13.125" style="144" customWidth="1"/>
    <col min="2323" max="2323" width="13.25" style="144" customWidth="1"/>
    <col min="2324" max="2332" width="13.75" style="144" customWidth="1"/>
    <col min="2333" max="2336" width="3.75" style="144" customWidth="1"/>
    <col min="2337" max="2337" width="22.75" style="144" customWidth="1"/>
    <col min="2338" max="2339" width="5.75" style="144" customWidth="1"/>
    <col min="2340" max="2342" width="19.125" style="144" customWidth="1"/>
    <col min="2343" max="2560" width="8.875" style="144"/>
    <col min="2561" max="2561" width="10.875" style="144" customWidth="1"/>
    <col min="2562" max="2562" width="32.625" style="144" customWidth="1"/>
    <col min="2563" max="2566" width="4.125" style="144" customWidth="1"/>
    <col min="2567" max="2567" width="18" style="144" customWidth="1"/>
    <col min="2568" max="2568" width="20.625" style="144" customWidth="1"/>
    <col min="2569" max="2569" width="17.875" style="144" customWidth="1"/>
    <col min="2570" max="2570" width="20.375" style="144" customWidth="1"/>
    <col min="2571" max="2571" width="10.625" style="144" customWidth="1"/>
    <col min="2572" max="2572" width="13.125" style="144" customWidth="1"/>
    <col min="2573" max="2574" width="12.125" style="144" customWidth="1"/>
    <col min="2575" max="2578" width="13.125" style="144" customWidth="1"/>
    <col min="2579" max="2579" width="13.25" style="144" customWidth="1"/>
    <col min="2580" max="2588" width="13.75" style="144" customWidth="1"/>
    <col min="2589" max="2592" width="3.75" style="144" customWidth="1"/>
    <col min="2593" max="2593" width="22.75" style="144" customWidth="1"/>
    <col min="2594" max="2595" width="5.75" style="144" customWidth="1"/>
    <col min="2596" max="2598" width="19.125" style="144" customWidth="1"/>
    <col min="2599" max="2816" width="8.875" style="144"/>
    <col min="2817" max="2817" width="10.875" style="144" customWidth="1"/>
    <col min="2818" max="2818" width="32.625" style="144" customWidth="1"/>
    <col min="2819" max="2822" width="4.125" style="144" customWidth="1"/>
    <col min="2823" max="2823" width="18" style="144" customWidth="1"/>
    <col min="2824" max="2824" width="20.625" style="144" customWidth="1"/>
    <col min="2825" max="2825" width="17.875" style="144" customWidth="1"/>
    <col min="2826" max="2826" width="20.375" style="144" customWidth="1"/>
    <col min="2827" max="2827" width="10.625" style="144" customWidth="1"/>
    <col min="2828" max="2828" width="13.125" style="144" customWidth="1"/>
    <col min="2829" max="2830" width="12.125" style="144" customWidth="1"/>
    <col min="2831" max="2834" width="13.125" style="144" customWidth="1"/>
    <col min="2835" max="2835" width="13.25" style="144" customWidth="1"/>
    <col min="2836" max="2844" width="13.75" style="144" customWidth="1"/>
    <col min="2845" max="2848" width="3.75" style="144" customWidth="1"/>
    <col min="2849" max="2849" width="22.75" style="144" customWidth="1"/>
    <col min="2850" max="2851" width="5.75" style="144" customWidth="1"/>
    <col min="2852" max="2854" width="19.125" style="144" customWidth="1"/>
    <col min="2855" max="3072" width="8.875" style="144"/>
    <col min="3073" max="3073" width="10.875" style="144" customWidth="1"/>
    <col min="3074" max="3074" width="32.625" style="144" customWidth="1"/>
    <col min="3075" max="3078" width="4.125" style="144" customWidth="1"/>
    <col min="3079" max="3079" width="18" style="144" customWidth="1"/>
    <col min="3080" max="3080" width="20.625" style="144" customWidth="1"/>
    <col min="3081" max="3081" width="17.875" style="144" customWidth="1"/>
    <col min="3082" max="3082" width="20.375" style="144" customWidth="1"/>
    <col min="3083" max="3083" width="10.625" style="144" customWidth="1"/>
    <col min="3084" max="3084" width="13.125" style="144" customWidth="1"/>
    <col min="3085" max="3086" width="12.125" style="144" customWidth="1"/>
    <col min="3087" max="3090" width="13.125" style="144" customWidth="1"/>
    <col min="3091" max="3091" width="13.25" style="144" customWidth="1"/>
    <col min="3092" max="3100" width="13.75" style="144" customWidth="1"/>
    <col min="3101" max="3104" width="3.75" style="144" customWidth="1"/>
    <col min="3105" max="3105" width="22.75" style="144" customWidth="1"/>
    <col min="3106" max="3107" width="5.75" style="144" customWidth="1"/>
    <col min="3108" max="3110" width="19.125" style="144" customWidth="1"/>
    <col min="3111" max="3328" width="8.875" style="144"/>
    <col min="3329" max="3329" width="10.875" style="144" customWidth="1"/>
    <col min="3330" max="3330" width="32.625" style="144" customWidth="1"/>
    <col min="3331" max="3334" width="4.125" style="144" customWidth="1"/>
    <col min="3335" max="3335" width="18" style="144" customWidth="1"/>
    <col min="3336" max="3336" width="20.625" style="144" customWidth="1"/>
    <col min="3337" max="3337" width="17.875" style="144" customWidth="1"/>
    <col min="3338" max="3338" width="20.375" style="144" customWidth="1"/>
    <col min="3339" max="3339" width="10.625" style="144" customWidth="1"/>
    <col min="3340" max="3340" width="13.125" style="144" customWidth="1"/>
    <col min="3341" max="3342" width="12.125" style="144" customWidth="1"/>
    <col min="3343" max="3346" width="13.125" style="144" customWidth="1"/>
    <col min="3347" max="3347" width="13.25" style="144" customWidth="1"/>
    <col min="3348" max="3356" width="13.75" style="144" customWidth="1"/>
    <col min="3357" max="3360" width="3.75" style="144" customWidth="1"/>
    <col min="3361" max="3361" width="22.75" style="144" customWidth="1"/>
    <col min="3362" max="3363" width="5.75" style="144" customWidth="1"/>
    <col min="3364" max="3366" width="19.125" style="144" customWidth="1"/>
    <col min="3367" max="3584" width="8.875" style="144"/>
    <col min="3585" max="3585" width="10.875" style="144" customWidth="1"/>
    <col min="3586" max="3586" width="32.625" style="144" customWidth="1"/>
    <col min="3587" max="3590" width="4.125" style="144" customWidth="1"/>
    <col min="3591" max="3591" width="18" style="144" customWidth="1"/>
    <col min="3592" max="3592" width="20.625" style="144" customWidth="1"/>
    <col min="3593" max="3593" width="17.875" style="144" customWidth="1"/>
    <col min="3594" max="3594" width="20.375" style="144" customWidth="1"/>
    <col min="3595" max="3595" width="10.625" style="144" customWidth="1"/>
    <col min="3596" max="3596" width="13.125" style="144" customWidth="1"/>
    <col min="3597" max="3598" width="12.125" style="144" customWidth="1"/>
    <col min="3599" max="3602" width="13.125" style="144" customWidth="1"/>
    <col min="3603" max="3603" width="13.25" style="144" customWidth="1"/>
    <col min="3604" max="3612" width="13.75" style="144" customWidth="1"/>
    <col min="3613" max="3616" width="3.75" style="144" customWidth="1"/>
    <col min="3617" max="3617" width="22.75" style="144" customWidth="1"/>
    <col min="3618" max="3619" width="5.75" style="144" customWidth="1"/>
    <col min="3620" max="3622" width="19.125" style="144" customWidth="1"/>
    <col min="3623" max="3840" width="8.875" style="144"/>
    <col min="3841" max="3841" width="10.875" style="144" customWidth="1"/>
    <col min="3842" max="3842" width="32.625" style="144" customWidth="1"/>
    <col min="3843" max="3846" width="4.125" style="144" customWidth="1"/>
    <col min="3847" max="3847" width="18" style="144" customWidth="1"/>
    <col min="3848" max="3848" width="20.625" style="144" customWidth="1"/>
    <col min="3849" max="3849" width="17.875" style="144" customWidth="1"/>
    <col min="3850" max="3850" width="20.375" style="144" customWidth="1"/>
    <col min="3851" max="3851" width="10.625" style="144" customWidth="1"/>
    <col min="3852" max="3852" width="13.125" style="144" customWidth="1"/>
    <col min="3853" max="3854" width="12.125" style="144" customWidth="1"/>
    <col min="3855" max="3858" width="13.125" style="144" customWidth="1"/>
    <col min="3859" max="3859" width="13.25" style="144" customWidth="1"/>
    <col min="3860" max="3868" width="13.75" style="144" customWidth="1"/>
    <col min="3869" max="3872" width="3.75" style="144" customWidth="1"/>
    <col min="3873" max="3873" width="22.75" style="144" customWidth="1"/>
    <col min="3874" max="3875" width="5.75" style="144" customWidth="1"/>
    <col min="3876" max="3878" width="19.125" style="144" customWidth="1"/>
    <col min="3879" max="4096" width="8.875" style="144"/>
    <col min="4097" max="4097" width="10.875" style="144" customWidth="1"/>
    <col min="4098" max="4098" width="32.625" style="144" customWidth="1"/>
    <col min="4099" max="4102" width="4.125" style="144" customWidth="1"/>
    <col min="4103" max="4103" width="18" style="144" customWidth="1"/>
    <col min="4104" max="4104" width="20.625" style="144" customWidth="1"/>
    <col min="4105" max="4105" width="17.875" style="144" customWidth="1"/>
    <col min="4106" max="4106" width="20.375" style="144" customWidth="1"/>
    <col min="4107" max="4107" width="10.625" style="144" customWidth="1"/>
    <col min="4108" max="4108" width="13.125" style="144" customWidth="1"/>
    <col min="4109" max="4110" width="12.125" style="144" customWidth="1"/>
    <col min="4111" max="4114" width="13.125" style="144" customWidth="1"/>
    <col min="4115" max="4115" width="13.25" style="144" customWidth="1"/>
    <col min="4116" max="4124" width="13.75" style="144" customWidth="1"/>
    <col min="4125" max="4128" width="3.75" style="144" customWidth="1"/>
    <col min="4129" max="4129" width="22.75" style="144" customWidth="1"/>
    <col min="4130" max="4131" width="5.75" style="144" customWidth="1"/>
    <col min="4132" max="4134" width="19.125" style="144" customWidth="1"/>
    <col min="4135" max="4352" width="8.875" style="144"/>
    <col min="4353" max="4353" width="10.875" style="144" customWidth="1"/>
    <col min="4354" max="4354" width="32.625" style="144" customWidth="1"/>
    <col min="4355" max="4358" width="4.125" style="144" customWidth="1"/>
    <col min="4359" max="4359" width="18" style="144" customWidth="1"/>
    <col min="4360" max="4360" width="20.625" style="144" customWidth="1"/>
    <col min="4361" max="4361" width="17.875" style="144" customWidth="1"/>
    <col min="4362" max="4362" width="20.375" style="144" customWidth="1"/>
    <col min="4363" max="4363" width="10.625" style="144" customWidth="1"/>
    <col min="4364" max="4364" width="13.125" style="144" customWidth="1"/>
    <col min="4365" max="4366" width="12.125" style="144" customWidth="1"/>
    <col min="4367" max="4370" width="13.125" style="144" customWidth="1"/>
    <col min="4371" max="4371" width="13.25" style="144" customWidth="1"/>
    <col min="4372" max="4380" width="13.75" style="144" customWidth="1"/>
    <col min="4381" max="4384" width="3.75" style="144" customWidth="1"/>
    <col min="4385" max="4385" width="22.75" style="144" customWidth="1"/>
    <col min="4386" max="4387" width="5.75" style="144" customWidth="1"/>
    <col min="4388" max="4390" width="19.125" style="144" customWidth="1"/>
    <col min="4391" max="4608" width="8.875" style="144"/>
    <col min="4609" max="4609" width="10.875" style="144" customWidth="1"/>
    <col min="4610" max="4610" width="32.625" style="144" customWidth="1"/>
    <col min="4611" max="4614" width="4.125" style="144" customWidth="1"/>
    <col min="4615" max="4615" width="18" style="144" customWidth="1"/>
    <col min="4616" max="4616" width="20.625" style="144" customWidth="1"/>
    <col min="4617" max="4617" width="17.875" style="144" customWidth="1"/>
    <col min="4618" max="4618" width="20.375" style="144" customWidth="1"/>
    <col min="4619" max="4619" width="10.625" style="144" customWidth="1"/>
    <col min="4620" max="4620" width="13.125" style="144" customWidth="1"/>
    <col min="4621" max="4622" width="12.125" style="144" customWidth="1"/>
    <col min="4623" max="4626" width="13.125" style="144" customWidth="1"/>
    <col min="4627" max="4627" width="13.25" style="144" customWidth="1"/>
    <col min="4628" max="4636" width="13.75" style="144" customWidth="1"/>
    <col min="4637" max="4640" width="3.75" style="144" customWidth="1"/>
    <col min="4641" max="4641" width="22.75" style="144" customWidth="1"/>
    <col min="4642" max="4643" width="5.75" style="144" customWidth="1"/>
    <col min="4644" max="4646" width="19.125" style="144" customWidth="1"/>
    <col min="4647" max="4864" width="8.875" style="144"/>
    <col min="4865" max="4865" width="10.875" style="144" customWidth="1"/>
    <col min="4866" max="4866" width="32.625" style="144" customWidth="1"/>
    <col min="4867" max="4870" width="4.125" style="144" customWidth="1"/>
    <col min="4871" max="4871" width="18" style="144" customWidth="1"/>
    <col min="4872" max="4872" width="20.625" style="144" customWidth="1"/>
    <col min="4873" max="4873" width="17.875" style="144" customWidth="1"/>
    <col min="4874" max="4874" width="20.375" style="144" customWidth="1"/>
    <col min="4875" max="4875" width="10.625" style="144" customWidth="1"/>
    <col min="4876" max="4876" width="13.125" style="144" customWidth="1"/>
    <col min="4877" max="4878" width="12.125" style="144" customWidth="1"/>
    <col min="4879" max="4882" width="13.125" style="144" customWidth="1"/>
    <col min="4883" max="4883" width="13.25" style="144" customWidth="1"/>
    <col min="4884" max="4892" width="13.75" style="144" customWidth="1"/>
    <col min="4893" max="4896" width="3.75" style="144" customWidth="1"/>
    <col min="4897" max="4897" width="22.75" style="144" customWidth="1"/>
    <col min="4898" max="4899" width="5.75" style="144" customWidth="1"/>
    <col min="4900" max="4902" width="19.125" style="144" customWidth="1"/>
    <col min="4903" max="5120" width="8.875" style="144"/>
    <col min="5121" max="5121" width="10.875" style="144" customWidth="1"/>
    <col min="5122" max="5122" width="32.625" style="144" customWidth="1"/>
    <col min="5123" max="5126" width="4.125" style="144" customWidth="1"/>
    <col min="5127" max="5127" width="18" style="144" customWidth="1"/>
    <col min="5128" max="5128" width="20.625" style="144" customWidth="1"/>
    <col min="5129" max="5129" width="17.875" style="144" customWidth="1"/>
    <col min="5130" max="5130" width="20.375" style="144" customWidth="1"/>
    <col min="5131" max="5131" width="10.625" style="144" customWidth="1"/>
    <col min="5132" max="5132" width="13.125" style="144" customWidth="1"/>
    <col min="5133" max="5134" width="12.125" style="144" customWidth="1"/>
    <col min="5135" max="5138" width="13.125" style="144" customWidth="1"/>
    <col min="5139" max="5139" width="13.25" style="144" customWidth="1"/>
    <col min="5140" max="5148" width="13.75" style="144" customWidth="1"/>
    <col min="5149" max="5152" width="3.75" style="144" customWidth="1"/>
    <col min="5153" max="5153" width="22.75" style="144" customWidth="1"/>
    <col min="5154" max="5155" width="5.75" style="144" customWidth="1"/>
    <col min="5156" max="5158" width="19.125" style="144" customWidth="1"/>
    <col min="5159" max="5376" width="8.875" style="144"/>
    <col min="5377" max="5377" width="10.875" style="144" customWidth="1"/>
    <col min="5378" max="5378" width="32.625" style="144" customWidth="1"/>
    <col min="5379" max="5382" width="4.125" style="144" customWidth="1"/>
    <col min="5383" max="5383" width="18" style="144" customWidth="1"/>
    <col min="5384" max="5384" width="20.625" style="144" customWidth="1"/>
    <col min="5385" max="5385" width="17.875" style="144" customWidth="1"/>
    <col min="5386" max="5386" width="20.375" style="144" customWidth="1"/>
    <col min="5387" max="5387" width="10.625" style="144" customWidth="1"/>
    <col min="5388" max="5388" width="13.125" style="144" customWidth="1"/>
    <col min="5389" max="5390" width="12.125" style="144" customWidth="1"/>
    <col min="5391" max="5394" width="13.125" style="144" customWidth="1"/>
    <col min="5395" max="5395" width="13.25" style="144" customWidth="1"/>
    <col min="5396" max="5404" width="13.75" style="144" customWidth="1"/>
    <col min="5405" max="5408" width="3.75" style="144" customWidth="1"/>
    <col min="5409" max="5409" width="22.75" style="144" customWidth="1"/>
    <col min="5410" max="5411" width="5.75" style="144" customWidth="1"/>
    <col min="5412" max="5414" width="19.125" style="144" customWidth="1"/>
    <col min="5415" max="5632" width="8.875" style="144"/>
    <col min="5633" max="5633" width="10.875" style="144" customWidth="1"/>
    <col min="5634" max="5634" width="32.625" style="144" customWidth="1"/>
    <col min="5635" max="5638" width="4.125" style="144" customWidth="1"/>
    <col min="5639" max="5639" width="18" style="144" customWidth="1"/>
    <col min="5640" max="5640" width="20.625" style="144" customWidth="1"/>
    <col min="5641" max="5641" width="17.875" style="144" customWidth="1"/>
    <col min="5642" max="5642" width="20.375" style="144" customWidth="1"/>
    <col min="5643" max="5643" width="10.625" style="144" customWidth="1"/>
    <col min="5644" max="5644" width="13.125" style="144" customWidth="1"/>
    <col min="5645" max="5646" width="12.125" style="144" customWidth="1"/>
    <col min="5647" max="5650" width="13.125" style="144" customWidth="1"/>
    <col min="5651" max="5651" width="13.25" style="144" customWidth="1"/>
    <col min="5652" max="5660" width="13.75" style="144" customWidth="1"/>
    <col min="5661" max="5664" width="3.75" style="144" customWidth="1"/>
    <col min="5665" max="5665" width="22.75" style="144" customWidth="1"/>
    <col min="5666" max="5667" width="5.75" style="144" customWidth="1"/>
    <col min="5668" max="5670" width="19.125" style="144" customWidth="1"/>
    <col min="5671" max="5888" width="8.875" style="144"/>
    <col min="5889" max="5889" width="10.875" style="144" customWidth="1"/>
    <col min="5890" max="5890" width="32.625" style="144" customWidth="1"/>
    <col min="5891" max="5894" width="4.125" style="144" customWidth="1"/>
    <col min="5895" max="5895" width="18" style="144" customWidth="1"/>
    <col min="5896" max="5896" width="20.625" style="144" customWidth="1"/>
    <col min="5897" max="5897" width="17.875" style="144" customWidth="1"/>
    <col min="5898" max="5898" width="20.375" style="144" customWidth="1"/>
    <col min="5899" max="5899" width="10.625" style="144" customWidth="1"/>
    <col min="5900" max="5900" width="13.125" style="144" customWidth="1"/>
    <col min="5901" max="5902" width="12.125" style="144" customWidth="1"/>
    <col min="5903" max="5906" width="13.125" style="144" customWidth="1"/>
    <col min="5907" max="5907" width="13.25" style="144" customWidth="1"/>
    <col min="5908" max="5916" width="13.75" style="144" customWidth="1"/>
    <col min="5917" max="5920" width="3.75" style="144" customWidth="1"/>
    <col min="5921" max="5921" width="22.75" style="144" customWidth="1"/>
    <col min="5922" max="5923" width="5.75" style="144" customWidth="1"/>
    <col min="5924" max="5926" width="19.125" style="144" customWidth="1"/>
    <col min="5927" max="6144" width="8.875" style="144"/>
    <col min="6145" max="6145" width="10.875" style="144" customWidth="1"/>
    <col min="6146" max="6146" width="32.625" style="144" customWidth="1"/>
    <col min="6147" max="6150" width="4.125" style="144" customWidth="1"/>
    <col min="6151" max="6151" width="18" style="144" customWidth="1"/>
    <col min="6152" max="6152" width="20.625" style="144" customWidth="1"/>
    <col min="6153" max="6153" width="17.875" style="144" customWidth="1"/>
    <col min="6154" max="6154" width="20.375" style="144" customWidth="1"/>
    <col min="6155" max="6155" width="10.625" style="144" customWidth="1"/>
    <col min="6156" max="6156" width="13.125" style="144" customWidth="1"/>
    <col min="6157" max="6158" width="12.125" style="144" customWidth="1"/>
    <col min="6159" max="6162" width="13.125" style="144" customWidth="1"/>
    <col min="6163" max="6163" width="13.25" style="144" customWidth="1"/>
    <col min="6164" max="6172" width="13.75" style="144" customWidth="1"/>
    <col min="6173" max="6176" width="3.75" style="144" customWidth="1"/>
    <col min="6177" max="6177" width="22.75" style="144" customWidth="1"/>
    <col min="6178" max="6179" width="5.75" style="144" customWidth="1"/>
    <col min="6180" max="6182" width="19.125" style="144" customWidth="1"/>
    <col min="6183" max="6400" width="8.875" style="144"/>
    <col min="6401" max="6401" width="10.875" style="144" customWidth="1"/>
    <col min="6402" max="6402" width="32.625" style="144" customWidth="1"/>
    <col min="6403" max="6406" width="4.125" style="144" customWidth="1"/>
    <col min="6407" max="6407" width="18" style="144" customWidth="1"/>
    <col min="6408" max="6408" width="20.625" style="144" customWidth="1"/>
    <col min="6409" max="6409" width="17.875" style="144" customWidth="1"/>
    <col min="6410" max="6410" width="20.375" style="144" customWidth="1"/>
    <col min="6411" max="6411" width="10.625" style="144" customWidth="1"/>
    <col min="6412" max="6412" width="13.125" style="144" customWidth="1"/>
    <col min="6413" max="6414" width="12.125" style="144" customWidth="1"/>
    <col min="6415" max="6418" width="13.125" style="144" customWidth="1"/>
    <col min="6419" max="6419" width="13.25" style="144" customWidth="1"/>
    <col min="6420" max="6428" width="13.75" style="144" customWidth="1"/>
    <col min="6429" max="6432" width="3.75" style="144" customWidth="1"/>
    <col min="6433" max="6433" width="22.75" style="144" customWidth="1"/>
    <col min="6434" max="6435" width="5.75" style="144" customWidth="1"/>
    <col min="6436" max="6438" width="19.125" style="144" customWidth="1"/>
    <col min="6439" max="6656" width="8.875" style="144"/>
    <col min="6657" max="6657" width="10.875" style="144" customWidth="1"/>
    <col min="6658" max="6658" width="32.625" style="144" customWidth="1"/>
    <col min="6659" max="6662" width="4.125" style="144" customWidth="1"/>
    <col min="6663" max="6663" width="18" style="144" customWidth="1"/>
    <col min="6664" max="6664" width="20.625" style="144" customWidth="1"/>
    <col min="6665" max="6665" width="17.875" style="144" customWidth="1"/>
    <col min="6666" max="6666" width="20.375" style="144" customWidth="1"/>
    <col min="6667" max="6667" width="10.625" style="144" customWidth="1"/>
    <col min="6668" max="6668" width="13.125" style="144" customWidth="1"/>
    <col min="6669" max="6670" width="12.125" style="144" customWidth="1"/>
    <col min="6671" max="6674" width="13.125" style="144" customWidth="1"/>
    <col min="6675" max="6675" width="13.25" style="144" customWidth="1"/>
    <col min="6676" max="6684" width="13.75" style="144" customWidth="1"/>
    <col min="6685" max="6688" width="3.75" style="144" customWidth="1"/>
    <col min="6689" max="6689" width="22.75" style="144" customWidth="1"/>
    <col min="6690" max="6691" width="5.75" style="144" customWidth="1"/>
    <col min="6692" max="6694" width="19.125" style="144" customWidth="1"/>
    <col min="6695" max="6912" width="8.875" style="144"/>
    <col min="6913" max="6913" width="10.875" style="144" customWidth="1"/>
    <col min="6914" max="6914" width="32.625" style="144" customWidth="1"/>
    <col min="6915" max="6918" width="4.125" style="144" customWidth="1"/>
    <col min="6919" max="6919" width="18" style="144" customWidth="1"/>
    <col min="6920" max="6920" width="20.625" style="144" customWidth="1"/>
    <col min="6921" max="6921" width="17.875" style="144" customWidth="1"/>
    <col min="6922" max="6922" width="20.375" style="144" customWidth="1"/>
    <col min="6923" max="6923" width="10.625" style="144" customWidth="1"/>
    <col min="6924" max="6924" width="13.125" style="144" customWidth="1"/>
    <col min="6925" max="6926" width="12.125" style="144" customWidth="1"/>
    <col min="6927" max="6930" width="13.125" style="144" customWidth="1"/>
    <col min="6931" max="6931" width="13.25" style="144" customWidth="1"/>
    <col min="6932" max="6940" width="13.75" style="144" customWidth="1"/>
    <col min="6941" max="6944" width="3.75" style="144" customWidth="1"/>
    <col min="6945" max="6945" width="22.75" style="144" customWidth="1"/>
    <col min="6946" max="6947" width="5.75" style="144" customWidth="1"/>
    <col min="6948" max="6950" width="19.125" style="144" customWidth="1"/>
    <col min="6951" max="7168" width="8.875" style="144"/>
    <col min="7169" max="7169" width="10.875" style="144" customWidth="1"/>
    <col min="7170" max="7170" width="32.625" style="144" customWidth="1"/>
    <col min="7171" max="7174" width="4.125" style="144" customWidth="1"/>
    <col min="7175" max="7175" width="18" style="144" customWidth="1"/>
    <col min="7176" max="7176" width="20.625" style="144" customWidth="1"/>
    <col min="7177" max="7177" width="17.875" style="144" customWidth="1"/>
    <col min="7178" max="7178" width="20.375" style="144" customWidth="1"/>
    <col min="7179" max="7179" width="10.625" style="144" customWidth="1"/>
    <col min="7180" max="7180" width="13.125" style="144" customWidth="1"/>
    <col min="7181" max="7182" width="12.125" style="144" customWidth="1"/>
    <col min="7183" max="7186" width="13.125" style="144" customWidth="1"/>
    <col min="7187" max="7187" width="13.25" style="144" customWidth="1"/>
    <col min="7188" max="7196" width="13.75" style="144" customWidth="1"/>
    <col min="7197" max="7200" width="3.75" style="144" customWidth="1"/>
    <col min="7201" max="7201" width="22.75" style="144" customWidth="1"/>
    <col min="7202" max="7203" width="5.75" style="144" customWidth="1"/>
    <col min="7204" max="7206" width="19.125" style="144" customWidth="1"/>
    <col min="7207" max="7424" width="8.875" style="144"/>
    <col min="7425" max="7425" width="10.875" style="144" customWidth="1"/>
    <col min="7426" max="7426" width="32.625" style="144" customWidth="1"/>
    <col min="7427" max="7430" width="4.125" style="144" customWidth="1"/>
    <col min="7431" max="7431" width="18" style="144" customWidth="1"/>
    <col min="7432" max="7432" width="20.625" style="144" customWidth="1"/>
    <col min="7433" max="7433" width="17.875" style="144" customWidth="1"/>
    <col min="7434" max="7434" width="20.375" style="144" customWidth="1"/>
    <col min="7435" max="7435" width="10.625" style="144" customWidth="1"/>
    <col min="7436" max="7436" width="13.125" style="144" customWidth="1"/>
    <col min="7437" max="7438" width="12.125" style="144" customWidth="1"/>
    <col min="7439" max="7442" width="13.125" style="144" customWidth="1"/>
    <col min="7443" max="7443" width="13.25" style="144" customWidth="1"/>
    <col min="7444" max="7452" width="13.75" style="144" customWidth="1"/>
    <col min="7453" max="7456" width="3.75" style="144" customWidth="1"/>
    <col min="7457" max="7457" width="22.75" style="144" customWidth="1"/>
    <col min="7458" max="7459" width="5.75" style="144" customWidth="1"/>
    <col min="7460" max="7462" width="19.125" style="144" customWidth="1"/>
    <col min="7463" max="7680" width="8.875" style="144"/>
    <col min="7681" max="7681" width="10.875" style="144" customWidth="1"/>
    <col min="7682" max="7682" width="32.625" style="144" customWidth="1"/>
    <col min="7683" max="7686" width="4.125" style="144" customWidth="1"/>
    <col min="7687" max="7687" width="18" style="144" customWidth="1"/>
    <col min="7688" max="7688" width="20.625" style="144" customWidth="1"/>
    <col min="7689" max="7689" width="17.875" style="144" customWidth="1"/>
    <col min="7690" max="7690" width="20.375" style="144" customWidth="1"/>
    <col min="7691" max="7691" width="10.625" style="144" customWidth="1"/>
    <col min="7692" max="7692" width="13.125" style="144" customWidth="1"/>
    <col min="7693" max="7694" width="12.125" style="144" customWidth="1"/>
    <col min="7695" max="7698" width="13.125" style="144" customWidth="1"/>
    <col min="7699" max="7699" width="13.25" style="144" customWidth="1"/>
    <col min="7700" max="7708" width="13.75" style="144" customWidth="1"/>
    <col min="7709" max="7712" width="3.75" style="144" customWidth="1"/>
    <col min="7713" max="7713" width="22.75" style="144" customWidth="1"/>
    <col min="7714" max="7715" width="5.75" style="144" customWidth="1"/>
    <col min="7716" max="7718" width="19.125" style="144" customWidth="1"/>
    <col min="7719" max="7936" width="8.875" style="144"/>
    <col min="7937" max="7937" width="10.875" style="144" customWidth="1"/>
    <col min="7938" max="7938" width="32.625" style="144" customWidth="1"/>
    <col min="7939" max="7942" width="4.125" style="144" customWidth="1"/>
    <col min="7943" max="7943" width="18" style="144" customWidth="1"/>
    <col min="7944" max="7944" width="20.625" style="144" customWidth="1"/>
    <col min="7945" max="7945" width="17.875" style="144" customWidth="1"/>
    <col min="7946" max="7946" width="20.375" style="144" customWidth="1"/>
    <col min="7947" max="7947" width="10.625" style="144" customWidth="1"/>
    <col min="7948" max="7948" width="13.125" style="144" customWidth="1"/>
    <col min="7949" max="7950" width="12.125" style="144" customWidth="1"/>
    <col min="7951" max="7954" width="13.125" style="144" customWidth="1"/>
    <col min="7955" max="7955" width="13.25" style="144" customWidth="1"/>
    <col min="7956" max="7964" width="13.75" style="144" customWidth="1"/>
    <col min="7965" max="7968" width="3.75" style="144" customWidth="1"/>
    <col min="7969" max="7969" width="22.75" style="144" customWidth="1"/>
    <col min="7970" max="7971" width="5.75" style="144" customWidth="1"/>
    <col min="7972" max="7974" width="19.125" style="144" customWidth="1"/>
    <col min="7975" max="8192" width="8.875" style="144"/>
    <col min="8193" max="8193" width="10.875" style="144" customWidth="1"/>
    <col min="8194" max="8194" width="32.625" style="144" customWidth="1"/>
    <col min="8195" max="8198" width="4.125" style="144" customWidth="1"/>
    <col min="8199" max="8199" width="18" style="144" customWidth="1"/>
    <col min="8200" max="8200" width="20.625" style="144" customWidth="1"/>
    <col min="8201" max="8201" width="17.875" style="144" customWidth="1"/>
    <col min="8202" max="8202" width="20.375" style="144" customWidth="1"/>
    <col min="8203" max="8203" width="10.625" style="144" customWidth="1"/>
    <col min="8204" max="8204" width="13.125" style="144" customWidth="1"/>
    <col min="8205" max="8206" width="12.125" style="144" customWidth="1"/>
    <col min="8207" max="8210" width="13.125" style="144" customWidth="1"/>
    <col min="8211" max="8211" width="13.25" style="144" customWidth="1"/>
    <col min="8212" max="8220" width="13.75" style="144" customWidth="1"/>
    <col min="8221" max="8224" width="3.75" style="144" customWidth="1"/>
    <col min="8225" max="8225" width="22.75" style="144" customWidth="1"/>
    <col min="8226" max="8227" width="5.75" style="144" customWidth="1"/>
    <col min="8228" max="8230" width="19.125" style="144" customWidth="1"/>
    <col min="8231" max="8448" width="8.875" style="144"/>
    <col min="8449" max="8449" width="10.875" style="144" customWidth="1"/>
    <col min="8450" max="8450" width="32.625" style="144" customWidth="1"/>
    <col min="8451" max="8454" width="4.125" style="144" customWidth="1"/>
    <col min="8455" max="8455" width="18" style="144" customWidth="1"/>
    <col min="8456" max="8456" width="20.625" style="144" customWidth="1"/>
    <col min="8457" max="8457" width="17.875" style="144" customWidth="1"/>
    <col min="8458" max="8458" width="20.375" style="144" customWidth="1"/>
    <col min="8459" max="8459" width="10.625" style="144" customWidth="1"/>
    <col min="8460" max="8460" width="13.125" style="144" customWidth="1"/>
    <col min="8461" max="8462" width="12.125" style="144" customWidth="1"/>
    <col min="8463" max="8466" width="13.125" style="144" customWidth="1"/>
    <col min="8467" max="8467" width="13.25" style="144" customWidth="1"/>
    <col min="8468" max="8476" width="13.75" style="144" customWidth="1"/>
    <col min="8477" max="8480" width="3.75" style="144" customWidth="1"/>
    <col min="8481" max="8481" width="22.75" style="144" customWidth="1"/>
    <col min="8482" max="8483" width="5.75" style="144" customWidth="1"/>
    <col min="8484" max="8486" width="19.125" style="144" customWidth="1"/>
    <col min="8487" max="8704" width="8.875" style="144"/>
    <col min="8705" max="8705" width="10.875" style="144" customWidth="1"/>
    <col min="8706" max="8706" width="32.625" style="144" customWidth="1"/>
    <col min="8707" max="8710" width="4.125" style="144" customWidth="1"/>
    <col min="8711" max="8711" width="18" style="144" customWidth="1"/>
    <col min="8712" max="8712" width="20.625" style="144" customWidth="1"/>
    <col min="8713" max="8713" width="17.875" style="144" customWidth="1"/>
    <col min="8714" max="8714" width="20.375" style="144" customWidth="1"/>
    <col min="8715" max="8715" width="10.625" style="144" customWidth="1"/>
    <col min="8716" max="8716" width="13.125" style="144" customWidth="1"/>
    <col min="8717" max="8718" width="12.125" style="144" customWidth="1"/>
    <col min="8719" max="8722" width="13.125" style="144" customWidth="1"/>
    <col min="8723" max="8723" width="13.25" style="144" customWidth="1"/>
    <col min="8724" max="8732" width="13.75" style="144" customWidth="1"/>
    <col min="8733" max="8736" width="3.75" style="144" customWidth="1"/>
    <col min="8737" max="8737" width="22.75" style="144" customWidth="1"/>
    <col min="8738" max="8739" width="5.75" style="144" customWidth="1"/>
    <col min="8740" max="8742" width="19.125" style="144" customWidth="1"/>
    <col min="8743" max="8960" width="8.875" style="144"/>
    <col min="8961" max="8961" width="10.875" style="144" customWidth="1"/>
    <col min="8962" max="8962" width="32.625" style="144" customWidth="1"/>
    <col min="8963" max="8966" width="4.125" style="144" customWidth="1"/>
    <col min="8967" max="8967" width="18" style="144" customWidth="1"/>
    <col min="8968" max="8968" width="20.625" style="144" customWidth="1"/>
    <col min="8969" max="8969" width="17.875" style="144" customWidth="1"/>
    <col min="8970" max="8970" width="20.375" style="144" customWidth="1"/>
    <col min="8971" max="8971" width="10.625" style="144" customWidth="1"/>
    <col min="8972" max="8972" width="13.125" style="144" customWidth="1"/>
    <col min="8973" max="8974" width="12.125" style="144" customWidth="1"/>
    <col min="8975" max="8978" width="13.125" style="144" customWidth="1"/>
    <col min="8979" max="8979" width="13.25" style="144" customWidth="1"/>
    <col min="8980" max="8988" width="13.75" style="144" customWidth="1"/>
    <col min="8989" max="8992" width="3.75" style="144" customWidth="1"/>
    <col min="8993" max="8993" width="22.75" style="144" customWidth="1"/>
    <col min="8994" max="8995" width="5.75" style="144" customWidth="1"/>
    <col min="8996" max="8998" width="19.125" style="144" customWidth="1"/>
    <col min="8999" max="9216" width="8.875" style="144"/>
    <col min="9217" max="9217" width="10.875" style="144" customWidth="1"/>
    <col min="9218" max="9218" width="32.625" style="144" customWidth="1"/>
    <col min="9219" max="9222" width="4.125" style="144" customWidth="1"/>
    <col min="9223" max="9223" width="18" style="144" customWidth="1"/>
    <col min="9224" max="9224" width="20.625" style="144" customWidth="1"/>
    <col min="9225" max="9225" width="17.875" style="144" customWidth="1"/>
    <col min="9226" max="9226" width="20.375" style="144" customWidth="1"/>
    <col min="9227" max="9227" width="10.625" style="144" customWidth="1"/>
    <col min="9228" max="9228" width="13.125" style="144" customWidth="1"/>
    <col min="9229" max="9230" width="12.125" style="144" customWidth="1"/>
    <col min="9231" max="9234" width="13.125" style="144" customWidth="1"/>
    <col min="9235" max="9235" width="13.25" style="144" customWidth="1"/>
    <col min="9236" max="9244" width="13.75" style="144" customWidth="1"/>
    <col min="9245" max="9248" width="3.75" style="144" customWidth="1"/>
    <col min="9249" max="9249" width="22.75" style="144" customWidth="1"/>
    <col min="9250" max="9251" width="5.75" style="144" customWidth="1"/>
    <col min="9252" max="9254" width="19.125" style="144" customWidth="1"/>
    <col min="9255" max="9472" width="8.875" style="144"/>
    <col min="9473" max="9473" width="10.875" style="144" customWidth="1"/>
    <col min="9474" max="9474" width="32.625" style="144" customWidth="1"/>
    <col min="9475" max="9478" width="4.125" style="144" customWidth="1"/>
    <col min="9479" max="9479" width="18" style="144" customWidth="1"/>
    <col min="9480" max="9480" width="20.625" style="144" customWidth="1"/>
    <col min="9481" max="9481" width="17.875" style="144" customWidth="1"/>
    <col min="9482" max="9482" width="20.375" style="144" customWidth="1"/>
    <col min="9483" max="9483" width="10.625" style="144" customWidth="1"/>
    <col min="9484" max="9484" width="13.125" style="144" customWidth="1"/>
    <col min="9485" max="9486" width="12.125" style="144" customWidth="1"/>
    <col min="9487" max="9490" width="13.125" style="144" customWidth="1"/>
    <col min="9491" max="9491" width="13.25" style="144" customWidth="1"/>
    <col min="9492" max="9500" width="13.75" style="144" customWidth="1"/>
    <col min="9501" max="9504" width="3.75" style="144" customWidth="1"/>
    <col min="9505" max="9505" width="22.75" style="144" customWidth="1"/>
    <col min="9506" max="9507" width="5.75" style="144" customWidth="1"/>
    <col min="9508" max="9510" width="19.125" style="144" customWidth="1"/>
    <col min="9511" max="9728" width="8.875" style="144"/>
    <col min="9729" max="9729" width="10.875" style="144" customWidth="1"/>
    <col min="9730" max="9730" width="32.625" style="144" customWidth="1"/>
    <col min="9731" max="9734" width="4.125" style="144" customWidth="1"/>
    <col min="9735" max="9735" width="18" style="144" customWidth="1"/>
    <col min="9736" max="9736" width="20.625" style="144" customWidth="1"/>
    <col min="9737" max="9737" width="17.875" style="144" customWidth="1"/>
    <col min="9738" max="9738" width="20.375" style="144" customWidth="1"/>
    <col min="9739" max="9739" width="10.625" style="144" customWidth="1"/>
    <col min="9740" max="9740" width="13.125" style="144" customWidth="1"/>
    <col min="9741" max="9742" width="12.125" style="144" customWidth="1"/>
    <col min="9743" max="9746" width="13.125" style="144" customWidth="1"/>
    <col min="9747" max="9747" width="13.25" style="144" customWidth="1"/>
    <col min="9748" max="9756" width="13.75" style="144" customWidth="1"/>
    <col min="9757" max="9760" width="3.75" style="144" customWidth="1"/>
    <col min="9761" max="9761" width="22.75" style="144" customWidth="1"/>
    <col min="9762" max="9763" width="5.75" style="144" customWidth="1"/>
    <col min="9764" max="9766" width="19.125" style="144" customWidth="1"/>
    <col min="9767" max="9984" width="8.875" style="144"/>
    <col min="9985" max="9985" width="10.875" style="144" customWidth="1"/>
    <col min="9986" max="9986" width="32.625" style="144" customWidth="1"/>
    <col min="9987" max="9990" width="4.125" style="144" customWidth="1"/>
    <col min="9991" max="9991" width="18" style="144" customWidth="1"/>
    <col min="9992" max="9992" width="20.625" style="144" customWidth="1"/>
    <col min="9993" max="9993" width="17.875" style="144" customWidth="1"/>
    <col min="9994" max="9994" width="20.375" style="144" customWidth="1"/>
    <col min="9995" max="9995" width="10.625" style="144" customWidth="1"/>
    <col min="9996" max="9996" width="13.125" style="144" customWidth="1"/>
    <col min="9997" max="9998" width="12.125" style="144" customWidth="1"/>
    <col min="9999" max="10002" width="13.125" style="144" customWidth="1"/>
    <col min="10003" max="10003" width="13.25" style="144" customWidth="1"/>
    <col min="10004" max="10012" width="13.75" style="144" customWidth="1"/>
    <col min="10013" max="10016" width="3.75" style="144" customWidth="1"/>
    <col min="10017" max="10017" width="22.75" style="144" customWidth="1"/>
    <col min="10018" max="10019" width="5.75" style="144" customWidth="1"/>
    <col min="10020" max="10022" width="19.125" style="144" customWidth="1"/>
    <col min="10023" max="10240" width="8.875" style="144"/>
    <col min="10241" max="10241" width="10.875" style="144" customWidth="1"/>
    <col min="10242" max="10242" width="32.625" style="144" customWidth="1"/>
    <col min="10243" max="10246" width="4.125" style="144" customWidth="1"/>
    <col min="10247" max="10247" width="18" style="144" customWidth="1"/>
    <col min="10248" max="10248" width="20.625" style="144" customWidth="1"/>
    <col min="10249" max="10249" width="17.875" style="144" customWidth="1"/>
    <col min="10250" max="10250" width="20.375" style="144" customWidth="1"/>
    <col min="10251" max="10251" width="10.625" style="144" customWidth="1"/>
    <col min="10252" max="10252" width="13.125" style="144" customWidth="1"/>
    <col min="10253" max="10254" width="12.125" style="144" customWidth="1"/>
    <col min="10255" max="10258" width="13.125" style="144" customWidth="1"/>
    <col min="10259" max="10259" width="13.25" style="144" customWidth="1"/>
    <col min="10260" max="10268" width="13.75" style="144" customWidth="1"/>
    <col min="10269" max="10272" width="3.75" style="144" customWidth="1"/>
    <col min="10273" max="10273" width="22.75" style="144" customWidth="1"/>
    <col min="10274" max="10275" width="5.75" style="144" customWidth="1"/>
    <col min="10276" max="10278" width="19.125" style="144" customWidth="1"/>
    <col min="10279" max="10496" width="8.875" style="144"/>
    <col min="10497" max="10497" width="10.875" style="144" customWidth="1"/>
    <col min="10498" max="10498" width="32.625" style="144" customWidth="1"/>
    <col min="10499" max="10502" width="4.125" style="144" customWidth="1"/>
    <col min="10503" max="10503" width="18" style="144" customWidth="1"/>
    <col min="10504" max="10504" width="20.625" style="144" customWidth="1"/>
    <col min="10505" max="10505" width="17.875" style="144" customWidth="1"/>
    <col min="10506" max="10506" width="20.375" style="144" customWidth="1"/>
    <col min="10507" max="10507" width="10.625" style="144" customWidth="1"/>
    <col min="10508" max="10508" width="13.125" style="144" customWidth="1"/>
    <col min="10509" max="10510" width="12.125" style="144" customWidth="1"/>
    <col min="10511" max="10514" width="13.125" style="144" customWidth="1"/>
    <col min="10515" max="10515" width="13.25" style="144" customWidth="1"/>
    <col min="10516" max="10524" width="13.75" style="144" customWidth="1"/>
    <col min="10525" max="10528" width="3.75" style="144" customWidth="1"/>
    <col min="10529" max="10529" width="22.75" style="144" customWidth="1"/>
    <col min="10530" max="10531" width="5.75" style="144" customWidth="1"/>
    <col min="10532" max="10534" width="19.125" style="144" customWidth="1"/>
    <col min="10535" max="10752" width="8.875" style="144"/>
    <col min="10753" max="10753" width="10.875" style="144" customWidth="1"/>
    <col min="10754" max="10754" width="32.625" style="144" customWidth="1"/>
    <col min="10755" max="10758" width="4.125" style="144" customWidth="1"/>
    <col min="10759" max="10759" width="18" style="144" customWidth="1"/>
    <col min="10760" max="10760" width="20.625" style="144" customWidth="1"/>
    <col min="10761" max="10761" width="17.875" style="144" customWidth="1"/>
    <col min="10762" max="10762" width="20.375" style="144" customWidth="1"/>
    <col min="10763" max="10763" width="10.625" style="144" customWidth="1"/>
    <col min="10764" max="10764" width="13.125" style="144" customWidth="1"/>
    <col min="10765" max="10766" width="12.125" style="144" customWidth="1"/>
    <col min="10767" max="10770" width="13.125" style="144" customWidth="1"/>
    <col min="10771" max="10771" width="13.25" style="144" customWidth="1"/>
    <col min="10772" max="10780" width="13.75" style="144" customWidth="1"/>
    <col min="10781" max="10784" width="3.75" style="144" customWidth="1"/>
    <col min="10785" max="10785" width="22.75" style="144" customWidth="1"/>
    <col min="10786" max="10787" width="5.75" style="144" customWidth="1"/>
    <col min="10788" max="10790" width="19.125" style="144" customWidth="1"/>
    <col min="10791" max="11008" width="8.875" style="144"/>
    <col min="11009" max="11009" width="10.875" style="144" customWidth="1"/>
    <col min="11010" max="11010" width="32.625" style="144" customWidth="1"/>
    <col min="11011" max="11014" width="4.125" style="144" customWidth="1"/>
    <col min="11015" max="11015" width="18" style="144" customWidth="1"/>
    <col min="11016" max="11016" width="20.625" style="144" customWidth="1"/>
    <col min="11017" max="11017" width="17.875" style="144" customWidth="1"/>
    <col min="11018" max="11018" width="20.375" style="144" customWidth="1"/>
    <col min="11019" max="11019" width="10.625" style="144" customWidth="1"/>
    <col min="11020" max="11020" width="13.125" style="144" customWidth="1"/>
    <col min="11021" max="11022" width="12.125" style="144" customWidth="1"/>
    <col min="11023" max="11026" width="13.125" style="144" customWidth="1"/>
    <col min="11027" max="11027" width="13.25" style="144" customWidth="1"/>
    <col min="11028" max="11036" width="13.75" style="144" customWidth="1"/>
    <col min="11037" max="11040" width="3.75" style="144" customWidth="1"/>
    <col min="11041" max="11041" width="22.75" style="144" customWidth="1"/>
    <col min="11042" max="11043" width="5.75" style="144" customWidth="1"/>
    <col min="11044" max="11046" width="19.125" style="144" customWidth="1"/>
    <col min="11047" max="11264" width="8.875" style="144"/>
    <col min="11265" max="11265" width="10.875" style="144" customWidth="1"/>
    <col min="11266" max="11266" width="32.625" style="144" customWidth="1"/>
    <col min="11267" max="11270" width="4.125" style="144" customWidth="1"/>
    <col min="11271" max="11271" width="18" style="144" customWidth="1"/>
    <col min="11272" max="11272" width="20.625" style="144" customWidth="1"/>
    <col min="11273" max="11273" width="17.875" style="144" customWidth="1"/>
    <col min="11274" max="11274" width="20.375" style="144" customWidth="1"/>
    <col min="11275" max="11275" width="10.625" style="144" customWidth="1"/>
    <col min="11276" max="11276" width="13.125" style="144" customWidth="1"/>
    <col min="11277" max="11278" width="12.125" style="144" customWidth="1"/>
    <col min="11279" max="11282" width="13.125" style="144" customWidth="1"/>
    <col min="11283" max="11283" width="13.25" style="144" customWidth="1"/>
    <col min="11284" max="11292" width="13.75" style="144" customWidth="1"/>
    <col min="11293" max="11296" width="3.75" style="144" customWidth="1"/>
    <col min="11297" max="11297" width="22.75" style="144" customWidth="1"/>
    <col min="11298" max="11299" width="5.75" style="144" customWidth="1"/>
    <col min="11300" max="11302" width="19.125" style="144" customWidth="1"/>
    <col min="11303" max="11520" width="8.875" style="144"/>
    <col min="11521" max="11521" width="10.875" style="144" customWidth="1"/>
    <col min="11522" max="11522" width="32.625" style="144" customWidth="1"/>
    <col min="11523" max="11526" width="4.125" style="144" customWidth="1"/>
    <col min="11527" max="11527" width="18" style="144" customWidth="1"/>
    <col min="11528" max="11528" width="20.625" style="144" customWidth="1"/>
    <col min="11529" max="11529" width="17.875" style="144" customWidth="1"/>
    <col min="11530" max="11530" width="20.375" style="144" customWidth="1"/>
    <col min="11531" max="11531" width="10.625" style="144" customWidth="1"/>
    <col min="11532" max="11532" width="13.125" style="144" customWidth="1"/>
    <col min="11533" max="11534" width="12.125" style="144" customWidth="1"/>
    <col min="11535" max="11538" width="13.125" style="144" customWidth="1"/>
    <col min="11539" max="11539" width="13.25" style="144" customWidth="1"/>
    <col min="11540" max="11548" width="13.75" style="144" customWidth="1"/>
    <col min="11549" max="11552" width="3.75" style="144" customWidth="1"/>
    <col min="11553" max="11553" width="22.75" style="144" customWidth="1"/>
    <col min="11554" max="11555" width="5.75" style="144" customWidth="1"/>
    <col min="11556" max="11558" width="19.125" style="144" customWidth="1"/>
    <col min="11559" max="11776" width="8.875" style="144"/>
    <col min="11777" max="11777" width="10.875" style="144" customWidth="1"/>
    <col min="11778" max="11778" width="32.625" style="144" customWidth="1"/>
    <col min="11779" max="11782" width="4.125" style="144" customWidth="1"/>
    <col min="11783" max="11783" width="18" style="144" customWidth="1"/>
    <col min="11784" max="11784" width="20.625" style="144" customWidth="1"/>
    <col min="11785" max="11785" width="17.875" style="144" customWidth="1"/>
    <col min="11786" max="11786" width="20.375" style="144" customWidth="1"/>
    <col min="11787" max="11787" width="10.625" style="144" customWidth="1"/>
    <col min="11788" max="11788" width="13.125" style="144" customWidth="1"/>
    <col min="11789" max="11790" width="12.125" style="144" customWidth="1"/>
    <col min="11791" max="11794" width="13.125" style="144" customWidth="1"/>
    <col min="11795" max="11795" width="13.25" style="144" customWidth="1"/>
    <col min="11796" max="11804" width="13.75" style="144" customWidth="1"/>
    <col min="11805" max="11808" width="3.75" style="144" customWidth="1"/>
    <col min="11809" max="11809" width="22.75" style="144" customWidth="1"/>
    <col min="11810" max="11811" width="5.75" style="144" customWidth="1"/>
    <col min="11812" max="11814" width="19.125" style="144" customWidth="1"/>
    <col min="11815" max="12032" width="8.875" style="144"/>
    <col min="12033" max="12033" width="10.875" style="144" customWidth="1"/>
    <col min="12034" max="12034" width="32.625" style="144" customWidth="1"/>
    <col min="12035" max="12038" width="4.125" style="144" customWidth="1"/>
    <col min="12039" max="12039" width="18" style="144" customWidth="1"/>
    <col min="12040" max="12040" width="20.625" style="144" customWidth="1"/>
    <col min="12041" max="12041" width="17.875" style="144" customWidth="1"/>
    <col min="12042" max="12042" width="20.375" style="144" customWidth="1"/>
    <col min="12043" max="12043" width="10.625" style="144" customWidth="1"/>
    <col min="12044" max="12044" width="13.125" style="144" customWidth="1"/>
    <col min="12045" max="12046" width="12.125" style="144" customWidth="1"/>
    <col min="12047" max="12050" width="13.125" style="144" customWidth="1"/>
    <col min="12051" max="12051" width="13.25" style="144" customWidth="1"/>
    <col min="12052" max="12060" width="13.75" style="144" customWidth="1"/>
    <col min="12061" max="12064" width="3.75" style="144" customWidth="1"/>
    <col min="12065" max="12065" width="22.75" style="144" customWidth="1"/>
    <col min="12066" max="12067" width="5.75" style="144" customWidth="1"/>
    <col min="12068" max="12070" width="19.125" style="144" customWidth="1"/>
    <col min="12071" max="12288" width="8.875" style="144"/>
    <col min="12289" max="12289" width="10.875" style="144" customWidth="1"/>
    <col min="12290" max="12290" width="32.625" style="144" customWidth="1"/>
    <col min="12291" max="12294" width="4.125" style="144" customWidth="1"/>
    <col min="12295" max="12295" width="18" style="144" customWidth="1"/>
    <col min="12296" max="12296" width="20.625" style="144" customWidth="1"/>
    <col min="12297" max="12297" width="17.875" style="144" customWidth="1"/>
    <col min="12298" max="12298" width="20.375" style="144" customWidth="1"/>
    <col min="12299" max="12299" width="10.625" style="144" customWidth="1"/>
    <col min="12300" max="12300" width="13.125" style="144" customWidth="1"/>
    <col min="12301" max="12302" width="12.125" style="144" customWidth="1"/>
    <col min="12303" max="12306" width="13.125" style="144" customWidth="1"/>
    <col min="12307" max="12307" width="13.25" style="144" customWidth="1"/>
    <col min="12308" max="12316" width="13.75" style="144" customWidth="1"/>
    <col min="12317" max="12320" width="3.75" style="144" customWidth="1"/>
    <col min="12321" max="12321" width="22.75" style="144" customWidth="1"/>
    <col min="12322" max="12323" width="5.75" style="144" customWidth="1"/>
    <col min="12324" max="12326" width="19.125" style="144" customWidth="1"/>
    <col min="12327" max="12544" width="8.875" style="144"/>
    <col min="12545" max="12545" width="10.875" style="144" customWidth="1"/>
    <col min="12546" max="12546" width="32.625" style="144" customWidth="1"/>
    <col min="12547" max="12550" width="4.125" style="144" customWidth="1"/>
    <col min="12551" max="12551" width="18" style="144" customWidth="1"/>
    <col min="12552" max="12552" width="20.625" style="144" customWidth="1"/>
    <col min="12553" max="12553" width="17.875" style="144" customWidth="1"/>
    <col min="12554" max="12554" width="20.375" style="144" customWidth="1"/>
    <col min="12555" max="12555" width="10.625" style="144" customWidth="1"/>
    <col min="12556" max="12556" width="13.125" style="144" customWidth="1"/>
    <col min="12557" max="12558" width="12.125" style="144" customWidth="1"/>
    <col min="12559" max="12562" width="13.125" style="144" customWidth="1"/>
    <col min="12563" max="12563" width="13.25" style="144" customWidth="1"/>
    <col min="12564" max="12572" width="13.75" style="144" customWidth="1"/>
    <col min="12573" max="12576" width="3.75" style="144" customWidth="1"/>
    <col min="12577" max="12577" width="22.75" style="144" customWidth="1"/>
    <col min="12578" max="12579" width="5.75" style="144" customWidth="1"/>
    <col min="12580" max="12582" width="19.125" style="144" customWidth="1"/>
    <col min="12583" max="12800" width="8.875" style="144"/>
    <col min="12801" max="12801" width="10.875" style="144" customWidth="1"/>
    <col min="12802" max="12802" width="32.625" style="144" customWidth="1"/>
    <col min="12803" max="12806" width="4.125" style="144" customWidth="1"/>
    <col min="12807" max="12807" width="18" style="144" customWidth="1"/>
    <col min="12808" max="12808" width="20.625" style="144" customWidth="1"/>
    <col min="12809" max="12809" width="17.875" style="144" customWidth="1"/>
    <col min="12810" max="12810" width="20.375" style="144" customWidth="1"/>
    <col min="12811" max="12811" width="10.625" style="144" customWidth="1"/>
    <col min="12812" max="12812" width="13.125" style="144" customWidth="1"/>
    <col min="12813" max="12814" width="12.125" style="144" customWidth="1"/>
    <col min="12815" max="12818" width="13.125" style="144" customWidth="1"/>
    <col min="12819" max="12819" width="13.25" style="144" customWidth="1"/>
    <col min="12820" max="12828" width="13.75" style="144" customWidth="1"/>
    <col min="12829" max="12832" width="3.75" style="144" customWidth="1"/>
    <col min="12833" max="12833" width="22.75" style="144" customWidth="1"/>
    <col min="12834" max="12835" width="5.75" style="144" customWidth="1"/>
    <col min="12836" max="12838" width="19.125" style="144" customWidth="1"/>
    <col min="12839" max="13056" width="8.875" style="144"/>
    <col min="13057" max="13057" width="10.875" style="144" customWidth="1"/>
    <col min="13058" max="13058" width="32.625" style="144" customWidth="1"/>
    <col min="13059" max="13062" width="4.125" style="144" customWidth="1"/>
    <col min="13063" max="13063" width="18" style="144" customWidth="1"/>
    <col min="13064" max="13064" width="20.625" style="144" customWidth="1"/>
    <col min="13065" max="13065" width="17.875" style="144" customWidth="1"/>
    <col min="13066" max="13066" width="20.375" style="144" customWidth="1"/>
    <col min="13067" max="13067" width="10.625" style="144" customWidth="1"/>
    <col min="13068" max="13068" width="13.125" style="144" customWidth="1"/>
    <col min="13069" max="13070" width="12.125" style="144" customWidth="1"/>
    <col min="13071" max="13074" width="13.125" style="144" customWidth="1"/>
    <col min="13075" max="13075" width="13.25" style="144" customWidth="1"/>
    <col min="13076" max="13084" width="13.75" style="144" customWidth="1"/>
    <col min="13085" max="13088" width="3.75" style="144" customWidth="1"/>
    <col min="13089" max="13089" width="22.75" style="144" customWidth="1"/>
    <col min="13090" max="13091" width="5.75" style="144" customWidth="1"/>
    <col min="13092" max="13094" width="19.125" style="144" customWidth="1"/>
    <col min="13095" max="13312" width="8.875" style="144"/>
    <col min="13313" max="13313" width="10.875" style="144" customWidth="1"/>
    <col min="13314" max="13314" width="32.625" style="144" customWidth="1"/>
    <col min="13315" max="13318" width="4.125" style="144" customWidth="1"/>
    <col min="13319" max="13319" width="18" style="144" customWidth="1"/>
    <col min="13320" max="13320" width="20.625" style="144" customWidth="1"/>
    <col min="13321" max="13321" width="17.875" style="144" customWidth="1"/>
    <col min="13322" max="13322" width="20.375" style="144" customWidth="1"/>
    <col min="13323" max="13323" width="10.625" style="144" customWidth="1"/>
    <col min="13324" max="13324" width="13.125" style="144" customWidth="1"/>
    <col min="13325" max="13326" width="12.125" style="144" customWidth="1"/>
    <col min="13327" max="13330" width="13.125" style="144" customWidth="1"/>
    <col min="13331" max="13331" width="13.25" style="144" customWidth="1"/>
    <col min="13332" max="13340" width="13.75" style="144" customWidth="1"/>
    <col min="13341" max="13344" width="3.75" style="144" customWidth="1"/>
    <col min="13345" max="13345" width="22.75" style="144" customWidth="1"/>
    <col min="13346" max="13347" width="5.75" style="144" customWidth="1"/>
    <col min="13348" max="13350" width="19.125" style="144" customWidth="1"/>
    <col min="13351" max="13568" width="8.875" style="144"/>
    <col min="13569" max="13569" width="10.875" style="144" customWidth="1"/>
    <col min="13570" max="13570" width="32.625" style="144" customWidth="1"/>
    <col min="13571" max="13574" width="4.125" style="144" customWidth="1"/>
    <col min="13575" max="13575" width="18" style="144" customWidth="1"/>
    <col min="13576" max="13576" width="20.625" style="144" customWidth="1"/>
    <col min="13577" max="13577" width="17.875" style="144" customWidth="1"/>
    <col min="13578" max="13578" width="20.375" style="144" customWidth="1"/>
    <col min="13579" max="13579" width="10.625" style="144" customWidth="1"/>
    <col min="13580" max="13580" width="13.125" style="144" customWidth="1"/>
    <col min="13581" max="13582" width="12.125" style="144" customWidth="1"/>
    <col min="13583" max="13586" width="13.125" style="144" customWidth="1"/>
    <col min="13587" max="13587" width="13.25" style="144" customWidth="1"/>
    <col min="13588" max="13596" width="13.75" style="144" customWidth="1"/>
    <col min="13597" max="13600" width="3.75" style="144" customWidth="1"/>
    <col min="13601" max="13601" width="22.75" style="144" customWidth="1"/>
    <col min="13602" max="13603" width="5.75" style="144" customWidth="1"/>
    <col min="13604" max="13606" width="19.125" style="144" customWidth="1"/>
    <col min="13607" max="13824" width="8.875" style="144"/>
    <col min="13825" max="13825" width="10.875" style="144" customWidth="1"/>
    <col min="13826" max="13826" width="32.625" style="144" customWidth="1"/>
    <col min="13827" max="13830" width="4.125" style="144" customWidth="1"/>
    <col min="13831" max="13831" width="18" style="144" customWidth="1"/>
    <col min="13832" max="13832" width="20.625" style="144" customWidth="1"/>
    <col min="13833" max="13833" width="17.875" style="144" customWidth="1"/>
    <col min="13834" max="13834" width="20.375" style="144" customWidth="1"/>
    <col min="13835" max="13835" width="10.625" style="144" customWidth="1"/>
    <col min="13836" max="13836" width="13.125" style="144" customWidth="1"/>
    <col min="13837" max="13838" width="12.125" style="144" customWidth="1"/>
    <col min="13839" max="13842" width="13.125" style="144" customWidth="1"/>
    <col min="13843" max="13843" width="13.25" style="144" customWidth="1"/>
    <col min="13844" max="13852" width="13.75" style="144" customWidth="1"/>
    <col min="13853" max="13856" width="3.75" style="144" customWidth="1"/>
    <col min="13857" max="13857" width="22.75" style="144" customWidth="1"/>
    <col min="13858" max="13859" width="5.75" style="144" customWidth="1"/>
    <col min="13860" max="13862" width="19.125" style="144" customWidth="1"/>
    <col min="13863" max="14080" width="8.875" style="144"/>
    <col min="14081" max="14081" width="10.875" style="144" customWidth="1"/>
    <col min="14082" max="14082" width="32.625" style="144" customWidth="1"/>
    <col min="14083" max="14086" width="4.125" style="144" customWidth="1"/>
    <col min="14087" max="14087" width="18" style="144" customWidth="1"/>
    <col min="14088" max="14088" width="20.625" style="144" customWidth="1"/>
    <col min="14089" max="14089" width="17.875" style="144" customWidth="1"/>
    <col min="14090" max="14090" width="20.375" style="144" customWidth="1"/>
    <col min="14091" max="14091" width="10.625" style="144" customWidth="1"/>
    <col min="14092" max="14092" width="13.125" style="144" customWidth="1"/>
    <col min="14093" max="14094" width="12.125" style="144" customWidth="1"/>
    <col min="14095" max="14098" width="13.125" style="144" customWidth="1"/>
    <col min="14099" max="14099" width="13.25" style="144" customWidth="1"/>
    <col min="14100" max="14108" width="13.75" style="144" customWidth="1"/>
    <col min="14109" max="14112" width="3.75" style="144" customWidth="1"/>
    <col min="14113" max="14113" width="22.75" style="144" customWidth="1"/>
    <col min="14114" max="14115" width="5.75" style="144" customWidth="1"/>
    <col min="14116" max="14118" width="19.125" style="144" customWidth="1"/>
    <col min="14119" max="14336" width="8.875" style="144"/>
    <col min="14337" max="14337" width="10.875" style="144" customWidth="1"/>
    <col min="14338" max="14338" width="32.625" style="144" customWidth="1"/>
    <col min="14339" max="14342" width="4.125" style="144" customWidth="1"/>
    <col min="14343" max="14343" width="18" style="144" customWidth="1"/>
    <col min="14344" max="14344" width="20.625" style="144" customWidth="1"/>
    <col min="14345" max="14345" width="17.875" style="144" customWidth="1"/>
    <col min="14346" max="14346" width="20.375" style="144" customWidth="1"/>
    <col min="14347" max="14347" width="10.625" style="144" customWidth="1"/>
    <col min="14348" max="14348" width="13.125" style="144" customWidth="1"/>
    <col min="14349" max="14350" width="12.125" style="144" customWidth="1"/>
    <col min="14351" max="14354" width="13.125" style="144" customWidth="1"/>
    <col min="14355" max="14355" width="13.25" style="144" customWidth="1"/>
    <col min="14356" max="14364" width="13.75" style="144" customWidth="1"/>
    <col min="14365" max="14368" width="3.75" style="144" customWidth="1"/>
    <col min="14369" max="14369" width="22.75" style="144" customWidth="1"/>
    <col min="14370" max="14371" width="5.75" style="144" customWidth="1"/>
    <col min="14372" max="14374" width="19.125" style="144" customWidth="1"/>
    <col min="14375" max="14592" width="8.875" style="144"/>
    <col min="14593" max="14593" width="10.875" style="144" customWidth="1"/>
    <col min="14594" max="14594" width="32.625" style="144" customWidth="1"/>
    <col min="14595" max="14598" width="4.125" style="144" customWidth="1"/>
    <col min="14599" max="14599" width="18" style="144" customWidth="1"/>
    <col min="14600" max="14600" width="20.625" style="144" customWidth="1"/>
    <col min="14601" max="14601" width="17.875" style="144" customWidth="1"/>
    <col min="14602" max="14602" width="20.375" style="144" customWidth="1"/>
    <col min="14603" max="14603" width="10.625" style="144" customWidth="1"/>
    <col min="14604" max="14604" width="13.125" style="144" customWidth="1"/>
    <col min="14605" max="14606" width="12.125" style="144" customWidth="1"/>
    <col min="14607" max="14610" width="13.125" style="144" customWidth="1"/>
    <col min="14611" max="14611" width="13.25" style="144" customWidth="1"/>
    <col min="14612" max="14620" width="13.75" style="144" customWidth="1"/>
    <col min="14621" max="14624" width="3.75" style="144" customWidth="1"/>
    <col min="14625" max="14625" width="22.75" style="144" customWidth="1"/>
    <col min="14626" max="14627" width="5.75" style="144" customWidth="1"/>
    <col min="14628" max="14630" width="19.125" style="144" customWidth="1"/>
    <col min="14631" max="14848" width="8.875" style="144"/>
    <col min="14849" max="14849" width="10.875" style="144" customWidth="1"/>
    <col min="14850" max="14850" width="32.625" style="144" customWidth="1"/>
    <col min="14851" max="14854" width="4.125" style="144" customWidth="1"/>
    <col min="14855" max="14855" width="18" style="144" customWidth="1"/>
    <col min="14856" max="14856" width="20.625" style="144" customWidth="1"/>
    <col min="14857" max="14857" width="17.875" style="144" customWidth="1"/>
    <col min="14858" max="14858" width="20.375" style="144" customWidth="1"/>
    <col min="14859" max="14859" width="10.625" style="144" customWidth="1"/>
    <col min="14860" max="14860" width="13.125" style="144" customWidth="1"/>
    <col min="14861" max="14862" width="12.125" style="144" customWidth="1"/>
    <col min="14863" max="14866" width="13.125" style="144" customWidth="1"/>
    <col min="14867" max="14867" width="13.25" style="144" customWidth="1"/>
    <col min="14868" max="14876" width="13.75" style="144" customWidth="1"/>
    <col min="14877" max="14880" width="3.75" style="144" customWidth="1"/>
    <col min="14881" max="14881" width="22.75" style="144" customWidth="1"/>
    <col min="14882" max="14883" width="5.75" style="144" customWidth="1"/>
    <col min="14884" max="14886" width="19.125" style="144" customWidth="1"/>
    <col min="14887" max="15104" width="8.875" style="144"/>
    <col min="15105" max="15105" width="10.875" style="144" customWidth="1"/>
    <col min="15106" max="15106" width="32.625" style="144" customWidth="1"/>
    <col min="15107" max="15110" width="4.125" style="144" customWidth="1"/>
    <col min="15111" max="15111" width="18" style="144" customWidth="1"/>
    <col min="15112" max="15112" width="20.625" style="144" customWidth="1"/>
    <col min="15113" max="15113" width="17.875" style="144" customWidth="1"/>
    <col min="15114" max="15114" width="20.375" style="144" customWidth="1"/>
    <col min="15115" max="15115" width="10.625" style="144" customWidth="1"/>
    <col min="15116" max="15116" width="13.125" style="144" customWidth="1"/>
    <col min="15117" max="15118" width="12.125" style="144" customWidth="1"/>
    <col min="15119" max="15122" width="13.125" style="144" customWidth="1"/>
    <col min="15123" max="15123" width="13.25" style="144" customWidth="1"/>
    <col min="15124" max="15132" width="13.75" style="144" customWidth="1"/>
    <col min="15133" max="15136" width="3.75" style="144" customWidth="1"/>
    <col min="15137" max="15137" width="22.75" style="144" customWidth="1"/>
    <col min="15138" max="15139" width="5.75" style="144" customWidth="1"/>
    <col min="15140" max="15142" width="19.125" style="144" customWidth="1"/>
    <col min="15143" max="15360" width="8.875" style="144"/>
    <col min="15361" max="15361" width="10.875" style="144" customWidth="1"/>
    <col min="15362" max="15362" width="32.625" style="144" customWidth="1"/>
    <col min="15363" max="15366" width="4.125" style="144" customWidth="1"/>
    <col min="15367" max="15367" width="18" style="144" customWidth="1"/>
    <col min="15368" max="15368" width="20.625" style="144" customWidth="1"/>
    <col min="15369" max="15369" width="17.875" style="144" customWidth="1"/>
    <col min="15370" max="15370" width="20.375" style="144" customWidth="1"/>
    <col min="15371" max="15371" width="10.625" style="144" customWidth="1"/>
    <col min="15372" max="15372" width="13.125" style="144" customWidth="1"/>
    <col min="15373" max="15374" width="12.125" style="144" customWidth="1"/>
    <col min="15375" max="15378" width="13.125" style="144" customWidth="1"/>
    <col min="15379" max="15379" width="13.25" style="144" customWidth="1"/>
    <col min="15380" max="15388" width="13.75" style="144" customWidth="1"/>
    <col min="15389" max="15392" width="3.75" style="144" customWidth="1"/>
    <col min="15393" max="15393" width="22.75" style="144" customWidth="1"/>
    <col min="15394" max="15395" width="5.75" style="144" customWidth="1"/>
    <col min="15396" max="15398" width="19.125" style="144" customWidth="1"/>
    <col min="15399" max="15616" width="8.875" style="144"/>
    <col min="15617" max="15617" width="10.875" style="144" customWidth="1"/>
    <col min="15618" max="15618" width="32.625" style="144" customWidth="1"/>
    <col min="15619" max="15622" width="4.125" style="144" customWidth="1"/>
    <col min="15623" max="15623" width="18" style="144" customWidth="1"/>
    <col min="15624" max="15624" width="20.625" style="144" customWidth="1"/>
    <col min="15625" max="15625" width="17.875" style="144" customWidth="1"/>
    <col min="15626" max="15626" width="20.375" style="144" customWidth="1"/>
    <col min="15627" max="15627" width="10.625" style="144" customWidth="1"/>
    <col min="15628" max="15628" width="13.125" style="144" customWidth="1"/>
    <col min="15629" max="15630" width="12.125" style="144" customWidth="1"/>
    <col min="15631" max="15634" width="13.125" style="144" customWidth="1"/>
    <col min="15635" max="15635" width="13.25" style="144" customWidth="1"/>
    <col min="15636" max="15644" width="13.75" style="144" customWidth="1"/>
    <col min="15645" max="15648" width="3.75" style="144" customWidth="1"/>
    <col min="15649" max="15649" width="22.75" style="144" customWidth="1"/>
    <col min="15650" max="15651" width="5.75" style="144" customWidth="1"/>
    <col min="15652" max="15654" width="19.125" style="144" customWidth="1"/>
    <col min="15655" max="15872" width="8.875" style="144"/>
    <col min="15873" max="15873" width="10.875" style="144" customWidth="1"/>
    <col min="15874" max="15874" width="32.625" style="144" customWidth="1"/>
    <col min="15875" max="15878" width="4.125" style="144" customWidth="1"/>
    <col min="15879" max="15879" width="18" style="144" customWidth="1"/>
    <col min="15880" max="15880" width="20.625" style="144" customWidth="1"/>
    <col min="15881" max="15881" width="17.875" style="144" customWidth="1"/>
    <col min="15882" max="15882" width="20.375" style="144" customWidth="1"/>
    <col min="15883" max="15883" width="10.625" style="144" customWidth="1"/>
    <col min="15884" max="15884" width="13.125" style="144" customWidth="1"/>
    <col min="15885" max="15886" width="12.125" style="144" customWidth="1"/>
    <col min="15887" max="15890" width="13.125" style="144" customWidth="1"/>
    <col min="15891" max="15891" width="13.25" style="144" customWidth="1"/>
    <col min="15892" max="15900" width="13.75" style="144" customWidth="1"/>
    <col min="15901" max="15904" width="3.75" style="144" customWidth="1"/>
    <col min="15905" max="15905" width="22.75" style="144" customWidth="1"/>
    <col min="15906" max="15907" width="5.75" style="144" customWidth="1"/>
    <col min="15908" max="15910" width="19.125" style="144" customWidth="1"/>
    <col min="15911" max="16128" width="8.875" style="144"/>
    <col min="16129" max="16129" width="10.875" style="144" customWidth="1"/>
    <col min="16130" max="16130" width="32.625" style="144" customWidth="1"/>
    <col min="16131" max="16134" width="4.125" style="144" customWidth="1"/>
    <col min="16135" max="16135" width="18" style="144" customWidth="1"/>
    <col min="16136" max="16136" width="20.625" style="144" customWidth="1"/>
    <col min="16137" max="16137" width="17.875" style="144" customWidth="1"/>
    <col min="16138" max="16138" width="20.375" style="144" customWidth="1"/>
    <col min="16139" max="16139" width="10.625" style="144" customWidth="1"/>
    <col min="16140" max="16140" width="13.125" style="144" customWidth="1"/>
    <col min="16141" max="16142" width="12.125" style="144" customWidth="1"/>
    <col min="16143" max="16146" width="13.125" style="144" customWidth="1"/>
    <col min="16147" max="16147" width="13.25" style="144" customWidth="1"/>
    <col min="16148" max="16156" width="13.75" style="144" customWidth="1"/>
    <col min="16157" max="16160" width="3.75" style="144" customWidth="1"/>
    <col min="16161" max="16161" width="22.75" style="144" customWidth="1"/>
    <col min="16162" max="16163" width="5.75" style="144" customWidth="1"/>
    <col min="16164" max="16166" width="19.125" style="144" customWidth="1"/>
    <col min="16167" max="16384" width="8.875" style="144"/>
  </cols>
  <sheetData>
    <row r="1" spans="1:39" ht="18" customHeight="1" x14ac:dyDescent="0.15">
      <c r="A1" s="142" t="s">
        <v>101</v>
      </c>
      <c r="B1" s="143"/>
      <c r="C1" s="142"/>
      <c r="D1" s="142"/>
      <c r="E1" s="142"/>
      <c r="F1" s="142"/>
      <c r="G1" s="142"/>
      <c r="H1" s="142"/>
    </row>
    <row r="2" spans="1:39" ht="18" customHeight="1" x14ac:dyDescent="0.15">
      <c r="A2" s="142" t="s">
        <v>102</v>
      </c>
      <c r="B2" s="143"/>
      <c r="C2" s="142"/>
      <c r="D2" s="142"/>
      <c r="E2" s="142"/>
      <c r="F2" s="142"/>
      <c r="G2" s="142"/>
      <c r="H2" s="142"/>
    </row>
    <row r="3" spans="1:39" ht="18" customHeight="1" x14ac:dyDescent="0.15">
      <c r="A3" s="142" t="s">
        <v>103</v>
      </c>
      <c r="B3" s="143"/>
      <c r="C3" s="142"/>
      <c r="D3" s="142"/>
      <c r="E3" s="142"/>
      <c r="F3" s="142"/>
      <c r="G3" s="142"/>
      <c r="H3" s="142"/>
    </row>
    <row r="4" spans="1:39" ht="18" customHeight="1" x14ac:dyDescent="0.15">
      <c r="A4" s="142" t="s">
        <v>104</v>
      </c>
      <c r="B4" s="143"/>
      <c r="C4" s="142"/>
      <c r="D4" s="142"/>
      <c r="E4" s="142"/>
      <c r="F4" s="142"/>
      <c r="G4" s="142"/>
      <c r="H4" s="142"/>
    </row>
    <row r="5" spans="1:39" ht="18" customHeight="1" x14ac:dyDescent="0.15">
      <c r="AL5" s="142" t="s">
        <v>105</v>
      </c>
    </row>
    <row r="6" spans="1:39" ht="18" customHeight="1" x14ac:dyDescent="0.15">
      <c r="A6" s="147"/>
      <c r="B6" s="148" t="s">
        <v>62</v>
      </c>
      <c r="C6" s="149" t="s">
        <v>69</v>
      </c>
      <c r="D6" s="150"/>
      <c r="E6" s="150"/>
      <c r="F6" s="151"/>
      <c r="G6" s="152" t="s">
        <v>63</v>
      </c>
      <c r="H6" s="153" t="s">
        <v>106</v>
      </c>
      <c r="I6" s="152" t="s">
        <v>9</v>
      </c>
      <c r="J6" s="154" t="s">
        <v>107</v>
      </c>
      <c r="K6" s="155"/>
      <c r="L6" s="155"/>
      <c r="M6" s="155"/>
      <c r="N6" s="155"/>
      <c r="O6" s="155"/>
      <c r="P6" s="155"/>
      <c r="Q6" s="155"/>
      <c r="R6" s="155"/>
      <c r="S6" s="156"/>
      <c r="T6" s="157" t="s">
        <v>11</v>
      </c>
      <c r="U6" s="158"/>
      <c r="V6" s="158"/>
      <c r="W6" s="158"/>
      <c r="X6" s="158"/>
      <c r="Y6" s="158"/>
      <c r="Z6" s="158"/>
      <c r="AA6" s="158"/>
      <c r="AB6" s="158"/>
      <c r="AC6" s="159" t="s">
        <v>72</v>
      </c>
      <c r="AD6" s="160"/>
      <c r="AE6" s="160"/>
      <c r="AF6" s="161"/>
      <c r="AG6" s="162"/>
      <c r="AH6" s="158" t="s">
        <v>73</v>
      </c>
      <c r="AI6" s="163"/>
      <c r="AJ6" s="164"/>
      <c r="AK6" s="164"/>
      <c r="AL6" s="162"/>
      <c r="AM6" s="165" t="s">
        <v>108</v>
      </c>
    </row>
    <row r="7" spans="1:39" ht="18" customHeight="1" x14ac:dyDescent="0.15">
      <c r="A7" s="166"/>
      <c r="B7" s="167"/>
      <c r="C7" s="168" t="s">
        <v>74</v>
      </c>
      <c r="D7" s="169"/>
      <c r="E7" s="169"/>
      <c r="F7" s="170"/>
      <c r="G7" s="171"/>
      <c r="H7" s="167"/>
      <c r="I7" s="171"/>
      <c r="J7" s="154" t="s">
        <v>17</v>
      </c>
      <c r="K7" s="156"/>
      <c r="L7" s="172" t="s">
        <v>18</v>
      </c>
      <c r="M7" s="173"/>
      <c r="N7" s="174"/>
      <c r="O7" s="172" t="s">
        <v>19</v>
      </c>
      <c r="P7" s="173"/>
      <c r="Q7" s="173"/>
      <c r="R7" s="173"/>
      <c r="S7" s="174"/>
      <c r="T7" s="175" t="s">
        <v>20</v>
      </c>
      <c r="U7" s="176"/>
      <c r="V7" s="176"/>
      <c r="W7" s="176"/>
      <c r="X7" s="176"/>
      <c r="Y7" s="176"/>
      <c r="Z7" s="176"/>
      <c r="AA7" s="176"/>
      <c r="AB7" s="177"/>
      <c r="AC7" s="178" t="s">
        <v>75</v>
      </c>
      <c r="AD7" s="179"/>
      <c r="AE7" s="179"/>
      <c r="AF7" s="180"/>
      <c r="AG7" s="181"/>
      <c r="AH7" s="182" t="s">
        <v>76</v>
      </c>
      <c r="AI7" s="183"/>
      <c r="AJ7" s="184"/>
      <c r="AK7" s="184"/>
      <c r="AL7" s="181"/>
      <c r="AM7" s="185"/>
    </row>
    <row r="8" spans="1:39" ht="18" customHeight="1" x14ac:dyDescent="0.15">
      <c r="A8" s="166"/>
      <c r="B8" s="167"/>
      <c r="C8" s="165" t="s">
        <v>109</v>
      </c>
      <c r="D8" s="165" t="s">
        <v>110</v>
      </c>
      <c r="E8" s="165" t="s">
        <v>111</v>
      </c>
      <c r="F8" s="148" t="s">
        <v>24</v>
      </c>
      <c r="G8" s="171"/>
      <c r="H8" s="167"/>
      <c r="I8" s="171"/>
      <c r="J8" s="149"/>
      <c r="K8" s="151"/>
      <c r="L8" s="186" t="s">
        <v>25</v>
      </c>
      <c r="M8" s="187" t="s">
        <v>26</v>
      </c>
      <c r="N8" s="187" t="s">
        <v>27</v>
      </c>
      <c r="O8" s="186" t="s">
        <v>28</v>
      </c>
      <c r="P8" s="188" t="s">
        <v>29</v>
      </c>
      <c r="Q8" s="188"/>
      <c r="R8" s="188"/>
      <c r="S8" s="189"/>
      <c r="T8" s="190" t="s">
        <v>112</v>
      </c>
      <c r="U8" s="182"/>
      <c r="V8" s="182"/>
      <c r="W8" s="183"/>
      <c r="X8" s="182" t="s">
        <v>31</v>
      </c>
      <c r="Y8" s="182"/>
      <c r="Z8" s="182"/>
      <c r="AA8" s="182"/>
      <c r="AB8" s="182"/>
      <c r="AC8" s="191" t="s">
        <v>113</v>
      </c>
      <c r="AD8" s="192" t="s">
        <v>114</v>
      </c>
      <c r="AE8" s="191" t="s">
        <v>115</v>
      </c>
      <c r="AF8" s="193" t="s">
        <v>116</v>
      </c>
      <c r="AG8" s="194" t="s">
        <v>117</v>
      </c>
      <c r="AH8" s="185" t="s">
        <v>118</v>
      </c>
      <c r="AI8" s="195" t="s">
        <v>119</v>
      </c>
      <c r="AJ8" s="196"/>
      <c r="AK8" s="197"/>
      <c r="AL8" s="198"/>
      <c r="AM8" s="185" t="s">
        <v>120</v>
      </c>
    </row>
    <row r="9" spans="1:39" ht="18" customHeight="1" x14ac:dyDescent="0.15">
      <c r="A9" s="166"/>
      <c r="B9" s="167"/>
      <c r="C9" s="198"/>
      <c r="D9" s="198"/>
      <c r="E9" s="198"/>
      <c r="F9" s="167"/>
      <c r="G9" s="171"/>
      <c r="H9" s="167"/>
      <c r="I9" s="171"/>
      <c r="J9" s="199"/>
      <c r="K9" s="200"/>
      <c r="L9" s="201"/>
      <c r="M9" s="202" t="s">
        <v>80</v>
      </c>
      <c r="N9" s="202" t="s">
        <v>80</v>
      </c>
      <c r="O9" s="201"/>
      <c r="P9" s="203" t="s">
        <v>121</v>
      </c>
      <c r="Q9" s="172" t="s">
        <v>81</v>
      </c>
      <c r="R9" s="174"/>
      <c r="S9" s="202" t="s">
        <v>122</v>
      </c>
      <c r="T9" s="204" t="s">
        <v>83</v>
      </c>
      <c r="U9" s="185" t="s">
        <v>83</v>
      </c>
      <c r="V9" s="185" t="s">
        <v>83</v>
      </c>
      <c r="W9" s="185" t="s">
        <v>83</v>
      </c>
      <c r="X9" s="185" t="s">
        <v>83</v>
      </c>
      <c r="Y9" s="185" t="s">
        <v>83</v>
      </c>
      <c r="Z9" s="205" t="s">
        <v>83</v>
      </c>
      <c r="AA9" s="205"/>
      <c r="AB9" s="206" t="s">
        <v>84</v>
      </c>
      <c r="AC9" s="204" t="s">
        <v>123</v>
      </c>
      <c r="AD9" s="185" t="s">
        <v>124</v>
      </c>
      <c r="AE9" s="185" t="s">
        <v>123</v>
      </c>
      <c r="AF9" s="185" t="s">
        <v>124</v>
      </c>
      <c r="AG9" s="207"/>
      <c r="AH9" s="185" t="s">
        <v>125</v>
      </c>
      <c r="AI9" s="208"/>
      <c r="AJ9" s="205" t="s">
        <v>37</v>
      </c>
      <c r="AK9" s="204" t="s">
        <v>38</v>
      </c>
      <c r="AL9" s="185" t="s">
        <v>39</v>
      </c>
      <c r="AM9" s="185"/>
    </row>
    <row r="10" spans="1:39" ht="18" customHeight="1" x14ac:dyDescent="0.15">
      <c r="A10" s="209"/>
      <c r="B10" s="210"/>
      <c r="C10" s="193" t="s">
        <v>125</v>
      </c>
      <c r="D10" s="193" t="s">
        <v>125</v>
      </c>
      <c r="E10" s="193" t="s">
        <v>125</v>
      </c>
      <c r="F10" s="210"/>
      <c r="G10" s="211"/>
      <c r="H10" s="210"/>
      <c r="I10" s="211"/>
      <c r="J10" s="168"/>
      <c r="K10" s="170"/>
      <c r="L10" s="212"/>
      <c r="M10" s="187" t="s">
        <v>85</v>
      </c>
      <c r="N10" s="187" t="s">
        <v>85</v>
      </c>
      <c r="O10" s="212"/>
      <c r="P10" s="213" t="s">
        <v>126</v>
      </c>
      <c r="Q10" s="187" t="s">
        <v>53</v>
      </c>
      <c r="R10" s="187" t="s">
        <v>54</v>
      </c>
      <c r="S10" s="187" t="s">
        <v>127</v>
      </c>
      <c r="T10" s="214" t="s">
        <v>87</v>
      </c>
      <c r="U10" s="193" t="s">
        <v>88</v>
      </c>
      <c r="V10" s="193" t="s">
        <v>89</v>
      </c>
      <c r="W10" s="193" t="s">
        <v>90</v>
      </c>
      <c r="X10" s="193" t="s">
        <v>89</v>
      </c>
      <c r="Y10" s="193" t="s">
        <v>91</v>
      </c>
      <c r="Z10" s="192" t="s">
        <v>92</v>
      </c>
      <c r="AA10" s="205"/>
      <c r="AB10" s="214" t="s">
        <v>93</v>
      </c>
      <c r="AC10" s="214" t="s">
        <v>128</v>
      </c>
      <c r="AD10" s="193" t="s">
        <v>129</v>
      </c>
      <c r="AE10" s="193" t="s">
        <v>128</v>
      </c>
      <c r="AF10" s="193" t="s">
        <v>129</v>
      </c>
      <c r="AG10" s="215"/>
      <c r="AH10" s="193" t="s">
        <v>130</v>
      </c>
      <c r="AI10" s="216"/>
      <c r="AJ10" s="192"/>
      <c r="AK10" s="214"/>
      <c r="AL10" s="193"/>
      <c r="AM10" s="193" t="s">
        <v>131</v>
      </c>
    </row>
    <row r="11" spans="1:39" ht="18" customHeight="1" x14ac:dyDescent="0.15">
      <c r="A11" s="217" t="s">
        <v>132</v>
      </c>
      <c r="B11" s="218"/>
      <c r="C11" s="148">
        <v>1</v>
      </c>
      <c r="D11" s="148"/>
      <c r="E11" s="148"/>
      <c r="F11" s="148"/>
      <c r="G11" s="219">
        <f>G14+G17+G20+G23+G26+G29+G32+G35+G38</f>
        <v>133992</v>
      </c>
      <c r="H11" s="197"/>
      <c r="I11" s="219">
        <f>I14+I17+I20+I23+I26+I29+I32+I35+I38</f>
        <v>133992</v>
      </c>
      <c r="J11" s="220">
        <f>J14+J17+J20+J23+J26+J29+J32+J35+J38</f>
        <v>133992</v>
      </c>
      <c r="K11" s="221">
        <v>100</v>
      </c>
      <c r="L11" s="222">
        <f>L14+L17+L20+L23+L26+L29+L32+L35+L38</f>
        <v>79224</v>
      </c>
      <c r="M11" s="223">
        <v>206</v>
      </c>
      <c r="N11" s="223">
        <v>33</v>
      </c>
      <c r="O11" s="222"/>
      <c r="P11" s="222">
        <f>P17+P20+P23</f>
        <v>12082</v>
      </c>
      <c r="Q11" s="222">
        <f>Q14+Q17+Q20+Q23+Q26+Q29+Q32+Q35+Q38</f>
        <v>121910</v>
      </c>
      <c r="R11" s="222"/>
      <c r="S11" s="224">
        <v>100</v>
      </c>
      <c r="T11" s="219"/>
      <c r="U11" s="219">
        <f>U14+U17+U20+U23+U26+U29+U32+U35+U38</f>
        <v>91364</v>
      </c>
      <c r="V11" s="219">
        <f>V14+V17+V20+V23+V26+V29+V32+V35+V38</f>
        <v>42628</v>
      </c>
      <c r="W11" s="225"/>
      <c r="X11" s="225"/>
      <c r="Y11" s="225"/>
      <c r="Z11" s="225"/>
      <c r="AA11" s="219"/>
      <c r="AB11" s="225"/>
      <c r="AC11" s="219"/>
      <c r="AD11" s="225"/>
      <c r="AE11" s="225"/>
      <c r="AF11" s="225"/>
      <c r="AG11" s="198"/>
      <c r="AH11" s="225"/>
      <c r="AI11" s="225"/>
      <c r="AJ11" s="197"/>
      <c r="AK11" s="197"/>
      <c r="AL11" s="198"/>
      <c r="AM11" s="225"/>
    </row>
    <row r="12" spans="1:39" ht="18" customHeight="1" x14ac:dyDescent="0.15">
      <c r="A12" s="226"/>
      <c r="B12" s="218" t="s">
        <v>133</v>
      </c>
      <c r="C12" s="167"/>
      <c r="D12" s="167"/>
      <c r="E12" s="167"/>
      <c r="F12" s="167"/>
      <c r="G12" s="225"/>
      <c r="H12" s="227"/>
      <c r="I12" s="225"/>
      <c r="J12" s="228"/>
      <c r="K12" s="229"/>
      <c r="L12" s="230"/>
      <c r="M12" s="231"/>
      <c r="N12" s="231"/>
      <c r="O12" s="230"/>
      <c r="P12" s="230"/>
      <c r="Q12" s="230"/>
      <c r="R12" s="230"/>
      <c r="S12" s="232"/>
      <c r="T12" s="225"/>
      <c r="U12" s="225"/>
      <c r="V12" s="225"/>
      <c r="W12" s="225"/>
      <c r="X12" s="225"/>
      <c r="Y12" s="225"/>
      <c r="Z12" s="225"/>
      <c r="AA12" s="225"/>
      <c r="AB12" s="225"/>
      <c r="AC12" s="225"/>
      <c r="AD12" s="225"/>
      <c r="AE12" s="225"/>
      <c r="AF12" s="225"/>
      <c r="AG12" s="167"/>
      <c r="AH12" s="225"/>
      <c r="AI12" s="225"/>
      <c r="AJ12" s="233">
        <f>AJ15+AJ18+AJ21+AJ24+AJ27+AJ30+AJ33+AJ36+AJ39</f>
        <v>12592305</v>
      </c>
      <c r="AK12" s="234">
        <f>AK15+AK18+AK21+AK24+AK27+AK30+AK33+AK36+AK39</f>
        <v>2441724</v>
      </c>
      <c r="AL12" s="234">
        <f>AL15+AL18+AL21+AL24+AL27+AL30+AL33+AL36+AL39</f>
        <v>1644975</v>
      </c>
      <c r="AM12" s="225"/>
    </row>
    <row r="13" spans="1:39" ht="18" customHeight="1" x14ac:dyDescent="0.15">
      <c r="A13" s="235"/>
      <c r="B13" s="236"/>
      <c r="C13" s="210"/>
      <c r="D13" s="210"/>
      <c r="E13" s="210"/>
      <c r="F13" s="210"/>
      <c r="G13" s="237"/>
      <c r="H13" s="238"/>
      <c r="I13" s="237"/>
      <c r="J13" s="239"/>
      <c r="K13" s="240"/>
      <c r="L13" s="241"/>
      <c r="M13" s="242">
        <f>M16+M19+M22+M25+M28+M31+M34+M37+M40</f>
        <v>29963</v>
      </c>
      <c r="N13" s="242">
        <f>N16+N19+N22+N25+N28+N31+N34+N37+N40</f>
        <v>24805</v>
      </c>
      <c r="O13" s="241"/>
      <c r="P13" s="241"/>
      <c r="Q13" s="241"/>
      <c r="R13" s="241"/>
      <c r="S13" s="242">
        <f>S16+S19+S22+S25+S28+S31+S34+S37+S40</f>
        <v>133992</v>
      </c>
      <c r="T13" s="237"/>
      <c r="U13" s="237"/>
      <c r="V13" s="237"/>
      <c r="W13" s="237"/>
      <c r="X13" s="237"/>
      <c r="Y13" s="237"/>
      <c r="Z13" s="237"/>
      <c r="AA13" s="237"/>
      <c r="AB13" s="237"/>
      <c r="AC13" s="237"/>
      <c r="AD13" s="237"/>
      <c r="AE13" s="237"/>
      <c r="AF13" s="237"/>
      <c r="AG13" s="210"/>
      <c r="AH13" s="237"/>
      <c r="AI13" s="237"/>
      <c r="AJ13" s="243"/>
      <c r="AK13" s="243"/>
      <c r="AL13" s="243"/>
      <c r="AM13" s="237"/>
    </row>
    <row r="14" spans="1:39" s="252" customFormat="1" ht="18" customHeight="1" x14ac:dyDescent="0.15">
      <c r="A14" s="217" t="s">
        <v>134</v>
      </c>
      <c r="B14" s="244"/>
      <c r="C14" s="245">
        <v>1</v>
      </c>
      <c r="D14" s="245"/>
      <c r="E14" s="245"/>
      <c r="F14" s="245"/>
      <c r="G14" s="219">
        <v>30524</v>
      </c>
      <c r="H14" s="246"/>
      <c r="I14" s="219">
        <v>30524</v>
      </c>
      <c r="J14" s="220">
        <v>30524</v>
      </c>
      <c r="K14" s="221">
        <v>100</v>
      </c>
      <c r="L14" s="247">
        <v>22008</v>
      </c>
      <c r="M14" s="222">
        <v>53</v>
      </c>
      <c r="N14" s="222">
        <v>3</v>
      </c>
      <c r="O14" s="248"/>
      <c r="P14" s="222"/>
      <c r="Q14" s="222">
        <v>30524</v>
      </c>
      <c r="R14" s="248"/>
      <c r="S14" s="224">
        <v>100</v>
      </c>
      <c r="T14" s="219"/>
      <c r="U14" s="222">
        <v>23665</v>
      </c>
      <c r="V14" s="222">
        <v>6859</v>
      </c>
      <c r="W14" s="249"/>
      <c r="X14" s="249"/>
      <c r="Y14" s="249"/>
      <c r="Z14" s="249"/>
      <c r="AA14" s="249"/>
      <c r="AB14" s="249"/>
      <c r="AC14" s="249"/>
      <c r="AD14" s="249"/>
      <c r="AE14" s="249"/>
      <c r="AF14" s="249"/>
      <c r="AG14" s="250"/>
      <c r="AH14" s="249"/>
      <c r="AI14" s="249"/>
      <c r="AJ14" s="251"/>
      <c r="AK14" s="251"/>
      <c r="AL14" s="162"/>
      <c r="AM14" s="219"/>
    </row>
    <row r="15" spans="1:39" s="252" customFormat="1" ht="18" customHeight="1" x14ac:dyDescent="0.15">
      <c r="A15" s="226"/>
      <c r="B15" s="244" t="s">
        <v>133</v>
      </c>
      <c r="C15" s="253"/>
      <c r="D15" s="253"/>
      <c r="E15" s="253"/>
      <c r="F15" s="253"/>
      <c r="G15" s="225"/>
      <c r="H15" s="254"/>
      <c r="I15" s="225"/>
      <c r="J15" s="228"/>
      <c r="K15" s="229"/>
      <c r="L15" s="255"/>
      <c r="M15" s="256"/>
      <c r="N15" s="256"/>
      <c r="O15" s="257"/>
      <c r="P15" s="230"/>
      <c r="Q15" s="230"/>
      <c r="R15" s="257"/>
      <c r="S15" s="232"/>
      <c r="T15" s="225"/>
      <c r="U15" s="230"/>
      <c r="V15" s="230"/>
      <c r="W15" s="258"/>
      <c r="X15" s="258"/>
      <c r="Y15" s="258"/>
      <c r="Z15" s="258"/>
      <c r="AA15" s="258"/>
      <c r="AB15" s="258"/>
      <c r="AC15" s="258"/>
      <c r="AD15" s="258"/>
      <c r="AE15" s="258"/>
      <c r="AF15" s="258"/>
      <c r="AG15" s="253"/>
      <c r="AH15" s="258"/>
      <c r="AI15" s="258"/>
      <c r="AJ15" s="233">
        <v>1749990</v>
      </c>
      <c r="AK15" s="234">
        <v>601521</v>
      </c>
      <c r="AL15" s="234">
        <v>443945</v>
      </c>
      <c r="AM15" s="225"/>
    </row>
    <row r="16" spans="1:39" s="252" customFormat="1" ht="18" customHeight="1" x14ac:dyDescent="0.15">
      <c r="A16" s="235"/>
      <c r="B16" s="259"/>
      <c r="C16" s="260"/>
      <c r="D16" s="260"/>
      <c r="E16" s="260"/>
      <c r="F16" s="260"/>
      <c r="G16" s="237"/>
      <c r="H16" s="261"/>
      <c r="I16" s="237"/>
      <c r="J16" s="239"/>
      <c r="K16" s="240"/>
      <c r="L16" s="262"/>
      <c r="M16" s="242">
        <v>5419</v>
      </c>
      <c r="N16" s="242">
        <v>3097</v>
      </c>
      <c r="O16" s="263"/>
      <c r="P16" s="241"/>
      <c r="Q16" s="241"/>
      <c r="R16" s="263"/>
      <c r="S16" s="242">
        <v>30524</v>
      </c>
      <c r="T16" s="237"/>
      <c r="U16" s="241"/>
      <c r="V16" s="241"/>
      <c r="W16" s="264"/>
      <c r="X16" s="264"/>
      <c r="Y16" s="264"/>
      <c r="Z16" s="264"/>
      <c r="AA16" s="264"/>
      <c r="AB16" s="264"/>
      <c r="AC16" s="264"/>
      <c r="AD16" s="264"/>
      <c r="AE16" s="264"/>
      <c r="AF16" s="264"/>
      <c r="AG16" s="260"/>
      <c r="AH16" s="264"/>
      <c r="AI16" s="264"/>
      <c r="AJ16" s="243"/>
      <c r="AK16" s="243"/>
      <c r="AL16" s="243"/>
      <c r="AM16" s="237"/>
    </row>
    <row r="17" spans="1:39" s="2" customFormat="1" ht="18" customHeight="1" x14ac:dyDescent="0.15">
      <c r="A17" s="265" t="s">
        <v>135</v>
      </c>
      <c r="B17" s="218"/>
      <c r="C17" s="5">
        <v>1</v>
      </c>
      <c r="D17" s="5"/>
      <c r="E17" s="5"/>
      <c r="F17" s="5"/>
      <c r="G17" s="266">
        <v>12434</v>
      </c>
      <c r="H17" s="267"/>
      <c r="I17" s="266">
        <v>12434</v>
      </c>
      <c r="J17" s="220">
        <v>12434</v>
      </c>
      <c r="K17" s="221">
        <v>100</v>
      </c>
      <c r="L17" s="247">
        <v>8361</v>
      </c>
      <c r="M17" s="247">
        <v>19</v>
      </c>
      <c r="N17" s="247">
        <v>5</v>
      </c>
      <c r="O17" s="247"/>
      <c r="P17" s="247">
        <v>1679</v>
      </c>
      <c r="Q17" s="247">
        <v>10755</v>
      </c>
      <c r="R17" s="247"/>
      <c r="S17" s="224">
        <v>100</v>
      </c>
      <c r="T17" s="74"/>
      <c r="U17" s="247">
        <v>12434</v>
      </c>
      <c r="V17" s="247"/>
      <c r="W17" s="74"/>
      <c r="X17" s="74"/>
      <c r="Y17" s="74"/>
      <c r="Z17" s="74"/>
      <c r="AA17" s="74"/>
      <c r="AB17" s="74"/>
      <c r="AC17" s="74"/>
      <c r="AD17" s="74"/>
      <c r="AE17" s="74"/>
      <c r="AF17" s="74"/>
      <c r="AG17" s="268"/>
      <c r="AH17" s="74"/>
      <c r="AI17" s="74"/>
      <c r="AJ17" s="269"/>
      <c r="AK17" s="269"/>
      <c r="AL17" s="268"/>
      <c r="AM17" s="74"/>
    </row>
    <row r="18" spans="1:39" s="2" customFormat="1" ht="18" customHeight="1" x14ac:dyDescent="0.15">
      <c r="A18" s="270"/>
      <c r="B18" s="218" t="s">
        <v>133</v>
      </c>
      <c r="C18" s="24"/>
      <c r="D18" s="24"/>
      <c r="E18" s="24"/>
      <c r="F18" s="24"/>
      <c r="G18" s="171"/>
      <c r="H18" s="271"/>
      <c r="I18" s="171"/>
      <c r="J18" s="228"/>
      <c r="K18" s="229"/>
      <c r="L18" s="255"/>
      <c r="M18" s="272"/>
      <c r="N18" s="272"/>
      <c r="O18" s="255"/>
      <c r="P18" s="255"/>
      <c r="Q18" s="255"/>
      <c r="R18" s="255"/>
      <c r="S18" s="232"/>
      <c r="T18" s="85"/>
      <c r="U18" s="255"/>
      <c r="V18" s="255"/>
      <c r="W18" s="85"/>
      <c r="X18" s="85"/>
      <c r="Y18" s="85"/>
      <c r="Z18" s="85"/>
      <c r="AA18" s="85"/>
      <c r="AB18" s="85"/>
      <c r="AC18" s="85"/>
      <c r="AD18" s="85"/>
      <c r="AE18" s="85"/>
      <c r="AF18" s="85"/>
      <c r="AG18" s="24"/>
      <c r="AH18" s="85"/>
      <c r="AI18" s="85"/>
      <c r="AJ18" s="95">
        <v>774000</v>
      </c>
      <c r="AK18" s="273">
        <v>261826</v>
      </c>
      <c r="AL18" s="273">
        <v>183050</v>
      </c>
      <c r="AM18" s="85"/>
    </row>
    <row r="19" spans="1:39" s="2" customFormat="1" ht="18" customHeight="1" x14ac:dyDescent="0.15">
      <c r="A19" s="274"/>
      <c r="B19" s="275"/>
      <c r="C19" s="58"/>
      <c r="D19" s="58"/>
      <c r="E19" s="58"/>
      <c r="F19" s="58"/>
      <c r="G19" s="211"/>
      <c r="H19" s="276"/>
      <c r="I19" s="211"/>
      <c r="J19" s="277"/>
      <c r="K19" s="278"/>
      <c r="L19" s="262"/>
      <c r="M19" s="279">
        <v>1474</v>
      </c>
      <c r="N19" s="279">
        <v>2599</v>
      </c>
      <c r="O19" s="262"/>
      <c r="P19" s="262"/>
      <c r="Q19" s="262"/>
      <c r="R19" s="262"/>
      <c r="S19" s="242">
        <v>12434</v>
      </c>
      <c r="T19" s="98"/>
      <c r="U19" s="262"/>
      <c r="V19" s="262"/>
      <c r="W19" s="98"/>
      <c r="X19" s="98"/>
      <c r="Y19" s="98"/>
      <c r="Z19" s="98"/>
      <c r="AA19" s="98"/>
      <c r="AB19" s="98"/>
      <c r="AC19" s="98"/>
      <c r="AD19" s="98"/>
      <c r="AE19" s="98"/>
      <c r="AF19" s="98"/>
      <c r="AG19" s="58"/>
      <c r="AH19" s="98"/>
      <c r="AI19" s="98"/>
      <c r="AJ19" s="280"/>
      <c r="AK19" s="280"/>
      <c r="AL19" s="280"/>
      <c r="AM19" s="98"/>
    </row>
    <row r="20" spans="1:39" s="2" customFormat="1" ht="18" customHeight="1" x14ac:dyDescent="0.15">
      <c r="A20" s="265" t="s">
        <v>60</v>
      </c>
      <c r="B20" s="218" t="s">
        <v>136</v>
      </c>
      <c r="C20" s="5">
        <v>1</v>
      </c>
      <c r="D20" s="5"/>
      <c r="E20" s="5"/>
      <c r="F20" s="5"/>
      <c r="G20" s="81">
        <v>28435</v>
      </c>
      <c r="H20" s="267"/>
      <c r="I20" s="81">
        <v>28435</v>
      </c>
      <c r="J20" s="220">
        <v>28435</v>
      </c>
      <c r="K20" s="221">
        <v>100</v>
      </c>
      <c r="L20" s="247">
        <v>14018</v>
      </c>
      <c r="M20" s="247">
        <v>39</v>
      </c>
      <c r="N20" s="247">
        <v>15</v>
      </c>
      <c r="O20" s="247"/>
      <c r="P20" s="247">
        <v>9224</v>
      </c>
      <c r="Q20" s="247">
        <v>19211</v>
      </c>
      <c r="R20" s="247"/>
      <c r="S20" s="224">
        <v>100</v>
      </c>
      <c r="T20" s="74"/>
      <c r="U20" s="247">
        <v>28435</v>
      </c>
      <c r="V20" s="247"/>
      <c r="W20" s="74"/>
      <c r="X20" s="74"/>
      <c r="Y20" s="74"/>
      <c r="Z20" s="74"/>
      <c r="AA20" s="74"/>
      <c r="AB20" s="74"/>
      <c r="AC20" s="74"/>
      <c r="AD20" s="74"/>
      <c r="AE20" s="74"/>
      <c r="AF20" s="74"/>
      <c r="AG20" s="268"/>
      <c r="AH20" s="74">
        <v>2</v>
      </c>
      <c r="AI20" s="74"/>
      <c r="AJ20" s="269"/>
      <c r="AK20" s="269"/>
      <c r="AL20" s="268"/>
      <c r="AM20" s="74"/>
    </row>
    <row r="21" spans="1:39" s="2" customFormat="1" ht="18" customHeight="1" x14ac:dyDescent="0.15">
      <c r="A21" s="270"/>
      <c r="B21" s="218" t="s">
        <v>133</v>
      </c>
      <c r="C21" s="24"/>
      <c r="D21" s="24"/>
      <c r="E21" s="24"/>
      <c r="F21" s="24"/>
      <c r="G21" s="281"/>
      <c r="H21" s="271"/>
      <c r="I21" s="281"/>
      <c r="J21" s="228"/>
      <c r="K21" s="229"/>
      <c r="L21" s="255"/>
      <c r="M21" s="272"/>
      <c r="N21" s="272"/>
      <c r="O21" s="255"/>
      <c r="P21" s="255"/>
      <c r="Q21" s="255"/>
      <c r="R21" s="255"/>
      <c r="S21" s="232"/>
      <c r="T21" s="85"/>
      <c r="U21" s="255"/>
      <c r="V21" s="255"/>
      <c r="W21" s="85"/>
      <c r="X21" s="85"/>
      <c r="Y21" s="85"/>
      <c r="Z21" s="85"/>
      <c r="AA21" s="85"/>
      <c r="AB21" s="85"/>
      <c r="AC21" s="85"/>
      <c r="AD21" s="85"/>
      <c r="AE21" s="85"/>
      <c r="AF21" s="85"/>
      <c r="AG21" s="24"/>
      <c r="AH21" s="85"/>
      <c r="AI21" s="85"/>
      <c r="AJ21" s="95">
        <v>1261155</v>
      </c>
      <c r="AK21" s="273">
        <v>613826</v>
      </c>
      <c r="AL21" s="273">
        <v>399476</v>
      </c>
      <c r="AM21" s="85"/>
    </row>
    <row r="22" spans="1:39" s="2" customFormat="1" ht="18" customHeight="1" x14ac:dyDescent="0.15">
      <c r="A22" s="274"/>
      <c r="B22" s="275"/>
      <c r="C22" s="58"/>
      <c r="D22" s="58"/>
      <c r="E22" s="58"/>
      <c r="F22" s="58"/>
      <c r="G22" s="282"/>
      <c r="H22" s="276"/>
      <c r="I22" s="282"/>
      <c r="J22" s="277"/>
      <c r="K22" s="278"/>
      <c r="L22" s="262"/>
      <c r="M22" s="279">
        <v>5423</v>
      </c>
      <c r="N22" s="279">
        <v>8994</v>
      </c>
      <c r="O22" s="262"/>
      <c r="P22" s="262"/>
      <c r="Q22" s="262"/>
      <c r="R22" s="262"/>
      <c r="S22" s="242">
        <v>28435</v>
      </c>
      <c r="T22" s="98"/>
      <c r="U22" s="262"/>
      <c r="V22" s="262"/>
      <c r="W22" s="98"/>
      <c r="X22" s="98"/>
      <c r="Y22" s="98"/>
      <c r="Z22" s="98"/>
      <c r="AA22" s="98"/>
      <c r="AB22" s="98"/>
      <c r="AC22" s="98"/>
      <c r="AD22" s="98"/>
      <c r="AE22" s="98"/>
      <c r="AF22" s="98"/>
      <c r="AG22" s="58"/>
      <c r="AH22" s="98"/>
      <c r="AI22" s="98"/>
      <c r="AJ22" s="280"/>
      <c r="AK22" s="280"/>
      <c r="AL22" s="280"/>
      <c r="AM22" s="98"/>
    </row>
    <row r="23" spans="1:39" s="252" customFormat="1" ht="18" customHeight="1" x14ac:dyDescent="0.15">
      <c r="A23" s="217" t="s">
        <v>137</v>
      </c>
      <c r="B23" s="244"/>
      <c r="C23" s="245">
        <v>1</v>
      </c>
      <c r="D23" s="245"/>
      <c r="E23" s="245"/>
      <c r="F23" s="245"/>
      <c r="G23" s="219">
        <v>16105</v>
      </c>
      <c r="H23" s="246"/>
      <c r="I23" s="219">
        <v>16105</v>
      </c>
      <c r="J23" s="220">
        <v>16105</v>
      </c>
      <c r="K23" s="221">
        <v>100</v>
      </c>
      <c r="L23" s="247">
        <v>11923</v>
      </c>
      <c r="M23" s="222">
        <v>32</v>
      </c>
      <c r="N23" s="222">
        <v>3</v>
      </c>
      <c r="O23" s="248"/>
      <c r="P23" s="222">
        <v>1179</v>
      </c>
      <c r="Q23" s="222">
        <v>14926</v>
      </c>
      <c r="R23" s="248"/>
      <c r="S23" s="224">
        <v>100</v>
      </c>
      <c r="T23" s="219"/>
      <c r="U23" s="222">
        <v>16105</v>
      </c>
      <c r="V23" s="222"/>
      <c r="W23" s="249"/>
      <c r="X23" s="249"/>
      <c r="Y23" s="249"/>
      <c r="Z23" s="249"/>
      <c r="AA23" s="249"/>
      <c r="AB23" s="249"/>
      <c r="AC23" s="249"/>
      <c r="AD23" s="249"/>
      <c r="AE23" s="249"/>
      <c r="AF23" s="249"/>
      <c r="AG23" s="250"/>
      <c r="AH23" s="219">
        <v>1</v>
      </c>
      <c r="AI23" s="249"/>
      <c r="AJ23" s="251"/>
      <c r="AK23" s="251"/>
      <c r="AL23" s="162"/>
      <c r="AM23" s="219"/>
    </row>
    <row r="24" spans="1:39" s="252" customFormat="1" ht="18" customHeight="1" x14ac:dyDescent="0.15">
      <c r="A24" s="226"/>
      <c r="B24" s="244" t="s">
        <v>133</v>
      </c>
      <c r="C24" s="253"/>
      <c r="D24" s="253"/>
      <c r="E24" s="253"/>
      <c r="F24" s="253"/>
      <c r="G24" s="225"/>
      <c r="H24" s="254"/>
      <c r="I24" s="225"/>
      <c r="J24" s="228"/>
      <c r="K24" s="229"/>
      <c r="L24" s="255"/>
      <c r="M24" s="256"/>
      <c r="N24" s="256"/>
      <c r="O24" s="257"/>
      <c r="P24" s="230"/>
      <c r="Q24" s="230"/>
      <c r="R24" s="257"/>
      <c r="S24" s="232"/>
      <c r="T24" s="225"/>
      <c r="U24" s="230"/>
      <c r="V24" s="230"/>
      <c r="W24" s="258"/>
      <c r="X24" s="258"/>
      <c r="Y24" s="258"/>
      <c r="Z24" s="258"/>
      <c r="AA24" s="258"/>
      <c r="AB24" s="258"/>
      <c r="AC24" s="258"/>
      <c r="AD24" s="258"/>
      <c r="AE24" s="258"/>
      <c r="AF24" s="258"/>
      <c r="AG24" s="253"/>
      <c r="AH24" s="225"/>
      <c r="AI24" s="258"/>
      <c r="AJ24" s="233">
        <v>967768</v>
      </c>
      <c r="AK24" s="234">
        <v>267830</v>
      </c>
      <c r="AL24" s="234">
        <v>184366</v>
      </c>
      <c r="AM24" s="225"/>
    </row>
    <row r="25" spans="1:39" s="252" customFormat="1" ht="18" customHeight="1" x14ac:dyDescent="0.15">
      <c r="A25" s="235"/>
      <c r="B25" s="259"/>
      <c r="C25" s="260"/>
      <c r="D25" s="260"/>
      <c r="E25" s="260"/>
      <c r="F25" s="260"/>
      <c r="G25" s="237"/>
      <c r="H25" s="261"/>
      <c r="I25" s="237"/>
      <c r="J25" s="239"/>
      <c r="K25" s="240"/>
      <c r="L25" s="262"/>
      <c r="M25" s="242">
        <v>2156</v>
      </c>
      <c r="N25" s="242">
        <v>2026</v>
      </c>
      <c r="O25" s="263"/>
      <c r="P25" s="241"/>
      <c r="Q25" s="241"/>
      <c r="R25" s="263"/>
      <c r="S25" s="242">
        <v>16105</v>
      </c>
      <c r="T25" s="237"/>
      <c r="U25" s="241"/>
      <c r="V25" s="241"/>
      <c r="W25" s="264"/>
      <c r="X25" s="264"/>
      <c r="Y25" s="264"/>
      <c r="Z25" s="264"/>
      <c r="AA25" s="264"/>
      <c r="AB25" s="264"/>
      <c r="AC25" s="264"/>
      <c r="AD25" s="264"/>
      <c r="AE25" s="264"/>
      <c r="AF25" s="264"/>
      <c r="AG25" s="260"/>
      <c r="AH25" s="237"/>
      <c r="AI25" s="264"/>
      <c r="AJ25" s="243"/>
      <c r="AK25" s="243"/>
      <c r="AL25" s="243"/>
      <c r="AM25" s="237"/>
    </row>
    <row r="26" spans="1:39" s="2" customFormat="1" ht="18" customHeight="1" x14ac:dyDescent="0.15">
      <c r="A26" s="265" t="s">
        <v>138</v>
      </c>
      <c r="B26" s="218"/>
      <c r="C26" s="5">
        <v>1</v>
      </c>
      <c r="D26" s="5"/>
      <c r="E26" s="5"/>
      <c r="F26" s="5"/>
      <c r="G26" s="266">
        <v>4888</v>
      </c>
      <c r="H26" s="267"/>
      <c r="I26" s="266">
        <v>4888</v>
      </c>
      <c r="J26" s="283">
        <v>4888</v>
      </c>
      <c r="K26" s="221">
        <v>100</v>
      </c>
      <c r="L26" s="247">
        <v>334</v>
      </c>
      <c r="M26" s="247">
        <v>5</v>
      </c>
      <c r="N26" s="247"/>
      <c r="O26" s="247"/>
      <c r="P26" s="247"/>
      <c r="Q26" s="247">
        <v>4888</v>
      </c>
      <c r="R26" s="247"/>
      <c r="S26" s="224">
        <v>100</v>
      </c>
      <c r="T26" s="74"/>
      <c r="U26" s="222">
        <v>4199</v>
      </c>
      <c r="V26" s="219">
        <v>689</v>
      </c>
      <c r="W26" s="74"/>
      <c r="X26" s="74"/>
      <c r="Y26" s="74"/>
      <c r="Z26" s="74"/>
      <c r="AA26" s="74"/>
      <c r="AB26" s="74"/>
      <c r="AC26" s="74"/>
      <c r="AD26" s="74"/>
      <c r="AE26" s="74"/>
      <c r="AF26" s="74"/>
      <c r="AG26" s="268"/>
      <c r="AH26" s="74"/>
      <c r="AI26" s="74"/>
      <c r="AJ26" s="269"/>
      <c r="AK26" s="269"/>
      <c r="AL26" s="268"/>
      <c r="AM26" s="74"/>
    </row>
    <row r="27" spans="1:39" s="2" customFormat="1" ht="18" customHeight="1" x14ac:dyDescent="0.15">
      <c r="A27" s="270"/>
      <c r="B27" s="218"/>
      <c r="C27" s="24"/>
      <c r="D27" s="24"/>
      <c r="E27" s="24"/>
      <c r="F27" s="24"/>
      <c r="G27" s="284"/>
      <c r="H27" s="285"/>
      <c r="I27" s="284"/>
      <c r="J27" s="286"/>
      <c r="K27" s="229"/>
      <c r="L27" s="255"/>
      <c r="M27" s="272"/>
      <c r="N27" s="272"/>
      <c r="O27" s="255"/>
      <c r="P27" s="255"/>
      <c r="Q27" s="255"/>
      <c r="R27" s="255"/>
      <c r="S27" s="232"/>
      <c r="T27" s="85"/>
      <c r="U27" s="230"/>
      <c r="V27" s="225"/>
      <c r="W27" s="85"/>
      <c r="X27" s="85"/>
      <c r="Y27" s="85"/>
      <c r="Z27" s="85"/>
      <c r="AA27" s="85"/>
      <c r="AB27" s="85"/>
      <c r="AC27" s="85"/>
      <c r="AD27" s="85"/>
      <c r="AE27" s="85"/>
      <c r="AF27" s="85"/>
      <c r="AG27" s="24"/>
      <c r="AH27" s="85"/>
      <c r="AI27" s="85"/>
      <c r="AJ27" s="95">
        <v>193641</v>
      </c>
      <c r="AK27" s="273">
        <v>93191</v>
      </c>
      <c r="AL27" s="273">
        <v>46596</v>
      </c>
      <c r="AM27" s="85"/>
    </row>
    <row r="28" spans="1:39" s="2" customFormat="1" ht="18" customHeight="1" x14ac:dyDescent="0.15">
      <c r="A28" s="274"/>
      <c r="B28" s="275"/>
      <c r="C28" s="58"/>
      <c r="D28" s="58"/>
      <c r="E28" s="58"/>
      <c r="F28" s="58"/>
      <c r="G28" s="287"/>
      <c r="H28" s="276"/>
      <c r="I28" s="287"/>
      <c r="J28" s="277"/>
      <c r="K28" s="278"/>
      <c r="L28" s="262"/>
      <c r="M28" s="279">
        <v>4554</v>
      </c>
      <c r="N28" s="279"/>
      <c r="O28" s="262"/>
      <c r="P28" s="262"/>
      <c r="Q28" s="262"/>
      <c r="R28" s="262"/>
      <c r="S28" s="242">
        <v>4888</v>
      </c>
      <c r="T28" s="98"/>
      <c r="U28" s="241"/>
      <c r="V28" s="237"/>
      <c r="W28" s="98"/>
      <c r="X28" s="98"/>
      <c r="Y28" s="98"/>
      <c r="Z28" s="98"/>
      <c r="AA28" s="98"/>
      <c r="AB28" s="98"/>
      <c r="AC28" s="98"/>
      <c r="AD28" s="98"/>
      <c r="AE28" s="98"/>
      <c r="AF28" s="98"/>
      <c r="AG28" s="58"/>
      <c r="AH28" s="98"/>
      <c r="AI28" s="98"/>
      <c r="AJ28" s="280"/>
      <c r="AK28" s="280"/>
      <c r="AL28" s="280"/>
      <c r="AM28" s="98"/>
    </row>
    <row r="29" spans="1:39" s="252" customFormat="1" ht="18" customHeight="1" x14ac:dyDescent="0.15">
      <c r="A29" s="217" t="s">
        <v>139</v>
      </c>
      <c r="B29" s="244"/>
      <c r="C29" s="245">
        <v>1</v>
      </c>
      <c r="D29" s="245"/>
      <c r="E29" s="245"/>
      <c r="F29" s="245"/>
      <c r="G29" s="219">
        <v>624</v>
      </c>
      <c r="H29" s="246"/>
      <c r="I29" s="219">
        <v>624</v>
      </c>
      <c r="J29" s="220">
        <v>624</v>
      </c>
      <c r="K29" s="221">
        <v>100</v>
      </c>
      <c r="L29" s="247">
        <v>44</v>
      </c>
      <c r="M29" s="222">
        <v>1</v>
      </c>
      <c r="N29" s="222"/>
      <c r="O29" s="248"/>
      <c r="P29" s="222"/>
      <c r="Q29" s="222">
        <v>624</v>
      </c>
      <c r="R29" s="248"/>
      <c r="S29" s="224">
        <v>100</v>
      </c>
      <c r="T29" s="219"/>
      <c r="U29" s="222"/>
      <c r="V29" s="222">
        <v>624</v>
      </c>
      <c r="W29" s="249"/>
      <c r="X29" s="249"/>
      <c r="Y29" s="249"/>
      <c r="Z29" s="249"/>
      <c r="AA29" s="249"/>
      <c r="AB29" s="249"/>
      <c r="AC29" s="249"/>
      <c r="AD29" s="249"/>
      <c r="AE29" s="249"/>
      <c r="AF29" s="249"/>
      <c r="AG29" s="250"/>
      <c r="AH29" s="249"/>
      <c r="AI29" s="249"/>
      <c r="AJ29" s="251"/>
      <c r="AK29" s="251"/>
      <c r="AL29" s="162"/>
      <c r="AM29" s="219"/>
    </row>
    <row r="30" spans="1:39" s="252" customFormat="1" ht="18" customHeight="1" x14ac:dyDescent="0.15">
      <c r="A30" s="226"/>
      <c r="B30" s="244"/>
      <c r="C30" s="253"/>
      <c r="D30" s="253"/>
      <c r="E30" s="253"/>
      <c r="F30" s="253"/>
      <c r="G30" s="225"/>
      <c r="H30" s="254"/>
      <c r="I30" s="225"/>
      <c r="J30" s="228"/>
      <c r="K30" s="229"/>
      <c r="L30" s="255"/>
      <c r="M30" s="256"/>
      <c r="N30" s="256"/>
      <c r="O30" s="257"/>
      <c r="P30" s="230"/>
      <c r="Q30" s="230"/>
      <c r="R30" s="257"/>
      <c r="S30" s="232"/>
      <c r="T30" s="225"/>
      <c r="U30" s="230"/>
      <c r="V30" s="230"/>
      <c r="W30" s="258"/>
      <c r="X30" s="258"/>
      <c r="Y30" s="258"/>
      <c r="Z30" s="258"/>
      <c r="AA30" s="258"/>
      <c r="AB30" s="258"/>
      <c r="AC30" s="258"/>
      <c r="AD30" s="258"/>
      <c r="AE30" s="258"/>
      <c r="AF30" s="258"/>
      <c r="AG30" s="253"/>
      <c r="AH30" s="258"/>
      <c r="AI30" s="258"/>
      <c r="AJ30" s="233">
        <v>14330</v>
      </c>
      <c r="AK30" s="234">
        <v>11599</v>
      </c>
      <c r="AL30" s="234">
        <v>5800</v>
      </c>
      <c r="AM30" s="225"/>
    </row>
    <row r="31" spans="1:39" s="252" customFormat="1" ht="18" customHeight="1" x14ac:dyDescent="0.15">
      <c r="A31" s="235"/>
      <c r="B31" s="259"/>
      <c r="C31" s="260"/>
      <c r="D31" s="260"/>
      <c r="E31" s="260"/>
      <c r="F31" s="260"/>
      <c r="G31" s="237"/>
      <c r="H31" s="261"/>
      <c r="I31" s="237"/>
      <c r="J31" s="239"/>
      <c r="K31" s="240"/>
      <c r="L31" s="262"/>
      <c r="M31" s="242">
        <v>580</v>
      </c>
      <c r="N31" s="242"/>
      <c r="O31" s="263"/>
      <c r="P31" s="241"/>
      <c r="Q31" s="241"/>
      <c r="R31" s="263"/>
      <c r="S31" s="242">
        <v>624</v>
      </c>
      <c r="T31" s="237"/>
      <c r="U31" s="241"/>
      <c r="V31" s="241"/>
      <c r="W31" s="264"/>
      <c r="X31" s="264"/>
      <c r="Y31" s="264"/>
      <c r="Z31" s="264"/>
      <c r="AA31" s="264"/>
      <c r="AB31" s="264"/>
      <c r="AC31" s="264"/>
      <c r="AD31" s="264"/>
      <c r="AE31" s="264"/>
      <c r="AF31" s="264"/>
      <c r="AG31" s="260"/>
      <c r="AH31" s="264"/>
      <c r="AI31" s="264"/>
      <c r="AJ31" s="243"/>
      <c r="AK31" s="243"/>
      <c r="AL31" s="243"/>
      <c r="AM31" s="237"/>
    </row>
    <row r="32" spans="1:39" s="252" customFormat="1" ht="18" customHeight="1" x14ac:dyDescent="0.15">
      <c r="A32" s="217" t="s">
        <v>140</v>
      </c>
      <c r="B32" s="244"/>
      <c r="C32" s="245">
        <v>1</v>
      </c>
      <c r="D32" s="245"/>
      <c r="E32" s="245"/>
      <c r="F32" s="245"/>
      <c r="G32" s="219">
        <v>23405</v>
      </c>
      <c r="H32" s="246"/>
      <c r="I32" s="219">
        <v>23405</v>
      </c>
      <c r="J32" s="220">
        <v>23405</v>
      </c>
      <c r="K32" s="221">
        <v>100</v>
      </c>
      <c r="L32" s="247">
        <v>13164</v>
      </c>
      <c r="M32" s="222">
        <v>32</v>
      </c>
      <c r="N32" s="222">
        <v>3</v>
      </c>
      <c r="O32" s="248"/>
      <c r="P32" s="222"/>
      <c r="Q32" s="222">
        <v>23405</v>
      </c>
      <c r="R32" s="248"/>
      <c r="S32" s="224">
        <v>100</v>
      </c>
      <c r="T32" s="219"/>
      <c r="U32" s="222">
        <v>4948</v>
      </c>
      <c r="V32" s="222">
        <v>18457</v>
      </c>
      <c r="W32" s="249"/>
      <c r="X32" s="249"/>
      <c r="Y32" s="249"/>
      <c r="Z32" s="249"/>
      <c r="AA32" s="249"/>
      <c r="AB32" s="249"/>
      <c r="AC32" s="219">
        <v>1</v>
      </c>
      <c r="AD32" s="249"/>
      <c r="AE32" s="249"/>
      <c r="AF32" s="249"/>
      <c r="AG32" s="250"/>
      <c r="AH32" s="249"/>
      <c r="AI32" s="249"/>
      <c r="AJ32" s="251"/>
      <c r="AK32" s="251"/>
      <c r="AL32" s="162"/>
      <c r="AM32" s="219"/>
    </row>
    <row r="33" spans="1:39" s="252" customFormat="1" ht="18" customHeight="1" x14ac:dyDescent="0.15">
      <c r="A33" s="226"/>
      <c r="B33" s="244"/>
      <c r="C33" s="253"/>
      <c r="D33" s="253"/>
      <c r="E33" s="253"/>
      <c r="F33" s="253"/>
      <c r="G33" s="225"/>
      <c r="H33" s="254"/>
      <c r="I33" s="225"/>
      <c r="J33" s="228"/>
      <c r="K33" s="229"/>
      <c r="L33" s="255"/>
      <c r="M33" s="256"/>
      <c r="N33" s="256"/>
      <c r="O33" s="257"/>
      <c r="P33" s="230"/>
      <c r="Q33" s="230"/>
      <c r="R33" s="257"/>
      <c r="S33" s="232"/>
      <c r="T33" s="225"/>
      <c r="U33" s="230"/>
      <c r="V33" s="230"/>
      <c r="W33" s="258"/>
      <c r="X33" s="258"/>
      <c r="Y33" s="258"/>
      <c r="Z33" s="258"/>
      <c r="AA33" s="258"/>
      <c r="AB33" s="258"/>
      <c r="AC33" s="225"/>
      <c r="AD33" s="258"/>
      <c r="AE33" s="258"/>
      <c r="AF33" s="258"/>
      <c r="AG33" s="253"/>
      <c r="AH33" s="258"/>
      <c r="AI33" s="258"/>
      <c r="AJ33" s="233">
        <v>1288110</v>
      </c>
      <c r="AK33" s="234">
        <v>355156</v>
      </c>
      <c r="AL33" s="234">
        <v>256642</v>
      </c>
      <c r="AM33" s="225"/>
    </row>
    <row r="34" spans="1:39" s="252" customFormat="1" ht="18" customHeight="1" x14ac:dyDescent="0.15">
      <c r="A34" s="235"/>
      <c r="B34" s="288"/>
      <c r="C34" s="260"/>
      <c r="D34" s="260"/>
      <c r="E34" s="260"/>
      <c r="F34" s="260"/>
      <c r="G34" s="237"/>
      <c r="H34" s="289"/>
      <c r="I34" s="237"/>
      <c r="J34" s="239"/>
      <c r="K34" s="240"/>
      <c r="L34" s="262"/>
      <c r="M34" s="242">
        <v>5147</v>
      </c>
      <c r="N34" s="242">
        <v>5094</v>
      </c>
      <c r="O34" s="263"/>
      <c r="P34" s="241"/>
      <c r="Q34" s="241"/>
      <c r="R34" s="263"/>
      <c r="S34" s="242">
        <v>23405</v>
      </c>
      <c r="T34" s="237"/>
      <c r="U34" s="241"/>
      <c r="V34" s="241"/>
      <c r="W34" s="264"/>
      <c r="X34" s="264"/>
      <c r="Y34" s="264"/>
      <c r="Z34" s="264"/>
      <c r="AA34" s="264"/>
      <c r="AB34" s="264"/>
      <c r="AC34" s="237"/>
      <c r="AD34" s="264"/>
      <c r="AE34" s="264"/>
      <c r="AF34" s="264"/>
      <c r="AG34" s="260"/>
      <c r="AH34" s="264"/>
      <c r="AI34" s="264"/>
      <c r="AJ34" s="243"/>
      <c r="AK34" s="243"/>
      <c r="AL34" s="243"/>
      <c r="AM34" s="237"/>
    </row>
    <row r="35" spans="1:39" s="252" customFormat="1" ht="18" customHeight="1" x14ac:dyDescent="0.15">
      <c r="A35" s="217" t="s">
        <v>141</v>
      </c>
      <c r="B35" s="244"/>
      <c r="C35" s="245">
        <v>1</v>
      </c>
      <c r="D35" s="245"/>
      <c r="E35" s="245"/>
      <c r="F35" s="245"/>
      <c r="G35" s="219">
        <v>11917</v>
      </c>
      <c r="H35" s="246"/>
      <c r="I35" s="219">
        <v>11917</v>
      </c>
      <c r="J35" s="220">
        <v>11917</v>
      </c>
      <c r="K35" s="221">
        <v>100</v>
      </c>
      <c r="L35" s="247">
        <v>6598</v>
      </c>
      <c r="M35" s="222">
        <v>14</v>
      </c>
      <c r="N35" s="222">
        <v>3</v>
      </c>
      <c r="O35" s="248"/>
      <c r="P35" s="222"/>
      <c r="Q35" s="222">
        <v>11917</v>
      </c>
      <c r="R35" s="248"/>
      <c r="S35" s="224">
        <v>100</v>
      </c>
      <c r="T35" s="219"/>
      <c r="U35" s="222">
        <v>1578</v>
      </c>
      <c r="V35" s="222">
        <v>10339</v>
      </c>
      <c r="W35" s="249"/>
      <c r="X35" s="249"/>
      <c r="Y35" s="249"/>
      <c r="Z35" s="249"/>
      <c r="AA35" s="249"/>
      <c r="AB35" s="249"/>
      <c r="AC35" s="219">
        <v>1</v>
      </c>
      <c r="AD35" s="249"/>
      <c r="AE35" s="249"/>
      <c r="AF35" s="249"/>
      <c r="AG35" s="250"/>
      <c r="AH35" s="249"/>
      <c r="AI35" s="249"/>
      <c r="AJ35" s="251"/>
      <c r="AK35" s="251"/>
      <c r="AL35" s="162"/>
      <c r="AM35" s="219"/>
    </row>
    <row r="36" spans="1:39" s="252" customFormat="1" ht="18" customHeight="1" x14ac:dyDescent="0.15">
      <c r="A36" s="226"/>
      <c r="B36" s="244"/>
      <c r="C36" s="253"/>
      <c r="D36" s="253"/>
      <c r="E36" s="253"/>
      <c r="F36" s="253"/>
      <c r="G36" s="225"/>
      <c r="H36" s="254"/>
      <c r="I36" s="225"/>
      <c r="J36" s="228"/>
      <c r="K36" s="229"/>
      <c r="L36" s="255"/>
      <c r="M36" s="256"/>
      <c r="N36" s="256"/>
      <c r="O36" s="257"/>
      <c r="P36" s="230"/>
      <c r="Q36" s="230"/>
      <c r="R36" s="257"/>
      <c r="S36" s="232"/>
      <c r="T36" s="225"/>
      <c r="U36" s="230"/>
      <c r="V36" s="230"/>
      <c r="W36" s="258"/>
      <c r="X36" s="258"/>
      <c r="Y36" s="258"/>
      <c r="Z36" s="258"/>
      <c r="AA36" s="258"/>
      <c r="AB36" s="258"/>
      <c r="AC36" s="225"/>
      <c r="AD36" s="258"/>
      <c r="AE36" s="258"/>
      <c r="AF36" s="258"/>
      <c r="AG36" s="253"/>
      <c r="AH36" s="258"/>
      <c r="AI36" s="258"/>
      <c r="AJ36" s="233">
        <v>2612389</v>
      </c>
      <c r="AK36" s="234">
        <v>152637</v>
      </c>
      <c r="AL36" s="234">
        <v>84500</v>
      </c>
      <c r="AM36" s="225"/>
    </row>
    <row r="37" spans="1:39" s="252" customFormat="1" ht="18" customHeight="1" x14ac:dyDescent="0.15">
      <c r="A37" s="235"/>
      <c r="B37" s="259"/>
      <c r="C37" s="260"/>
      <c r="D37" s="260"/>
      <c r="E37" s="260"/>
      <c r="F37" s="260"/>
      <c r="G37" s="237"/>
      <c r="H37" s="261"/>
      <c r="I37" s="237"/>
      <c r="J37" s="290"/>
      <c r="K37" s="291"/>
      <c r="L37" s="262"/>
      <c r="M37" s="242">
        <v>2581</v>
      </c>
      <c r="N37" s="242">
        <v>2738</v>
      </c>
      <c r="O37" s="263"/>
      <c r="P37" s="241"/>
      <c r="Q37" s="241"/>
      <c r="R37" s="263"/>
      <c r="S37" s="242">
        <v>11917</v>
      </c>
      <c r="T37" s="237"/>
      <c r="U37" s="241"/>
      <c r="V37" s="241"/>
      <c r="W37" s="264"/>
      <c r="X37" s="264"/>
      <c r="Y37" s="264"/>
      <c r="Z37" s="264"/>
      <c r="AA37" s="264"/>
      <c r="AB37" s="264"/>
      <c r="AC37" s="237"/>
      <c r="AD37" s="264"/>
      <c r="AE37" s="264"/>
      <c r="AF37" s="264"/>
      <c r="AG37" s="260"/>
      <c r="AH37" s="264"/>
      <c r="AI37" s="264"/>
      <c r="AJ37" s="243"/>
      <c r="AK37" s="243"/>
      <c r="AL37" s="243"/>
      <c r="AM37" s="237"/>
    </row>
    <row r="38" spans="1:39" ht="18" customHeight="1" x14ac:dyDescent="0.15">
      <c r="A38" s="217" t="s">
        <v>142</v>
      </c>
      <c r="B38" s="218"/>
      <c r="C38" s="148">
        <v>1</v>
      </c>
      <c r="D38" s="148"/>
      <c r="E38" s="148"/>
      <c r="F38" s="148"/>
      <c r="G38" s="266">
        <v>5660</v>
      </c>
      <c r="H38" s="197"/>
      <c r="I38" s="266">
        <v>5660</v>
      </c>
      <c r="J38" s="220">
        <v>5660</v>
      </c>
      <c r="K38" s="221">
        <v>100</v>
      </c>
      <c r="L38" s="247">
        <v>2774</v>
      </c>
      <c r="M38" s="222">
        <v>11</v>
      </c>
      <c r="N38" s="222">
        <v>1</v>
      </c>
      <c r="O38" s="222"/>
      <c r="P38" s="222"/>
      <c r="Q38" s="222">
        <v>5660</v>
      </c>
      <c r="R38" s="222"/>
      <c r="S38" s="224">
        <v>100</v>
      </c>
      <c r="T38" s="219"/>
      <c r="U38" s="222"/>
      <c r="V38" s="222">
        <v>5660</v>
      </c>
      <c r="W38" s="219"/>
      <c r="X38" s="219"/>
      <c r="Y38" s="219"/>
      <c r="Z38" s="219"/>
      <c r="AA38" s="219"/>
      <c r="AB38" s="219"/>
      <c r="AC38" s="219">
        <v>2</v>
      </c>
      <c r="AD38" s="219"/>
      <c r="AE38" s="219"/>
      <c r="AF38" s="219"/>
      <c r="AG38" s="162"/>
      <c r="AH38" s="219"/>
      <c r="AI38" s="219"/>
      <c r="AJ38" s="251"/>
      <c r="AK38" s="251"/>
      <c r="AL38" s="162"/>
      <c r="AM38" s="219"/>
    </row>
    <row r="39" spans="1:39" ht="18" customHeight="1" x14ac:dyDescent="0.15">
      <c r="A39" s="226"/>
      <c r="B39" s="218" t="s">
        <v>133</v>
      </c>
      <c r="C39" s="167"/>
      <c r="D39" s="167"/>
      <c r="E39" s="167"/>
      <c r="F39" s="167"/>
      <c r="G39" s="171"/>
      <c r="H39" s="292"/>
      <c r="I39" s="171"/>
      <c r="J39" s="228"/>
      <c r="K39" s="229"/>
      <c r="L39" s="255"/>
      <c r="M39" s="256"/>
      <c r="N39" s="256"/>
      <c r="O39" s="230"/>
      <c r="P39" s="230"/>
      <c r="Q39" s="230"/>
      <c r="R39" s="230"/>
      <c r="S39" s="232"/>
      <c r="T39" s="225"/>
      <c r="U39" s="230"/>
      <c r="V39" s="230"/>
      <c r="W39" s="225"/>
      <c r="X39" s="225"/>
      <c r="Y39" s="225"/>
      <c r="Z39" s="225"/>
      <c r="AA39" s="225"/>
      <c r="AB39" s="225"/>
      <c r="AC39" s="225"/>
      <c r="AD39" s="225"/>
      <c r="AE39" s="225"/>
      <c r="AF39" s="225"/>
      <c r="AG39" s="167"/>
      <c r="AH39" s="225"/>
      <c r="AI39" s="225"/>
      <c r="AJ39" s="233">
        <v>3730922</v>
      </c>
      <c r="AK39" s="234">
        <v>84138</v>
      </c>
      <c r="AL39" s="234">
        <v>40600</v>
      </c>
      <c r="AM39" s="225"/>
    </row>
    <row r="40" spans="1:39" ht="18" customHeight="1" x14ac:dyDescent="0.15">
      <c r="A40" s="235"/>
      <c r="B40" s="236"/>
      <c r="C40" s="210"/>
      <c r="D40" s="210"/>
      <c r="E40" s="210"/>
      <c r="F40" s="210"/>
      <c r="G40" s="211"/>
      <c r="H40" s="238"/>
      <c r="I40" s="211"/>
      <c r="J40" s="239"/>
      <c r="K40" s="240"/>
      <c r="L40" s="262"/>
      <c r="M40" s="242">
        <v>2629</v>
      </c>
      <c r="N40" s="242">
        <v>257</v>
      </c>
      <c r="O40" s="241"/>
      <c r="P40" s="241"/>
      <c r="Q40" s="241"/>
      <c r="R40" s="241"/>
      <c r="S40" s="242">
        <v>5660</v>
      </c>
      <c r="T40" s="237"/>
      <c r="U40" s="241"/>
      <c r="V40" s="241"/>
      <c r="W40" s="237"/>
      <c r="X40" s="237"/>
      <c r="Y40" s="237"/>
      <c r="Z40" s="237"/>
      <c r="AA40" s="237"/>
      <c r="AB40" s="237"/>
      <c r="AC40" s="237"/>
      <c r="AD40" s="237"/>
      <c r="AE40" s="237"/>
      <c r="AF40" s="237"/>
      <c r="AG40" s="210"/>
      <c r="AH40" s="237"/>
      <c r="AI40" s="237"/>
      <c r="AJ40" s="243"/>
      <c r="AK40" s="243"/>
      <c r="AL40" s="243"/>
      <c r="AM40" s="237"/>
    </row>
    <row r="41" spans="1:39" ht="18" customHeight="1" x14ac:dyDescent="0.15">
      <c r="A41" s="293"/>
      <c r="C41" s="196"/>
      <c r="D41" s="196"/>
      <c r="E41" s="196"/>
      <c r="F41" s="196"/>
      <c r="G41" s="196"/>
      <c r="H41" s="196"/>
      <c r="I41" s="196"/>
      <c r="J41" s="196"/>
      <c r="K41" s="294"/>
      <c r="L41" s="295"/>
      <c r="M41" s="295"/>
      <c r="N41" s="295"/>
      <c r="O41" s="295"/>
      <c r="P41" s="295"/>
      <c r="Q41" s="295"/>
      <c r="R41" s="295"/>
      <c r="S41" s="294"/>
      <c r="T41" s="196"/>
      <c r="U41" s="295"/>
      <c r="V41" s="295"/>
      <c r="W41" s="196"/>
      <c r="X41" s="196"/>
      <c r="Y41" s="196"/>
      <c r="Z41" s="196"/>
      <c r="AA41" s="196"/>
      <c r="AB41" s="196"/>
      <c r="AC41" s="196"/>
      <c r="AD41" s="196"/>
      <c r="AE41" s="196"/>
      <c r="AF41" s="196"/>
      <c r="AG41" s="196"/>
      <c r="AH41" s="196"/>
      <c r="AI41" s="196"/>
      <c r="AJ41" s="196"/>
      <c r="AK41" s="196"/>
      <c r="AL41" s="196"/>
      <c r="AM41" s="196"/>
    </row>
    <row r="42" spans="1:39" ht="18.75" customHeight="1" x14ac:dyDescent="0.15">
      <c r="A42" s="217" t="s">
        <v>143</v>
      </c>
      <c r="B42" s="296" t="s">
        <v>144</v>
      </c>
      <c r="C42" s="148"/>
      <c r="D42" s="148"/>
      <c r="E42" s="148"/>
      <c r="F42" s="148"/>
      <c r="G42" s="219">
        <f>G45+G48+G51+G54</f>
        <v>52072</v>
      </c>
      <c r="H42" s="251"/>
      <c r="I42" s="219">
        <f>I45+I48+I51+I54</f>
        <v>52072</v>
      </c>
      <c r="J42" s="297">
        <f>J45+J48+J51+J54</f>
        <v>52072</v>
      </c>
      <c r="K42" s="221">
        <v>100</v>
      </c>
      <c r="L42" s="222">
        <f>L45+L48+L51+L54</f>
        <v>26702</v>
      </c>
      <c r="M42" s="222">
        <f>M45+M48+M51+M54</f>
        <v>57</v>
      </c>
      <c r="N42" s="222">
        <f>N45+N48+N51+N54</f>
        <v>16</v>
      </c>
      <c r="O42" s="222"/>
      <c r="P42" s="222">
        <f>P45+P48+P51+P54</f>
        <v>8583</v>
      </c>
      <c r="Q42" s="222">
        <f>Q45+Q48+Q51+Q54</f>
        <v>43489</v>
      </c>
      <c r="R42" s="222"/>
      <c r="S42" s="224">
        <v>100</v>
      </c>
      <c r="T42" s="219">
        <f>T45+T48+T51+T54</f>
        <v>40</v>
      </c>
      <c r="U42" s="219">
        <f>U45+U48+U51+U54</f>
        <v>25171</v>
      </c>
      <c r="V42" s="219">
        <f>V45+V48+V51+V54</f>
        <v>26861</v>
      </c>
      <c r="W42" s="219"/>
      <c r="X42" s="219"/>
      <c r="Y42" s="219"/>
      <c r="Z42" s="219"/>
      <c r="AA42" s="219"/>
      <c r="AB42" s="219"/>
      <c r="AC42" s="219">
        <v>1</v>
      </c>
      <c r="AD42" s="219"/>
      <c r="AE42" s="219"/>
      <c r="AF42" s="219"/>
      <c r="AG42" s="162"/>
      <c r="AH42" s="219">
        <v>1</v>
      </c>
      <c r="AI42" s="219"/>
      <c r="AJ42" s="251"/>
      <c r="AK42" s="251"/>
      <c r="AL42" s="162"/>
      <c r="AM42" s="219"/>
    </row>
    <row r="43" spans="1:39" ht="18.75" customHeight="1" x14ac:dyDescent="0.15">
      <c r="A43" s="226"/>
      <c r="B43" s="298" t="s">
        <v>133</v>
      </c>
      <c r="C43" s="167"/>
      <c r="D43" s="167"/>
      <c r="E43" s="167"/>
      <c r="F43" s="167"/>
      <c r="G43" s="225"/>
      <c r="H43" s="292"/>
      <c r="I43" s="225"/>
      <c r="J43" s="299"/>
      <c r="K43" s="229"/>
      <c r="L43" s="230"/>
      <c r="M43" s="256"/>
      <c r="N43" s="256"/>
      <c r="O43" s="230"/>
      <c r="P43" s="230"/>
      <c r="Q43" s="230"/>
      <c r="R43" s="230"/>
      <c r="S43" s="232"/>
      <c r="T43" s="225"/>
      <c r="U43" s="225"/>
      <c r="V43" s="225"/>
      <c r="W43" s="225"/>
      <c r="X43" s="225"/>
      <c r="Y43" s="225"/>
      <c r="Z43" s="225"/>
      <c r="AA43" s="225"/>
      <c r="AB43" s="225"/>
      <c r="AC43" s="225"/>
      <c r="AD43" s="225"/>
      <c r="AE43" s="225"/>
      <c r="AF43" s="225"/>
      <c r="AG43" s="167"/>
      <c r="AH43" s="225"/>
      <c r="AI43" s="225"/>
      <c r="AJ43" s="233">
        <f>AJ46+AJ49+AJ52+AJ55</f>
        <v>2789842</v>
      </c>
      <c r="AK43" s="234">
        <f>AK46+AK49+AK52+AK55</f>
        <v>954292</v>
      </c>
      <c r="AL43" s="234">
        <f>AL46+AL49+AL52+AL55</f>
        <v>630826</v>
      </c>
      <c r="AM43" s="225"/>
    </row>
    <row r="44" spans="1:39" ht="18.75" customHeight="1" x14ac:dyDescent="0.15">
      <c r="A44" s="235"/>
      <c r="B44" s="298" t="s">
        <v>133</v>
      </c>
      <c r="C44" s="210"/>
      <c r="D44" s="210"/>
      <c r="E44" s="210"/>
      <c r="F44" s="210"/>
      <c r="G44" s="237"/>
      <c r="H44" s="238"/>
      <c r="I44" s="237"/>
      <c r="J44" s="239"/>
      <c r="K44" s="240"/>
      <c r="L44" s="241"/>
      <c r="M44" s="242">
        <f>M47+M50+M53+M56</f>
        <v>8329</v>
      </c>
      <c r="N44" s="242">
        <f>N47+N50+N53+N56</f>
        <v>17041</v>
      </c>
      <c r="O44" s="241"/>
      <c r="P44" s="241"/>
      <c r="Q44" s="241"/>
      <c r="R44" s="241"/>
      <c r="S44" s="242">
        <f>S47+S50+S53+S56</f>
        <v>52072</v>
      </c>
      <c r="T44" s="237"/>
      <c r="U44" s="237"/>
      <c r="V44" s="237"/>
      <c r="W44" s="237"/>
      <c r="X44" s="237"/>
      <c r="Y44" s="237"/>
      <c r="Z44" s="237"/>
      <c r="AA44" s="237"/>
      <c r="AB44" s="237"/>
      <c r="AC44" s="237"/>
      <c r="AD44" s="237"/>
      <c r="AE44" s="237"/>
      <c r="AF44" s="237"/>
      <c r="AG44" s="210"/>
      <c r="AH44" s="237"/>
      <c r="AI44" s="237"/>
      <c r="AJ44" s="243"/>
      <c r="AK44" s="243"/>
      <c r="AL44" s="243"/>
      <c r="AM44" s="237"/>
    </row>
    <row r="45" spans="1:39" s="252" customFormat="1" ht="18" customHeight="1" x14ac:dyDescent="0.15">
      <c r="A45" s="217" t="s">
        <v>134</v>
      </c>
      <c r="B45" s="300"/>
      <c r="C45" s="148">
        <v>1</v>
      </c>
      <c r="D45" s="148"/>
      <c r="E45" s="148"/>
      <c r="F45" s="148"/>
      <c r="G45" s="219">
        <v>20440</v>
      </c>
      <c r="H45" s="197"/>
      <c r="I45" s="219">
        <v>20440</v>
      </c>
      <c r="J45" s="297">
        <v>20440</v>
      </c>
      <c r="K45" s="221">
        <v>100</v>
      </c>
      <c r="L45" s="222">
        <v>6580</v>
      </c>
      <c r="M45" s="222">
        <v>19</v>
      </c>
      <c r="N45" s="222">
        <v>7</v>
      </c>
      <c r="O45" s="222"/>
      <c r="P45" s="222">
        <v>5258</v>
      </c>
      <c r="Q45" s="222">
        <v>15182</v>
      </c>
      <c r="R45" s="222"/>
      <c r="S45" s="224">
        <v>100</v>
      </c>
      <c r="T45" s="219"/>
      <c r="U45" s="219">
        <v>20440</v>
      </c>
      <c r="V45" s="219"/>
      <c r="W45" s="219"/>
      <c r="X45" s="219"/>
      <c r="Y45" s="219"/>
      <c r="Z45" s="219"/>
      <c r="AA45" s="219"/>
      <c r="AB45" s="219"/>
      <c r="AC45" s="219"/>
      <c r="AD45" s="219"/>
      <c r="AE45" s="219"/>
      <c r="AF45" s="219"/>
      <c r="AG45" s="162"/>
      <c r="AH45" s="219">
        <v>1</v>
      </c>
      <c r="AI45" s="219"/>
      <c r="AJ45" s="251"/>
      <c r="AK45" s="251"/>
      <c r="AL45" s="162"/>
      <c r="AM45" s="219"/>
    </row>
    <row r="46" spans="1:39" s="252" customFormat="1" ht="18" customHeight="1" x14ac:dyDescent="0.15">
      <c r="A46" s="226"/>
      <c r="B46" s="244"/>
      <c r="C46" s="167"/>
      <c r="D46" s="167"/>
      <c r="E46" s="167"/>
      <c r="F46" s="167"/>
      <c r="G46" s="225"/>
      <c r="H46" s="292"/>
      <c r="I46" s="225"/>
      <c r="J46" s="299"/>
      <c r="K46" s="229"/>
      <c r="L46" s="230"/>
      <c r="M46" s="256"/>
      <c r="N46" s="256"/>
      <c r="O46" s="230"/>
      <c r="P46" s="230"/>
      <c r="Q46" s="230"/>
      <c r="R46" s="230"/>
      <c r="S46" s="232"/>
      <c r="T46" s="225"/>
      <c r="U46" s="225"/>
      <c r="V46" s="225"/>
      <c r="W46" s="225"/>
      <c r="X46" s="225"/>
      <c r="Y46" s="225"/>
      <c r="Z46" s="225"/>
      <c r="AA46" s="225"/>
      <c r="AB46" s="225"/>
      <c r="AC46" s="225"/>
      <c r="AD46" s="225"/>
      <c r="AE46" s="225"/>
      <c r="AF46" s="225"/>
      <c r="AG46" s="167"/>
      <c r="AH46" s="225"/>
      <c r="AI46" s="225"/>
      <c r="AJ46" s="233">
        <v>986342</v>
      </c>
      <c r="AK46" s="234">
        <v>415826</v>
      </c>
      <c r="AL46" s="234">
        <v>284718</v>
      </c>
      <c r="AM46" s="225"/>
    </row>
    <row r="47" spans="1:39" s="252" customFormat="1" ht="18" customHeight="1" x14ac:dyDescent="0.15">
      <c r="A47" s="235"/>
      <c r="B47" s="259"/>
      <c r="C47" s="210"/>
      <c r="D47" s="210"/>
      <c r="E47" s="210"/>
      <c r="F47" s="210"/>
      <c r="G47" s="237"/>
      <c r="H47" s="238"/>
      <c r="I47" s="237"/>
      <c r="J47" s="239"/>
      <c r="K47" s="240"/>
      <c r="L47" s="241"/>
      <c r="M47" s="242">
        <v>4343</v>
      </c>
      <c r="N47" s="242">
        <v>9517</v>
      </c>
      <c r="O47" s="241"/>
      <c r="P47" s="241"/>
      <c r="Q47" s="241"/>
      <c r="R47" s="241"/>
      <c r="S47" s="242">
        <v>20440</v>
      </c>
      <c r="T47" s="237"/>
      <c r="U47" s="237"/>
      <c r="V47" s="237"/>
      <c r="W47" s="237"/>
      <c r="X47" s="237"/>
      <c r="Y47" s="237"/>
      <c r="Z47" s="237"/>
      <c r="AA47" s="237"/>
      <c r="AB47" s="237"/>
      <c r="AC47" s="237"/>
      <c r="AD47" s="237"/>
      <c r="AE47" s="237"/>
      <c r="AF47" s="237"/>
      <c r="AG47" s="210"/>
      <c r="AH47" s="237"/>
      <c r="AI47" s="237"/>
      <c r="AJ47" s="243"/>
      <c r="AK47" s="243"/>
      <c r="AL47" s="243"/>
      <c r="AM47" s="237"/>
    </row>
    <row r="48" spans="1:39" s="252" customFormat="1" ht="18" customHeight="1" x14ac:dyDescent="0.15">
      <c r="A48" s="217" t="s">
        <v>145</v>
      </c>
      <c r="B48" s="300"/>
      <c r="C48" s="148"/>
      <c r="D48" s="148"/>
      <c r="E48" s="148"/>
      <c r="F48" s="148"/>
      <c r="G48" s="219">
        <v>10588</v>
      </c>
      <c r="H48" s="197"/>
      <c r="I48" s="219">
        <v>10588</v>
      </c>
      <c r="J48" s="297">
        <v>10588</v>
      </c>
      <c r="K48" s="221">
        <v>100</v>
      </c>
      <c r="L48" s="222">
        <v>6597</v>
      </c>
      <c r="M48" s="222">
        <v>15</v>
      </c>
      <c r="N48" s="222">
        <v>4</v>
      </c>
      <c r="O48" s="222"/>
      <c r="P48" s="222">
        <v>2238</v>
      </c>
      <c r="Q48" s="222">
        <v>8350</v>
      </c>
      <c r="R48" s="222"/>
      <c r="S48" s="224">
        <v>100</v>
      </c>
      <c r="T48" s="219">
        <v>40</v>
      </c>
      <c r="U48" s="219">
        <v>840</v>
      </c>
      <c r="V48" s="219">
        <v>9708</v>
      </c>
      <c r="W48" s="219"/>
      <c r="X48" s="219"/>
      <c r="Y48" s="219"/>
      <c r="Z48" s="219"/>
      <c r="AA48" s="219"/>
      <c r="AB48" s="219"/>
      <c r="AC48" s="219">
        <v>1</v>
      </c>
      <c r="AD48" s="219"/>
      <c r="AE48" s="219"/>
      <c r="AF48" s="219"/>
      <c r="AG48" s="162"/>
      <c r="AH48" s="219"/>
      <c r="AI48" s="219"/>
      <c r="AJ48" s="251"/>
      <c r="AK48" s="251"/>
      <c r="AL48" s="162"/>
      <c r="AM48" s="219"/>
    </row>
    <row r="49" spans="1:39" s="252" customFormat="1" ht="18" customHeight="1" x14ac:dyDescent="0.15">
      <c r="A49" s="226"/>
      <c r="B49" s="244"/>
      <c r="C49" s="167"/>
      <c r="D49" s="167"/>
      <c r="E49" s="167"/>
      <c r="F49" s="167"/>
      <c r="G49" s="225"/>
      <c r="H49" s="292"/>
      <c r="I49" s="225"/>
      <c r="J49" s="299"/>
      <c r="K49" s="229"/>
      <c r="L49" s="230"/>
      <c r="M49" s="256"/>
      <c r="N49" s="256"/>
      <c r="O49" s="230"/>
      <c r="P49" s="230"/>
      <c r="Q49" s="230"/>
      <c r="R49" s="230"/>
      <c r="S49" s="232"/>
      <c r="T49" s="225"/>
      <c r="U49" s="225"/>
      <c r="V49" s="225"/>
      <c r="W49" s="225"/>
      <c r="X49" s="225"/>
      <c r="Y49" s="225"/>
      <c r="Z49" s="225"/>
      <c r="AA49" s="225"/>
      <c r="AB49" s="225"/>
      <c r="AC49" s="225"/>
      <c r="AD49" s="225"/>
      <c r="AE49" s="225"/>
      <c r="AF49" s="225"/>
      <c r="AG49" s="167"/>
      <c r="AH49" s="225"/>
      <c r="AI49" s="225"/>
      <c r="AJ49" s="233">
        <v>636675</v>
      </c>
      <c r="AK49" s="234">
        <v>158029</v>
      </c>
      <c r="AL49" s="234">
        <v>106012</v>
      </c>
      <c r="AM49" s="225"/>
    </row>
    <row r="50" spans="1:39" s="252" customFormat="1" ht="18" customHeight="1" x14ac:dyDescent="0.15">
      <c r="A50" s="235"/>
      <c r="B50" s="301"/>
      <c r="C50" s="210"/>
      <c r="D50" s="210"/>
      <c r="E50" s="210"/>
      <c r="F50" s="210"/>
      <c r="G50" s="237"/>
      <c r="H50" s="238"/>
      <c r="I50" s="237"/>
      <c r="J50" s="239"/>
      <c r="K50" s="240"/>
      <c r="L50" s="241"/>
      <c r="M50" s="242">
        <v>1753</v>
      </c>
      <c r="N50" s="242">
        <v>2238</v>
      </c>
      <c r="O50" s="241"/>
      <c r="P50" s="241"/>
      <c r="Q50" s="241"/>
      <c r="R50" s="241"/>
      <c r="S50" s="242">
        <v>10588</v>
      </c>
      <c r="T50" s="237"/>
      <c r="U50" s="237"/>
      <c r="V50" s="237"/>
      <c r="W50" s="237"/>
      <c r="X50" s="237"/>
      <c r="Y50" s="237"/>
      <c r="Z50" s="237"/>
      <c r="AA50" s="237"/>
      <c r="AB50" s="237"/>
      <c r="AC50" s="237"/>
      <c r="AD50" s="237"/>
      <c r="AE50" s="237"/>
      <c r="AF50" s="237"/>
      <c r="AG50" s="210"/>
      <c r="AH50" s="237"/>
      <c r="AI50" s="237"/>
      <c r="AJ50" s="243"/>
      <c r="AK50" s="243"/>
      <c r="AL50" s="243"/>
      <c r="AM50" s="237"/>
    </row>
    <row r="51" spans="1:39" ht="18" customHeight="1" x14ac:dyDescent="0.15">
      <c r="A51" s="217" t="s">
        <v>146</v>
      </c>
      <c r="B51" s="302"/>
      <c r="C51" s="148">
        <v>1</v>
      </c>
      <c r="D51" s="148"/>
      <c r="E51" s="148"/>
      <c r="F51" s="148"/>
      <c r="G51" s="219">
        <v>14449</v>
      </c>
      <c r="H51" s="197"/>
      <c r="I51" s="219">
        <v>14449</v>
      </c>
      <c r="J51" s="303">
        <v>14449</v>
      </c>
      <c r="K51" s="221">
        <v>100</v>
      </c>
      <c r="L51" s="222">
        <v>9225</v>
      </c>
      <c r="M51" s="222">
        <v>15</v>
      </c>
      <c r="N51" s="222">
        <v>3</v>
      </c>
      <c r="O51" s="222"/>
      <c r="P51" s="222">
        <v>1087</v>
      </c>
      <c r="Q51" s="222">
        <v>13362</v>
      </c>
      <c r="R51" s="222"/>
      <c r="S51" s="224">
        <v>100</v>
      </c>
      <c r="T51" s="219"/>
      <c r="U51" s="219"/>
      <c r="V51" s="219">
        <v>14449</v>
      </c>
      <c r="W51" s="219"/>
      <c r="X51" s="219"/>
      <c r="Y51" s="219"/>
      <c r="Z51" s="219"/>
      <c r="AA51" s="219"/>
      <c r="AB51" s="219"/>
      <c r="AC51" s="219"/>
      <c r="AD51" s="219"/>
      <c r="AE51" s="219"/>
      <c r="AF51" s="219"/>
      <c r="AG51" s="162"/>
      <c r="AH51" s="219"/>
      <c r="AI51" s="219"/>
      <c r="AJ51" s="251"/>
      <c r="AK51" s="251"/>
      <c r="AL51" s="162"/>
      <c r="AM51" s="219"/>
    </row>
    <row r="52" spans="1:39" ht="18" customHeight="1" x14ac:dyDescent="0.15">
      <c r="A52" s="226"/>
      <c r="B52" s="218"/>
      <c r="C52" s="167"/>
      <c r="D52" s="167"/>
      <c r="E52" s="167"/>
      <c r="F52" s="167"/>
      <c r="G52" s="225"/>
      <c r="H52" s="292"/>
      <c r="I52" s="225"/>
      <c r="J52" s="304"/>
      <c r="K52" s="229"/>
      <c r="L52" s="230"/>
      <c r="M52" s="256"/>
      <c r="N52" s="256"/>
      <c r="O52" s="230"/>
      <c r="P52" s="230"/>
      <c r="Q52" s="230"/>
      <c r="R52" s="230"/>
      <c r="S52" s="232"/>
      <c r="T52" s="225"/>
      <c r="U52" s="225"/>
      <c r="V52" s="225"/>
      <c r="W52" s="225"/>
      <c r="X52" s="225"/>
      <c r="Y52" s="225"/>
      <c r="Z52" s="225"/>
      <c r="AA52" s="225"/>
      <c r="AB52" s="225"/>
      <c r="AC52" s="225"/>
      <c r="AD52" s="225"/>
      <c r="AE52" s="225"/>
      <c r="AF52" s="225"/>
      <c r="AG52" s="167"/>
      <c r="AH52" s="225"/>
      <c r="AI52" s="225"/>
      <c r="AJ52" s="233">
        <v>773740</v>
      </c>
      <c r="AK52" s="234">
        <v>186425</v>
      </c>
      <c r="AL52" s="234">
        <v>144796</v>
      </c>
      <c r="AM52" s="225"/>
    </row>
    <row r="53" spans="1:39" ht="18" customHeight="1" x14ac:dyDescent="0.15">
      <c r="A53" s="235"/>
      <c r="B53" s="236"/>
      <c r="C53" s="210"/>
      <c r="D53" s="210"/>
      <c r="E53" s="210"/>
      <c r="F53" s="210"/>
      <c r="G53" s="237"/>
      <c r="H53" s="238"/>
      <c r="I53" s="237"/>
      <c r="J53" s="239"/>
      <c r="K53" s="240"/>
      <c r="L53" s="241"/>
      <c r="M53" s="242">
        <v>1082</v>
      </c>
      <c r="N53" s="242">
        <v>4142</v>
      </c>
      <c r="O53" s="241"/>
      <c r="P53" s="241"/>
      <c r="Q53" s="241"/>
      <c r="R53" s="241"/>
      <c r="S53" s="242">
        <v>14449</v>
      </c>
      <c r="T53" s="237"/>
      <c r="U53" s="237"/>
      <c r="V53" s="237"/>
      <c r="W53" s="237"/>
      <c r="X53" s="237"/>
      <c r="Y53" s="237"/>
      <c r="Z53" s="237"/>
      <c r="AA53" s="237"/>
      <c r="AB53" s="237"/>
      <c r="AC53" s="237"/>
      <c r="AD53" s="237"/>
      <c r="AE53" s="237"/>
      <c r="AF53" s="237"/>
      <c r="AG53" s="210"/>
      <c r="AH53" s="237"/>
      <c r="AI53" s="237"/>
      <c r="AJ53" s="243"/>
      <c r="AK53" s="243"/>
      <c r="AL53" s="243"/>
      <c r="AM53" s="237"/>
    </row>
    <row r="54" spans="1:39" s="2" customFormat="1" ht="18" customHeight="1" x14ac:dyDescent="0.15">
      <c r="A54" s="265" t="s">
        <v>147</v>
      </c>
      <c r="B54" s="300"/>
      <c r="C54" s="5">
        <v>1</v>
      </c>
      <c r="D54" s="5"/>
      <c r="E54" s="5"/>
      <c r="F54" s="5"/>
      <c r="G54" s="74">
        <v>6595</v>
      </c>
      <c r="H54" s="267"/>
      <c r="I54" s="74">
        <v>6595</v>
      </c>
      <c r="J54" s="283">
        <v>6595</v>
      </c>
      <c r="K54" s="221">
        <v>100</v>
      </c>
      <c r="L54" s="247">
        <v>4300</v>
      </c>
      <c r="M54" s="247">
        <v>8</v>
      </c>
      <c r="N54" s="247">
        <v>2</v>
      </c>
      <c r="O54" s="247"/>
      <c r="P54" s="247"/>
      <c r="Q54" s="247">
        <v>6595</v>
      </c>
      <c r="R54" s="247"/>
      <c r="S54" s="224">
        <v>100</v>
      </c>
      <c r="T54" s="74"/>
      <c r="U54" s="219">
        <v>3891</v>
      </c>
      <c r="V54" s="219">
        <v>2704</v>
      </c>
      <c r="W54" s="74"/>
      <c r="X54" s="74"/>
      <c r="Y54" s="74"/>
      <c r="Z54" s="74"/>
      <c r="AA54" s="74"/>
      <c r="AB54" s="74"/>
      <c r="AC54" s="74"/>
      <c r="AD54" s="74"/>
      <c r="AE54" s="74"/>
      <c r="AF54" s="74"/>
      <c r="AG54" s="268"/>
      <c r="AH54" s="74"/>
      <c r="AI54" s="74"/>
      <c r="AJ54" s="269"/>
      <c r="AK54" s="269"/>
      <c r="AL54" s="268"/>
      <c r="AM54" s="74"/>
    </row>
    <row r="55" spans="1:39" s="2" customFormat="1" ht="18" customHeight="1" x14ac:dyDescent="0.15">
      <c r="A55" s="270"/>
      <c r="B55" s="244" t="s">
        <v>133</v>
      </c>
      <c r="C55" s="24"/>
      <c r="D55" s="24"/>
      <c r="E55" s="24"/>
      <c r="F55" s="24"/>
      <c r="G55" s="85"/>
      <c r="H55" s="271"/>
      <c r="I55" s="85"/>
      <c r="J55" s="286"/>
      <c r="K55" s="229"/>
      <c r="L55" s="255"/>
      <c r="M55" s="272"/>
      <c r="N55" s="272"/>
      <c r="O55" s="255"/>
      <c r="P55" s="255"/>
      <c r="Q55" s="255"/>
      <c r="R55" s="255"/>
      <c r="S55" s="232"/>
      <c r="T55" s="85"/>
      <c r="U55" s="225"/>
      <c r="V55" s="225"/>
      <c r="W55" s="85"/>
      <c r="X55" s="85"/>
      <c r="Y55" s="85"/>
      <c r="Z55" s="85"/>
      <c r="AA55" s="85"/>
      <c r="AB55" s="85"/>
      <c r="AC55" s="85"/>
      <c r="AD55" s="85"/>
      <c r="AE55" s="85"/>
      <c r="AF55" s="85"/>
      <c r="AG55" s="24"/>
      <c r="AH55" s="85"/>
      <c r="AI55" s="85"/>
      <c r="AJ55" s="95">
        <v>393085</v>
      </c>
      <c r="AK55" s="273">
        <v>194012</v>
      </c>
      <c r="AL55" s="273">
        <v>95300</v>
      </c>
      <c r="AM55" s="85"/>
    </row>
    <row r="56" spans="1:39" s="2" customFormat="1" ht="18" customHeight="1" x14ac:dyDescent="0.15">
      <c r="A56" s="274"/>
      <c r="B56" s="301"/>
      <c r="C56" s="58"/>
      <c r="D56" s="58"/>
      <c r="E56" s="58"/>
      <c r="F56" s="58"/>
      <c r="G56" s="98"/>
      <c r="H56" s="276"/>
      <c r="I56" s="98"/>
      <c r="J56" s="277"/>
      <c r="K56" s="278"/>
      <c r="L56" s="262"/>
      <c r="M56" s="279">
        <v>1151</v>
      </c>
      <c r="N56" s="279">
        <v>1144</v>
      </c>
      <c r="O56" s="262"/>
      <c r="P56" s="262"/>
      <c r="Q56" s="262"/>
      <c r="R56" s="262"/>
      <c r="S56" s="242">
        <v>6595</v>
      </c>
      <c r="T56" s="98"/>
      <c r="U56" s="237"/>
      <c r="V56" s="237"/>
      <c r="W56" s="98"/>
      <c r="X56" s="98"/>
      <c r="Y56" s="98"/>
      <c r="Z56" s="98"/>
      <c r="AA56" s="98"/>
      <c r="AB56" s="98"/>
      <c r="AC56" s="98"/>
      <c r="AD56" s="98"/>
      <c r="AE56" s="98"/>
      <c r="AF56" s="98"/>
      <c r="AG56" s="58"/>
      <c r="AH56" s="98"/>
      <c r="AI56" s="98"/>
      <c r="AJ56" s="280"/>
      <c r="AK56" s="280"/>
      <c r="AL56" s="280"/>
      <c r="AM56" s="98"/>
    </row>
  </sheetData>
  <mergeCells count="545">
    <mergeCell ref="AH54:AH56"/>
    <mergeCell ref="AI54:AI56"/>
    <mergeCell ref="AM54:AM56"/>
    <mergeCell ref="AG55:AG56"/>
    <mergeCell ref="J56:K56"/>
    <mergeCell ref="AA54:AA56"/>
    <mergeCell ref="AB54:AB56"/>
    <mergeCell ref="AC54:AC56"/>
    <mergeCell ref="AD54:AD56"/>
    <mergeCell ref="AE54:AE56"/>
    <mergeCell ref="AF54:AF56"/>
    <mergeCell ref="U54:U56"/>
    <mergeCell ref="V54:V56"/>
    <mergeCell ref="W54:W56"/>
    <mergeCell ref="X54:X56"/>
    <mergeCell ref="Y54:Y56"/>
    <mergeCell ref="Z54:Z56"/>
    <mergeCell ref="O54:O56"/>
    <mergeCell ref="P54:P56"/>
    <mergeCell ref="Q54:Q56"/>
    <mergeCell ref="R54:R56"/>
    <mergeCell ref="S54:S55"/>
    <mergeCell ref="T54:T56"/>
    <mergeCell ref="I54:I56"/>
    <mergeCell ref="J54:J55"/>
    <mergeCell ref="K54:K55"/>
    <mergeCell ref="L54:L56"/>
    <mergeCell ref="M54:M55"/>
    <mergeCell ref="N54:N55"/>
    <mergeCell ref="A54:A56"/>
    <mergeCell ref="C54:C56"/>
    <mergeCell ref="D54:D56"/>
    <mergeCell ref="E54:E56"/>
    <mergeCell ref="F54:F56"/>
    <mergeCell ref="G54:G56"/>
    <mergeCell ref="AF51:AF53"/>
    <mergeCell ref="AH51:AH53"/>
    <mergeCell ref="AI51:AI53"/>
    <mergeCell ref="AM51:AM53"/>
    <mergeCell ref="AG52:AG53"/>
    <mergeCell ref="J53:K53"/>
    <mergeCell ref="Z51:Z53"/>
    <mergeCell ref="AA51:AA53"/>
    <mergeCell ref="AB51:AB53"/>
    <mergeCell ref="AC51:AC53"/>
    <mergeCell ref="AD51:AD53"/>
    <mergeCell ref="AE51:AE53"/>
    <mergeCell ref="T51:T53"/>
    <mergeCell ref="U51:U53"/>
    <mergeCell ref="V51:V53"/>
    <mergeCell ref="W51:W53"/>
    <mergeCell ref="X51:X53"/>
    <mergeCell ref="Y51:Y53"/>
    <mergeCell ref="N51:N52"/>
    <mergeCell ref="O51:O53"/>
    <mergeCell ref="P51:P53"/>
    <mergeCell ref="Q51:Q53"/>
    <mergeCell ref="R51:R53"/>
    <mergeCell ref="S51:S52"/>
    <mergeCell ref="G51:G53"/>
    <mergeCell ref="I51:I53"/>
    <mergeCell ref="J51:J52"/>
    <mergeCell ref="K51:K52"/>
    <mergeCell ref="L51:L53"/>
    <mergeCell ref="M51:M52"/>
    <mergeCell ref="AH48:AH50"/>
    <mergeCell ref="AI48:AI50"/>
    <mergeCell ref="AM48:AM50"/>
    <mergeCell ref="AG49:AG50"/>
    <mergeCell ref="J50:K50"/>
    <mergeCell ref="A51:A53"/>
    <mergeCell ref="C51:C53"/>
    <mergeCell ref="D51:D53"/>
    <mergeCell ref="E51:E53"/>
    <mergeCell ref="F51:F53"/>
    <mergeCell ref="AA48:AA50"/>
    <mergeCell ref="AB48:AB50"/>
    <mergeCell ref="AC48:AC50"/>
    <mergeCell ref="AD48:AD50"/>
    <mergeCell ref="AE48:AE50"/>
    <mergeCell ref="AF48:AF50"/>
    <mergeCell ref="U48:U50"/>
    <mergeCell ref="V48:V50"/>
    <mergeCell ref="W48:W50"/>
    <mergeCell ref="X48:X50"/>
    <mergeCell ref="Y48:Y50"/>
    <mergeCell ref="Z48:Z50"/>
    <mergeCell ref="O48:O50"/>
    <mergeCell ref="P48:P50"/>
    <mergeCell ref="Q48:Q50"/>
    <mergeCell ref="R48:R50"/>
    <mergeCell ref="S48:S49"/>
    <mergeCell ref="T48:T50"/>
    <mergeCell ref="I48:I50"/>
    <mergeCell ref="J48:J49"/>
    <mergeCell ref="K48:K49"/>
    <mergeCell ref="L48:L50"/>
    <mergeCell ref="M48:M49"/>
    <mergeCell ref="N48:N49"/>
    <mergeCell ref="A48:A50"/>
    <mergeCell ref="C48:C50"/>
    <mergeCell ref="D48:D50"/>
    <mergeCell ref="E48:E50"/>
    <mergeCell ref="F48:F50"/>
    <mergeCell ref="G48:G50"/>
    <mergeCell ref="AF45:AF47"/>
    <mergeCell ref="AH45:AH47"/>
    <mergeCell ref="AI45:AI47"/>
    <mergeCell ref="AM45:AM47"/>
    <mergeCell ref="AG46:AG47"/>
    <mergeCell ref="J47:K47"/>
    <mergeCell ref="Z45:Z47"/>
    <mergeCell ref="AA45:AA47"/>
    <mergeCell ref="AB45:AB47"/>
    <mergeCell ref="AC45:AC47"/>
    <mergeCell ref="AD45:AD47"/>
    <mergeCell ref="AE45:AE47"/>
    <mergeCell ref="T45:T47"/>
    <mergeCell ref="U45:U47"/>
    <mergeCell ref="V45:V47"/>
    <mergeCell ref="W45:W47"/>
    <mergeCell ref="X45:X47"/>
    <mergeCell ref="Y45:Y47"/>
    <mergeCell ref="N45:N46"/>
    <mergeCell ref="O45:O47"/>
    <mergeCell ref="P45:P47"/>
    <mergeCell ref="Q45:Q47"/>
    <mergeCell ref="R45:R47"/>
    <mergeCell ref="S45:S46"/>
    <mergeCell ref="G45:G47"/>
    <mergeCell ref="I45:I47"/>
    <mergeCell ref="J45:J46"/>
    <mergeCell ref="K45:K46"/>
    <mergeCell ref="L45:L47"/>
    <mergeCell ref="M45:M46"/>
    <mergeCell ref="AH42:AH44"/>
    <mergeCell ref="AI42:AI44"/>
    <mergeCell ref="AM42:AM44"/>
    <mergeCell ref="AG43:AG44"/>
    <mergeCell ref="J44:K44"/>
    <mergeCell ref="A45:A47"/>
    <mergeCell ref="C45:C47"/>
    <mergeCell ref="D45:D47"/>
    <mergeCell ref="E45:E47"/>
    <mergeCell ref="F45:F47"/>
    <mergeCell ref="AA42:AA44"/>
    <mergeCell ref="AB42:AB44"/>
    <mergeCell ref="AC42:AC44"/>
    <mergeCell ref="AD42:AD44"/>
    <mergeCell ref="AE42:AE44"/>
    <mergeCell ref="AF42:AF44"/>
    <mergeCell ref="U42:U44"/>
    <mergeCell ref="V42:V44"/>
    <mergeCell ref="W42:W44"/>
    <mergeCell ref="X42:X44"/>
    <mergeCell ref="Y42:Y44"/>
    <mergeCell ref="Z42:Z44"/>
    <mergeCell ref="O42:O44"/>
    <mergeCell ref="P42:P44"/>
    <mergeCell ref="Q42:Q44"/>
    <mergeCell ref="R42:R44"/>
    <mergeCell ref="S42:S43"/>
    <mergeCell ref="T42:T44"/>
    <mergeCell ref="I42:I44"/>
    <mergeCell ref="J42:J43"/>
    <mergeCell ref="K42:K43"/>
    <mergeCell ref="L42:L44"/>
    <mergeCell ref="M42:M43"/>
    <mergeCell ref="N42:N43"/>
    <mergeCell ref="A42:A44"/>
    <mergeCell ref="C42:C44"/>
    <mergeCell ref="D42:D44"/>
    <mergeCell ref="E42:E44"/>
    <mergeCell ref="F42:F44"/>
    <mergeCell ref="G42:G44"/>
    <mergeCell ref="AF38:AF40"/>
    <mergeCell ref="AH38:AH40"/>
    <mergeCell ref="AI38:AI40"/>
    <mergeCell ref="AM38:AM40"/>
    <mergeCell ref="AG39:AG40"/>
    <mergeCell ref="J40:K40"/>
    <mergeCell ref="Z38:Z40"/>
    <mergeCell ref="AA38:AA40"/>
    <mergeCell ref="AB38:AB40"/>
    <mergeCell ref="AC38:AC40"/>
    <mergeCell ref="AD38:AD40"/>
    <mergeCell ref="AE38:AE40"/>
    <mergeCell ref="T38:T40"/>
    <mergeCell ref="U38:U40"/>
    <mergeCell ref="V38:V40"/>
    <mergeCell ref="W38:W40"/>
    <mergeCell ref="X38:X40"/>
    <mergeCell ref="Y38:Y40"/>
    <mergeCell ref="N38:N39"/>
    <mergeCell ref="O38:O40"/>
    <mergeCell ref="P38:P40"/>
    <mergeCell ref="Q38:Q40"/>
    <mergeCell ref="R38:R40"/>
    <mergeCell ref="S38:S39"/>
    <mergeCell ref="G38:G40"/>
    <mergeCell ref="I38:I40"/>
    <mergeCell ref="J38:J39"/>
    <mergeCell ref="K38:K39"/>
    <mergeCell ref="L38:L40"/>
    <mergeCell ref="M38:M39"/>
    <mergeCell ref="AH35:AH37"/>
    <mergeCell ref="AI35:AI37"/>
    <mergeCell ref="AM35:AM37"/>
    <mergeCell ref="AG36:AG37"/>
    <mergeCell ref="J37:K37"/>
    <mergeCell ref="A38:A40"/>
    <mergeCell ref="C38:C40"/>
    <mergeCell ref="D38:D40"/>
    <mergeCell ref="E38:E40"/>
    <mergeCell ref="F38:F40"/>
    <mergeCell ref="AA35:AA37"/>
    <mergeCell ref="AB35:AB37"/>
    <mergeCell ref="AC35:AC37"/>
    <mergeCell ref="AD35:AD37"/>
    <mergeCell ref="AE35:AE37"/>
    <mergeCell ref="AF35:AF37"/>
    <mergeCell ref="U35:U37"/>
    <mergeCell ref="V35:V37"/>
    <mergeCell ref="W35:W37"/>
    <mergeCell ref="X35:X37"/>
    <mergeCell ref="Y35:Y37"/>
    <mergeCell ref="Z35:Z37"/>
    <mergeCell ref="O35:O37"/>
    <mergeCell ref="P35:P37"/>
    <mergeCell ref="Q35:Q37"/>
    <mergeCell ref="R35:R37"/>
    <mergeCell ref="S35:S36"/>
    <mergeCell ref="T35:T37"/>
    <mergeCell ref="I35:I37"/>
    <mergeCell ref="J35:J36"/>
    <mergeCell ref="K35:K36"/>
    <mergeCell ref="L35:L37"/>
    <mergeCell ref="M35:M36"/>
    <mergeCell ref="N35:N36"/>
    <mergeCell ref="A35:A37"/>
    <mergeCell ref="C35:C37"/>
    <mergeCell ref="D35:D37"/>
    <mergeCell ref="E35:E37"/>
    <mergeCell ref="F35:F37"/>
    <mergeCell ref="G35:G37"/>
    <mergeCell ref="AF32:AF34"/>
    <mergeCell ref="AH32:AH34"/>
    <mergeCell ref="AI32:AI34"/>
    <mergeCell ref="AM32:AM34"/>
    <mergeCell ref="AG33:AG34"/>
    <mergeCell ref="J34:K34"/>
    <mergeCell ref="Z32:Z34"/>
    <mergeCell ref="AA32:AA34"/>
    <mergeCell ref="AB32:AB34"/>
    <mergeCell ref="AC32:AC34"/>
    <mergeCell ref="AD32:AD34"/>
    <mergeCell ref="AE32:AE34"/>
    <mergeCell ref="T32:T34"/>
    <mergeCell ref="U32:U34"/>
    <mergeCell ref="V32:V34"/>
    <mergeCell ref="W32:W34"/>
    <mergeCell ref="X32:X34"/>
    <mergeCell ref="Y32:Y34"/>
    <mergeCell ref="N32:N33"/>
    <mergeCell ref="O32:O34"/>
    <mergeCell ref="P32:P34"/>
    <mergeCell ref="Q32:Q34"/>
    <mergeCell ref="R32:R34"/>
    <mergeCell ref="S32:S33"/>
    <mergeCell ref="G32:G34"/>
    <mergeCell ref="I32:I34"/>
    <mergeCell ref="J32:J33"/>
    <mergeCell ref="K32:K33"/>
    <mergeCell ref="L32:L34"/>
    <mergeCell ref="M32:M33"/>
    <mergeCell ref="AH29:AH31"/>
    <mergeCell ref="AI29:AI31"/>
    <mergeCell ref="AM29:AM31"/>
    <mergeCell ref="AG30:AG31"/>
    <mergeCell ref="J31:K31"/>
    <mergeCell ref="A32:A34"/>
    <mergeCell ref="C32:C34"/>
    <mergeCell ref="D32:D34"/>
    <mergeCell ref="E32:E34"/>
    <mergeCell ref="F32:F34"/>
    <mergeCell ref="AA29:AA31"/>
    <mergeCell ref="AB29:AB31"/>
    <mergeCell ref="AC29:AC31"/>
    <mergeCell ref="AD29:AD31"/>
    <mergeCell ref="AE29:AE31"/>
    <mergeCell ref="AF29:AF31"/>
    <mergeCell ref="U29:U31"/>
    <mergeCell ref="V29:V31"/>
    <mergeCell ref="W29:W31"/>
    <mergeCell ref="X29:X31"/>
    <mergeCell ref="Y29:Y31"/>
    <mergeCell ref="Z29:Z31"/>
    <mergeCell ref="O29:O31"/>
    <mergeCell ref="P29:P31"/>
    <mergeCell ref="Q29:Q31"/>
    <mergeCell ref="R29:R31"/>
    <mergeCell ref="S29:S30"/>
    <mergeCell ref="T29:T31"/>
    <mergeCell ref="I29:I31"/>
    <mergeCell ref="J29:J30"/>
    <mergeCell ref="K29:K30"/>
    <mergeCell ref="L29:L31"/>
    <mergeCell ref="M29:M30"/>
    <mergeCell ref="N29:N30"/>
    <mergeCell ref="A29:A31"/>
    <mergeCell ref="C29:C31"/>
    <mergeCell ref="D29:D31"/>
    <mergeCell ref="E29:E31"/>
    <mergeCell ref="F29:F31"/>
    <mergeCell ref="G29:G31"/>
    <mergeCell ref="AF26:AF28"/>
    <mergeCell ref="AH26:AH28"/>
    <mergeCell ref="AI26:AI28"/>
    <mergeCell ref="AM26:AM28"/>
    <mergeCell ref="AG27:AG28"/>
    <mergeCell ref="J28:K28"/>
    <mergeCell ref="Z26:Z28"/>
    <mergeCell ref="AA26:AA28"/>
    <mergeCell ref="AB26:AB28"/>
    <mergeCell ref="AC26:AC28"/>
    <mergeCell ref="AD26:AD28"/>
    <mergeCell ref="AE26:AE28"/>
    <mergeCell ref="T26:T28"/>
    <mergeCell ref="U26:U28"/>
    <mergeCell ref="V26:V28"/>
    <mergeCell ref="W26:W28"/>
    <mergeCell ref="X26:X28"/>
    <mergeCell ref="Y26:Y28"/>
    <mergeCell ref="N26:N27"/>
    <mergeCell ref="O26:O28"/>
    <mergeCell ref="P26:P28"/>
    <mergeCell ref="Q26:Q28"/>
    <mergeCell ref="R26:R28"/>
    <mergeCell ref="S26:S27"/>
    <mergeCell ref="G26:G28"/>
    <mergeCell ref="I26:I28"/>
    <mergeCell ref="J26:J27"/>
    <mergeCell ref="K26:K27"/>
    <mergeCell ref="L26:L28"/>
    <mergeCell ref="M26:M27"/>
    <mergeCell ref="AH23:AH25"/>
    <mergeCell ref="AI23:AI25"/>
    <mergeCell ref="AM23:AM25"/>
    <mergeCell ref="AG24:AG25"/>
    <mergeCell ref="J25:K25"/>
    <mergeCell ref="A26:A28"/>
    <mergeCell ref="C26:C28"/>
    <mergeCell ref="D26:D28"/>
    <mergeCell ref="E26:E28"/>
    <mergeCell ref="F26:F28"/>
    <mergeCell ref="AA23:AA25"/>
    <mergeCell ref="AB23:AB25"/>
    <mergeCell ref="AC23:AC25"/>
    <mergeCell ref="AD23:AD25"/>
    <mergeCell ref="AE23:AE25"/>
    <mergeCell ref="AF23:AF25"/>
    <mergeCell ref="U23:U25"/>
    <mergeCell ref="V23:V25"/>
    <mergeCell ref="W23:W25"/>
    <mergeCell ref="X23:X25"/>
    <mergeCell ref="Y23:Y25"/>
    <mergeCell ref="Z23:Z25"/>
    <mergeCell ref="O23:O25"/>
    <mergeCell ref="P23:P25"/>
    <mergeCell ref="Q23:Q25"/>
    <mergeCell ref="R23:R25"/>
    <mergeCell ref="S23:S24"/>
    <mergeCell ref="T23:T25"/>
    <mergeCell ref="I23:I25"/>
    <mergeCell ref="J23:J24"/>
    <mergeCell ref="K23:K24"/>
    <mergeCell ref="L23:L25"/>
    <mergeCell ref="M23:M24"/>
    <mergeCell ref="N23:N24"/>
    <mergeCell ref="A23:A25"/>
    <mergeCell ref="C23:C25"/>
    <mergeCell ref="D23:D25"/>
    <mergeCell ref="E23:E25"/>
    <mergeCell ref="F23:F25"/>
    <mergeCell ref="G23:G25"/>
    <mergeCell ref="AF20:AF22"/>
    <mergeCell ref="AH20:AH22"/>
    <mergeCell ref="AI20:AI22"/>
    <mergeCell ref="AM20:AM22"/>
    <mergeCell ref="AG21:AG22"/>
    <mergeCell ref="J22:K22"/>
    <mergeCell ref="Z20:Z22"/>
    <mergeCell ref="AA20:AA22"/>
    <mergeCell ref="AB20:AB22"/>
    <mergeCell ref="AC20:AC22"/>
    <mergeCell ref="AD20:AD22"/>
    <mergeCell ref="AE20:AE22"/>
    <mergeCell ref="T20:T22"/>
    <mergeCell ref="U20:U22"/>
    <mergeCell ref="V20:V22"/>
    <mergeCell ref="W20:W22"/>
    <mergeCell ref="X20:X22"/>
    <mergeCell ref="Y20:Y22"/>
    <mergeCell ref="N20:N21"/>
    <mergeCell ref="O20:O22"/>
    <mergeCell ref="P20:P22"/>
    <mergeCell ref="Q20:Q22"/>
    <mergeCell ref="R20:R22"/>
    <mergeCell ref="S20:S21"/>
    <mergeCell ref="G20:G22"/>
    <mergeCell ref="I20:I22"/>
    <mergeCell ref="J20:J21"/>
    <mergeCell ref="K20:K21"/>
    <mergeCell ref="L20:L22"/>
    <mergeCell ref="M20:M21"/>
    <mergeCell ref="AH17:AH19"/>
    <mergeCell ref="AI17:AI19"/>
    <mergeCell ref="AM17:AM19"/>
    <mergeCell ref="AG18:AG19"/>
    <mergeCell ref="J19:K19"/>
    <mergeCell ref="A20:A22"/>
    <mergeCell ref="C20:C22"/>
    <mergeCell ref="D20:D22"/>
    <mergeCell ref="E20:E22"/>
    <mergeCell ref="F20:F22"/>
    <mergeCell ref="AA17:AA19"/>
    <mergeCell ref="AB17:AB19"/>
    <mergeCell ref="AC17:AC19"/>
    <mergeCell ref="AD17:AD19"/>
    <mergeCell ref="AE17:AE19"/>
    <mergeCell ref="AF17:AF19"/>
    <mergeCell ref="U17:U19"/>
    <mergeCell ref="V17:V19"/>
    <mergeCell ref="W17:W19"/>
    <mergeCell ref="X17:X19"/>
    <mergeCell ref="Y17:Y19"/>
    <mergeCell ref="Z17:Z19"/>
    <mergeCell ref="O17:O19"/>
    <mergeCell ref="P17:P19"/>
    <mergeCell ref="Q17:Q19"/>
    <mergeCell ref="R17:R19"/>
    <mergeCell ref="S17:S18"/>
    <mergeCell ref="T17:T19"/>
    <mergeCell ref="I17:I19"/>
    <mergeCell ref="J17:J18"/>
    <mergeCell ref="K17:K18"/>
    <mergeCell ref="L17:L19"/>
    <mergeCell ref="M17:M18"/>
    <mergeCell ref="N17:N18"/>
    <mergeCell ref="A17:A19"/>
    <mergeCell ref="C17:C19"/>
    <mergeCell ref="D17:D19"/>
    <mergeCell ref="E17:E19"/>
    <mergeCell ref="F17:F19"/>
    <mergeCell ref="G17:G19"/>
    <mergeCell ref="AF14:AF16"/>
    <mergeCell ref="AH14:AH16"/>
    <mergeCell ref="AI14:AI16"/>
    <mergeCell ref="AM14:AM16"/>
    <mergeCell ref="AG15:AG16"/>
    <mergeCell ref="J16:K16"/>
    <mergeCell ref="Z14:Z16"/>
    <mergeCell ref="AA14:AA16"/>
    <mergeCell ref="AB14:AB16"/>
    <mergeCell ref="AC14:AC16"/>
    <mergeCell ref="AD14:AD16"/>
    <mergeCell ref="AE14:AE16"/>
    <mergeCell ref="T14:T16"/>
    <mergeCell ref="U14:U16"/>
    <mergeCell ref="V14:V16"/>
    <mergeCell ref="W14:W16"/>
    <mergeCell ref="X14:X16"/>
    <mergeCell ref="Y14:Y16"/>
    <mergeCell ref="N14:N15"/>
    <mergeCell ref="O14:O16"/>
    <mergeCell ref="P14:P16"/>
    <mergeCell ref="Q14:Q16"/>
    <mergeCell ref="R14:R16"/>
    <mergeCell ref="S14:S15"/>
    <mergeCell ref="G14:G16"/>
    <mergeCell ref="I14:I16"/>
    <mergeCell ref="J14:J15"/>
    <mergeCell ref="K14:K15"/>
    <mergeCell ref="L14:L16"/>
    <mergeCell ref="M14:M15"/>
    <mergeCell ref="AH11:AH13"/>
    <mergeCell ref="AI11:AI13"/>
    <mergeCell ref="AM11:AM13"/>
    <mergeCell ref="AG12:AG13"/>
    <mergeCell ref="J13:K13"/>
    <mergeCell ref="A14:A16"/>
    <mergeCell ref="C14:C16"/>
    <mergeCell ref="D14:D16"/>
    <mergeCell ref="E14:E16"/>
    <mergeCell ref="F14:F16"/>
    <mergeCell ref="AA11:AA13"/>
    <mergeCell ref="AB11:AB13"/>
    <mergeCell ref="AC11:AC13"/>
    <mergeCell ref="AD11:AD13"/>
    <mergeCell ref="AE11:AE13"/>
    <mergeCell ref="AF11:AF13"/>
    <mergeCell ref="U11:U13"/>
    <mergeCell ref="V11:V13"/>
    <mergeCell ref="W11:W13"/>
    <mergeCell ref="X11:X13"/>
    <mergeCell ref="Y11:Y13"/>
    <mergeCell ref="Z11:Z13"/>
    <mergeCell ref="O11:O13"/>
    <mergeCell ref="P11:P13"/>
    <mergeCell ref="Q11:Q13"/>
    <mergeCell ref="R11:R13"/>
    <mergeCell ref="S11:S12"/>
    <mergeCell ref="T11:T13"/>
    <mergeCell ref="I11:I13"/>
    <mergeCell ref="J11:J12"/>
    <mergeCell ref="K11:K12"/>
    <mergeCell ref="L11:L13"/>
    <mergeCell ref="M11:M12"/>
    <mergeCell ref="N11:N12"/>
    <mergeCell ref="A11:A13"/>
    <mergeCell ref="C11:C13"/>
    <mergeCell ref="D11:D13"/>
    <mergeCell ref="E11:E13"/>
    <mergeCell ref="F11:F13"/>
    <mergeCell ref="G11:G13"/>
    <mergeCell ref="J8:K10"/>
    <mergeCell ref="L8:L10"/>
    <mergeCell ref="O8:O10"/>
    <mergeCell ref="AG8:AG10"/>
    <mergeCell ref="AI8:AI10"/>
    <mergeCell ref="Q9:R9"/>
    <mergeCell ref="J6:S6"/>
    <mergeCell ref="AC6:AF6"/>
    <mergeCell ref="C7:F7"/>
    <mergeCell ref="J7:K7"/>
    <mergeCell ref="L7:N7"/>
    <mergeCell ref="O7:S7"/>
    <mergeCell ref="AC7:AF7"/>
    <mergeCell ref="A6:A10"/>
    <mergeCell ref="B6:B10"/>
    <mergeCell ref="C6:F6"/>
    <mergeCell ref="G6:G10"/>
    <mergeCell ref="H6:H10"/>
    <mergeCell ref="I6:I10"/>
    <mergeCell ref="F8:F10"/>
  </mergeCells>
  <phoneticPr fontId="3"/>
  <printOptions horizontalCentered="1"/>
  <pageMargins left="0.31496062992125984" right="0.27559055118110237" top="1.299212598425197" bottom="0.43307086614173229" header="0.98425196850393704" footer="0.35433070866141736"/>
  <pageSetup paperSize="9" scale="49" fitToWidth="2" pageOrder="overThenDown" orientation="landscape" r:id="rId1"/>
  <headerFooter alignWithMargins="0"/>
  <colBreaks count="1" manualBreakCount="1">
    <brk id="19"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注意事項１</vt:lpstr>
      <vt:lpstr>注意事項２</vt:lpstr>
      <vt:lpstr>注意事項１!Print_Area</vt:lpstr>
      <vt:lpstr>注意事項２!Print_Area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沖颯太</dc:creator>
  <cp:lastModifiedBy>沖颯太</cp:lastModifiedBy>
  <dcterms:created xsi:type="dcterms:W3CDTF">2026-03-30T08:16:02Z</dcterms:created>
  <dcterms:modified xsi:type="dcterms:W3CDTF">2026-03-30T08:19:19Z</dcterms:modified>
</cp:coreProperties>
</file>