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5年版保健統計年報\第6章\ＨＰ掲載用\"/>
    </mc:Choice>
  </mc:AlternateContent>
  <xr:revisionPtr revIDLastSave="0" documentId="13_ncr:1_{A3640017-D154-48CE-BCE2-0E6C17BFE2C9}" xr6:coauthVersionLast="47" xr6:coauthVersionMax="47" xr10:uidLastSave="{00000000-0000-0000-0000-000000000000}"/>
  <bookViews>
    <workbookView xWindow="-110" yWindow="-110" windowWidth="19420" windowHeight="10300" xr2:uid="{E3E0524F-BF34-4FB0-9038-7AE88956248C}"/>
  </bookViews>
  <sheets>
    <sheet name="９－１表" sheetId="1" r:id="rId1"/>
    <sheet name="９ー２表" sheetId="2" r:id="rId2"/>
    <sheet name="１０表" sheetId="3" r:id="rId3"/>
    <sheet name="１１表" sheetId="4" r:id="rId4"/>
    <sheet name="１２表" sheetId="5" r:id="rId5"/>
    <sheet name="１３表" sheetId="6" r:id="rId6"/>
    <sheet name="１４表" sheetId="7" r:id="rId7"/>
    <sheet name="１５表" sheetId="8" r:id="rId8"/>
    <sheet name="１６表" sheetId="9" r:id="rId9"/>
  </sheets>
  <definedNames>
    <definedName name="_xlnm.Print_Area" localSheetId="2">'１０表'!$A$1:$I$34</definedName>
    <definedName name="_xlnm.Print_Area" localSheetId="3">'１１表'!$A$1:$M$10</definedName>
    <definedName name="_xlnm.Print_Area" localSheetId="4">'１２表'!$A$1:$G$9</definedName>
    <definedName name="_xlnm.Print_Area" localSheetId="5">'１３表'!$A$1:$I$12</definedName>
    <definedName name="_xlnm.Print_Area" localSheetId="6">'１４表'!$A$1:$J$11</definedName>
    <definedName name="_xlnm.Print_Area" localSheetId="7">'１５表'!$A$1:$O$90</definedName>
    <definedName name="_xlnm.Print_Area" localSheetId="8">'１６表'!$A$1:$AC$35</definedName>
    <definedName name="_xlnm.Print_Area" localSheetId="0">'９－１表'!$A$1:$O$40</definedName>
    <definedName name="_xlnm.Print_Area" localSheetId="1">'９ー２表'!$A$1:$N$37</definedName>
    <definedName name="_xlnm.Print_Titles" localSheetId="6">'１４表'!$A:$A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5" i="9" l="1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C9" i="9"/>
  <c r="AB9" i="9"/>
  <c r="AA9" i="9"/>
  <c r="Z9" i="9"/>
  <c r="Y9" i="9"/>
  <c r="X9" i="9"/>
  <c r="W9" i="9"/>
  <c r="V9" i="9"/>
  <c r="U9" i="9"/>
  <c r="U7" i="9" s="1"/>
  <c r="T9" i="9"/>
  <c r="T7" i="9" s="1"/>
  <c r="S9" i="9"/>
  <c r="R9" i="9"/>
  <c r="R7" i="9" s="1"/>
  <c r="Q9" i="9"/>
  <c r="P9" i="9"/>
  <c r="O9" i="9"/>
  <c r="N9" i="9"/>
  <c r="M9" i="9"/>
  <c r="L9" i="9"/>
  <c r="K9" i="9"/>
  <c r="J9" i="9"/>
  <c r="I9" i="9"/>
  <c r="I7" i="9" s="1"/>
  <c r="H9" i="9"/>
  <c r="H7" i="9" s="1"/>
  <c r="G9" i="9"/>
  <c r="F9" i="9"/>
  <c r="F7" i="9" s="1"/>
  <c r="E9" i="9"/>
  <c r="D9" i="9"/>
  <c r="C9" i="9"/>
  <c r="B9" i="9"/>
  <c r="AC8" i="9"/>
  <c r="AB8" i="9"/>
  <c r="AA8" i="9"/>
  <c r="Z8" i="9"/>
  <c r="Y8" i="9"/>
  <c r="Y7" i="9" s="1"/>
  <c r="X8" i="9"/>
  <c r="X7" i="9" s="1"/>
  <c r="W8" i="9"/>
  <c r="W7" i="9" s="1"/>
  <c r="V8" i="9"/>
  <c r="V7" i="9" s="1"/>
  <c r="U8" i="9"/>
  <c r="T8" i="9"/>
  <c r="S8" i="9"/>
  <c r="S7" i="9" s="1"/>
  <c r="R8" i="9"/>
  <c r="Q8" i="9"/>
  <c r="P8" i="9"/>
  <c r="O8" i="9"/>
  <c r="N8" i="9"/>
  <c r="M8" i="9"/>
  <c r="M7" i="9" s="1"/>
  <c r="L8" i="9"/>
  <c r="L7" i="9" s="1"/>
  <c r="K8" i="9"/>
  <c r="K7" i="9" s="1"/>
  <c r="J8" i="9"/>
  <c r="J7" i="9" s="1"/>
  <c r="I8" i="9"/>
  <c r="H8" i="9"/>
  <c r="G8" i="9"/>
  <c r="G7" i="9" s="1"/>
  <c r="F8" i="9"/>
  <c r="E8" i="9"/>
  <c r="D8" i="9"/>
  <c r="C8" i="9"/>
  <c r="B8" i="9"/>
  <c r="AC7" i="9"/>
  <c r="AB7" i="9"/>
  <c r="AA7" i="9"/>
  <c r="Z7" i="9"/>
  <c r="Q7" i="9"/>
  <c r="P7" i="9"/>
  <c r="O7" i="9"/>
  <c r="N7" i="9"/>
  <c r="E7" i="9"/>
  <c r="D7" i="9"/>
  <c r="C7" i="9"/>
  <c r="B7" i="9"/>
  <c r="B11" i="7"/>
  <c r="B10" i="7"/>
  <c r="B9" i="7"/>
  <c r="B4" i="7" s="1"/>
  <c r="B8" i="7"/>
  <c r="B7" i="7"/>
  <c r="B6" i="7"/>
  <c r="B5" i="7"/>
  <c r="J4" i="7"/>
  <c r="I4" i="7"/>
  <c r="H4" i="7"/>
  <c r="G4" i="7"/>
  <c r="F4" i="7"/>
  <c r="E4" i="7"/>
  <c r="D4" i="7"/>
  <c r="C4" i="7"/>
  <c r="I5" i="6"/>
  <c r="H5" i="6"/>
  <c r="G5" i="6"/>
  <c r="F5" i="6"/>
  <c r="E5" i="6"/>
  <c r="D5" i="6"/>
  <c r="C5" i="6"/>
  <c r="B5" i="6"/>
  <c r="G9" i="5"/>
  <c r="G8" i="5"/>
  <c r="G7" i="5"/>
  <c r="G6" i="5"/>
  <c r="G5" i="5"/>
  <c r="G4" i="5"/>
  <c r="I5" i="3"/>
  <c r="C5" i="3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O40" i="1"/>
  <c r="N40" i="1"/>
  <c r="M40" i="1"/>
  <c r="L40" i="1"/>
  <c r="K40" i="1"/>
  <c r="J40" i="1"/>
  <c r="I40" i="1"/>
  <c r="H40" i="1"/>
  <c r="G40" i="1"/>
  <c r="F40" i="1"/>
  <c r="E40" i="1"/>
  <c r="D40" i="1"/>
  <c r="C40" i="1"/>
</calcChain>
</file>

<file path=xl/sharedStrings.xml><?xml version="1.0" encoding="utf-8"?>
<sst xmlns="http://schemas.openxmlformats.org/spreadsheetml/2006/main" count="377" uniqueCount="274">
  <si>
    <t>第９－１表　旧食品衛生法に基づく許可を要する食品関係営業施設</t>
    <rPh sb="0" eb="1">
      <t>ダイ</t>
    </rPh>
    <rPh sb="4" eb="5">
      <t>ヒョウ</t>
    </rPh>
    <rPh sb="6" eb="7">
      <t>キュウ</t>
    </rPh>
    <rPh sb="7" eb="9">
      <t>ショクヒン</t>
    </rPh>
    <rPh sb="9" eb="12">
      <t>エイセイホウ</t>
    </rPh>
    <rPh sb="13" eb="14">
      <t>モト</t>
    </rPh>
    <rPh sb="16" eb="18">
      <t>キョカ</t>
    </rPh>
    <phoneticPr fontId="3"/>
  </si>
  <si>
    <t>令和４年度</t>
    <rPh sb="0" eb="2">
      <t>レイワ</t>
    </rPh>
    <rPh sb="3" eb="5">
      <t>ネンド</t>
    </rPh>
    <rPh sb="4" eb="5">
      <t>ガンネン</t>
    </rPh>
    <phoneticPr fontId="3"/>
  </si>
  <si>
    <t>営業施設数</t>
    <rPh sb="0" eb="2">
      <t>エイギョウ</t>
    </rPh>
    <rPh sb="2" eb="4">
      <t>シセツ</t>
    </rPh>
    <rPh sb="4" eb="5">
      <t>スウ</t>
    </rPh>
    <phoneticPr fontId="3"/>
  </si>
  <si>
    <t>営業許可
施設数</t>
    <rPh sb="0" eb="2">
      <t>エイギョウ</t>
    </rPh>
    <rPh sb="2" eb="4">
      <t>キョカ</t>
    </rPh>
    <rPh sb="5" eb="7">
      <t>シセツ</t>
    </rPh>
    <rPh sb="7" eb="8">
      <t>スウ</t>
    </rPh>
    <phoneticPr fontId="3"/>
  </si>
  <si>
    <t>廃業施設数</t>
    <rPh sb="0" eb="2">
      <t>ハイギョウ</t>
    </rPh>
    <rPh sb="2" eb="4">
      <t>シセツ</t>
    </rPh>
    <rPh sb="4" eb="5">
      <t>カズ</t>
    </rPh>
    <phoneticPr fontId="3"/>
  </si>
  <si>
    <t>処分件数</t>
    <rPh sb="0" eb="2">
      <t>ショブン</t>
    </rPh>
    <rPh sb="2" eb="4">
      <t>ケンスウ</t>
    </rPh>
    <phoneticPr fontId="3"/>
  </si>
  <si>
    <t>告発件数</t>
    <rPh sb="0" eb="2">
      <t>コクハツ</t>
    </rPh>
    <rPh sb="2" eb="4">
      <t>ケンスウ</t>
    </rPh>
    <phoneticPr fontId="3"/>
  </si>
  <si>
    <t>調査・
監視指導施設数</t>
    <rPh sb="0" eb="2">
      <t>チョウサ</t>
    </rPh>
    <rPh sb="4" eb="6">
      <t>カンシ</t>
    </rPh>
    <rPh sb="6" eb="8">
      <t>シドウ</t>
    </rPh>
    <rPh sb="8" eb="10">
      <t>シセツ</t>
    </rPh>
    <rPh sb="10" eb="11">
      <t>スウ</t>
    </rPh>
    <phoneticPr fontId="3"/>
  </si>
  <si>
    <t>営業許可取消命令</t>
    <rPh sb="0" eb="2">
      <t>エイギョウ</t>
    </rPh>
    <rPh sb="2" eb="4">
      <t>キョカ</t>
    </rPh>
    <rPh sb="4" eb="5">
      <t>ト</t>
    </rPh>
    <rPh sb="5" eb="6">
      <t>ケ</t>
    </rPh>
    <rPh sb="6" eb="8">
      <t>メイレイ</t>
    </rPh>
    <phoneticPr fontId="3"/>
  </si>
  <si>
    <t>営業禁止命令</t>
    <rPh sb="0" eb="2">
      <t>エイギョウ</t>
    </rPh>
    <rPh sb="2" eb="4">
      <t>キンシ</t>
    </rPh>
    <rPh sb="4" eb="6">
      <t>メイレイ</t>
    </rPh>
    <phoneticPr fontId="3"/>
  </si>
  <si>
    <t>営業停止命令</t>
    <rPh sb="0" eb="2">
      <t>エイギョウ</t>
    </rPh>
    <rPh sb="2" eb="4">
      <t>テイシ</t>
    </rPh>
    <rPh sb="4" eb="6">
      <t>メイレイ</t>
    </rPh>
    <phoneticPr fontId="3"/>
  </si>
  <si>
    <t>改善命令</t>
    <rPh sb="0" eb="2">
      <t>カイゼン</t>
    </rPh>
    <rPh sb="2" eb="4">
      <t>メイレイ</t>
    </rPh>
    <phoneticPr fontId="3"/>
  </si>
  <si>
    <t>物品廃棄命令</t>
    <rPh sb="0" eb="2">
      <t>ブッピン</t>
    </rPh>
    <rPh sb="2" eb="4">
      <t>ハイキ</t>
    </rPh>
    <rPh sb="4" eb="6">
      <t>メイレイ</t>
    </rPh>
    <phoneticPr fontId="3"/>
  </si>
  <si>
    <t>その他</t>
    <rPh sb="0" eb="3">
      <t>ソノタ</t>
    </rPh>
    <phoneticPr fontId="3"/>
  </si>
  <si>
    <t>無許可営業</t>
    <rPh sb="0" eb="3">
      <t>ムキョカ</t>
    </rPh>
    <rPh sb="3" eb="5">
      <t>エイギョウ</t>
    </rPh>
    <phoneticPr fontId="3"/>
  </si>
  <si>
    <t>継続</t>
    <rPh sb="0" eb="2">
      <t>ケイゾク</t>
    </rPh>
    <phoneticPr fontId="3"/>
  </si>
  <si>
    <t>新規</t>
    <rPh sb="0" eb="2">
      <t>シンキ</t>
    </rPh>
    <phoneticPr fontId="3"/>
  </si>
  <si>
    <t>飲食店営業</t>
  </si>
  <si>
    <t>一般食堂・レストラン等</t>
  </si>
  <si>
    <t>仕出し屋・弁当屋</t>
  </si>
  <si>
    <t>旅館</t>
  </si>
  <si>
    <t>その他</t>
  </si>
  <si>
    <t>菓子（パンを含む）製造業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</si>
  <si>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</si>
  <si>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</si>
  <si>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</si>
  <si>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</si>
  <si>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</si>
  <si>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</si>
  <si>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</si>
  <si>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食品の冷凍または冷蔵業</t>
  </si>
  <si>
    <t>かん詰またはびん詰食品製造業
（上記及び下記以外）</t>
    <phoneticPr fontId="3"/>
  </si>
  <si>
    <t>喫茶店営業</t>
  </si>
  <si>
    <t>あん類製造業</t>
  </si>
  <si>
    <t>アイスクリーム類製造業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</si>
  <si>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</si>
  <si>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</si>
  <si>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</si>
  <si>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</si>
  <si>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</si>
  <si>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</si>
  <si>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</si>
  <si>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</si>
  <si>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</si>
  <si>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</si>
  <si>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</si>
  <si>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</si>
  <si>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</si>
  <si>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</si>
  <si>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添加物（法第１3条第１項の規定により
規格が定められたものに限る）製造業</t>
    <phoneticPr fontId="3"/>
  </si>
  <si>
    <t>食品の放射線照射業</t>
  </si>
  <si>
    <t>清涼飲料水製造業</t>
  </si>
  <si>
    <t>氷雪製造業</t>
  </si>
  <si>
    <t>総数</t>
    <rPh sb="0" eb="2">
      <t>ソウスウ</t>
    </rPh>
    <phoneticPr fontId="3"/>
  </si>
  <si>
    <t>第９－２表　改正食品衛生法に基づく許可を要する食品関係営業施設</t>
    <rPh sb="0" eb="1">
      <t>ダイ</t>
    </rPh>
    <rPh sb="4" eb="5">
      <t>ヒョウ</t>
    </rPh>
    <rPh sb="6" eb="8">
      <t>カイセイ</t>
    </rPh>
    <rPh sb="8" eb="10">
      <t>ショクヒン</t>
    </rPh>
    <rPh sb="10" eb="13">
      <t>エイセイホウ</t>
    </rPh>
    <rPh sb="14" eb="15">
      <t>モト</t>
    </rPh>
    <rPh sb="17" eb="19">
      <t>キョカ</t>
    </rPh>
    <phoneticPr fontId="3"/>
  </si>
  <si>
    <t>調理の機能を有する自動販売機</t>
  </si>
  <si>
    <t>魚介類競り売り営業</t>
  </si>
  <si>
    <t>特別牛乳搾取処理業</t>
  </si>
  <si>
    <t>菓子製造業</t>
  </si>
  <si>
    <t>水産製品製造業</t>
  </si>
  <si>
    <t>液卵製造業</t>
  </si>
  <si>
    <t>みそ又はしょうゆ製造業</t>
  </si>
  <si>
    <t>麺類製造業</t>
  </si>
  <si>
    <t>複合型そうざい製造業</t>
  </si>
  <si>
    <t>冷凍食品製造業</t>
  </si>
  <si>
    <t>複合型冷凍食品製造業</t>
  </si>
  <si>
    <t>漬物製造業</t>
  </si>
  <si>
    <t>密封包装食品製造業</t>
  </si>
  <si>
    <t>食品の小分け業</t>
  </si>
  <si>
    <t>添加物製造業</t>
  </si>
  <si>
    <t>第１０表　届出を要する食品関係営業施設数・処分・告発件数・監視指導施設数，営業の種類別</t>
    <rPh sb="0" eb="1">
      <t>ダイ</t>
    </rPh>
    <rPh sb="3" eb="4">
      <t>ヒョウ</t>
    </rPh>
    <rPh sb="5" eb="7">
      <t>トドケデ</t>
    </rPh>
    <rPh sb="8" eb="9">
      <t>ヨウ</t>
    </rPh>
    <rPh sb="11" eb="13">
      <t>ショクヒン</t>
    </rPh>
    <rPh sb="13" eb="15">
      <t>カンケイ</t>
    </rPh>
    <rPh sb="15" eb="17">
      <t>エイギョウ</t>
    </rPh>
    <rPh sb="17" eb="19">
      <t>シセツ</t>
    </rPh>
    <rPh sb="19" eb="20">
      <t>スウ</t>
    </rPh>
    <rPh sb="21" eb="23">
      <t>ショブン</t>
    </rPh>
    <rPh sb="24" eb="26">
      <t>コクハツ</t>
    </rPh>
    <rPh sb="26" eb="28">
      <t>ケンスウ</t>
    </rPh>
    <rPh sb="29" eb="31">
      <t>カンシ</t>
    </rPh>
    <rPh sb="31" eb="33">
      <t>シドウ</t>
    </rPh>
    <rPh sb="33" eb="35">
      <t>シセツ</t>
    </rPh>
    <rPh sb="35" eb="36">
      <t>スウ</t>
    </rPh>
    <rPh sb="37" eb="39">
      <t>エイギョウ</t>
    </rPh>
    <rPh sb="40" eb="42">
      <t>シュルイ</t>
    </rPh>
    <rPh sb="42" eb="43">
      <t>ベツ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</si>
  <si>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</si>
  <si>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施設</t>
    <rPh sb="0" eb="2">
      <t>シセツ</t>
    </rPh>
    <phoneticPr fontId="3"/>
  </si>
  <si>
    <t>営業
施設数
（年度末
現在）</t>
    <rPh sb="0" eb="2">
      <t>エイギョウ</t>
    </rPh>
    <rPh sb="3" eb="5">
      <t>シセツ</t>
    </rPh>
    <rPh sb="5" eb="6">
      <t>スウ</t>
    </rPh>
    <rPh sb="8" eb="10">
      <t>ネンド</t>
    </rPh>
    <rPh sb="10" eb="11">
      <t>マツ</t>
    </rPh>
    <rPh sb="12" eb="14">
      <t>ゲンザイ</t>
    </rPh>
    <phoneticPr fontId="3"/>
  </si>
  <si>
    <t>処分件数（年度中）</t>
    <rPh sb="0" eb="2">
      <t>ショブン</t>
    </rPh>
    <rPh sb="2" eb="4">
      <t>ケンスウ</t>
    </rPh>
    <rPh sb="5" eb="8">
      <t>ネンドチュウ</t>
    </rPh>
    <phoneticPr fontId="3"/>
  </si>
  <si>
    <t>告発
件数
(年度中)</t>
    <rPh sb="0" eb="2">
      <t>コクハツ</t>
    </rPh>
    <rPh sb="3" eb="5">
      <t>ケンスウ</t>
    </rPh>
    <rPh sb="7" eb="10">
      <t>ネンドチュウ</t>
    </rPh>
    <phoneticPr fontId="3"/>
  </si>
  <si>
    <t>監視指導施設数
(年度中)</t>
    <rPh sb="0" eb="2">
      <t>カンシ</t>
    </rPh>
    <rPh sb="2" eb="4">
      <t>シドウ</t>
    </rPh>
    <rPh sb="4" eb="6">
      <t>シセツ</t>
    </rPh>
    <rPh sb="6" eb="7">
      <t>スウ</t>
    </rPh>
    <rPh sb="9" eb="11">
      <t>ネンド</t>
    </rPh>
    <rPh sb="11" eb="12">
      <t>チュウ</t>
    </rPh>
    <phoneticPr fontId="3"/>
  </si>
  <si>
    <t>営業
禁止命令</t>
    <rPh sb="0" eb="2">
      <t>エイギョウ</t>
    </rPh>
    <rPh sb="3" eb="5">
      <t>キンシ</t>
    </rPh>
    <rPh sb="5" eb="7">
      <t>メイレイ</t>
    </rPh>
    <phoneticPr fontId="3"/>
  </si>
  <si>
    <t>営業
停止命令</t>
    <rPh sb="0" eb="2">
      <t>エイギョウ</t>
    </rPh>
    <rPh sb="3" eb="5">
      <t>テイシ</t>
    </rPh>
    <rPh sb="5" eb="7">
      <t>メイレイ</t>
    </rPh>
    <phoneticPr fontId="3"/>
  </si>
  <si>
    <t>物品
廃業命令</t>
    <rPh sb="0" eb="2">
      <t>ブッピン</t>
    </rPh>
    <rPh sb="3" eb="5">
      <t>ハイギョウ</t>
    </rPh>
    <rPh sb="5" eb="7">
      <t>メイレイ</t>
    </rPh>
    <phoneticPr fontId="3"/>
  </si>
  <si>
    <t>その他</t>
    <rPh sb="2" eb="3">
      <t>タ</t>
    </rPh>
    <phoneticPr fontId="3"/>
  </si>
  <si>
    <t>旧許可業種であった営業</t>
  </si>
  <si>
    <t>魚介類販売業（包装済みの魚介類のみの販売）</t>
  </si>
  <si>
    <t>食肉販売業（包装済みの食肉のみの販売）</t>
  </si>
  <si>
    <t>乳類販売業</t>
  </si>
  <si>
    <t>氷雪販売業</t>
  </si>
  <si>
    <t>コップ式自動販売機（自動洗浄・屋内設置）</t>
  </si>
  <si>
    <t>販売業</t>
  </si>
  <si>
    <t>弁当販売業</t>
  </si>
  <si>
    <t>野菜果物販売業</t>
  </si>
  <si>
    <t>米穀類販売業</t>
  </si>
  <si>
    <t>通信販売・訪問販売による販売業</t>
  </si>
  <si>
    <t>コンビニエンスストア</t>
  </si>
  <si>
    <t>百貨店、総合スーパー</t>
  </si>
  <si>
    <t>自動販売機による販売業（コップ式自動販売機（自動洗浄・屋内設置）を除く。）</t>
  </si>
  <si>
    <t>その他の食料・飲料販売業</t>
  </si>
  <si>
    <t>製造・加工業</t>
  </si>
  <si>
    <t>添加物製造・加工業（法第13条第１項の規定により規格が定められた添加物の製造を除く。）</t>
  </si>
  <si>
    <t>いわゆる健康食品の製造・加工業</t>
  </si>
  <si>
    <t>コーヒー製造・加工業（飲料の製造を除く。）</t>
  </si>
  <si>
    <t>農産保存食料品製造・加工業</t>
  </si>
  <si>
    <t>調味料製造・加工業</t>
  </si>
  <si>
    <t>糖類製造・加工業</t>
  </si>
  <si>
    <t>精穀・製粉業</t>
  </si>
  <si>
    <t>製茶業</t>
  </si>
  <si>
    <t>海藻製造・加工業</t>
  </si>
  <si>
    <t>卵選別包装業</t>
  </si>
  <si>
    <t>その他の食料品製造・加工業</t>
  </si>
  <si>
    <t>上記以外のもの（改正法による改正後の法第68条第３項において準用されるものを含む。）</t>
  </si>
  <si>
    <t>行商</t>
  </si>
  <si>
    <t>集団給食施設</t>
  </si>
  <si>
    <t>器具、容器包装の製造・加工業（合成樹脂が使用された器具又は容器包装の製造、加工に限る。）</t>
  </si>
  <si>
    <t>露店、仮設店舗等における飲食の提供のうち、営業とみなされないもの</t>
  </si>
  <si>
    <t>第１１表　乳の食品等の収去試験検査検体数・不適・不良検体数</t>
    <rPh sb="0" eb="1">
      <t>ダイ</t>
    </rPh>
    <rPh sb="3" eb="4">
      <t>ヒョウ</t>
    </rPh>
    <rPh sb="5" eb="6">
      <t>ニュウ</t>
    </rPh>
    <rPh sb="7" eb="9">
      <t>ショクヒン</t>
    </rPh>
    <rPh sb="9" eb="10">
      <t>トウ</t>
    </rPh>
    <rPh sb="11" eb="12">
      <t>オサム</t>
    </rPh>
    <rPh sb="12" eb="13">
      <t>キョ</t>
    </rPh>
    <rPh sb="13" eb="15">
      <t>シケン</t>
    </rPh>
    <rPh sb="15" eb="17">
      <t>ケンサ</t>
    </rPh>
    <rPh sb="17" eb="19">
      <t>ケンタイ</t>
    </rPh>
    <rPh sb="19" eb="20">
      <t>カズ</t>
    </rPh>
    <rPh sb="21" eb="23">
      <t>フテキ</t>
    </rPh>
    <rPh sb="24" eb="26">
      <t>フリョウ</t>
    </rPh>
    <rPh sb="26" eb="28">
      <t>ケンタイ</t>
    </rPh>
    <rPh sb="28" eb="29">
      <t>カズ</t>
    </rPh>
    <phoneticPr fontId="3"/>
  </si>
  <si>
    <t>乳及び乳製品の成分規格の定めのある事項に関する検査</t>
    <rPh sb="0" eb="1">
      <t>ニュウ</t>
    </rPh>
    <rPh sb="1" eb="2">
      <t>オヨ</t>
    </rPh>
    <rPh sb="3" eb="6">
      <t>ニュウセイヒン</t>
    </rPh>
    <rPh sb="7" eb="9">
      <t>セイブン</t>
    </rPh>
    <rPh sb="9" eb="11">
      <t>キカク</t>
    </rPh>
    <rPh sb="12" eb="13">
      <t>サダ</t>
    </rPh>
    <rPh sb="17" eb="19">
      <t>ジコウ</t>
    </rPh>
    <rPh sb="20" eb="21">
      <t>カン</t>
    </rPh>
    <rPh sb="23" eb="25">
      <t>ケンサ</t>
    </rPh>
    <phoneticPr fontId="3"/>
  </si>
  <si>
    <t>成分規格の定めのない事項に関する検査
（件数）</t>
    <rPh sb="0" eb="2">
      <t>セイブン</t>
    </rPh>
    <rPh sb="2" eb="4">
      <t>キカク</t>
    </rPh>
    <rPh sb="5" eb="6">
      <t>サダ</t>
    </rPh>
    <rPh sb="10" eb="12">
      <t>ジコウ</t>
    </rPh>
    <rPh sb="13" eb="14">
      <t>カン</t>
    </rPh>
    <rPh sb="16" eb="18">
      <t>ケンサ</t>
    </rPh>
    <rPh sb="20" eb="22">
      <t>ケンスウ</t>
    </rPh>
    <phoneticPr fontId="3"/>
  </si>
  <si>
    <t>試験した
収去検体
数（実数）</t>
    <rPh sb="0" eb="2">
      <t>シケン</t>
    </rPh>
    <rPh sb="5" eb="6">
      <t>オサム</t>
    </rPh>
    <rPh sb="6" eb="7">
      <t>キョ</t>
    </rPh>
    <rPh sb="7" eb="9">
      <t>ケンタイ</t>
    </rPh>
    <rPh sb="10" eb="11">
      <t>カズ</t>
    </rPh>
    <rPh sb="12" eb="14">
      <t>ジッスウ</t>
    </rPh>
    <phoneticPr fontId="3"/>
  </si>
  <si>
    <t>不適検体
数（実数）</t>
    <rPh sb="0" eb="2">
      <t>フテキ</t>
    </rPh>
    <rPh sb="2" eb="4">
      <t>ケンタイ</t>
    </rPh>
    <rPh sb="5" eb="6">
      <t>カズ</t>
    </rPh>
    <rPh sb="7" eb="9">
      <t>ジッスウ</t>
    </rPh>
    <phoneticPr fontId="3"/>
  </si>
  <si>
    <t>不適理由（延数）</t>
    <rPh sb="0" eb="2">
      <t>フテキ</t>
    </rPh>
    <rPh sb="2" eb="4">
      <t>リユウ</t>
    </rPh>
    <rPh sb="5" eb="6">
      <t>ノ</t>
    </rPh>
    <rPh sb="6" eb="7">
      <t>スウ</t>
    </rPh>
    <phoneticPr fontId="3"/>
  </si>
  <si>
    <t>無脂乳固
形分</t>
    <rPh sb="0" eb="1">
      <t>ム</t>
    </rPh>
    <rPh sb="1" eb="2">
      <t>アブラ</t>
    </rPh>
    <rPh sb="2" eb="3">
      <t>ニュウ</t>
    </rPh>
    <rPh sb="3" eb="4">
      <t>コ</t>
    </rPh>
    <rPh sb="5" eb="6">
      <t>ケイ</t>
    </rPh>
    <rPh sb="6" eb="7">
      <t>ブン</t>
    </rPh>
    <phoneticPr fontId="3"/>
  </si>
  <si>
    <t>乳脂肪</t>
    <rPh sb="0" eb="1">
      <t>ニュウ</t>
    </rPh>
    <rPh sb="1" eb="3">
      <t>シボウ</t>
    </rPh>
    <phoneticPr fontId="3"/>
  </si>
  <si>
    <t>比重</t>
    <rPh sb="0" eb="2">
      <t>ヒジュウ</t>
    </rPh>
    <phoneticPr fontId="3"/>
  </si>
  <si>
    <t>酸度</t>
    <rPh sb="0" eb="2">
      <t>サンド</t>
    </rPh>
    <phoneticPr fontId="3"/>
  </si>
  <si>
    <t>細菌数</t>
    <rPh sb="0" eb="2">
      <t>サイキン</t>
    </rPh>
    <rPh sb="2" eb="3">
      <t>スウ</t>
    </rPh>
    <phoneticPr fontId="3"/>
  </si>
  <si>
    <t>大腸菌群</t>
    <rPh sb="0" eb="2">
      <t>ダイチョウ</t>
    </rPh>
    <rPh sb="2" eb="3">
      <t>キン</t>
    </rPh>
    <rPh sb="3" eb="4">
      <t>グン</t>
    </rPh>
    <phoneticPr fontId="3"/>
  </si>
  <si>
    <t>残留農薬
基準</t>
    <rPh sb="0" eb="2">
      <t>ザンリュウ</t>
    </rPh>
    <rPh sb="2" eb="4">
      <t>ノウヤク</t>
    </rPh>
    <rPh sb="5" eb="7">
      <t>キジュン</t>
    </rPh>
    <phoneticPr fontId="3"/>
  </si>
  <si>
    <t>残留動物用医薬品</t>
    <rPh sb="0" eb="2">
      <t>ザンリュウ</t>
    </rPh>
    <rPh sb="2" eb="5">
      <t>ドウブツヨウ</t>
    </rPh>
    <rPh sb="5" eb="8">
      <t>イヤクヒン</t>
    </rPh>
    <phoneticPr fontId="3"/>
  </si>
  <si>
    <t>生乳</t>
    <rPh sb="0" eb="1">
      <t>セイ</t>
    </rPh>
    <rPh sb="1" eb="2">
      <t>ニュウ</t>
    </rPh>
    <phoneticPr fontId="3"/>
  </si>
  <si>
    <t>・</t>
  </si>
  <si>
    <t>牛乳</t>
    <rPh sb="0" eb="2">
      <t>ギュウニュウ</t>
    </rPh>
    <phoneticPr fontId="3"/>
  </si>
  <si>
    <t>低脂肪牛乳</t>
    <rPh sb="0" eb="3">
      <t>テイシボウ</t>
    </rPh>
    <rPh sb="3" eb="5">
      <t>ギュウニュウ</t>
    </rPh>
    <phoneticPr fontId="3"/>
  </si>
  <si>
    <t>加工乳</t>
    <rPh sb="0" eb="2">
      <t>カコウ</t>
    </rPh>
    <rPh sb="2" eb="3">
      <t>ニュウ</t>
    </rPh>
    <phoneticPr fontId="3"/>
  </si>
  <si>
    <t>乳脂肪分
３％以上</t>
    <rPh sb="0" eb="1">
      <t>ニュウ</t>
    </rPh>
    <rPh sb="1" eb="3">
      <t>シボウ</t>
    </rPh>
    <rPh sb="3" eb="4">
      <t>ブン</t>
    </rPh>
    <rPh sb="7" eb="9">
      <t>イジョウ</t>
    </rPh>
    <phoneticPr fontId="3"/>
  </si>
  <si>
    <t>乳脂肪分
３％未満</t>
    <rPh sb="0" eb="1">
      <t>ニュウ</t>
    </rPh>
    <rPh sb="1" eb="3">
      <t>シボウ</t>
    </rPh>
    <rPh sb="3" eb="4">
      <t>ブン</t>
    </rPh>
    <rPh sb="7" eb="9">
      <t>ミマン</t>
    </rPh>
    <phoneticPr fontId="3"/>
  </si>
  <si>
    <t>その他の乳</t>
    <rPh sb="2" eb="3">
      <t>タ</t>
    </rPh>
    <rPh sb="4" eb="5">
      <t>ニュウ</t>
    </rPh>
    <phoneticPr fontId="3"/>
  </si>
  <si>
    <t>第１２表　　乳処理量</t>
    <rPh sb="0" eb="1">
      <t>ダイ</t>
    </rPh>
    <rPh sb="3" eb="4">
      <t>ヒョウ</t>
    </rPh>
    <rPh sb="6" eb="7">
      <t>ニュウ</t>
    </rPh>
    <rPh sb="7" eb="9">
      <t>ショリ</t>
    </rPh>
    <rPh sb="9" eb="10">
      <t>リョウ</t>
    </rPh>
    <phoneticPr fontId="3"/>
  </si>
  <si>
    <t>無殺菌乳
(キロリットル)</t>
    <rPh sb="0" eb="1">
      <t>ム</t>
    </rPh>
    <rPh sb="1" eb="3">
      <t>サッキン</t>
    </rPh>
    <rPh sb="3" eb="4">
      <t>ニュウ</t>
    </rPh>
    <phoneticPr fontId="3"/>
  </si>
  <si>
    <t>殺菌（キロリットル）</t>
    <rPh sb="0" eb="2">
      <t>サッキン</t>
    </rPh>
    <phoneticPr fontId="3"/>
  </si>
  <si>
    <t>計</t>
    <rPh sb="0" eb="1">
      <t>ケイ</t>
    </rPh>
    <phoneticPr fontId="3"/>
  </si>
  <si>
    <t>６３℃～
　　６５℃</t>
    <phoneticPr fontId="3"/>
  </si>
  <si>
    <t>７５℃以上</t>
    <rPh sb="3" eb="5">
      <t>イジョウ</t>
    </rPh>
    <phoneticPr fontId="3"/>
  </si>
  <si>
    <t>瞬間</t>
    <rPh sb="0" eb="2">
      <t>シュンカン</t>
    </rPh>
    <phoneticPr fontId="3"/>
  </si>
  <si>
    <t>特別牛乳</t>
    <rPh sb="0" eb="2">
      <t>トクベツ</t>
    </rPh>
    <rPh sb="2" eb="4">
      <t>ギュウニュウ</t>
    </rPh>
    <phoneticPr fontId="3"/>
  </si>
  <si>
    <t>第１３表　　エイズ相談件数・HIV抗体検査のための採血件数　-　保健所別</t>
    <rPh sb="0" eb="1">
      <t>ダイ</t>
    </rPh>
    <rPh sb="3" eb="4">
      <t>ヒョウ</t>
    </rPh>
    <rPh sb="9" eb="11">
      <t>ソウダン</t>
    </rPh>
    <rPh sb="11" eb="13">
      <t>ケンスウ</t>
    </rPh>
    <rPh sb="17" eb="19">
      <t>コウタイ</t>
    </rPh>
    <rPh sb="19" eb="21">
      <t>ケンサ</t>
    </rPh>
    <rPh sb="25" eb="27">
      <t>サイケツ</t>
    </rPh>
    <rPh sb="27" eb="29">
      <t>ケンスウ</t>
    </rPh>
    <rPh sb="32" eb="35">
      <t>ホケンショ</t>
    </rPh>
    <rPh sb="35" eb="36">
      <t>ベツ</t>
    </rPh>
    <phoneticPr fontId="3"/>
  </si>
  <si>
    <t>保健所</t>
    <phoneticPr fontId="3"/>
  </si>
  <si>
    <t>相談件数</t>
    <rPh sb="0" eb="2">
      <t>ソウダン</t>
    </rPh>
    <rPh sb="2" eb="4">
      <t>ケンスウ</t>
    </rPh>
    <phoneticPr fontId="3"/>
  </si>
  <si>
    <t>訪問指導</t>
    <rPh sb="0" eb="2">
      <t>ホウモン</t>
    </rPh>
    <rPh sb="2" eb="4">
      <t>シドウ</t>
    </rPh>
    <phoneticPr fontId="3"/>
  </si>
  <si>
    <t>HIV抗体検査の
ための採血件数</t>
    <rPh sb="3" eb="5">
      <t>コウタイ</t>
    </rPh>
    <rPh sb="5" eb="7">
      <t>ケンサ</t>
    </rPh>
    <rPh sb="12" eb="14">
      <t>サイケツ</t>
    </rPh>
    <rPh sb="14" eb="16">
      <t>ケンスウ</t>
    </rPh>
    <phoneticPr fontId="3"/>
  </si>
  <si>
    <t>陽性件数</t>
    <rPh sb="0" eb="1">
      <t>ヨウ</t>
    </rPh>
    <rPh sb="1" eb="2">
      <t>セイ</t>
    </rPh>
    <rPh sb="2" eb="4">
      <t>ケンスウ</t>
    </rPh>
    <phoneticPr fontId="3"/>
  </si>
  <si>
    <t>電話</t>
    <rPh sb="0" eb="2">
      <t>デンワ</t>
    </rPh>
    <phoneticPr fontId="3"/>
  </si>
  <si>
    <t>来所</t>
    <rPh sb="0" eb="2">
      <t>ライショ</t>
    </rPh>
    <phoneticPr fontId="3"/>
  </si>
  <si>
    <t>実人員</t>
    <rPh sb="0" eb="1">
      <t>ジツ</t>
    </rPh>
    <rPh sb="1" eb="3">
      <t>ジンイン</t>
    </rPh>
    <phoneticPr fontId="3"/>
  </si>
  <si>
    <t>延人員</t>
    <rPh sb="0" eb="1">
      <t>ノ</t>
    </rPh>
    <rPh sb="1" eb="3">
      <t>ジンイン</t>
    </rPh>
    <phoneticPr fontId="3"/>
  </si>
  <si>
    <t>スクリー
ニング
検査</t>
    <rPh sb="9" eb="11">
      <t>ケンサ</t>
    </rPh>
    <phoneticPr fontId="3"/>
  </si>
  <si>
    <t>確認検査</t>
    <rPh sb="0" eb="2">
      <t>カクニン</t>
    </rPh>
    <rPh sb="2" eb="4">
      <t>ケンサ</t>
    </rPh>
    <phoneticPr fontId="3"/>
  </si>
  <si>
    <t>医療社会事
業員が関与
した件数</t>
    <rPh sb="0" eb="2">
      <t>イリョウ</t>
    </rPh>
    <rPh sb="2" eb="4">
      <t>シャカイ</t>
    </rPh>
    <rPh sb="4" eb="5">
      <t>ゴト</t>
    </rPh>
    <rPh sb="6" eb="7">
      <t>ギョウ</t>
    </rPh>
    <rPh sb="7" eb="8">
      <t>イン</t>
    </rPh>
    <rPh sb="9" eb="11">
      <t>カンヨ</t>
    </rPh>
    <rPh sb="14" eb="16">
      <t>ケンスウ</t>
    </rPh>
    <phoneticPr fontId="3"/>
  </si>
  <si>
    <t>総数</t>
  </si>
  <si>
    <t>松山市</t>
    <rPh sb="0" eb="1">
      <t>マツ</t>
    </rPh>
    <rPh sb="1" eb="2">
      <t>ヤマ</t>
    </rPh>
    <rPh sb="2" eb="3">
      <t>シ</t>
    </rPh>
    <phoneticPr fontId="3"/>
  </si>
  <si>
    <t>四国中央</t>
  </si>
  <si>
    <t>西条</t>
    <phoneticPr fontId="3"/>
  </si>
  <si>
    <t>今治</t>
    <phoneticPr fontId="3"/>
  </si>
  <si>
    <t>中予</t>
    <rPh sb="0" eb="2">
      <t>チュウヨ</t>
    </rPh>
    <phoneticPr fontId="3"/>
  </si>
  <si>
    <t>八幡浜</t>
    <rPh sb="0" eb="3">
      <t>ヤワタハマ</t>
    </rPh>
    <phoneticPr fontId="3"/>
  </si>
  <si>
    <t>宇和島</t>
    <rPh sb="0" eb="3">
      <t>ウワジマ</t>
    </rPh>
    <phoneticPr fontId="3"/>
  </si>
  <si>
    <t>第1４表　　環境衛生</t>
    <rPh sb="0" eb="1">
      <t>ダイ</t>
    </rPh>
    <rPh sb="3" eb="4">
      <t>ヒョウ</t>
    </rPh>
    <rPh sb="6" eb="8">
      <t>カンキョウ</t>
    </rPh>
    <rPh sb="8" eb="10">
      <t>エイセイ</t>
    </rPh>
    <phoneticPr fontId="3"/>
  </si>
  <si>
    <t>保健所</t>
    <rPh sb="0" eb="3">
      <t>ホケンショ</t>
    </rPh>
    <phoneticPr fontId="3"/>
  </si>
  <si>
    <t>営業関係施設</t>
    <rPh sb="0" eb="2">
      <t>エイギョウ</t>
    </rPh>
    <rPh sb="2" eb="4">
      <t>カンケイ</t>
    </rPh>
    <rPh sb="4" eb="6">
      <t>シセツ</t>
    </rPh>
    <phoneticPr fontId="3"/>
  </si>
  <si>
    <t>その他の施設</t>
    <rPh sb="0" eb="3">
      <t>ソノタ</t>
    </rPh>
    <rPh sb="4" eb="6">
      <t>シセツ</t>
    </rPh>
    <phoneticPr fontId="3"/>
  </si>
  <si>
    <t>旅館等</t>
    <rPh sb="0" eb="2">
      <t>リョカン</t>
    </rPh>
    <rPh sb="2" eb="3">
      <t>トウ</t>
    </rPh>
    <phoneticPr fontId="3"/>
  </si>
  <si>
    <t>興行場</t>
    <rPh sb="0" eb="2">
      <t>コウギョウ</t>
    </rPh>
    <rPh sb="2" eb="3">
      <t>ジョウ</t>
    </rPh>
    <phoneticPr fontId="3"/>
  </si>
  <si>
    <t>公衆
浴場</t>
    <rPh sb="0" eb="2">
      <t>コウシュウ</t>
    </rPh>
    <rPh sb="3" eb="5">
      <t>ヨクジョウ</t>
    </rPh>
    <phoneticPr fontId="3"/>
  </si>
  <si>
    <t>理容所</t>
    <rPh sb="0" eb="2">
      <t>リヨウ</t>
    </rPh>
    <rPh sb="2" eb="3">
      <t>ショ</t>
    </rPh>
    <phoneticPr fontId="3"/>
  </si>
  <si>
    <t>美容所</t>
    <rPh sb="0" eb="2">
      <t>ビヨウ</t>
    </rPh>
    <rPh sb="2" eb="3">
      <t>トコロ</t>
    </rPh>
    <phoneticPr fontId="3"/>
  </si>
  <si>
    <t>クリー
ニング所</t>
    <rPh sb="7" eb="8">
      <t>ショ</t>
    </rPh>
    <phoneticPr fontId="3"/>
  </si>
  <si>
    <t>火葬場</t>
    <rPh sb="0" eb="2">
      <t>カソウ</t>
    </rPh>
    <rPh sb="2" eb="3">
      <t>ジョウ</t>
    </rPh>
    <phoneticPr fontId="3"/>
  </si>
  <si>
    <t>墓地・
納骨堂</t>
    <rPh sb="0" eb="2">
      <t>ボチ</t>
    </rPh>
    <rPh sb="4" eb="7">
      <t>ノウコツドウ</t>
    </rPh>
    <phoneticPr fontId="3"/>
  </si>
  <si>
    <t>-</t>
  </si>
  <si>
    <t>西条</t>
  </si>
  <si>
    <t>今治</t>
  </si>
  <si>
    <t>第1５表　　環境衛生施設数・年次別</t>
    <rPh sb="0" eb="1">
      <t>ダイ</t>
    </rPh>
    <rPh sb="3" eb="4">
      <t>ヒョウ</t>
    </rPh>
    <rPh sb="6" eb="8">
      <t>カンキョウ</t>
    </rPh>
    <rPh sb="8" eb="10">
      <t>エイセイ</t>
    </rPh>
    <rPh sb="10" eb="12">
      <t>シセツ</t>
    </rPh>
    <rPh sb="12" eb="13">
      <t>スウ</t>
    </rPh>
    <rPh sb="14" eb="16">
      <t>ネンジ</t>
    </rPh>
    <rPh sb="16" eb="17">
      <t>ベツ</t>
    </rPh>
    <phoneticPr fontId="3"/>
  </si>
  <si>
    <t>年次</t>
    <rPh sb="0" eb="2">
      <t>ネンジ</t>
    </rPh>
    <phoneticPr fontId="3"/>
  </si>
  <si>
    <t>ホテル・旅館・簡易宿泊所・下宿</t>
    <rPh sb="4" eb="6">
      <t>リョカン</t>
    </rPh>
    <rPh sb="7" eb="9">
      <t>カンイ</t>
    </rPh>
    <rPh sb="9" eb="12">
      <t>シュクハクショ</t>
    </rPh>
    <rPh sb="13" eb="15">
      <t>ゲシュク</t>
    </rPh>
    <phoneticPr fontId="3"/>
  </si>
  <si>
    <t>興行業</t>
    <rPh sb="0" eb="2">
      <t>コウギョウ</t>
    </rPh>
    <rPh sb="2" eb="3">
      <t>ギョウ</t>
    </rPh>
    <phoneticPr fontId="3"/>
  </si>
  <si>
    <t>公衆浴場</t>
    <rPh sb="0" eb="2">
      <t>コウシュウ</t>
    </rPh>
    <rPh sb="2" eb="4">
      <t>ヨクジョウ</t>
    </rPh>
    <phoneticPr fontId="3"/>
  </si>
  <si>
    <t>ホテル</t>
    <phoneticPr fontId="3"/>
  </si>
  <si>
    <t>旅館</t>
    <rPh sb="0" eb="2">
      <t>リョカン</t>
    </rPh>
    <phoneticPr fontId="3"/>
  </si>
  <si>
    <t>簡易宿泊所数</t>
    <rPh sb="0" eb="2">
      <t>カンイ</t>
    </rPh>
    <rPh sb="2" eb="5">
      <t>シュクハクショ</t>
    </rPh>
    <rPh sb="5" eb="6">
      <t>スウ</t>
    </rPh>
    <phoneticPr fontId="3"/>
  </si>
  <si>
    <t>下宿施設数</t>
    <rPh sb="0" eb="2">
      <t>ゲシュク</t>
    </rPh>
    <rPh sb="2" eb="4">
      <t>シセツ</t>
    </rPh>
    <rPh sb="4" eb="5">
      <t>スウ</t>
    </rPh>
    <phoneticPr fontId="3"/>
  </si>
  <si>
    <t>常設の興行場</t>
    <rPh sb="0" eb="2">
      <t>ジョウセツ</t>
    </rPh>
    <rPh sb="3" eb="4">
      <t>キョウ</t>
    </rPh>
    <rPh sb="4" eb="5">
      <t>オコナ</t>
    </rPh>
    <rPh sb="5" eb="6">
      <t>ジョウ</t>
    </rPh>
    <phoneticPr fontId="3"/>
  </si>
  <si>
    <t>仮設の興行業
年中</t>
    <rPh sb="0" eb="2">
      <t>カセツ</t>
    </rPh>
    <rPh sb="3" eb="5">
      <t>コウギョウ</t>
    </rPh>
    <rPh sb="5" eb="6">
      <t>ギョウ</t>
    </rPh>
    <rPh sb="7" eb="9">
      <t>ネンジュウ</t>
    </rPh>
    <phoneticPr fontId="3"/>
  </si>
  <si>
    <t>公営</t>
    <rPh sb="0" eb="2">
      <t>コウエイ</t>
    </rPh>
    <phoneticPr fontId="3"/>
  </si>
  <si>
    <t>私営</t>
    <rPh sb="0" eb="2">
      <t>シエイ</t>
    </rPh>
    <phoneticPr fontId="3"/>
  </si>
  <si>
    <t>施設数</t>
    <rPh sb="0" eb="2">
      <t>シセツ</t>
    </rPh>
    <rPh sb="2" eb="3">
      <t>スウ</t>
    </rPh>
    <phoneticPr fontId="3"/>
  </si>
  <si>
    <t>客室数</t>
    <rPh sb="0" eb="3">
      <t>キャクシツスウ</t>
    </rPh>
    <phoneticPr fontId="3"/>
  </si>
  <si>
    <t>映画館</t>
    <rPh sb="0" eb="3">
      <t>エイガカン</t>
    </rPh>
    <phoneticPr fontId="3"/>
  </si>
  <si>
    <t>スポーツ施設</t>
    <rPh sb="4" eb="6">
      <t>シセツ</t>
    </rPh>
    <phoneticPr fontId="3"/>
  </si>
  <si>
    <t>その他の施設</t>
    <rPh sb="2" eb="3">
      <t>タ</t>
    </rPh>
    <rPh sb="4" eb="6">
      <t>シセツ</t>
    </rPh>
    <phoneticPr fontId="3"/>
  </si>
  <si>
    <t>昭和43年</t>
    <rPh sb="0" eb="2">
      <t>ショウワ</t>
    </rPh>
    <rPh sb="4" eb="5">
      <t>ネン</t>
    </rPh>
    <phoneticPr fontId="3"/>
  </si>
  <si>
    <t>平成2年</t>
    <rPh sb="0" eb="2">
      <t>ヘイセイ</t>
    </rPh>
    <rPh sb="3" eb="4">
      <t>ネン</t>
    </rPh>
    <phoneticPr fontId="3"/>
  </si>
  <si>
    <t>ホテル・旅館</t>
    <rPh sb="4" eb="6">
      <t>リョカン</t>
    </rPh>
    <phoneticPr fontId="3"/>
  </si>
  <si>
    <t>施設数</t>
    <rPh sb="0" eb="3">
      <t>シセツスウ</t>
    </rPh>
    <phoneticPr fontId="3"/>
  </si>
  <si>
    <t>令和元年</t>
  </si>
  <si>
    <t>-</t>
    <phoneticPr fontId="3"/>
  </si>
  <si>
    <t>（注）　平成８年までは各年末現在、平成９年からは年度末現在</t>
    <rPh sb="1" eb="2">
      <t>チュウ</t>
    </rPh>
    <rPh sb="4" eb="6">
      <t>ヘイセイ</t>
    </rPh>
    <rPh sb="7" eb="8">
      <t>ネン</t>
    </rPh>
    <rPh sb="11" eb="12">
      <t>カク</t>
    </rPh>
    <rPh sb="12" eb="14">
      <t>ネンマツ</t>
    </rPh>
    <rPh sb="14" eb="16">
      <t>ゲンザイ</t>
    </rPh>
    <rPh sb="17" eb="19">
      <t>ヘイセイ</t>
    </rPh>
    <rPh sb="20" eb="21">
      <t>ネン</t>
    </rPh>
    <rPh sb="24" eb="27">
      <t>ネンドマツ</t>
    </rPh>
    <rPh sb="27" eb="29">
      <t>ゲンザイ</t>
    </rPh>
    <phoneticPr fontId="3"/>
  </si>
  <si>
    <t>美容所</t>
    <rPh sb="0" eb="2">
      <t>ビヨウ</t>
    </rPh>
    <rPh sb="2" eb="3">
      <t>ショ</t>
    </rPh>
    <phoneticPr fontId="3"/>
  </si>
  <si>
    <t>クリーニング所</t>
    <rPh sb="6" eb="7">
      <t>ショ</t>
    </rPh>
    <phoneticPr fontId="3"/>
  </si>
  <si>
    <t>墓地</t>
    <rPh sb="0" eb="2">
      <t>ボチ</t>
    </rPh>
    <phoneticPr fontId="3"/>
  </si>
  <si>
    <t>火葬場</t>
    <rPh sb="0" eb="3">
      <t>カソウバ</t>
    </rPh>
    <phoneticPr fontId="3"/>
  </si>
  <si>
    <t>納骨堂</t>
    <rPh sb="0" eb="3">
      <t>ノウコツドウ</t>
    </rPh>
    <phoneticPr fontId="3"/>
  </si>
  <si>
    <t>特殊（再掲）</t>
    <rPh sb="0" eb="2">
      <t>トクシュ</t>
    </rPh>
    <rPh sb="3" eb="5">
      <t>サイケイ</t>
    </rPh>
    <phoneticPr fontId="3"/>
  </si>
  <si>
    <t>従業理容師数</t>
    <rPh sb="0" eb="2">
      <t>ジュウギョウ</t>
    </rPh>
    <rPh sb="2" eb="4">
      <t>リヨウ</t>
    </rPh>
    <rPh sb="4" eb="5">
      <t>シ</t>
    </rPh>
    <rPh sb="5" eb="6">
      <t>スウ</t>
    </rPh>
    <phoneticPr fontId="3"/>
  </si>
  <si>
    <t>従業美容師数</t>
    <rPh sb="0" eb="2">
      <t>ジュウギョウ</t>
    </rPh>
    <rPh sb="2" eb="5">
      <t>ビヨウシ</t>
    </rPh>
    <rPh sb="5" eb="6">
      <t>スウ</t>
    </rPh>
    <phoneticPr fontId="3"/>
  </si>
  <si>
    <t>従業クリーニング師数</t>
    <rPh sb="0" eb="2">
      <t>ジュウギョウ</t>
    </rPh>
    <rPh sb="8" eb="9">
      <t>シ</t>
    </rPh>
    <rPh sb="9" eb="10">
      <t>スウ</t>
    </rPh>
    <phoneticPr fontId="3"/>
  </si>
  <si>
    <t>指定洗たく物を
取り扱う施設数　
（再掲）</t>
    <rPh sb="0" eb="2">
      <t>シテイ</t>
    </rPh>
    <rPh sb="2" eb="3">
      <t>アラ</t>
    </rPh>
    <rPh sb="5" eb="6">
      <t>モノ</t>
    </rPh>
    <rPh sb="8" eb="9">
      <t>ト</t>
    </rPh>
    <rPh sb="10" eb="11">
      <t>アツカ</t>
    </rPh>
    <rPh sb="12" eb="14">
      <t>シセツ</t>
    </rPh>
    <rPh sb="14" eb="15">
      <t>カズ</t>
    </rPh>
    <rPh sb="18" eb="20">
      <t>サイケイ</t>
    </rPh>
    <phoneticPr fontId="3"/>
  </si>
  <si>
    <t xml:space="preserve"> 取次所数（再掲）</t>
    <rPh sb="1" eb="2">
      <t>ト</t>
    </rPh>
    <rPh sb="2" eb="3">
      <t>ジ</t>
    </rPh>
    <rPh sb="3" eb="4">
      <t>ショ</t>
    </rPh>
    <rPh sb="4" eb="5">
      <t>スウ</t>
    </rPh>
    <rPh sb="6" eb="8">
      <t>サイケイ</t>
    </rPh>
    <phoneticPr fontId="3"/>
  </si>
  <si>
    <t>個室付浴場</t>
    <rPh sb="0" eb="2">
      <t>コシツ</t>
    </rPh>
    <rPh sb="2" eb="3">
      <t>ツキ</t>
    </rPh>
    <rPh sb="3" eb="5">
      <t>ヨクジョウ</t>
    </rPh>
    <phoneticPr fontId="3"/>
  </si>
  <si>
    <t>ヘルスセンター</t>
    <phoneticPr fontId="3"/>
  </si>
  <si>
    <t>サウナ風呂・
その他</t>
    <rPh sb="3" eb="5">
      <t>フロ</t>
    </rPh>
    <rPh sb="9" eb="10">
      <t>タ</t>
    </rPh>
    <phoneticPr fontId="3"/>
  </si>
  <si>
    <t>第１６表　職員設置状況（常勤）　-  市町別</t>
    <phoneticPr fontId="3"/>
  </si>
  <si>
    <t>市町</t>
    <phoneticPr fontId="3"/>
  </si>
  <si>
    <t>医師</t>
    <rPh sb="0" eb="2">
      <t>イシ</t>
    </rPh>
    <phoneticPr fontId="3"/>
  </si>
  <si>
    <t>歯科医師</t>
    <rPh sb="0" eb="2">
      <t>シカイシ</t>
    </rPh>
    <rPh sb="2" eb="4">
      <t>イシ</t>
    </rPh>
    <phoneticPr fontId="3"/>
  </si>
  <si>
    <t>獣医師</t>
    <rPh sb="0" eb="3">
      <t>ジュウイシ</t>
    </rPh>
    <phoneticPr fontId="3"/>
  </si>
  <si>
    <t>薬剤師</t>
    <rPh sb="0" eb="3">
      <t>ヤクザイシ</t>
    </rPh>
    <phoneticPr fontId="3"/>
  </si>
  <si>
    <t>保健師</t>
    <rPh sb="0" eb="2">
      <t>ホケン</t>
    </rPh>
    <rPh sb="2" eb="3">
      <t>シ</t>
    </rPh>
    <phoneticPr fontId="3"/>
  </si>
  <si>
    <t>助産師</t>
    <rPh sb="0" eb="2">
      <t>ジョサン</t>
    </rPh>
    <rPh sb="2" eb="3">
      <t>シ</t>
    </rPh>
    <phoneticPr fontId="3"/>
  </si>
  <si>
    <t>看護師</t>
    <rPh sb="0" eb="2">
      <t>カンゴ</t>
    </rPh>
    <rPh sb="2" eb="3">
      <t>シ</t>
    </rPh>
    <phoneticPr fontId="3"/>
  </si>
  <si>
    <t>准看護師</t>
    <rPh sb="0" eb="3">
      <t>ジュンカンゴフ</t>
    </rPh>
    <rPh sb="3" eb="4">
      <t>シ</t>
    </rPh>
    <phoneticPr fontId="3"/>
  </si>
  <si>
    <t>理学
療法士</t>
    <rPh sb="0" eb="2">
      <t>リガク</t>
    </rPh>
    <rPh sb="3" eb="6">
      <t>リョウホウシ</t>
    </rPh>
    <phoneticPr fontId="3"/>
  </si>
  <si>
    <t>作業
療法士</t>
    <rPh sb="0" eb="2">
      <t>サギョウ</t>
    </rPh>
    <rPh sb="3" eb="6">
      <t>リョウホウシ</t>
    </rPh>
    <phoneticPr fontId="3"/>
  </si>
  <si>
    <t>歯科
衛生士</t>
    <rPh sb="0" eb="2">
      <t>シカ</t>
    </rPh>
    <rPh sb="3" eb="6">
      <t>エイセイシ</t>
    </rPh>
    <phoneticPr fontId="3"/>
  </si>
  <si>
    <t>診療
放射線
技師</t>
    <rPh sb="0" eb="2">
      <t>シンリョウ</t>
    </rPh>
    <rPh sb="3" eb="6">
      <t>ホウシャセン</t>
    </rPh>
    <rPh sb="7" eb="9">
      <t>ギシ</t>
    </rPh>
    <phoneticPr fontId="3"/>
  </si>
  <si>
    <t>診療
X線
技師</t>
    <rPh sb="0" eb="2">
      <t>シンリョウ</t>
    </rPh>
    <rPh sb="4" eb="5">
      <t>セン</t>
    </rPh>
    <rPh sb="6" eb="8">
      <t>ギシ</t>
    </rPh>
    <phoneticPr fontId="3"/>
  </si>
  <si>
    <t>臨床
検査
技師</t>
    <rPh sb="0" eb="2">
      <t>リンショウ</t>
    </rPh>
    <rPh sb="3" eb="5">
      <t>ケンサ</t>
    </rPh>
    <rPh sb="6" eb="8">
      <t>ギシ</t>
    </rPh>
    <phoneticPr fontId="3"/>
  </si>
  <si>
    <t>衛生
検査
技師</t>
    <rPh sb="0" eb="2">
      <t>エイセイ</t>
    </rPh>
    <rPh sb="3" eb="5">
      <t>ケンサ</t>
    </rPh>
    <rPh sb="6" eb="8">
      <t>ギシ</t>
    </rPh>
    <phoneticPr fontId="3"/>
  </si>
  <si>
    <t>管理
栄養士</t>
    <rPh sb="0" eb="2">
      <t>カンリ</t>
    </rPh>
    <rPh sb="3" eb="6">
      <t>エイヨウシ</t>
    </rPh>
    <phoneticPr fontId="3"/>
  </si>
  <si>
    <t>栄養士</t>
    <rPh sb="0" eb="3">
      <t>エイヨウシ</t>
    </rPh>
    <phoneticPr fontId="3"/>
  </si>
  <si>
    <t>公認心理師</t>
    <phoneticPr fontId="3"/>
  </si>
  <si>
    <t>（再掲）</t>
    <rPh sb="1" eb="3">
      <t>サイケイ</t>
    </rPh>
    <phoneticPr fontId="3"/>
  </si>
  <si>
    <t>派遣</t>
    <rPh sb="0" eb="2">
      <t>ハケン</t>
    </rPh>
    <phoneticPr fontId="3"/>
  </si>
  <si>
    <t>交流</t>
    <rPh sb="0" eb="2">
      <t>コウリュウ</t>
    </rPh>
    <phoneticPr fontId="3"/>
  </si>
  <si>
    <t>精神保健福祉士</t>
    <rPh sb="0" eb="2">
      <t>セイシン</t>
    </rPh>
    <rPh sb="2" eb="4">
      <t>ホケン</t>
    </rPh>
    <rPh sb="4" eb="6">
      <t>フクシ</t>
    </rPh>
    <rPh sb="6" eb="7">
      <t>シ</t>
    </rPh>
    <phoneticPr fontId="3"/>
  </si>
  <si>
    <t>精神保健
福祉
相談員</t>
    <rPh sb="0" eb="2">
      <t>セイシン</t>
    </rPh>
    <rPh sb="2" eb="4">
      <t>ホケン</t>
    </rPh>
    <rPh sb="5" eb="7">
      <t>フクシ</t>
    </rPh>
    <rPh sb="8" eb="11">
      <t>ソウダンイン</t>
    </rPh>
    <phoneticPr fontId="3"/>
  </si>
  <si>
    <t>栄養
指導員</t>
    <rPh sb="0" eb="2">
      <t>エイヨウ</t>
    </rPh>
    <rPh sb="3" eb="6">
      <t>シドウイン</t>
    </rPh>
    <phoneticPr fontId="3"/>
  </si>
  <si>
    <t>食品
衛生
監視員</t>
    <rPh sb="0" eb="2">
      <t>ショクヒン</t>
    </rPh>
    <rPh sb="3" eb="5">
      <t>エイセイ</t>
    </rPh>
    <rPh sb="6" eb="9">
      <t>カンシイン</t>
    </rPh>
    <phoneticPr fontId="3"/>
  </si>
  <si>
    <t>環境
衛生
監視員</t>
    <rPh sb="0" eb="2">
      <t>カンキョウ</t>
    </rPh>
    <rPh sb="3" eb="5">
      <t>エイセイ</t>
    </rPh>
    <rPh sb="6" eb="9">
      <t>カンシイン</t>
    </rPh>
    <phoneticPr fontId="3"/>
  </si>
  <si>
    <t>医療
監視員</t>
    <rPh sb="0" eb="2">
      <t>イリョウ</t>
    </rPh>
    <rPh sb="3" eb="6">
      <t>カンシイン</t>
    </rPh>
    <phoneticPr fontId="3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</si>
  <si>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</si>
  <si>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</si>
  <si>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</si>
  <si>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</si>
  <si>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</si>
  <si>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</si>
  <si>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</si>
  <si>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</si>
  <si>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</si>
  <si>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</si>
  <si>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</si>
  <si>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</si>
  <si>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</si>
  <si>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</si>
  <si>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</si>
  <si>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</si>
  <si>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</si>
  <si>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</si>
  <si>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</si>
  <si>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</si>
  <si>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</si>
  <si>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</si>
  <si>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</si>
  <si>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</si>
  <si>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松山</t>
  </si>
  <si>
    <t>八幡浜大洲</t>
  </si>
  <si>
    <t>宇和島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</si>
</sst>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_ * #,##0_ ;_ * &quot;△&quot;?,?#0_ ;_ * &quot;-&quot;_ ;_ @_ "/>
    <numFmt numFmtId="177" formatCode="#,##0_ "/>
    <numFmt numFmtId="178" formatCode="_ * #,##0_ ;_ * &quot;△&quot;#,##0_ ;_ * &quot;-&quot;_ ;_ @_ "/>
    <numFmt numFmtId="179" formatCode="_ * #,##0_ ;_ * &quot;△&quot;?,##0_ ;_ * &quot;-&quot;_ ;_ @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2"/>
      <name val="HGS創英角ｺﾞｼｯｸUB"/>
      <family val="3"/>
      <charset val="128"/>
    </font>
    <font>
      <sz val="11"/>
      <name val="ＭＳ ＰＲゴシック"/>
      <family val="3"/>
      <charset val="128"/>
    </font>
    <font>
      <sz val="11"/>
      <color theme="1"/>
      <name val="ＭＳ ＰＲゴシック"/>
      <family val="3"/>
      <charset val="128"/>
    </font>
    <font>
      <sz val="18"/>
      <name val="HG創英角ｺﾞｼｯｸUB"/>
      <family val="3"/>
      <charset val="128"/>
    </font>
    <font>
      <sz val="11"/>
      <name val="游ゴシック"/>
      <family val="3"/>
      <charset val="128"/>
    </font>
    <font>
      <sz val="11"/>
      <name val="HG創英角ｺﾞｼｯｸUB"/>
      <family val="3"/>
      <charset val="128"/>
    </font>
    <font>
      <sz val="11"/>
      <name val="標準明朝"/>
      <family val="1"/>
      <charset val="128"/>
    </font>
    <font>
      <sz val="11"/>
      <color indexed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明朝"/>
      <family val="1"/>
      <charset val="128"/>
    </font>
    <font>
      <sz val="12"/>
      <name val="ＭＳ ＰＲゴシック"/>
      <family val="3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7" fillId="0" borderId="0"/>
    <xf numFmtId="38" fontId="1" fillId="0" borderId="0" applyFont="0" applyFill="0" applyBorder="0" applyAlignment="0" applyProtection="0"/>
    <xf numFmtId="0" fontId="23" fillId="0" borderId="0"/>
  </cellStyleXfs>
  <cellXfs count="282">
    <xf numFmtId="0" fontId="0" fillId="0" borderId="0" xfId="0"/>
    <xf numFmtId="49" fontId="2" fillId="0" borderId="0" xfId="0" applyNumberFormat="1" applyFont="1" applyAlignment="1">
      <alignment horizontal="left" vertical="center"/>
    </xf>
    <xf numFmtId="41" fontId="4" fillId="0" borderId="0" xfId="0" applyNumberFormat="1" applyFont="1" applyAlignment="1">
      <alignment horizontal="left" vertical="distributed"/>
    </xf>
    <xf numFmtId="41" fontId="1" fillId="0" borderId="0" xfId="0" applyNumberFormat="1" applyFont="1" applyAlignment="1">
      <alignment horizontal="center" vertical="distributed"/>
    </xf>
    <xf numFmtId="41" fontId="0" fillId="0" borderId="0" xfId="0" applyNumberFormat="1" applyAlignment="1">
      <alignment horizontal="center" vertical="distributed"/>
    </xf>
    <xf numFmtId="49" fontId="5" fillId="0" borderId="2" xfId="0" applyNumberFormat="1" applyFont="1" applyBorder="1" applyAlignment="1">
      <alignment horizontal="center" vertical="center" textRotation="255" wrapText="1"/>
    </xf>
    <xf numFmtId="49" fontId="5" fillId="0" borderId="4" xfId="0" applyNumberFormat="1" applyFont="1" applyBorder="1" applyAlignment="1">
      <alignment horizontal="center" vertical="center" textRotation="255" wrapText="1"/>
    </xf>
    <xf numFmtId="49" fontId="6" fillId="0" borderId="4" xfId="0" applyNumberFormat="1" applyFont="1" applyBorder="1" applyAlignment="1">
      <alignment horizontal="left" vertical="center" wrapText="1"/>
    </xf>
    <xf numFmtId="41" fontId="0" fillId="0" borderId="9" xfId="0" applyNumberFormat="1" applyBorder="1" applyAlignment="1">
      <alignment horizontal="center" vertical="distributed"/>
    </xf>
    <xf numFmtId="49" fontId="6" fillId="0" borderId="10" xfId="0" applyNumberFormat="1" applyFont="1" applyBorder="1" applyAlignment="1">
      <alignment horizontal="left" vertical="center" wrapText="1"/>
    </xf>
    <xf numFmtId="176" fontId="7" fillId="0" borderId="8" xfId="0" applyNumberFormat="1" applyFont="1" applyBorder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 shrinkToFit="1"/>
    </xf>
    <xf numFmtId="49" fontId="6" fillId="0" borderId="13" xfId="0" applyNumberFormat="1" applyFont="1" applyBorder="1" applyAlignment="1">
      <alignment horizontal="left" vertical="center" wrapText="1"/>
    </xf>
    <xf numFmtId="176" fontId="7" fillId="0" borderId="11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7" fillId="0" borderId="2" xfId="0" applyNumberFormat="1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horizontal="center" vertical="center" shrinkToFit="1"/>
    </xf>
    <xf numFmtId="41" fontId="9" fillId="0" borderId="0" xfId="0" applyNumberFormat="1" applyFont="1" applyAlignment="1">
      <alignment vertical="distributed"/>
    </xf>
    <xf numFmtId="41" fontId="9" fillId="0" borderId="0" xfId="0" applyNumberFormat="1" applyFont="1" applyAlignment="1">
      <alignment horizontal="center" vertical="distributed"/>
    </xf>
    <xf numFmtId="41" fontId="0" fillId="0" borderId="0" xfId="0" applyNumberFormat="1" applyAlignment="1">
      <alignment vertical="distributed"/>
    </xf>
    <xf numFmtId="0" fontId="9" fillId="0" borderId="0" xfId="0" applyFont="1" applyAlignment="1">
      <alignment horizontal="center" vertical="distributed"/>
    </xf>
    <xf numFmtId="49" fontId="10" fillId="0" borderId="0" xfId="0" applyNumberFormat="1" applyFont="1" applyAlignment="1">
      <alignment horizontal="left" vertical="center"/>
    </xf>
    <xf numFmtId="49" fontId="6" fillId="0" borderId="14" xfId="0" applyNumberFormat="1" applyFont="1" applyBorder="1" applyAlignment="1">
      <alignment horizontal="left" vertical="center" wrapText="1"/>
    </xf>
    <xf numFmtId="41" fontId="0" fillId="0" borderId="5" xfId="0" applyNumberFormat="1" applyBorder="1" applyAlignment="1">
      <alignment horizontal="center" vertical="distributed"/>
    </xf>
    <xf numFmtId="41" fontId="0" fillId="0" borderId="6" xfId="0" applyNumberFormat="1" applyBorder="1" applyAlignment="1">
      <alignment horizontal="center" vertical="distributed"/>
    </xf>
    <xf numFmtId="41" fontId="0" fillId="0" borderId="7" xfId="0" applyNumberFormat="1" applyBorder="1" applyAlignment="1">
      <alignment horizontal="center" vertical="distributed"/>
    </xf>
    <xf numFmtId="176" fontId="7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/>
    <xf numFmtId="41" fontId="5" fillId="0" borderId="0" xfId="0" applyNumberFormat="1" applyFont="1" applyAlignment="1">
      <alignment horizontal="righ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176" fontId="12" fillId="0" borderId="14" xfId="0" applyNumberFormat="1" applyFont="1" applyBorder="1" applyAlignment="1">
      <alignment horizontal="right" vertical="center" shrinkToFit="1"/>
    </xf>
    <xf numFmtId="176" fontId="13" fillId="0" borderId="14" xfId="0" applyNumberFormat="1" applyFont="1" applyBorder="1" applyAlignment="1">
      <alignment horizontal="right" vertical="center" shrinkToFit="1"/>
    </xf>
    <xf numFmtId="176" fontId="0" fillId="0" borderId="0" xfId="0" applyNumberFormat="1"/>
    <xf numFmtId="0" fontId="6" fillId="0" borderId="4" xfId="0" applyFont="1" applyBorder="1" applyAlignment="1">
      <alignment vertical="center" wrapText="1"/>
    </xf>
    <xf numFmtId="176" fontId="12" fillId="0" borderId="10" xfId="0" applyNumberFormat="1" applyFont="1" applyBorder="1" applyAlignment="1">
      <alignment horizontal="right" vertical="center" shrinkToFit="1"/>
    </xf>
    <xf numFmtId="176" fontId="12" fillId="0" borderId="0" xfId="0" applyNumberFormat="1" applyFont="1" applyAlignment="1">
      <alignment horizontal="right" vertical="center" shrinkToFit="1"/>
    </xf>
    <xf numFmtId="176" fontId="13" fillId="0" borderId="0" xfId="0" applyNumberFormat="1" applyFont="1" applyAlignment="1">
      <alignment horizontal="right" vertical="center" shrinkToFit="1"/>
    </xf>
    <xf numFmtId="176" fontId="12" fillId="0" borderId="4" xfId="0" applyNumberFormat="1" applyFont="1" applyBorder="1" applyAlignment="1">
      <alignment horizontal="right" vertical="center" shrinkToFit="1"/>
    </xf>
    <xf numFmtId="0" fontId="6" fillId="0" borderId="10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176" fontId="12" fillId="0" borderId="13" xfId="0" applyNumberFormat="1" applyFont="1" applyBorder="1" applyAlignment="1">
      <alignment horizontal="right" vertical="center" shrinkToFit="1"/>
    </xf>
    <xf numFmtId="176" fontId="12" fillId="0" borderId="11" xfId="0" applyNumberFormat="1" applyFont="1" applyBorder="1" applyAlignment="1">
      <alignment horizontal="right" vertical="center" shrinkToFit="1"/>
    </xf>
    <xf numFmtId="176" fontId="12" fillId="0" borderId="1" xfId="0" applyNumberFormat="1" applyFont="1" applyBorder="1" applyAlignment="1">
      <alignment horizontal="right" vertical="center" shrinkToFit="1"/>
    </xf>
    <xf numFmtId="176" fontId="13" fillId="0" borderId="1" xfId="0" applyNumberFormat="1" applyFont="1" applyBorder="1" applyAlignment="1">
      <alignment horizontal="right" vertical="center" shrinkToFit="1"/>
    </xf>
    <xf numFmtId="176" fontId="12" fillId="0" borderId="12" xfId="0" applyNumberFormat="1" applyFont="1" applyBorder="1" applyAlignment="1">
      <alignment horizontal="right" vertical="center" shrinkToFit="1"/>
    </xf>
    <xf numFmtId="49" fontId="2" fillId="0" borderId="1" xfId="0" applyNumberFormat="1" applyFont="1" applyBorder="1" applyAlignment="1">
      <alignment horizontal="left" vertical="center"/>
    </xf>
    <xf numFmtId="0" fontId="14" fillId="0" borderId="1" xfId="0" applyFont="1" applyBorder="1"/>
    <xf numFmtId="0" fontId="0" fillId="0" borderId="1" xfId="0" applyBorder="1"/>
    <xf numFmtId="41" fontId="5" fillId="0" borderId="1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 textRotation="255" wrapText="1"/>
    </xf>
    <xf numFmtId="49" fontId="5" fillId="0" borderId="14" xfId="0" applyNumberFormat="1" applyFont="1" applyBorder="1" applyAlignment="1">
      <alignment horizontal="center" vertical="center" textRotation="255"/>
    </xf>
    <xf numFmtId="176" fontId="15" fillId="0" borderId="2" xfId="0" applyNumberFormat="1" applyFont="1" applyBorder="1" applyAlignment="1">
      <alignment horizontal="right" vertical="center" shrinkToFit="1"/>
    </xf>
    <xf numFmtId="176" fontId="15" fillId="0" borderId="15" xfId="0" applyNumberFormat="1" applyFont="1" applyBorder="1" applyAlignment="1">
      <alignment horizontal="right" vertical="center" shrinkToFit="1"/>
    </xf>
    <xf numFmtId="176" fontId="15" fillId="0" borderId="3" xfId="0" applyNumberFormat="1" applyFont="1" applyBorder="1" applyAlignment="1">
      <alignment horizontal="right" vertical="center" shrinkToFit="1"/>
    </xf>
    <xf numFmtId="176" fontId="12" fillId="0" borderId="8" xfId="0" applyNumberFormat="1" applyFont="1" applyBorder="1" applyAlignment="1">
      <alignment horizontal="right" vertical="center" shrinkToFit="1"/>
    </xf>
    <xf numFmtId="176" fontId="15" fillId="0" borderId="0" xfId="0" applyNumberFormat="1" applyFont="1" applyAlignment="1">
      <alignment horizontal="right" vertical="center" shrinkToFit="1"/>
    </xf>
    <xf numFmtId="176" fontId="15" fillId="0" borderId="9" xfId="0" applyNumberFormat="1" applyFont="1" applyBorder="1" applyAlignment="1">
      <alignment horizontal="right" vertical="center" shrinkToFit="1"/>
    </xf>
    <xf numFmtId="176" fontId="15" fillId="0" borderId="1" xfId="0" applyNumberFormat="1" applyFont="1" applyBorder="1" applyAlignment="1">
      <alignment horizontal="right" vertical="center" shrinkToFit="1"/>
    </xf>
    <xf numFmtId="176" fontId="15" fillId="0" borderId="12" xfId="0" applyNumberFormat="1" applyFont="1" applyBorder="1" applyAlignment="1">
      <alignment horizontal="right" vertical="center" shrinkToFit="1"/>
    </xf>
    <xf numFmtId="49" fontId="5" fillId="0" borderId="14" xfId="0" applyNumberFormat="1" applyFont="1" applyBorder="1" applyAlignment="1">
      <alignment horizontal="center" vertical="center" wrapText="1"/>
    </xf>
    <xf numFmtId="176" fontId="15" fillId="0" borderId="5" xfId="0" applyNumberFormat="1" applyFont="1" applyBorder="1" applyAlignment="1">
      <alignment horizontal="right" vertical="center" shrinkToFit="1"/>
    </xf>
    <xf numFmtId="176" fontId="15" fillId="0" borderId="6" xfId="0" applyNumberFormat="1" applyFont="1" applyBorder="1" applyAlignment="1">
      <alignment horizontal="right" vertical="center" shrinkToFit="1"/>
    </xf>
    <xf numFmtId="176" fontId="15" fillId="0" borderId="7" xfId="0" applyNumberFormat="1" applyFont="1" applyBorder="1" applyAlignment="1">
      <alignment horizontal="right" vertical="center" shrinkToFit="1"/>
    </xf>
    <xf numFmtId="49" fontId="16" fillId="0" borderId="0" xfId="0" applyNumberFormat="1" applyFont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176" fontId="15" fillId="0" borderId="14" xfId="0" applyNumberFormat="1" applyFont="1" applyBorder="1" applyAlignment="1">
      <alignment horizontal="right" vertical="center" shrinkToFit="1"/>
    </xf>
    <xf numFmtId="176" fontId="12" fillId="0" borderId="16" xfId="0" applyNumberFormat="1" applyFont="1" applyBorder="1" applyAlignment="1">
      <alignment horizontal="right" vertical="center" shrinkToFit="1"/>
    </xf>
    <xf numFmtId="49" fontId="5" fillId="0" borderId="14" xfId="0" applyNumberFormat="1" applyFont="1" applyBorder="1" applyAlignment="1">
      <alignment horizontal="left" vertical="center"/>
    </xf>
    <xf numFmtId="0" fontId="0" fillId="0" borderId="14" xfId="0" applyBorder="1"/>
    <xf numFmtId="49" fontId="16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1" fontId="0" fillId="0" borderId="0" xfId="0" applyNumberFormat="1" applyAlignment="1">
      <alignment vertical="center"/>
    </xf>
    <xf numFmtId="41" fontId="1" fillId="0" borderId="1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 shrinkToFit="1"/>
    </xf>
    <xf numFmtId="49" fontId="18" fillId="0" borderId="14" xfId="1" applyNumberFormat="1" applyFont="1" applyBorder="1" applyAlignment="1" applyProtection="1">
      <alignment horizontal="center" vertical="center"/>
      <protection locked="0"/>
    </xf>
    <xf numFmtId="41" fontId="12" fillId="0" borderId="5" xfId="0" applyNumberFormat="1" applyFont="1" applyBorder="1" applyAlignment="1">
      <alignment horizontal="right" vertical="center" shrinkToFit="1"/>
    </xf>
    <xf numFmtId="41" fontId="12" fillId="0" borderId="6" xfId="0" applyNumberFormat="1" applyFont="1" applyBorder="1" applyAlignment="1">
      <alignment horizontal="right" vertical="center" shrinkToFit="1"/>
    </xf>
    <xf numFmtId="41" fontId="12" fillId="0" borderId="7" xfId="0" applyNumberFormat="1" applyFont="1" applyBorder="1" applyAlignment="1">
      <alignment horizontal="right" vertical="center" shrinkToFit="1"/>
    </xf>
    <xf numFmtId="49" fontId="18" fillId="0" borderId="10" xfId="1" applyNumberFormat="1" applyFont="1" applyBorder="1" applyAlignment="1" applyProtection="1">
      <alignment horizontal="center" vertical="center"/>
      <protection locked="0"/>
    </xf>
    <xf numFmtId="41" fontId="12" fillId="0" borderId="8" xfId="0" applyNumberFormat="1" applyFont="1" applyBorder="1" applyAlignment="1">
      <alignment horizontal="right" vertical="center" shrinkToFit="1"/>
    </xf>
    <xf numFmtId="41" fontId="12" fillId="0" borderId="0" xfId="0" applyNumberFormat="1" applyFont="1" applyAlignment="1">
      <alignment horizontal="right" vertical="center" shrinkToFit="1"/>
    </xf>
    <xf numFmtId="41" fontId="15" fillId="0" borderId="0" xfId="0" applyNumberFormat="1" applyFont="1" applyAlignment="1">
      <alignment horizontal="right" vertical="center" shrinkToFit="1"/>
    </xf>
    <xf numFmtId="41" fontId="15" fillId="0" borderId="9" xfId="0" applyNumberFormat="1" applyFont="1" applyBorder="1" applyAlignment="1">
      <alignment horizontal="right" vertical="center" shrinkToFit="1"/>
    </xf>
    <xf numFmtId="49" fontId="5" fillId="0" borderId="10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1" fontId="12" fillId="0" borderId="11" xfId="0" applyNumberFormat="1" applyFont="1" applyBorder="1" applyAlignment="1">
      <alignment horizontal="right" vertical="center" shrinkToFit="1"/>
    </xf>
    <xf numFmtId="41" fontId="12" fillId="0" borderId="1" xfId="0" applyNumberFormat="1" applyFont="1" applyBorder="1" applyAlignment="1">
      <alignment horizontal="right" vertical="center" shrinkToFit="1"/>
    </xf>
    <xf numFmtId="41" fontId="15" fillId="0" borderId="1" xfId="0" applyNumberFormat="1" applyFont="1" applyBorder="1" applyAlignment="1">
      <alignment horizontal="right" vertical="center" shrinkToFit="1"/>
    </xf>
    <xf numFmtId="41" fontId="15" fillId="0" borderId="12" xfId="0" applyNumberFormat="1" applyFont="1" applyBorder="1" applyAlignment="1">
      <alignment horizontal="right" vertical="center" shrinkToFit="1"/>
    </xf>
    <xf numFmtId="0" fontId="0" fillId="0" borderId="15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41" fontId="1" fillId="0" borderId="0" xfId="0" applyNumberFormat="1" applyFont="1" applyAlignment="1">
      <alignment horizontal="left" vertical="center"/>
    </xf>
    <xf numFmtId="41" fontId="4" fillId="0" borderId="0" xfId="0" applyNumberFormat="1" applyFont="1" applyAlignment="1">
      <alignment horizontal="center" vertical="center"/>
    </xf>
    <xf numFmtId="49" fontId="18" fillId="0" borderId="14" xfId="1" applyNumberFormat="1" applyFont="1" applyBorder="1" applyAlignment="1" applyProtection="1">
      <alignment horizontal="center" vertical="center" wrapText="1"/>
      <protection locked="0"/>
    </xf>
    <xf numFmtId="49" fontId="18" fillId="0" borderId="5" xfId="1" applyNumberFormat="1" applyFont="1" applyBorder="1" applyAlignment="1" applyProtection="1">
      <alignment horizontal="center" vertical="center"/>
      <protection locked="0"/>
    </xf>
    <xf numFmtId="49" fontId="18" fillId="0" borderId="8" xfId="1" applyNumberFormat="1" applyFont="1" applyBorder="1" applyAlignment="1" applyProtection="1">
      <alignment horizontal="center" vertical="center"/>
      <protection locked="0"/>
    </xf>
    <xf numFmtId="41" fontId="12" fillId="0" borderId="15" xfId="0" applyNumberFormat="1" applyFont="1" applyBorder="1" applyAlignment="1">
      <alignment horizontal="right" vertical="center" shrinkToFit="1"/>
    </xf>
    <xf numFmtId="41" fontId="12" fillId="0" borderId="3" xfId="0" applyNumberFormat="1" applyFont="1" applyBorder="1" applyAlignment="1">
      <alignment horizontal="right" vertical="center" shrinkToFit="1"/>
    </xf>
    <xf numFmtId="49" fontId="5" fillId="0" borderId="8" xfId="0" applyNumberFormat="1" applyFont="1" applyBorder="1" applyAlignment="1">
      <alignment horizontal="center" vertical="center"/>
    </xf>
    <xf numFmtId="41" fontId="12" fillId="0" borderId="9" xfId="0" applyNumberFormat="1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center" vertical="center"/>
    </xf>
    <xf numFmtId="41" fontId="12" fillId="0" borderId="12" xfId="0" applyNumberFormat="1" applyFont="1" applyBorder="1" applyAlignment="1">
      <alignment horizontal="right" vertical="center" shrinkToFit="1"/>
    </xf>
    <xf numFmtId="49" fontId="5" fillId="0" borderId="14" xfId="0" applyNumberFormat="1" applyFont="1" applyBorder="1" applyAlignment="1">
      <alignment horizontal="center" vertical="center" textRotation="255" wrapText="1"/>
    </xf>
    <xf numFmtId="49" fontId="5" fillId="0" borderId="8" xfId="0" applyNumberFormat="1" applyFont="1" applyBorder="1" applyAlignment="1">
      <alignment horizontal="center" vertical="center" textRotation="255"/>
    </xf>
    <xf numFmtId="49" fontId="5" fillId="0" borderId="4" xfId="0" applyNumberFormat="1" applyFont="1" applyBorder="1" applyAlignment="1">
      <alignment horizontal="center" vertical="center"/>
    </xf>
    <xf numFmtId="38" fontId="12" fillId="0" borderId="2" xfId="2" applyFont="1" applyBorder="1" applyAlignment="1">
      <alignment horizontal="right" vertical="center" shrinkToFit="1"/>
    </xf>
    <xf numFmtId="38" fontId="12" fillId="0" borderId="15" xfId="2" applyFont="1" applyBorder="1" applyAlignment="1">
      <alignment horizontal="right" vertical="center" shrinkToFit="1"/>
    </xf>
    <xf numFmtId="38" fontId="12" fillId="0" borderId="3" xfId="2" applyFont="1" applyBorder="1" applyAlignment="1">
      <alignment horizontal="right" vertical="center" shrinkToFit="1"/>
    </xf>
    <xf numFmtId="38" fontId="12" fillId="0" borderId="8" xfId="2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38" fontId="12" fillId="0" borderId="0" xfId="2" applyFont="1" applyBorder="1" applyAlignment="1">
      <alignment horizontal="right" vertical="center" shrinkToFit="1"/>
    </xf>
    <xf numFmtId="38" fontId="12" fillId="0" borderId="9" xfId="2" applyFont="1" applyBorder="1" applyAlignment="1">
      <alignment horizontal="right" vertical="center" shrinkToFit="1"/>
    </xf>
    <xf numFmtId="38" fontId="12" fillId="0" borderId="8" xfId="2" applyFont="1" applyBorder="1" applyAlignment="1">
      <alignment horizontal="right" shrinkToFit="1"/>
    </xf>
    <xf numFmtId="0" fontId="12" fillId="0" borderId="0" xfId="0" applyFont="1"/>
    <xf numFmtId="3" fontId="12" fillId="0" borderId="0" xfId="0" applyNumberFormat="1" applyFont="1"/>
    <xf numFmtId="0" fontId="12" fillId="0" borderId="9" xfId="0" applyFont="1" applyBorder="1"/>
    <xf numFmtId="0" fontId="12" fillId="0" borderId="9" xfId="0" applyFont="1" applyBorder="1" applyAlignment="1">
      <alignment horizontal="right"/>
    </xf>
    <xf numFmtId="0" fontId="12" fillId="0" borderId="8" xfId="0" applyFont="1" applyBorder="1"/>
    <xf numFmtId="0" fontId="5" fillId="0" borderId="13" xfId="0" applyFont="1" applyBorder="1" applyAlignment="1">
      <alignment horizontal="center" vertical="center" shrinkToFit="1"/>
    </xf>
    <xf numFmtId="0" fontId="12" fillId="0" borderId="1" xfId="0" applyFont="1" applyBorder="1"/>
    <xf numFmtId="0" fontId="15" fillId="0" borderId="12" xfId="0" applyFont="1" applyBorder="1" applyAlignment="1">
      <alignment horizontal="right"/>
    </xf>
    <xf numFmtId="0" fontId="12" fillId="0" borderId="12" xfId="0" applyFont="1" applyBorder="1"/>
    <xf numFmtId="38" fontId="12" fillId="0" borderId="11" xfId="2" applyFont="1" applyBorder="1" applyAlignment="1">
      <alignment horizontal="right" vertical="center" shrinkToFit="1"/>
    </xf>
    <xf numFmtId="38" fontId="12" fillId="0" borderId="1" xfId="2" applyFont="1" applyBorder="1" applyAlignment="1">
      <alignment horizontal="right" vertical="center" shrinkToFit="1"/>
    </xf>
    <xf numFmtId="38" fontId="12" fillId="0" borderId="12" xfId="2" applyFont="1" applyBorder="1" applyAlignment="1">
      <alignment horizontal="right" vertical="center" shrinkToFit="1"/>
    </xf>
    <xf numFmtId="0" fontId="0" fillId="0" borderId="8" xfId="0" applyBorder="1"/>
    <xf numFmtId="0" fontId="0" fillId="0" borderId="15" xfId="0" applyBorder="1"/>
    <xf numFmtId="0" fontId="2" fillId="0" borderId="0" xfId="0" applyFont="1" applyAlignment="1">
      <alignment horizontal="left" vertical="center"/>
    </xf>
    <xf numFmtId="41" fontId="19" fillId="0" borderId="0" xfId="0" applyNumberFormat="1" applyFont="1" applyAlignment="1">
      <alignment horizontal="left" vertical="center"/>
    </xf>
    <xf numFmtId="41" fontId="19" fillId="0" borderId="0" xfId="0" applyNumberFormat="1" applyFont="1" applyAlignment="1">
      <alignment vertical="center"/>
    </xf>
    <xf numFmtId="41" fontId="19" fillId="0" borderId="9" xfId="0" applyNumberFormat="1" applyFont="1" applyBorder="1" applyAlignment="1">
      <alignment vertical="center"/>
    </xf>
    <xf numFmtId="41" fontId="21" fillId="0" borderId="2" xfId="0" applyNumberFormat="1" applyFont="1" applyBorder="1" applyAlignment="1">
      <alignment horizontal="center" vertical="center"/>
    </xf>
    <xf numFmtId="41" fontId="21" fillId="0" borderId="15" xfId="0" applyNumberFormat="1" applyFont="1" applyBorder="1" applyAlignment="1">
      <alignment horizontal="center" vertical="center"/>
    </xf>
    <xf numFmtId="41" fontId="21" fillId="0" borderId="3" xfId="0" applyNumberFormat="1" applyFont="1" applyBorder="1" applyAlignment="1">
      <alignment horizontal="center" vertical="center"/>
    </xf>
    <xf numFmtId="41" fontId="22" fillId="0" borderId="0" xfId="0" applyNumberFormat="1" applyFont="1" applyAlignment="1">
      <alignment horizontal="center" vertical="center"/>
    </xf>
    <xf numFmtId="41" fontId="21" fillId="0" borderId="10" xfId="0" applyNumberFormat="1" applyFont="1" applyBorder="1" applyAlignment="1">
      <alignment horizontal="center" vertical="center"/>
    </xf>
    <xf numFmtId="41" fontId="21" fillId="0" borderId="4" xfId="0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 wrapText="1"/>
    </xf>
    <xf numFmtId="41" fontId="21" fillId="0" borderId="4" xfId="0" applyNumberFormat="1" applyFont="1" applyBorder="1" applyAlignment="1">
      <alignment horizontal="center" vertical="center" wrapText="1"/>
    </xf>
    <xf numFmtId="41" fontId="21" fillId="0" borderId="3" xfId="0" applyNumberFormat="1" applyFont="1" applyBorder="1" applyAlignment="1">
      <alignment horizontal="center" vertical="center" wrapText="1"/>
    </xf>
    <xf numFmtId="49" fontId="21" fillId="0" borderId="4" xfId="3" applyNumberFormat="1" applyFont="1" applyBorder="1" applyAlignment="1">
      <alignment horizontal="center" vertical="center"/>
    </xf>
    <xf numFmtId="178" fontId="24" fillId="0" borderId="2" xfId="3" applyNumberFormat="1" applyFont="1" applyBorder="1" applyAlignment="1">
      <alignment horizontal="right" vertical="center" shrinkToFit="1"/>
    </xf>
    <xf numFmtId="178" fontId="24" fillId="0" borderId="15" xfId="3" applyNumberFormat="1" applyFont="1" applyBorder="1" applyAlignment="1">
      <alignment horizontal="right" vertical="center" shrinkToFit="1"/>
    </xf>
    <xf numFmtId="178" fontId="24" fillId="0" borderId="3" xfId="3" applyNumberFormat="1" applyFont="1" applyBorder="1" applyAlignment="1">
      <alignment horizontal="right" vertical="center" shrinkToFit="1"/>
    </xf>
    <xf numFmtId="178" fontId="24" fillId="0" borderId="0" xfId="3" applyNumberFormat="1" applyFont="1" applyAlignment="1">
      <alignment horizontal="right" vertical="center" shrinkToFit="1"/>
    </xf>
    <xf numFmtId="179" fontId="25" fillId="0" borderId="0" xfId="3" applyNumberFormat="1" applyFont="1"/>
    <xf numFmtId="49" fontId="21" fillId="0" borderId="10" xfId="3" applyNumberFormat="1" applyFont="1" applyBorder="1" applyAlignment="1">
      <alignment horizontal="center" vertical="center"/>
    </xf>
    <xf numFmtId="178" fontId="24" fillId="0" borderId="8" xfId="3" applyNumberFormat="1" applyFont="1" applyBorder="1" applyAlignment="1">
      <alignment horizontal="right" vertical="center" shrinkToFit="1"/>
    </xf>
    <xf numFmtId="178" fontId="24" fillId="0" borderId="9" xfId="3" applyNumberFormat="1" applyFont="1" applyBorder="1" applyAlignment="1">
      <alignment horizontal="right" vertical="center" shrinkToFit="1"/>
    </xf>
    <xf numFmtId="49" fontId="21" fillId="0" borderId="13" xfId="3" applyNumberFormat="1" applyFont="1" applyBorder="1" applyAlignment="1">
      <alignment horizontal="center" vertical="center"/>
    </xf>
    <xf numFmtId="178" fontId="24" fillId="0" borderId="11" xfId="3" applyNumberFormat="1" applyFont="1" applyBorder="1" applyAlignment="1">
      <alignment horizontal="right" vertical="center" shrinkToFit="1"/>
    </xf>
    <xf numFmtId="178" fontId="24" fillId="0" borderId="1" xfId="3" applyNumberFormat="1" applyFont="1" applyBorder="1" applyAlignment="1">
      <alignment horizontal="right" vertical="center" shrinkToFit="1"/>
    </xf>
    <xf numFmtId="178" fontId="24" fillId="0" borderId="12" xfId="3" applyNumberFormat="1" applyFont="1" applyBorder="1" applyAlignment="1">
      <alignment horizontal="right" vertical="center" shrinkToFit="1"/>
    </xf>
    <xf numFmtId="49" fontId="21" fillId="0" borderId="14" xfId="3" applyNumberFormat="1" applyFont="1" applyBorder="1" applyAlignment="1">
      <alignment horizontal="center" vertical="center"/>
    </xf>
    <xf numFmtId="178" fontId="24" fillId="0" borderId="5" xfId="3" applyNumberFormat="1" applyFont="1" applyBorder="1" applyAlignment="1">
      <alignment horizontal="right" vertical="center" shrinkToFit="1"/>
    </xf>
    <xf numFmtId="178" fontId="24" fillId="0" borderId="6" xfId="3" applyNumberFormat="1" applyFont="1" applyBorder="1" applyAlignment="1">
      <alignment horizontal="right" vertical="center" shrinkToFit="1"/>
    </xf>
    <xf numFmtId="178" fontId="24" fillId="0" borderId="7" xfId="3" applyNumberFormat="1" applyFont="1" applyBorder="1" applyAlignment="1">
      <alignment horizontal="right" vertical="center" shrinkToFit="1"/>
    </xf>
    <xf numFmtId="49" fontId="21" fillId="0" borderId="17" xfId="3" applyNumberFormat="1" applyFont="1" applyBorder="1" applyAlignment="1">
      <alignment horizontal="center" vertical="center"/>
    </xf>
    <xf numFmtId="178" fontId="24" fillId="0" borderId="18" xfId="3" applyNumberFormat="1" applyFont="1" applyBorder="1" applyAlignment="1">
      <alignment horizontal="right" vertical="center" shrinkToFit="1"/>
    </xf>
    <xf numFmtId="178" fontId="24" fillId="0" borderId="19" xfId="3" applyNumberFormat="1" applyFont="1" applyBorder="1" applyAlignment="1">
      <alignment horizontal="right" vertical="center" shrinkToFit="1"/>
    </xf>
    <xf numFmtId="178" fontId="24" fillId="0" borderId="20" xfId="3" applyNumberFormat="1" applyFont="1" applyBorder="1" applyAlignment="1">
      <alignment horizontal="right" vertical="center" shrinkToFit="1"/>
    </xf>
    <xf numFmtId="178" fontId="24" fillId="0" borderId="21" xfId="3" applyNumberFormat="1" applyFont="1" applyBorder="1" applyAlignment="1">
      <alignment horizontal="right" vertical="center" shrinkToFit="1"/>
    </xf>
    <xf numFmtId="178" fontId="24" fillId="0" borderId="22" xfId="3" applyNumberFormat="1" applyFont="1" applyBorder="1" applyAlignment="1">
      <alignment horizontal="right" vertical="center" shrinkToFit="1"/>
    </xf>
    <xf numFmtId="178" fontId="24" fillId="0" borderId="23" xfId="3" applyNumberFormat="1" applyFont="1" applyBorder="1" applyAlignment="1">
      <alignment horizontal="right" vertical="center" shrinkToFit="1"/>
    </xf>
    <xf numFmtId="49" fontId="6" fillId="0" borderId="14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15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textRotation="255"/>
    </xf>
    <xf numFmtId="49" fontId="5" fillId="0" borderId="10" xfId="0" applyNumberFormat="1" applyFont="1" applyBorder="1" applyAlignment="1">
      <alignment horizontal="center" vertical="center" textRotation="255"/>
    </xf>
    <xf numFmtId="49" fontId="5" fillId="0" borderId="13" xfId="0" applyNumberFormat="1" applyFont="1" applyBorder="1" applyAlignment="1">
      <alignment horizontal="center" vertical="center" textRotation="255"/>
    </xf>
    <xf numFmtId="49" fontId="5" fillId="0" borderId="4" xfId="0" applyNumberFormat="1" applyFont="1" applyBorder="1" applyAlignment="1">
      <alignment horizontal="center" vertical="center" textRotation="255" wrapText="1"/>
    </xf>
    <xf numFmtId="49" fontId="5" fillId="0" borderId="13" xfId="0" applyNumberFormat="1" applyFont="1" applyBorder="1" applyAlignment="1">
      <alignment horizontal="center" vertical="center" textRotation="255" wrapText="1"/>
    </xf>
    <xf numFmtId="49" fontId="5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distributed"/>
    </xf>
    <xf numFmtId="0" fontId="0" fillId="0" borderId="3" xfId="0" applyBorder="1" applyAlignment="1">
      <alignment horizontal="center" vertical="distributed"/>
    </xf>
    <xf numFmtId="0" fontId="0" fillId="0" borderId="8" xfId="0" applyBorder="1" applyAlignment="1">
      <alignment horizontal="center" vertical="distributed"/>
    </xf>
    <xf numFmtId="0" fontId="0" fillId="0" borderId="9" xfId="0" applyBorder="1" applyAlignment="1">
      <alignment horizontal="center" vertical="distributed"/>
    </xf>
    <xf numFmtId="0" fontId="0" fillId="0" borderId="11" xfId="0" applyBorder="1" applyAlignment="1">
      <alignment horizontal="center" vertical="distributed"/>
    </xf>
    <xf numFmtId="0" fontId="0" fillId="0" borderId="12" xfId="0" applyBorder="1" applyAlignment="1">
      <alignment horizontal="center" vertical="distributed"/>
    </xf>
    <xf numFmtId="49" fontId="5" fillId="0" borderId="10" xfId="0" applyNumberFormat="1" applyFont="1" applyBorder="1" applyAlignment="1">
      <alignment horizontal="center" vertical="center" textRotation="255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18" fillId="0" borderId="4" xfId="1" applyNumberFormat="1" applyFont="1" applyBorder="1" applyAlignment="1" applyProtection="1">
      <alignment horizontal="center" vertical="center"/>
      <protection locked="0"/>
    </xf>
    <xf numFmtId="49" fontId="18" fillId="0" borderId="10" xfId="1" applyNumberFormat="1" applyFont="1" applyBorder="1" applyAlignment="1" applyProtection="1">
      <alignment horizontal="center" vertical="center"/>
      <protection locked="0"/>
    </xf>
    <xf numFmtId="49" fontId="18" fillId="0" borderId="13" xfId="1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1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18" fillId="0" borderId="1" xfId="1" applyNumberFormat="1" applyFont="1" applyBorder="1" applyAlignment="1" applyProtection="1">
      <alignment horizontal="right" vertical="center" wrapText="1"/>
      <protection locked="0"/>
    </xf>
    <xf numFmtId="49" fontId="18" fillId="0" borderId="14" xfId="1" applyNumberFormat="1" applyFont="1" applyBorder="1" applyAlignment="1" applyProtection="1">
      <alignment horizontal="center" vertical="center"/>
      <protection locked="0"/>
    </xf>
    <xf numFmtId="49" fontId="18" fillId="0" borderId="14" xfId="1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>
      <alignment horizontal="center" vertical="center" textRotation="255"/>
    </xf>
    <xf numFmtId="49" fontId="5" fillId="0" borderId="14" xfId="0" applyNumberFormat="1" applyFont="1" applyBorder="1" applyAlignment="1">
      <alignment horizontal="center" vertical="center" textRotation="255" wrapText="1"/>
    </xf>
    <xf numFmtId="0" fontId="12" fillId="0" borderId="10" xfId="0" applyFont="1" applyBorder="1" applyAlignment="1">
      <alignment horizontal="center"/>
    </xf>
    <xf numFmtId="177" fontId="12" fillId="0" borderId="9" xfId="0" applyNumberFormat="1" applyFont="1" applyBorder="1" applyAlignment="1">
      <alignment horizontal="center"/>
    </xf>
    <xf numFmtId="177" fontId="12" fillId="0" borderId="10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77" fontId="12" fillId="0" borderId="12" xfId="0" applyNumberFormat="1" applyFont="1" applyBorder="1" applyAlignment="1">
      <alignment horizontal="center"/>
    </xf>
    <xf numFmtId="177" fontId="12" fillId="0" borderId="13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77" fontId="12" fillId="0" borderId="3" xfId="0" applyNumberFormat="1" applyFont="1" applyBorder="1" applyAlignment="1">
      <alignment horizontal="center"/>
    </xf>
    <xf numFmtId="177" fontId="12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41" fontId="21" fillId="0" borderId="4" xfId="0" applyNumberFormat="1" applyFont="1" applyBorder="1" applyAlignment="1">
      <alignment horizontal="center" vertical="center" wrapText="1"/>
    </xf>
    <xf numFmtId="41" fontId="21" fillId="0" borderId="13" xfId="0" applyNumberFormat="1" applyFont="1" applyBorder="1" applyAlignment="1">
      <alignment horizontal="center" vertical="center" wrapText="1"/>
    </xf>
    <xf numFmtId="41" fontId="21" fillId="0" borderId="4" xfId="0" applyNumberFormat="1" applyFont="1" applyBorder="1" applyAlignment="1">
      <alignment horizontal="center" vertical="center"/>
    </xf>
    <xf numFmtId="41" fontId="21" fillId="0" borderId="10" xfId="0" applyNumberFormat="1" applyFont="1" applyBorder="1" applyAlignment="1">
      <alignment horizontal="center" vertical="center"/>
    </xf>
    <xf numFmtId="41" fontId="21" fillId="0" borderId="5" xfId="0" applyNumberFormat="1" applyFont="1" applyBorder="1" applyAlignment="1">
      <alignment horizontal="center" vertical="center"/>
    </xf>
    <xf numFmtId="41" fontId="21" fillId="0" borderId="6" xfId="0" applyNumberFormat="1" applyFont="1" applyBorder="1" applyAlignment="1">
      <alignment horizontal="center" vertical="center"/>
    </xf>
    <xf numFmtId="41" fontId="21" fillId="0" borderId="7" xfId="0" applyNumberFormat="1" applyFont="1" applyBorder="1" applyAlignment="1">
      <alignment horizontal="center" vertical="center"/>
    </xf>
    <xf numFmtId="41" fontId="21" fillId="0" borderId="13" xfId="0" applyNumberFormat="1" applyFont="1" applyBorder="1" applyAlignment="1">
      <alignment horizontal="center" vertical="center"/>
    </xf>
    <xf numFmtId="41" fontId="21" fillId="0" borderId="2" xfId="0" applyNumberFormat="1" applyFont="1" applyBorder="1" applyAlignment="1">
      <alignment horizontal="center" vertical="center" wrapText="1"/>
    </xf>
    <xf numFmtId="41" fontId="21" fillId="0" borderId="8" xfId="0" applyNumberFormat="1" applyFont="1" applyBorder="1" applyAlignment="1">
      <alignment horizontal="center" vertical="center"/>
    </xf>
    <xf numFmtId="49" fontId="20" fillId="0" borderId="4" xfId="1" applyNumberFormat="1" applyFont="1" applyBorder="1" applyAlignment="1" applyProtection="1">
      <alignment horizontal="center" vertical="center"/>
      <protection locked="0"/>
    </xf>
    <xf numFmtId="49" fontId="20" fillId="0" borderId="10" xfId="1" applyNumberFormat="1" applyFont="1" applyBorder="1" applyAlignment="1" applyProtection="1">
      <alignment horizontal="center" vertical="center"/>
      <protection locked="0"/>
    </xf>
    <xf numFmtId="49" fontId="21" fillId="0" borderId="4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textRotation="255" wrapText="1"/>
    </xf>
  </cellXfs>
  <cellStyles count="4">
    <cellStyle name="桁区切り 2" xfId="2" xr:uid="{638C34BD-47CF-49E8-AA85-2C6F6772AB53}"/>
    <cellStyle name="標準" xfId="0" builtinId="0"/>
    <cellStyle name="標準_Sec.2-2" xfId="3" xr:uid="{3ECA3674-3F48-4470-A85B-E3F45CF02C5D}"/>
    <cellStyle name="標準_人口動態総覧(実数)" xfId="1" xr:uid="{0116662D-F72D-4811-BFCE-5FBB91D70A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BF8A3-08FA-4B6E-9A29-9FC5DC8D8C17}">
  <sheetPr>
    <tabColor theme="3" tint="0.749992370372631"/>
  </sheetPr>
  <dimension ref="A1:U49"/>
  <sheetViews>
    <sheetView tabSelected="1" view="pageBreakPreview" zoomScale="90" zoomScaleNormal="100" zoomScaleSheetLayoutView="9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" defaultRowHeight="20.149999999999999" customHeight="1"/>
  <cols>
    <col min="1" max="1" width="4.36328125" style="27" customWidth="1"/>
    <col min="2" max="2" width="30.453125" style="27" customWidth="1"/>
    <col min="3" max="3" width="7.36328125" style="4" customWidth="1"/>
    <col min="4" max="4" width="5.90625" style="4" customWidth="1"/>
    <col min="5" max="5" width="6.36328125" style="4" customWidth="1"/>
    <col min="6" max="6" width="6" style="4" customWidth="1"/>
    <col min="7" max="7" width="6.08984375" style="4" bestFit="1" customWidth="1"/>
    <col min="8" max="8" width="4.90625" style="4" customWidth="1"/>
    <col min="9" max="11" width="4.90625" style="4" bestFit="1" customWidth="1"/>
    <col min="12" max="12" width="4.6328125" style="4" customWidth="1"/>
    <col min="13" max="14" width="5.08984375" style="4" customWidth="1"/>
    <col min="15" max="15" width="6.90625" style="4" customWidth="1"/>
    <col min="16" max="16384" width="9" style="4"/>
  </cols>
  <sheetData>
    <row r="1" spans="1:21" ht="21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189" t="s">
        <v>1</v>
      </c>
      <c r="N1" s="189"/>
      <c r="O1" s="189"/>
    </row>
    <row r="2" spans="1:21" ht="20.149999999999999" customHeight="1">
      <c r="A2" s="190"/>
      <c r="B2" s="191"/>
      <c r="C2" s="187" t="s">
        <v>2</v>
      </c>
      <c r="D2" s="197" t="s">
        <v>3</v>
      </c>
      <c r="E2" s="198"/>
      <c r="F2" s="187" t="s">
        <v>4</v>
      </c>
      <c r="G2" s="201" t="s">
        <v>5</v>
      </c>
      <c r="H2" s="202"/>
      <c r="I2" s="202"/>
      <c r="J2" s="202"/>
      <c r="K2" s="202"/>
      <c r="L2" s="203"/>
      <c r="M2" s="201" t="s">
        <v>6</v>
      </c>
      <c r="N2" s="203"/>
      <c r="O2" s="187" t="s">
        <v>7</v>
      </c>
    </row>
    <row r="3" spans="1:21" ht="20.149999999999999" customHeight="1">
      <c r="A3" s="192"/>
      <c r="B3" s="193"/>
      <c r="C3" s="196"/>
      <c r="D3" s="199"/>
      <c r="E3" s="200"/>
      <c r="F3" s="196"/>
      <c r="G3" s="187" t="s">
        <v>8</v>
      </c>
      <c r="H3" s="184" t="s">
        <v>9</v>
      </c>
      <c r="I3" s="184" t="s">
        <v>10</v>
      </c>
      <c r="J3" s="184" t="s">
        <v>11</v>
      </c>
      <c r="K3" s="184" t="s">
        <v>12</v>
      </c>
      <c r="L3" s="187" t="s">
        <v>13</v>
      </c>
      <c r="M3" s="187" t="s">
        <v>14</v>
      </c>
      <c r="N3" s="187" t="s">
        <v>13</v>
      </c>
      <c r="O3" s="196"/>
    </row>
    <row r="4" spans="1:21" ht="95.25" customHeight="1">
      <c r="A4" s="194"/>
      <c r="B4" s="195"/>
      <c r="C4" s="188"/>
      <c r="D4" s="281" t="s">
        <v>15</v>
      </c>
      <c r="E4" s="115" t="s">
        <v>16</v>
      </c>
      <c r="F4" s="188"/>
      <c r="G4" s="188"/>
      <c r="H4" s="186"/>
      <c r="I4" s="186"/>
      <c r="J4" s="186"/>
      <c r="K4" s="186"/>
      <c r="L4" s="188"/>
      <c r="M4" s="188"/>
      <c r="N4" s="188"/>
      <c r="O4" s="188"/>
    </row>
    <row r="5" spans="1:21" ht="21" customHeight="1">
      <c r="A5" s="184" t="s">
        <v>17</v>
      </c>
      <c r="B5" s="7" t="s">
        <v>18</v>
      </c>
      <c r="C5" s="4">
        <v>2786</v>
      </c>
      <c r="D5" s="4">
        <v>0</v>
      </c>
      <c r="E5" s="4">
        <v>0</v>
      </c>
      <c r="F5" s="4">
        <v>453</v>
      </c>
      <c r="G5" s="4">
        <v>0</v>
      </c>
      <c r="H5" s="4">
        <v>0</v>
      </c>
      <c r="I5" s="4">
        <v>1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8">
        <v>1030</v>
      </c>
    </row>
    <row r="6" spans="1:21" ht="21" customHeight="1">
      <c r="A6" s="185"/>
      <c r="B6" s="9" t="s">
        <v>19</v>
      </c>
      <c r="C6" s="10">
        <v>796</v>
      </c>
      <c r="D6" s="11">
        <v>0</v>
      </c>
      <c r="E6" s="11">
        <v>0</v>
      </c>
      <c r="F6" s="11">
        <v>131</v>
      </c>
      <c r="G6" s="12">
        <v>0</v>
      </c>
      <c r="H6" s="12">
        <v>0</v>
      </c>
      <c r="I6" s="11">
        <v>0</v>
      </c>
      <c r="J6" s="12">
        <v>0</v>
      </c>
      <c r="K6" s="12">
        <v>0</v>
      </c>
      <c r="L6" s="11">
        <v>1</v>
      </c>
      <c r="M6" s="12">
        <v>0</v>
      </c>
      <c r="N6" s="12">
        <v>0</v>
      </c>
      <c r="O6" s="13">
        <v>509</v>
      </c>
    </row>
    <row r="7" spans="1:21" ht="21" customHeight="1">
      <c r="A7" s="185"/>
      <c r="B7" s="9" t="s">
        <v>20</v>
      </c>
      <c r="C7" s="10">
        <v>307</v>
      </c>
      <c r="D7" s="11">
        <v>0</v>
      </c>
      <c r="E7" s="11">
        <v>0</v>
      </c>
      <c r="F7" s="11">
        <v>36</v>
      </c>
      <c r="G7" s="12">
        <v>0</v>
      </c>
      <c r="H7" s="12">
        <v>0</v>
      </c>
      <c r="I7" s="11">
        <v>0</v>
      </c>
      <c r="J7" s="12">
        <v>0</v>
      </c>
      <c r="K7" s="12">
        <v>0</v>
      </c>
      <c r="L7" s="11">
        <v>0</v>
      </c>
      <c r="M7" s="12">
        <v>0</v>
      </c>
      <c r="N7" s="12">
        <v>0</v>
      </c>
      <c r="O7" s="13">
        <v>218</v>
      </c>
    </row>
    <row r="8" spans="1:21" ht="21" customHeight="1">
      <c r="A8" s="186"/>
      <c r="B8" s="14" t="s">
        <v>21</v>
      </c>
      <c r="C8" s="15">
        <v>4849</v>
      </c>
      <c r="D8" s="11">
        <v>0</v>
      </c>
      <c r="E8" s="11">
        <v>0</v>
      </c>
      <c r="F8" s="11">
        <v>714</v>
      </c>
      <c r="G8" s="12">
        <v>0</v>
      </c>
      <c r="H8" s="12">
        <v>0</v>
      </c>
      <c r="I8" s="11">
        <v>4</v>
      </c>
      <c r="J8" s="12">
        <v>0</v>
      </c>
      <c r="K8" s="12">
        <v>0</v>
      </c>
      <c r="L8" s="11">
        <v>0</v>
      </c>
      <c r="M8" s="12">
        <v>0</v>
      </c>
      <c r="N8" s="12">
        <v>0</v>
      </c>
      <c r="O8" s="13">
        <v>1239</v>
      </c>
    </row>
    <row r="9" spans="1:21" ht="21" customHeight="1">
      <c r="A9" s="177" t="s">
        <v>22</v>
      </c>
      <c r="B9" s="177"/>
      <c r="C9" s="16">
        <v>1407</v>
      </c>
      <c r="D9" s="17">
        <v>0</v>
      </c>
      <c r="E9" s="17">
        <v>0</v>
      </c>
      <c r="F9" s="17">
        <v>335</v>
      </c>
      <c r="G9" s="18">
        <v>0</v>
      </c>
      <c r="H9" s="18">
        <v>0</v>
      </c>
      <c r="I9" s="17">
        <v>0</v>
      </c>
      <c r="J9" s="18">
        <v>0</v>
      </c>
      <c r="K9" s="18">
        <v>0</v>
      </c>
      <c r="L9" s="17">
        <v>2</v>
      </c>
      <c r="M9" s="18">
        <v>0</v>
      </c>
      <c r="N9" s="18">
        <v>0</v>
      </c>
      <c r="O9" s="19">
        <v>574</v>
      </c>
    </row>
    <row r="10" spans="1:21" ht="21" customHeight="1">
      <c r="A10" s="177" t="s">
        <v>23</v>
      </c>
      <c r="B10" s="177"/>
      <c r="C10" s="16">
        <v>2</v>
      </c>
      <c r="D10" s="17">
        <v>0</v>
      </c>
      <c r="E10" s="17">
        <v>0</v>
      </c>
      <c r="F10" s="17">
        <v>0</v>
      </c>
      <c r="G10" s="18">
        <v>0</v>
      </c>
      <c r="H10" s="18">
        <v>0</v>
      </c>
      <c r="I10" s="17">
        <v>0</v>
      </c>
      <c r="J10" s="18">
        <v>0</v>
      </c>
      <c r="K10" s="18">
        <v>0</v>
      </c>
      <c r="L10" s="17">
        <v>0</v>
      </c>
      <c r="M10" s="18">
        <v>0</v>
      </c>
      <c r="N10" s="18">
        <v>0</v>
      </c>
      <c r="O10" s="19">
        <v>7</v>
      </c>
    </row>
    <row r="11" spans="1:21" ht="21" customHeight="1">
      <c r="A11" s="177" t="s">
        <v>24</v>
      </c>
      <c r="B11" s="177"/>
      <c r="C11" s="20">
        <v>0</v>
      </c>
      <c r="D11" s="17">
        <v>0</v>
      </c>
      <c r="E11" s="17">
        <v>0</v>
      </c>
      <c r="F11" s="17">
        <v>0</v>
      </c>
      <c r="G11" s="18">
        <v>0</v>
      </c>
      <c r="H11" s="18">
        <v>0</v>
      </c>
      <c r="I11" s="17">
        <v>0</v>
      </c>
      <c r="J11" s="18">
        <v>0</v>
      </c>
      <c r="K11" s="18">
        <v>0</v>
      </c>
      <c r="L11" s="17">
        <v>0</v>
      </c>
      <c r="M11" s="18">
        <v>0</v>
      </c>
      <c r="N11" s="18">
        <v>0</v>
      </c>
      <c r="O11" s="19">
        <v>0</v>
      </c>
    </row>
    <row r="12" spans="1:21" ht="21" customHeight="1">
      <c r="A12" s="177" t="s">
        <v>25</v>
      </c>
      <c r="B12" s="177"/>
      <c r="C12" s="16">
        <v>9</v>
      </c>
      <c r="D12" s="17">
        <v>0</v>
      </c>
      <c r="E12" s="17">
        <v>0</v>
      </c>
      <c r="F12" s="17">
        <v>2</v>
      </c>
      <c r="G12" s="18">
        <v>0</v>
      </c>
      <c r="H12" s="18">
        <v>0</v>
      </c>
      <c r="I12" s="17">
        <v>0</v>
      </c>
      <c r="J12" s="18">
        <v>0</v>
      </c>
      <c r="K12" s="18">
        <v>0</v>
      </c>
      <c r="L12" s="17">
        <v>0</v>
      </c>
      <c r="M12" s="18">
        <v>0</v>
      </c>
      <c r="N12" s="18">
        <v>0</v>
      </c>
      <c r="O12" s="19">
        <v>28</v>
      </c>
    </row>
    <row r="13" spans="1:21" ht="21" customHeight="1">
      <c r="A13" s="177" t="s">
        <v>26</v>
      </c>
      <c r="B13" s="177"/>
      <c r="C13" s="20">
        <v>0</v>
      </c>
      <c r="D13" s="17">
        <v>0</v>
      </c>
      <c r="E13" s="17">
        <v>0</v>
      </c>
      <c r="F13" s="17">
        <v>0</v>
      </c>
      <c r="G13" s="18">
        <v>0</v>
      </c>
      <c r="H13" s="18">
        <v>0</v>
      </c>
      <c r="I13" s="17">
        <v>0</v>
      </c>
      <c r="J13" s="18">
        <v>0</v>
      </c>
      <c r="K13" s="18">
        <v>0</v>
      </c>
      <c r="L13" s="17">
        <v>0</v>
      </c>
      <c r="M13" s="18">
        <v>0</v>
      </c>
      <c r="N13" s="18">
        <v>0</v>
      </c>
      <c r="O13" s="19">
        <v>0</v>
      </c>
      <c r="U13" s="21"/>
    </row>
    <row r="14" spans="1:21" ht="21" customHeight="1">
      <c r="A14" s="177" t="s">
        <v>27</v>
      </c>
      <c r="B14" s="177"/>
      <c r="C14" s="16">
        <v>616</v>
      </c>
      <c r="D14" s="17">
        <v>0</v>
      </c>
      <c r="E14" s="17">
        <v>0</v>
      </c>
      <c r="F14" s="17">
        <v>126</v>
      </c>
      <c r="G14" s="18">
        <v>0</v>
      </c>
      <c r="H14" s="18">
        <v>0</v>
      </c>
      <c r="I14" s="17">
        <v>0</v>
      </c>
      <c r="J14" s="18">
        <v>0</v>
      </c>
      <c r="K14" s="18">
        <v>0</v>
      </c>
      <c r="L14" s="17">
        <v>0</v>
      </c>
      <c r="M14" s="18">
        <v>0</v>
      </c>
      <c r="N14" s="18">
        <v>0</v>
      </c>
      <c r="O14" s="19">
        <v>424</v>
      </c>
      <c r="U14" s="21"/>
    </row>
    <row r="15" spans="1:21" ht="21" customHeight="1">
      <c r="A15" s="177" t="s">
        <v>28</v>
      </c>
      <c r="B15" s="177"/>
      <c r="C15" s="16">
        <v>19</v>
      </c>
      <c r="D15" s="17">
        <v>0</v>
      </c>
      <c r="E15" s="17">
        <v>0</v>
      </c>
      <c r="F15" s="17">
        <v>0</v>
      </c>
      <c r="G15" s="18">
        <v>0</v>
      </c>
      <c r="H15" s="18">
        <v>0</v>
      </c>
      <c r="I15" s="17">
        <v>0</v>
      </c>
      <c r="J15" s="18">
        <v>0</v>
      </c>
      <c r="K15" s="18">
        <v>0</v>
      </c>
      <c r="L15" s="17">
        <v>0</v>
      </c>
      <c r="M15" s="18">
        <v>0</v>
      </c>
      <c r="N15" s="18">
        <v>0</v>
      </c>
      <c r="O15" s="19">
        <v>12</v>
      </c>
      <c r="U15" s="21"/>
    </row>
    <row r="16" spans="1:21" ht="21" customHeight="1">
      <c r="A16" s="177" t="s">
        <v>29</v>
      </c>
      <c r="B16" s="177"/>
      <c r="C16" s="16">
        <v>70</v>
      </c>
      <c r="D16" s="17">
        <v>0</v>
      </c>
      <c r="E16" s="17">
        <v>0</v>
      </c>
      <c r="F16" s="17">
        <v>9</v>
      </c>
      <c r="G16" s="18">
        <v>0</v>
      </c>
      <c r="H16" s="18">
        <v>0</v>
      </c>
      <c r="I16" s="17">
        <v>0</v>
      </c>
      <c r="J16" s="18">
        <v>0</v>
      </c>
      <c r="K16" s="18">
        <v>0</v>
      </c>
      <c r="L16" s="17">
        <v>2</v>
      </c>
      <c r="M16" s="18">
        <v>0</v>
      </c>
      <c r="N16" s="18">
        <v>0</v>
      </c>
      <c r="O16" s="19">
        <v>90</v>
      </c>
      <c r="U16" s="21"/>
    </row>
    <row r="17" spans="1:21" ht="21" customHeight="1">
      <c r="A17" s="177" t="s">
        <v>30</v>
      </c>
      <c r="B17" s="177"/>
      <c r="C17" s="16">
        <v>154</v>
      </c>
      <c r="D17" s="17">
        <v>0</v>
      </c>
      <c r="E17" s="17">
        <v>0</v>
      </c>
      <c r="F17" s="17">
        <v>21</v>
      </c>
      <c r="G17" s="18">
        <v>0</v>
      </c>
      <c r="H17" s="18">
        <v>0</v>
      </c>
      <c r="I17" s="17">
        <v>0</v>
      </c>
      <c r="J17" s="18">
        <v>0</v>
      </c>
      <c r="K17" s="18">
        <v>0</v>
      </c>
      <c r="L17" s="17">
        <v>1</v>
      </c>
      <c r="M17" s="18">
        <v>0</v>
      </c>
      <c r="N17" s="18">
        <v>0</v>
      </c>
      <c r="O17" s="19">
        <v>106</v>
      </c>
      <c r="U17" s="21"/>
    </row>
    <row r="18" spans="1:21" ht="32.25" customHeight="1">
      <c r="A18" s="182" t="s">
        <v>31</v>
      </c>
      <c r="B18" s="183"/>
      <c r="C18" s="22">
        <v>42</v>
      </c>
      <c r="D18" s="17">
        <v>0</v>
      </c>
      <c r="E18" s="17">
        <v>0</v>
      </c>
      <c r="F18" s="17">
        <v>11</v>
      </c>
      <c r="G18" s="18">
        <v>0</v>
      </c>
      <c r="H18" s="18">
        <v>0</v>
      </c>
      <c r="I18" s="17">
        <v>0</v>
      </c>
      <c r="J18" s="18">
        <v>0</v>
      </c>
      <c r="K18" s="18">
        <v>0</v>
      </c>
      <c r="L18" s="17">
        <v>0</v>
      </c>
      <c r="M18" s="18">
        <v>0</v>
      </c>
      <c r="N18" s="18">
        <v>0</v>
      </c>
      <c r="O18" s="19">
        <v>57</v>
      </c>
      <c r="U18" s="21"/>
    </row>
    <row r="19" spans="1:21" ht="21" customHeight="1">
      <c r="A19" s="177" t="s">
        <v>32</v>
      </c>
      <c r="B19" s="177"/>
      <c r="C19" s="16">
        <v>1006</v>
      </c>
      <c r="D19" s="17">
        <v>0</v>
      </c>
      <c r="E19" s="17">
        <v>0</v>
      </c>
      <c r="F19" s="17">
        <v>75</v>
      </c>
      <c r="G19" s="18">
        <v>0</v>
      </c>
      <c r="H19" s="18">
        <v>0</v>
      </c>
      <c r="I19" s="17">
        <v>0</v>
      </c>
      <c r="J19" s="18">
        <v>0</v>
      </c>
      <c r="K19" s="18">
        <v>0</v>
      </c>
      <c r="L19" s="17">
        <v>0</v>
      </c>
      <c r="M19" s="18">
        <v>0</v>
      </c>
      <c r="N19" s="18">
        <v>0</v>
      </c>
      <c r="O19" s="19">
        <v>150</v>
      </c>
      <c r="U19" s="21"/>
    </row>
    <row r="20" spans="1:21" ht="21" customHeight="1">
      <c r="A20" s="177" t="s">
        <v>33</v>
      </c>
      <c r="B20" s="177"/>
      <c r="C20" s="16">
        <v>9</v>
      </c>
      <c r="D20" s="17">
        <v>0</v>
      </c>
      <c r="E20" s="17">
        <v>0</v>
      </c>
      <c r="F20" s="17">
        <v>2</v>
      </c>
      <c r="G20" s="18">
        <v>0</v>
      </c>
      <c r="H20" s="18">
        <v>0</v>
      </c>
      <c r="I20" s="17">
        <v>0</v>
      </c>
      <c r="J20" s="18">
        <v>0</v>
      </c>
      <c r="K20" s="18">
        <v>0</v>
      </c>
      <c r="L20" s="17">
        <v>0</v>
      </c>
      <c r="M20" s="18">
        <v>0</v>
      </c>
      <c r="N20" s="18">
        <v>0</v>
      </c>
      <c r="O20" s="19">
        <v>9</v>
      </c>
      <c r="Q20" s="21"/>
      <c r="U20" s="21"/>
    </row>
    <row r="21" spans="1:21" ht="21" customHeight="1">
      <c r="A21" s="177" t="s">
        <v>34</v>
      </c>
      <c r="B21" s="177"/>
      <c r="C21" s="16">
        <v>192</v>
      </c>
      <c r="D21" s="17">
        <v>0</v>
      </c>
      <c r="E21" s="17">
        <v>0</v>
      </c>
      <c r="F21" s="17">
        <v>42</v>
      </c>
      <c r="G21" s="18">
        <v>0</v>
      </c>
      <c r="H21" s="18">
        <v>0</v>
      </c>
      <c r="I21" s="17">
        <v>0</v>
      </c>
      <c r="J21" s="18">
        <v>0</v>
      </c>
      <c r="K21" s="18">
        <v>0</v>
      </c>
      <c r="L21" s="17">
        <v>1</v>
      </c>
      <c r="M21" s="18">
        <v>0</v>
      </c>
      <c r="N21" s="18">
        <v>0</v>
      </c>
      <c r="O21" s="19">
        <v>120</v>
      </c>
      <c r="Q21" s="21"/>
      <c r="U21" s="21"/>
    </row>
    <row r="22" spans="1:21" ht="21" customHeight="1">
      <c r="A22" s="177" t="s">
        <v>35</v>
      </c>
      <c r="B22" s="177"/>
      <c r="C22" s="16">
        <v>64</v>
      </c>
      <c r="D22" s="17">
        <v>0</v>
      </c>
      <c r="E22" s="17">
        <v>0</v>
      </c>
      <c r="F22" s="17">
        <v>12</v>
      </c>
      <c r="G22" s="18">
        <v>0</v>
      </c>
      <c r="H22" s="18">
        <v>0</v>
      </c>
      <c r="I22" s="17">
        <v>0</v>
      </c>
      <c r="J22" s="18">
        <v>0</v>
      </c>
      <c r="K22" s="18">
        <v>0</v>
      </c>
      <c r="L22" s="17">
        <v>0</v>
      </c>
      <c r="M22" s="18">
        <v>0</v>
      </c>
      <c r="N22" s="18">
        <v>0</v>
      </c>
      <c r="O22" s="19">
        <v>56</v>
      </c>
      <c r="Q22" s="21"/>
      <c r="U22" s="21"/>
    </row>
    <row r="23" spans="1:21" ht="21" customHeight="1">
      <c r="A23" s="177" t="s">
        <v>36</v>
      </c>
      <c r="B23" s="177"/>
      <c r="C23" s="16">
        <v>386</v>
      </c>
      <c r="D23" s="17">
        <v>0</v>
      </c>
      <c r="E23" s="17">
        <v>0</v>
      </c>
      <c r="F23" s="17">
        <v>31</v>
      </c>
      <c r="G23" s="18">
        <v>0</v>
      </c>
      <c r="H23" s="18">
        <v>0</v>
      </c>
      <c r="I23" s="17">
        <v>0</v>
      </c>
      <c r="J23" s="18">
        <v>0</v>
      </c>
      <c r="K23" s="18">
        <v>0</v>
      </c>
      <c r="L23" s="17">
        <v>0</v>
      </c>
      <c r="M23" s="18">
        <v>0</v>
      </c>
      <c r="N23" s="18">
        <v>0</v>
      </c>
      <c r="O23" s="19">
        <v>384</v>
      </c>
      <c r="Q23" s="21"/>
      <c r="U23" s="21"/>
    </row>
    <row r="24" spans="1:21" ht="21" customHeight="1">
      <c r="A24" s="177" t="s">
        <v>37</v>
      </c>
      <c r="B24" s="177"/>
      <c r="C24" s="16">
        <v>17</v>
      </c>
      <c r="D24" s="17">
        <v>0</v>
      </c>
      <c r="E24" s="17">
        <v>0</v>
      </c>
      <c r="F24" s="17">
        <v>1</v>
      </c>
      <c r="G24" s="18">
        <v>0</v>
      </c>
      <c r="H24" s="18">
        <v>0</v>
      </c>
      <c r="I24" s="17">
        <v>0</v>
      </c>
      <c r="J24" s="18">
        <v>0</v>
      </c>
      <c r="K24" s="18">
        <v>0</v>
      </c>
      <c r="L24" s="17">
        <v>1</v>
      </c>
      <c r="M24" s="18">
        <v>0</v>
      </c>
      <c r="N24" s="18">
        <v>0</v>
      </c>
      <c r="O24" s="19">
        <v>23</v>
      </c>
      <c r="Q24" s="21"/>
      <c r="U24" s="21"/>
    </row>
    <row r="25" spans="1:21" ht="21" customHeight="1">
      <c r="A25" s="177" t="s">
        <v>38</v>
      </c>
      <c r="B25" s="177"/>
      <c r="C25" s="16">
        <v>2</v>
      </c>
      <c r="D25" s="17">
        <v>0</v>
      </c>
      <c r="E25" s="17">
        <v>0</v>
      </c>
      <c r="F25" s="17">
        <v>0</v>
      </c>
      <c r="G25" s="18">
        <v>0</v>
      </c>
      <c r="H25" s="18">
        <v>0</v>
      </c>
      <c r="I25" s="17">
        <v>0</v>
      </c>
      <c r="J25" s="18">
        <v>0</v>
      </c>
      <c r="K25" s="18">
        <v>0</v>
      </c>
      <c r="L25" s="17">
        <v>0</v>
      </c>
      <c r="M25" s="18">
        <v>0</v>
      </c>
      <c r="N25" s="18">
        <v>0</v>
      </c>
      <c r="O25" s="19">
        <v>10</v>
      </c>
      <c r="Q25" s="21"/>
      <c r="U25" s="21"/>
    </row>
    <row r="26" spans="1:21" ht="21" customHeight="1">
      <c r="A26" s="177" t="s">
        <v>39</v>
      </c>
      <c r="B26" s="177"/>
      <c r="C26" s="16">
        <v>3</v>
      </c>
      <c r="D26" s="17">
        <v>0</v>
      </c>
      <c r="E26" s="17">
        <v>0</v>
      </c>
      <c r="F26" s="17">
        <v>0</v>
      </c>
      <c r="G26" s="18">
        <v>0</v>
      </c>
      <c r="H26" s="18">
        <v>0</v>
      </c>
      <c r="I26" s="17">
        <v>0</v>
      </c>
      <c r="J26" s="18">
        <v>0</v>
      </c>
      <c r="K26" s="18">
        <v>0</v>
      </c>
      <c r="L26" s="17">
        <v>0</v>
      </c>
      <c r="M26" s="18">
        <v>0</v>
      </c>
      <c r="N26" s="18">
        <v>0</v>
      </c>
      <c r="O26" s="19">
        <v>2</v>
      </c>
      <c r="Q26" s="21"/>
      <c r="S26" s="21"/>
      <c r="U26" s="21"/>
    </row>
    <row r="27" spans="1:21" ht="21" customHeight="1">
      <c r="A27" s="177" t="s">
        <v>40</v>
      </c>
      <c r="B27" s="177"/>
      <c r="C27" s="20">
        <v>0</v>
      </c>
      <c r="D27" s="17">
        <v>0</v>
      </c>
      <c r="E27" s="17">
        <v>0</v>
      </c>
      <c r="F27" s="17">
        <v>0</v>
      </c>
      <c r="G27" s="18">
        <v>0</v>
      </c>
      <c r="H27" s="18">
        <v>0</v>
      </c>
      <c r="I27" s="17">
        <v>0</v>
      </c>
      <c r="J27" s="18">
        <v>0</v>
      </c>
      <c r="K27" s="18">
        <v>0</v>
      </c>
      <c r="L27" s="17">
        <v>0</v>
      </c>
      <c r="M27" s="18">
        <v>0</v>
      </c>
      <c r="N27" s="18">
        <v>0</v>
      </c>
      <c r="O27" s="19">
        <v>0</v>
      </c>
      <c r="Q27" s="21"/>
      <c r="S27" s="21"/>
      <c r="U27" s="21"/>
    </row>
    <row r="28" spans="1:21" ht="21" customHeight="1">
      <c r="A28" s="177" t="s">
        <v>41</v>
      </c>
      <c r="B28" s="177"/>
      <c r="C28" s="16">
        <v>36</v>
      </c>
      <c r="D28" s="17">
        <v>0</v>
      </c>
      <c r="E28" s="17">
        <v>0</v>
      </c>
      <c r="F28" s="17">
        <v>7</v>
      </c>
      <c r="G28" s="18">
        <v>0</v>
      </c>
      <c r="H28" s="18">
        <v>0</v>
      </c>
      <c r="I28" s="17">
        <v>0</v>
      </c>
      <c r="J28" s="18">
        <v>0</v>
      </c>
      <c r="K28" s="18">
        <v>0</v>
      </c>
      <c r="L28" s="17">
        <v>0</v>
      </c>
      <c r="M28" s="18">
        <v>0</v>
      </c>
      <c r="N28" s="18">
        <v>0</v>
      </c>
      <c r="O28" s="19">
        <v>31</v>
      </c>
      <c r="Q28" s="21"/>
      <c r="S28" s="21"/>
      <c r="U28" s="21"/>
    </row>
    <row r="29" spans="1:21" ht="21" customHeight="1">
      <c r="A29" s="177" t="s">
        <v>42</v>
      </c>
      <c r="B29" s="177"/>
      <c r="C29" s="16">
        <v>24</v>
      </c>
      <c r="D29" s="17">
        <v>0</v>
      </c>
      <c r="E29" s="17">
        <v>0</v>
      </c>
      <c r="F29" s="17">
        <v>5</v>
      </c>
      <c r="G29" s="18">
        <v>0</v>
      </c>
      <c r="H29" s="18">
        <v>0</v>
      </c>
      <c r="I29" s="17">
        <v>0</v>
      </c>
      <c r="J29" s="18">
        <v>0</v>
      </c>
      <c r="K29" s="18">
        <v>0</v>
      </c>
      <c r="L29" s="17">
        <v>0</v>
      </c>
      <c r="M29" s="18">
        <v>0</v>
      </c>
      <c r="N29" s="18">
        <v>0</v>
      </c>
      <c r="O29" s="19">
        <v>34</v>
      </c>
      <c r="S29" s="21"/>
      <c r="U29" s="21"/>
    </row>
    <row r="30" spans="1:21" ht="21" customHeight="1">
      <c r="A30" s="177" t="s">
        <v>43</v>
      </c>
      <c r="B30" s="177"/>
      <c r="C30" s="16">
        <v>45</v>
      </c>
      <c r="D30" s="17">
        <v>0</v>
      </c>
      <c r="E30" s="17">
        <v>0</v>
      </c>
      <c r="F30" s="17">
        <v>5</v>
      </c>
      <c r="G30" s="18">
        <v>0</v>
      </c>
      <c r="H30" s="18">
        <v>0</v>
      </c>
      <c r="I30" s="17">
        <v>0</v>
      </c>
      <c r="J30" s="18">
        <v>0</v>
      </c>
      <c r="K30" s="18">
        <v>0</v>
      </c>
      <c r="L30" s="17">
        <v>0</v>
      </c>
      <c r="M30" s="18">
        <v>0</v>
      </c>
      <c r="N30" s="18">
        <v>0</v>
      </c>
      <c r="O30" s="19">
        <v>42</v>
      </c>
      <c r="S30" s="21"/>
      <c r="U30" s="21"/>
    </row>
    <row r="31" spans="1:21" ht="21" customHeight="1">
      <c r="A31" s="177" t="s">
        <v>44</v>
      </c>
      <c r="B31" s="177"/>
      <c r="C31" s="16">
        <v>36</v>
      </c>
      <c r="D31" s="17">
        <v>0</v>
      </c>
      <c r="E31" s="17">
        <v>0</v>
      </c>
      <c r="F31" s="17">
        <v>3</v>
      </c>
      <c r="G31" s="18">
        <v>0</v>
      </c>
      <c r="H31" s="18">
        <v>0</v>
      </c>
      <c r="I31" s="17">
        <v>0</v>
      </c>
      <c r="J31" s="18">
        <v>0</v>
      </c>
      <c r="K31" s="18">
        <v>0</v>
      </c>
      <c r="L31" s="17">
        <v>0</v>
      </c>
      <c r="M31" s="18">
        <v>0</v>
      </c>
      <c r="N31" s="18">
        <v>0</v>
      </c>
      <c r="O31" s="19">
        <v>5</v>
      </c>
      <c r="S31" s="21"/>
      <c r="U31" s="21"/>
    </row>
    <row r="32" spans="1:21" ht="21" customHeight="1">
      <c r="A32" s="177" t="s">
        <v>45</v>
      </c>
      <c r="B32" s="177"/>
      <c r="C32" s="16">
        <v>49</v>
      </c>
      <c r="D32" s="17">
        <v>0</v>
      </c>
      <c r="E32" s="17">
        <v>0</v>
      </c>
      <c r="F32" s="17">
        <v>14</v>
      </c>
      <c r="G32" s="18">
        <v>0</v>
      </c>
      <c r="H32" s="18">
        <v>0</v>
      </c>
      <c r="I32" s="17">
        <v>0</v>
      </c>
      <c r="J32" s="18">
        <v>0</v>
      </c>
      <c r="K32" s="18">
        <v>0</v>
      </c>
      <c r="L32" s="17">
        <v>1</v>
      </c>
      <c r="M32" s="18">
        <v>0</v>
      </c>
      <c r="N32" s="18">
        <v>0</v>
      </c>
      <c r="O32" s="19">
        <v>33</v>
      </c>
      <c r="S32" s="21"/>
      <c r="U32" s="21"/>
    </row>
    <row r="33" spans="1:21" ht="21" customHeight="1">
      <c r="A33" s="177" t="s">
        <v>46</v>
      </c>
      <c r="B33" s="177"/>
      <c r="C33" s="16">
        <v>0</v>
      </c>
      <c r="D33" s="17">
        <v>0</v>
      </c>
      <c r="E33" s="17">
        <v>0</v>
      </c>
      <c r="F33" s="17">
        <v>1</v>
      </c>
      <c r="G33" s="18">
        <v>0</v>
      </c>
      <c r="H33" s="18">
        <v>0</v>
      </c>
      <c r="I33" s="17">
        <v>0</v>
      </c>
      <c r="J33" s="18">
        <v>0</v>
      </c>
      <c r="K33" s="18">
        <v>0</v>
      </c>
      <c r="L33" s="17">
        <v>0</v>
      </c>
      <c r="M33" s="18">
        <v>0</v>
      </c>
      <c r="N33" s="18">
        <v>0</v>
      </c>
      <c r="O33" s="19">
        <v>0</v>
      </c>
      <c r="S33" s="21"/>
      <c r="U33" s="21"/>
    </row>
    <row r="34" spans="1:21" ht="21" customHeight="1">
      <c r="A34" s="177" t="s">
        <v>47</v>
      </c>
      <c r="B34" s="177"/>
      <c r="C34" s="16">
        <v>54</v>
      </c>
      <c r="D34" s="17">
        <v>0</v>
      </c>
      <c r="E34" s="17">
        <v>0</v>
      </c>
      <c r="F34" s="17">
        <v>18</v>
      </c>
      <c r="G34" s="18">
        <v>0</v>
      </c>
      <c r="H34" s="18">
        <v>0</v>
      </c>
      <c r="I34" s="17">
        <v>0</v>
      </c>
      <c r="J34" s="18">
        <v>0</v>
      </c>
      <c r="K34" s="18">
        <v>0</v>
      </c>
      <c r="L34" s="17">
        <v>0</v>
      </c>
      <c r="M34" s="18">
        <v>0</v>
      </c>
      <c r="N34" s="18">
        <v>0</v>
      </c>
      <c r="O34" s="19">
        <v>48</v>
      </c>
      <c r="S34" s="21"/>
      <c r="U34" s="21"/>
    </row>
    <row r="35" spans="1:21" ht="21" customHeight="1">
      <c r="A35" s="177" t="s">
        <v>48</v>
      </c>
      <c r="B35" s="177"/>
      <c r="C35" s="16">
        <v>461</v>
      </c>
      <c r="D35" s="17">
        <v>0</v>
      </c>
      <c r="E35" s="17">
        <v>0</v>
      </c>
      <c r="F35" s="17">
        <v>68</v>
      </c>
      <c r="G35" s="18">
        <v>0</v>
      </c>
      <c r="H35" s="18">
        <v>0</v>
      </c>
      <c r="I35" s="17">
        <v>0</v>
      </c>
      <c r="J35" s="18">
        <v>0</v>
      </c>
      <c r="K35" s="18">
        <v>0</v>
      </c>
      <c r="L35" s="17">
        <v>0</v>
      </c>
      <c r="M35" s="18">
        <v>0</v>
      </c>
      <c r="N35" s="18">
        <v>0</v>
      </c>
      <c r="O35" s="19">
        <v>276</v>
      </c>
      <c r="S35" s="21"/>
      <c r="U35" s="21"/>
    </row>
    <row r="36" spans="1:21" ht="32.25" customHeight="1">
      <c r="A36" s="180" t="s">
        <v>49</v>
      </c>
      <c r="B36" s="181"/>
      <c r="C36" s="22">
        <v>12</v>
      </c>
      <c r="D36" s="17">
        <v>0</v>
      </c>
      <c r="E36" s="17">
        <v>0</v>
      </c>
      <c r="F36" s="17">
        <v>0</v>
      </c>
      <c r="G36" s="18">
        <v>0</v>
      </c>
      <c r="H36" s="18">
        <v>0</v>
      </c>
      <c r="I36" s="17">
        <v>0</v>
      </c>
      <c r="J36" s="18">
        <v>0</v>
      </c>
      <c r="K36" s="18">
        <v>0</v>
      </c>
      <c r="L36" s="17">
        <v>0</v>
      </c>
      <c r="M36" s="18">
        <v>0</v>
      </c>
      <c r="N36" s="18">
        <v>0</v>
      </c>
      <c r="O36" s="19">
        <v>10</v>
      </c>
      <c r="S36" s="21"/>
      <c r="U36" s="21"/>
    </row>
    <row r="37" spans="1:21" ht="21" customHeight="1">
      <c r="A37" s="177" t="s">
        <v>50</v>
      </c>
      <c r="B37" s="177"/>
      <c r="C37" s="20">
        <v>0</v>
      </c>
      <c r="D37" s="17">
        <v>0</v>
      </c>
      <c r="E37" s="17">
        <v>0</v>
      </c>
      <c r="F37" s="17">
        <v>0</v>
      </c>
      <c r="G37" s="18">
        <v>0</v>
      </c>
      <c r="H37" s="18">
        <v>0</v>
      </c>
      <c r="I37" s="17">
        <v>0</v>
      </c>
      <c r="J37" s="18">
        <v>0</v>
      </c>
      <c r="K37" s="18">
        <v>0</v>
      </c>
      <c r="L37" s="17">
        <v>0</v>
      </c>
      <c r="M37" s="18">
        <v>0</v>
      </c>
      <c r="N37" s="18">
        <v>0</v>
      </c>
      <c r="O37" s="19">
        <v>0</v>
      </c>
      <c r="S37" s="21"/>
      <c r="U37" s="21"/>
    </row>
    <row r="38" spans="1:21" ht="21" customHeight="1">
      <c r="A38" s="177" t="s">
        <v>51</v>
      </c>
      <c r="B38" s="177"/>
      <c r="C38" s="16">
        <v>56</v>
      </c>
      <c r="D38" s="17">
        <v>0</v>
      </c>
      <c r="E38" s="17">
        <v>0</v>
      </c>
      <c r="F38" s="17">
        <v>6</v>
      </c>
      <c r="G38" s="18">
        <v>0</v>
      </c>
      <c r="H38" s="18">
        <v>0</v>
      </c>
      <c r="I38" s="17">
        <v>0</v>
      </c>
      <c r="J38" s="18">
        <v>0</v>
      </c>
      <c r="K38" s="18">
        <v>0</v>
      </c>
      <c r="L38" s="17">
        <v>0</v>
      </c>
      <c r="M38" s="18">
        <v>0</v>
      </c>
      <c r="N38" s="18">
        <v>0</v>
      </c>
      <c r="O38" s="19">
        <v>53</v>
      </c>
      <c r="U38" s="21"/>
    </row>
    <row r="39" spans="1:21" ht="21" customHeight="1">
      <c r="A39" s="177" t="s">
        <v>52</v>
      </c>
      <c r="B39" s="177"/>
      <c r="C39" s="16">
        <v>14</v>
      </c>
      <c r="D39" s="17">
        <v>0</v>
      </c>
      <c r="E39" s="17">
        <v>0</v>
      </c>
      <c r="F39" s="17">
        <v>3</v>
      </c>
      <c r="G39" s="18">
        <v>0</v>
      </c>
      <c r="H39" s="18">
        <v>0</v>
      </c>
      <c r="I39" s="17">
        <v>0</v>
      </c>
      <c r="J39" s="18">
        <v>0</v>
      </c>
      <c r="K39" s="18">
        <v>0</v>
      </c>
      <c r="L39" s="17">
        <v>0</v>
      </c>
      <c r="M39" s="18">
        <v>0</v>
      </c>
      <c r="N39" s="18">
        <v>0</v>
      </c>
      <c r="O39" s="19">
        <v>9</v>
      </c>
      <c r="U39" s="21"/>
    </row>
    <row r="40" spans="1:21" ht="21" customHeight="1">
      <c r="A40" s="178" t="s">
        <v>53</v>
      </c>
      <c r="B40" s="179"/>
      <c r="C40" s="16">
        <f>SUM(C5:C39)</f>
        <v>13523</v>
      </c>
      <c r="D40" s="23">
        <f>SUM(D5:D39)</f>
        <v>0</v>
      </c>
      <c r="E40" s="23">
        <f t="shared" ref="E40:N40" si="0">SUM(E5:E39)</f>
        <v>0</v>
      </c>
      <c r="F40" s="23">
        <f t="shared" si="0"/>
        <v>2131</v>
      </c>
      <c r="G40" s="23">
        <f t="shared" si="0"/>
        <v>0</v>
      </c>
      <c r="H40" s="23">
        <f t="shared" si="0"/>
        <v>0</v>
      </c>
      <c r="I40" s="23">
        <f t="shared" si="0"/>
        <v>5</v>
      </c>
      <c r="J40" s="23">
        <f t="shared" si="0"/>
        <v>0</v>
      </c>
      <c r="K40" s="23">
        <f t="shared" si="0"/>
        <v>0</v>
      </c>
      <c r="L40" s="23">
        <f t="shared" si="0"/>
        <v>9</v>
      </c>
      <c r="M40" s="23">
        <f t="shared" si="0"/>
        <v>0</v>
      </c>
      <c r="N40" s="23">
        <f t="shared" si="0"/>
        <v>0</v>
      </c>
      <c r="O40" s="24">
        <f>SUM(O5:O39)</f>
        <v>5589</v>
      </c>
      <c r="U40" s="21"/>
    </row>
    <row r="41" spans="1:21" s="26" customFormat="1" ht="20.149999999999999" customHeight="1">
      <c r="A41" s="25"/>
      <c r="B41" s="25"/>
      <c r="U41" s="21"/>
    </row>
    <row r="42" spans="1:21" ht="20.149999999999999" customHeight="1">
      <c r="C42" s="28"/>
      <c r="U42" s="21"/>
    </row>
    <row r="43" spans="1:21" ht="20.149999999999999" customHeight="1">
      <c r="U43" s="21"/>
    </row>
    <row r="44" spans="1:21" ht="20.149999999999999" customHeight="1">
      <c r="U44" s="21"/>
    </row>
    <row r="45" spans="1:21" ht="20.149999999999999" customHeight="1">
      <c r="U45" s="21"/>
    </row>
    <row r="46" spans="1:21" ht="20.149999999999999" customHeight="1">
      <c r="U46" s="21"/>
    </row>
    <row r="47" spans="1:21" ht="20.149999999999999" customHeight="1">
      <c r="U47" s="21"/>
    </row>
    <row r="48" spans="1:21" ht="20.149999999999999" customHeight="1">
      <c r="U48" s="21"/>
    </row>
    <row r="49" spans="21:21" ht="20.149999999999999" customHeight="1">
      <c r="U49" s="21"/>
    </row>
  </sheetData>
  <mergeCells count="49">
    <mergeCell ref="N3:N4"/>
    <mergeCell ref="M1:O1"/>
    <mergeCell ref="A2:B4"/>
    <mergeCell ref="C2:C4"/>
    <mergeCell ref="D2:E3"/>
    <mergeCell ref="F2:F4"/>
    <mergeCell ref="G2:L2"/>
    <mergeCell ref="M2:N2"/>
    <mergeCell ref="O2:O4"/>
    <mergeCell ref="G3:G4"/>
    <mergeCell ref="H3:H4"/>
    <mergeCell ref="I3:I4"/>
    <mergeCell ref="J3:J4"/>
    <mergeCell ref="K3:K4"/>
    <mergeCell ref="L3:L4"/>
    <mergeCell ref="M3:M4"/>
    <mergeCell ref="A19:B19"/>
    <mergeCell ref="A5:A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8:B38"/>
    <mergeCell ref="A39:B39"/>
    <mergeCell ref="A40:B40"/>
    <mergeCell ref="A32:B32"/>
    <mergeCell ref="A33:B33"/>
    <mergeCell ref="A34:B34"/>
    <mergeCell ref="A35:B35"/>
    <mergeCell ref="A36:B36"/>
    <mergeCell ref="A37:B37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2DC0-863D-4795-9DA6-286F68C703D1}">
  <sheetPr>
    <tabColor theme="3" tint="0.749992370372631"/>
  </sheetPr>
  <dimension ref="A1:T46"/>
  <sheetViews>
    <sheetView view="pageBreakPreview" zoomScale="90" zoomScaleNormal="100" zoomScaleSheetLayoutView="9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20.149999999999999" customHeight="1"/>
  <cols>
    <col min="1" max="1" width="31.6328125" style="27" customWidth="1"/>
    <col min="2" max="2" width="7.36328125" style="4" customWidth="1"/>
    <col min="3" max="3" width="5.90625" style="4" customWidth="1"/>
    <col min="4" max="4" width="7.7265625" style="4" bestFit="1" customWidth="1"/>
    <col min="5" max="5" width="6" style="4" customWidth="1"/>
    <col min="6" max="6" width="6.08984375" style="4" bestFit="1" customWidth="1"/>
    <col min="7" max="7" width="4.90625" style="4" customWidth="1"/>
    <col min="8" max="10" width="4.90625" style="4" bestFit="1" customWidth="1"/>
    <col min="11" max="11" width="4.6328125" style="4" customWidth="1"/>
    <col min="12" max="13" width="5.08984375" style="4" customWidth="1"/>
    <col min="14" max="14" width="6.90625" style="4" customWidth="1"/>
    <col min="15" max="16384" width="9" style="4"/>
  </cols>
  <sheetData>
    <row r="1" spans="1:20" ht="21" customHeight="1">
      <c r="A1" s="29" t="s">
        <v>54</v>
      </c>
      <c r="B1" s="2"/>
      <c r="C1" s="2"/>
      <c r="D1" s="3"/>
      <c r="E1" s="3"/>
      <c r="F1" s="3"/>
      <c r="G1" s="3"/>
      <c r="H1" s="3"/>
      <c r="I1" s="3"/>
      <c r="J1" s="3"/>
      <c r="K1" s="3"/>
      <c r="L1" s="189" t="s">
        <v>1</v>
      </c>
      <c r="M1" s="189"/>
      <c r="N1" s="189"/>
    </row>
    <row r="2" spans="1:20" ht="20.149999999999999" customHeight="1">
      <c r="A2" s="190"/>
      <c r="B2" s="187" t="s">
        <v>2</v>
      </c>
      <c r="C2" s="197" t="s">
        <v>3</v>
      </c>
      <c r="D2" s="198"/>
      <c r="E2" s="187" t="s">
        <v>4</v>
      </c>
      <c r="F2" s="201" t="s">
        <v>5</v>
      </c>
      <c r="G2" s="202"/>
      <c r="H2" s="202"/>
      <c r="I2" s="202"/>
      <c r="J2" s="202"/>
      <c r="K2" s="203"/>
      <c r="L2" s="201" t="s">
        <v>6</v>
      </c>
      <c r="M2" s="203"/>
      <c r="N2" s="187" t="s">
        <v>7</v>
      </c>
    </row>
    <row r="3" spans="1:20" ht="20.149999999999999" customHeight="1">
      <c r="A3" s="192"/>
      <c r="B3" s="196"/>
      <c r="C3" s="199"/>
      <c r="D3" s="200"/>
      <c r="E3" s="196"/>
      <c r="F3" s="187" t="s">
        <v>8</v>
      </c>
      <c r="G3" s="184" t="s">
        <v>9</v>
      </c>
      <c r="H3" s="184" t="s">
        <v>10</v>
      </c>
      <c r="I3" s="184" t="s">
        <v>11</v>
      </c>
      <c r="J3" s="184" t="s">
        <v>12</v>
      </c>
      <c r="K3" s="187" t="s">
        <v>13</v>
      </c>
      <c r="L3" s="187" t="s">
        <v>14</v>
      </c>
      <c r="M3" s="187" t="s">
        <v>13</v>
      </c>
      <c r="N3" s="196"/>
    </row>
    <row r="4" spans="1:20" ht="95.25" customHeight="1">
      <c r="A4" s="192"/>
      <c r="B4" s="196"/>
      <c r="C4" s="5" t="s">
        <v>15</v>
      </c>
      <c r="D4" s="6" t="s">
        <v>16</v>
      </c>
      <c r="E4" s="196"/>
      <c r="F4" s="196"/>
      <c r="G4" s="185"/>
      <c r="H4" s="185"/>
      <c r="I4" s="185"/>
      <c r="J4" s="185"/>
      <c r="K4" s="196"/>
      <c r="L4" s="196"/>
      <c r="M4" s="196"/>
      <c r="N4" s="196"/>
    </row>
    <row r="5" spans="1:20" ht="21" customHeight="1">
      <c r="A5" s="30" t="s">
        <v>17</v>
      </c>
      <c r="B5" s="31">
        <v>5748</v>
      </c>
      <c r="C5" s="32">
        <v>0</v>
      </c>
      <c r="D5" s="32">
        <v>3287</v>
      </c>
      <c r="E5" s="32">
        <v>305</v>
      </c>
      <c r="F5" s="32">
        <v>0</v>
      </c>
      <c r="G5" s="32">
        <v>0</v>
      </c>
      <c r="H5" s="32">
        <v>2</v>
      </c>
      <c r="I5" s="32">
        <v>0</v>
      </c>
      <c r="J5" s="32">
        <v>0</v>
      </c>
      <c r="K5" s="32">
        <v>3</v>
      </c>
      <c r="L5" s="32">
        <v>0</v>
      </c>
      <c r="M5" s="32">
        <v>0</v>
      </c>
      <c r="N5" s="33">
        <v>3269</v>
      </c>
    </row>
    <row r="6" spans="1:20" ht="21" customHeight="1">
      <c r="A6" s="30" t="s">
        <v>55</v>
      </c>
      <c r="B6" s="16">
        <v>105</v>
      </c>
      <c r="C6" s="23">
        <v>0</v>
      </c>
      <c r="D6" s="23">
        <v>56</v>
      </c>
      <c r="E6" s="23">
        <v>2</v>
      </c>
      <c r="F6" s="34">
        <v>0</v>
      </c>
      <c r="G6" s="34">
        <v>0</v>
      </c>
      <c r="H6" s="23">
        <v>0</v>
      </c>
      <c r="I6" s="34">
        <v>0</v>
      </c>
      <c r="J6" s="34">
        <v>0</v>
      </c>
      <c r="K6" s="23">
        <v>2</v>
      </c>
      <c r="L6" s="34">
        <v>0</v>
      </c>
      <c r="M6" s="34">
        <v>0</v>
      </c>
      <c r="N6" s="24">
        <v>36</v>
      </c>
    </row>
    <row r="7" spans="1:20" ht="21" customHeight="1">
      <c r="A7" s="30" t="s">
        <v>36</v>
      </c>
      <c r="B7" s="16">
        <v>217</v>
      </c>
      <c r="C7" s="23">
        <v>0</v>
      </c>
      <c r="D7" s="23">
        <v>115</v>
      </c>
      <c r="E7" s="23">
        <v>6</v>
      </c>
      <c r="F7" s="34">
        <v>0</v>
      </c>
      <c r="G7" s="34">
        <v>0</v>
      </c>
      <c r="H7" s="23">
        <v>0</v>
      </c>
      <c r="I7" s="34">
        <v>0</v>
      </c>
      <c r="J7" s="34">
        <v>0</v>
      </c>
      <c r="K7" s="23">
        <v>0</v>
      </c>
      <c r="L7" s="34">
        <v>0</v>
      </c>
      <c r="M7" s="34">
        <v>0</v>
      </c>
      <c r="N7" s="24">
        <v>251</v>
      </c>
    </row>
    <row r="8" spans="1:20" ht="21" customHeight="1">
      <c r="A8" s="30" t="s">
        <v>27</v>
      </c>
      <c r="B8" s="16">
        <v>358</v>
      </c>
      <c r="C8" s="23">
        <v>0</v>
      </c>
      <c r="D8" s="23">
        <v>183</v>
      </c>
      <c r="E8" s="23">
        <v>5</v>
      </c>
      <c r="F8" s="34">
        <v>0</v>
      </c>
      <c r="G8" s="34">
        <v>0</v>
      </c>
      <c r="H8" s="23">
        <v>0</v>
      </c>
      <c r="I8" s="34">
        <v>0</v>
      </c>
      <c r="J8" s="34">
        <v>0</v>
      </c>
      <c r="K8" s="23">
        <v>0</v>
      </c>
      <c r="L8" s="34">
        <v>0</v>
      </c>
      <c r="M8" s="34">
        <v>0</v>
      </c>
      <c r="N8" s="24">
        <v>349</v>
      </c>
    </row>
    <row r="9" spans="1:20" ht="21" customHeight="1">
      <c r="A9" s="30" t="s">
        <v>56</v>
      </c>
      <c r="B9" s="16">
        <v>12</v>
      </c>
      <c r="C9" s="23">
        <v>0</v>
      </c>
      <c r="D9" s="23">
        <v>4</v>
      </c>
      <c r="E9" s="23">
        <v>0</v>
      </c>
      <c r="F9" s="34">
        <v>0</v>
      </c>
      <c r="G9" s="34">
        <v>0</v>
      </c>
      <c r="H9" s="23">
        <v>0</v>
      </c>
      <c r="I9" s="34">
        <v>0</v>
      </c>
      <c r="J9" s="34">
        <v>0</v>
      </c>
      <c r="K9" s="23">
        <v>0</v>
      </c>
      <c r="L9" s="34">
        <v>0</v>
      </c>
      <c r="M9" s="34">
        <v>0</v>
      </c>
      <c r="N9" s="24">
        <v>15</v>
      </c>
    </row>
    <row r="10" spans="1:20" ht="21" customHeight="1">
      <c r="A10" s="30" t="s">
        <v>26</v>
      </c>
      <c r="B10" s="16">
        <v>0</v>
      </c>
      <c r="C10" s="11">
        <v>0</v>
      </c>
      <c r="D10" s="11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3">
        <v>0</v>
      </c>
    </row>
    <row r="11" spans="1:20" ht="21" customHeight="1">
      <c r="A11" s="30" t="s">
        <v>23</v>
      </c>
      <c r="B11" s="20">
        <v>0</v>
      </c>
      <c r="C11" s="17">
        <v>0</v>
      </c>
      <c r="D11" s="17">
        <v>0</v>
      </c>
      <c r="E11" s="17">
        <v>0</v>
      </c>
      <c r="F11" s="18">
        <v>0</v>
      </c>
      <c r="G11" s="18">
        <v>0</v>
      </c>
      <c r="H11" s="17">
        <v>0</v>
      </c>
      <c r="I11" s="18">
        <v>0</v>
      </c>
      <c r="J11" s="18">
        <v>0</v>
      </c>
      <c r="K11" s="17">
        <v>0</v>
      </c>
      <c r="L11" s="18">
        <v>0</v>
      </c>
      <c r="M11" s="18">
        <v>0</v>
      </c>
      <c r="N11" s="19">
        <v>0</v>
      </c>
    </row>
    <row r="12" spans="1:20" ht="21" customHeight="1">
      <c r="A12" s="30" t="s">
        <v>57</v>
      </c>
      <c r="B12" s="16">
        <v>0</v>
      </c>
      <c r="C12" s="17">
        <v>0</v>
      </c>
      <c r="D12" s="17">
        <v>0</v>
      </c>
      <c r="E12" s="17">
        <v>0</v>
      </c>
      <c r="F12" s="18">
        <v>0</v>
      </c>
      <c r="G12" s="18">
        <v>0</v>
      </c>
      <c r="H12" s="17">
        <v>0</v>
      </c>
      <c r="I12" s="18">
        <v>0</v>
      </c>
      <c r="J12" s="18">
        <v>0</v>
      </c>
      <c r="K12" s="17">
        <v>0</v>
      </c>
      <c r="L12" s="18">
        <v>0</v>
      </c>
      <c r="M12" s="18">
        <v>0</v>
      </c>
      <c r="N12" s="19">
        <v>0</v>
      </c>
    </row>
    <row r="13" spans="1:20" ht="21" customHeight="1">
      <c r="A13" s="30" t="s">
        <v>35</v>
      </c>
      <c r="B13" s="20">
        <v>43</v>
      </c>
      <c r="C13" s="17">
        <v>0</v>
      </c>
      <c r="D13" s="17">
        <v>23</v>
      </c>
      <c r="E13" s="17">
        <v>0</v>
      </c>
      <c r="F13" s="18">
        <v>0</v>
      </c>
      <c r="G13" s="18">
        <v>0</v>
      </c>
      <c r="H13" s="17">
        <v>1</v>
      </c>
      <c r="I13" s="18">
        <v>0</v>
      </c>
      <c r="J13" s="18">
        <v>0</v>
      </c>
      <c r="K13" s="17">
        <v>0</v>
      </c>
      <c r="L13" s="18">
        <v>0</v>
      </c>
      <c r="M13" s="18">
        <v>0</v>
      </c>
      <c r="N13" s="19">
        <v>42</v>
      </c>
      <c r="T13" s="21"/>
    </row>
    <row r="14" spans="1:20" ht="21" customHeight="1">
      <c r="A14" s="30" t="s">
        <v>50</v>
      </c>
      <c r="B14" s="16">
        <v>0</v>
      </c>
      <c r="C14" s="17">
        <v>0</v>
      </c>
      <c r="D14" s="17">
        <v>0</v>
      </c>
      <c r="E14" s="17">
        <v>0</v>
      </c>
      <c r="F14" s="18">
        <v>0</v>
      </c>
      <c r="G14" s="18">
        <v>0</v>
      </c>
      <c r="H14" s="17">
        <v>0</v>
      </c>
      <c r="I14" s="18">
        <v>0</v>
      </c>
      <c r="J14" s="18">
        <v>0</v>
      </c>
      <c r="K14" s="17">
        <v>0</v>
      </c>
      <c r="L14" s="18">
        <v>0</v>
      </c>
      <c r="M14" s="18">
        <v>0</v>
      </c>
      <c r="N14" s="19">
        <v>0</v>
      </c>
      <c r="T14" s="21"/>
    </row>
    <row r="15" spans="1:20" ht="21" customHeight="1">
      <c r="A15" s="30" t="s">
        <v>58</v>
      </c>
      <c r="B15" s="16">
        <v>807</v>
      </c>
      <c r="C15" s="17">
        <v>0</v>
      </c>
      <c r="D15" s="17">
        <v>435</v>
      </c>
      <c r="E15" s="17">
        <v>21</v>
      </c>
      <c r="F15" s="18">
        <v>0</v>
      </c>
      <c r="G15" s="18">
        <v>0</v>
      </c>
      <c r="H15" s="17">
        <v>0</v>
      </c>
      <c r="I15" s="18">
        <v>0</v>
      </c>
      <c r="J15" s="18">
        <v>0</v>
      </c>
      <c r="K15" s="17">
        <v>0</v>
      </c>
      <c r="L15" s="18">
        <v>0</v>
      </c>
      <c r="M15" s="18">
        <v>0</v>
      </c>
      <c r="N15" s="19">
        <v>588</v>
      </c>
      <c r="T15" s="21"/>
    </row>
    <row r="16" spans="1:20" ht="21" customHeight="1">
      <c r="A16" s="30" t="s">
        <v>34</v>
      </c>
      <c r="B16" s="16">
        <v>25</v>
      </c>
      <c r="C16" s="17">
        <v>0</v>
      </c>
      <c r="D16" s="17">
        <v>11</v>
      </c>
      <c r="E16" s="17">
        <v>0</v>
      </c>
      <c r="F16" s="18">
        <v>0</v>
      </c>
      <c r="G16" s="18">
        <v>0</v>
      </c>
      <c r="H16" s="17">
        <v>0</v>
      </c>
      <c r="I16" s="18">
        <v>0</v>
      </c>
      <c r="J16" s="18">
        <v>0</v>
      </c>
      <c r="K16" s="17">
        <v>0</v>
      </c>
      <c r="L16" s="18">
        <v>0</v>
      </c>
      <c r="M16" s="18">
        <v>0</v>
      </c>
      <c r="N16" s="19">
        <v>39</v>
      </c>
      <c r="T16" s="21"/>
    </row>
    <row r="17" spans="1:20" ht="21" customHeight="1">
      <c r="A17" s="30" t="s">
        <v>25</v>
      </c>
      <c r="B17" s="16">
        <v>5</v>
      </c>
      <c r="C17" s="17">
        <v>0</v>
      </c>
      <c r="D17" s="17">
        <v>5</v>
      </c>
      <c r="E17" s="17">
        <v>0</v>
      </c>
      <c r="F17" s="18">
        <v>0</v>
      </c>
      <c r="G17" s="18">
        <v>0</v>
      </c>
      <c r="H17" s="17">
        <v>0</v>
      </c>
      <c r="I17" s="18">
        <v>0</v>
      </c>
      <c r="J17" s="18">
        <v>0</v>
      </c>
      <c r="K17" s="17">
        <v>0</v>
      </c>
      <c r="L17" s="18">
        <v>0</v>
      </c>
      <c r="M17" s="18">
        <v>0</v>
      </c>
      <c r="N17" s="19">
        <v>1</v>
      </c>
      <c r="T17" s="21"/>
    </row>
    <row r="18" spans="1:20" ht="21.5" customHeight="1">
      <c r="A18" s="35" t="s">
        <v>51</v>
      </c>
      <c r="B18" s="22">
        <v>35</v>
      </c>
      <c r="C18" s="17">
        <v>0</v>
      </c>
      <c r="D18" s="17">
        <v>25</v>
      </c>
      <c r="E18" s="17">
        <v>2</v>
      </c>
      <c r="F18" s="18">
        <v>0</v>
      </c>
      <c r="G18" s="18">
        <v>0</v>
      </c>
      <c r="H18" s="17">
        <v>0</v>
      </c>
      <c r="I18" s="18">
        <v>0</v>
      </c>
      <c r="J18" s="18">
        <v>0</v>
      </c>
      <c r="K18" s="17">
        <v>0</v>
      </c>
      <c r="L18" s="18">
        <v>0</v>
      </c>
      <c r="M18" s="18">
        <v>0</v>
      </c>
      <c r="N18" s="19">
        <v>38</v>
      </c>
      <c r="T18" s="21"/>
    </row>
    <row r="19" spans="1:20" ht="21" customHeight="1">
      <c r="A19" s="30" t="s">
        <v>37</v>
      </c>
      <c r="B19" s="16">
        <v>6</v>
      </c>
      <c r="C19" s="17">
        <v>0</v>
      </c>
      <c r="D19" s="17">
        <v>2</v>
      </c>
      <c r="E19" s="17">
        <v>0</v>
      </c>
      <c r="F19" s="18">
        <v>0</v>
      </c>
      <c r="G19" s="18">
        <v>0</v>
      </c>
      <c r="H19" s="17">
        <v>0</v>
      </c>
      <c r="I19" s="18">
        <v>0</v>
      </c>
      <c r="J19" s="18">
        <v>0</v>
      </c>
      <c r="K19" s="17">
        <v>0</v>
      </c>
      <c r="L19" s="18">
        <v>0</v>
      </c>
      <c r="M19" s="18">
        <v>0</v>
      </c>
      <c r="N19" s="19">
        <v>21</v>
      </c>
      <c r="T19" s="21"/>
    </row>
    <row r="20" spans="1:20" ht="21" customHeight="1">
      <c r="A20" s="30" t="s">
        <v>59</v>
      </c>
      <c r="B20" s="16">
        <v>118</v>
      </c>
      <c r="C20" s="17">
        <v>0</v>
      </c>
      <c r="D20" s="17">
        <v>57</v>
      </c>
      <c r="E20" s="17">
        <v>2</v>
      </c>
      <c r="F20" s="18">
        <v>0</v>
      </c>
      <c r="G20" s="18">
        <v>0</v>
      </c>
      <c r="H20" s="17">
        <v>0</v>
      </c>
      <c r="I20" s="18">
        <v>0</v>
      </c>
      <c r="J20" s="18">
        <v>0</v>
      </c>
      <c r="K20" s="17">
        <v>0</v>
      </c>
      <c r="L20" s="18">
        <v>0</v>
      </c>
      <c r="M20" s="18">
        <v>0</v>
      </c>
      <c r="N20" s="19">
        <v>120</v>
      </c>
      <c r="P20" s="21"/>
      <c r="T20" s="21"/>
    </row>
    <row r="21" spans="1:20" ht="21" customHeight="1">
      <c r="A21" s="30" t="s">
        <v>52</v>
      </c>
      <c r="B21" s="16">
        <v>5</v>
      </c>
      <c r="C21" s="17">
        <v>0</v>
      </c>
      <c r="D21" s="17">
        <v>5</v>
      </c>
      <c r="E21" s="17">
        <v>0</v>
      </c>
      <c r="F21" s="18">
        <v>0</v>
      </c>
      <c r="G21" s="18">
        <v>0</v>
      </c>
      <c r="H21" s="17">
        <v>0</v>
      </c>
      <c r="I21" s="18">
        <v>0</v>
      </c>
      <c r="J21" s="18">
        <v>0</v>
      </c>
      <c r="K21" s="17">
        <v>0</v>
      </c>
      <c r="L21" s="18">
        <v>0</v>
      </c>
      <c r="M21" s="18">
        <v>0</v>
      </c>
      <c r="N21" s="19">
        <v>7</v>
      </c>
      <c r="P21" s="21"/>
      <c r="T21" s="21"/>
    </row>
    <row r="22" spans="1:20" ht="21" customHeight="1">
      <c r="A22" s="30" t="s">
        <v>60</v>
      </c>
      <c r="B22" s="16">
        <v>1</v>
      </c>
      <c r="C22" s="17">
        <v>0</v>
      </c>
      <c r="D22" s="17">
        <v>1</v>
      </c>
      <c r="E22" s="17">
        <v>0</v>
      </c>
      <c r="F22" s="18">
        <v>0</v>
      </c>
      <c r="G22" s="18">
        <v>0</v>
      </c>
      <c r="H22" s="17">
        <v>0</v>
      </c>
      <c r="I22" s="18">
        <v>0</v>
      </c>
      <c r="J22" s="18">
        <v>0</v>
      </c>
      <c r="K22" s="17">
        <v>0</v>
      </c>
      <c r="L22" s="18">
        <v>0</v>
      </c>
      <c r="M22" s="18">
        <v>0</v>
      </c>
      <c r="N22" s="19">
        <v>0</v>
      </c>
      <c r="P22" s="21"/>
      <c r="T22" s="21"/>
    </row>
    <row r="23" spans="1:20" ht="21" customHeight="1">
      <c r="A23" s="30" t="s">
        <v>39</v>
      </c>
      <c r="B23" s="16">
        <v>4</v>
      </c>
      <c r="C23" s="17">
        <v>0</v>
      </c>
      <c r="D23" s="17">
        <v>2</v>
      </c>
      <c r="E23" s="17">
        <v>0</v>
      </c>
      <c r="F23" s="18">
        <v>0</v>
      </c>
      <c r="G23" s="18">
        <v>0</v>
      </c>
      <c r="H23" s="17">
        <v>0</v>
      </c>
      <c r="I23" s="18">
        <v>0</v>
      </c>
      <c r="J23" s="18">
        <v>0</v>
      </c>
      <c r="K23" s="17">
        <v>0</v>
      </c>
      <c r="L23" s="18">
        <v>0</v>
      </c>
      <c r="M23" s="18">
        <v>0</v>
      </c>
      <c r="N23" s="19">
        <v>1</v>
      </c>
      <c r="P23" s="21"/>
      <c r="T23" s="21"/>
    </row>
    <row r="24" spans="1:20" ht="21" customHeight="1">
      <c r="A24" s="30" t="s">
        <v>61</v>
      </c>
      <c r="B24" s="16">
        <v>50</v>
      </c>
      <c r="C24" s="17">
        <v>0</v>
      </c>
      <c r="D24" s="17">
        <v>21</v>
      </c>
      <c r="E24" s="17">
        <v>0</v>
      </c>
      <c r="F24" s="18">
        <v>0</v>
      </c>
      <c r="G24" s="18">
        <v>0</v>
      </c>
      <c r="H24" s="17">
        <v>0</v>
      </c>
      <c r="I24" s="18">
        <v>0</v>
      </c>
      <c r="J24" s="18">
        <v>0</v>
      </c>
      <c r="K24" s="17">
        <v>0</v>
      </c>
      <c r="L24" s="18">
        <v>0</v>
      </c>
      <c r="M24" s="18">
        <v>0</v>
      </c>
      <c r="N24" s="19">
        <v>41</v>
      </c>
      <c r="P24" s="21"/>
      <c r="T24" s="21"/>
    </row>
    <row r="25" spans="1:20" ht="21" customHeight="1">
      <c r="A25" s="30" t="s">
        <v>44</v>
      </c>
      <c r="B25" s="16">
        <v>22</v>
      </c>
      <c r="C25" s="17">
        <v>0</v>
      </c>
      <c r="D25" s="17">
        <v>11</v>
      </c>
      <c r="E25" s="17">
        <v>1</v>
      </c>
      <c r="F25" s="18">
        <v>0</v>
      </c>
      <c r="G25" s="18">
        <v>0</v>
      </c>
      <c r="H25" s="17">
        <v>0</v>
      </c>
      <c r="I25" s="18">
        <v>0</v>
      </c>
      <c r="J25" s="18">
        <v>0</v>
      </c>
      <c r="K25" s="17">
        <v>0</v>
      </c>
      <c r="L25" s="18">
        <v>0</v>
      </c>
      <c r="M25" s="18">
        <v>0</v>
      </c>
      <c r="N25" s="19">
        <v>14</v>
      </c>
      <c r="P25" s="21"/>
      <c r="T25" s="21"/>
    </row>
    <row r="26" spans="1:20" ht="21" customHeight="1">
      <c r="A26" s="30" t="s">
        <v>45</v>
      </c>
      <c r="B26" s="16">
        <v>34</v>
      </c>
      <c r="C26" s="17">
        <v>0</v>
      </c>
      <c r="D26" s="17">
        <v>20</v>
      </c>
      <c r="E26" s="17">
        <v>0</v>
      </c>
      <c r="F26" s="18">
        <v>0</v>
      </c>
      <c r="G26" s="18">
        <v>0</v>
      </c>
      <c r="H26" s="17">
        <v>0</v>
      </c>
      <c r="I26" s="18">
        <v>0</v>
      </c>
      <c r="J26" s="18">
        <v>0</v>
      </c>
      <c r="K26" s="17">
        <v>0</v>
      </c>
      <c r="L26" s="18">
        <v>0</v>
      </c>
      <c r="M26" s="18">
        <v>0</v>
      </c>
      <c r="N26" s="19">
        <v>28</v>
      </c>
      <c r="P26" s="21"/>
      <c r="T26" s="21"/>
    </row>
    <row r="27" spans="1:20" ht="21" customHeight="1">
      <c r="A27" s="30" t="s">
        <v>46</v>
      </c>
      <c r="B27" s="16">
        <v>0</v>
      </c>
      <c r="C27" s="17">
        <v>0</v>
      </c>
      <c r="D27" s="17">
        <v>0</v>
      </c>
      <c r="E27" s="17">
        <v>0</v>
      </c>
      <c r="F27" s="18">
        <v>0</v>
      </c>
      <c r="G27" s="18">
        <v>0</v>
      </c>
      <c r="H27" s="17">
        <v>0</v>
      </c>
      <c r="I27" s="18">
        <v>0</v>
      </c>
      <c r="J27" s="18">
        <v>0</v>
      </c>
      <c r="K27" s="17">
        <v>0</v>
      </c>
      <c r="L27" s="18">
        <v>0</v>
      </c>
      <c r="M27" s="18">
        <v>0</v>
      </c>
      <c r="N27" s="19">
        <v>0</v>
      </c>
      <c r="P27" s="21"/>
      <c r="R27" s="21"/>
      <c r="T27" s="21"/>
    </row>
    <row r="28" spans="1:20" ht="21" customHeight="1">
      <c r="A28" s="30" t="s">
        <v>62</v>
      </c>
      <c r="B28" s="20">
        <v>36</v>
      </c>
      <c r="C28" s="17">
        <v>0</v>
      </c>
      <c r="D28" s="17">
        <v>20</v>
      </c>
      <c r="E28" s="17">
        <v>0</v>
      </c>
      <c r="F28" s="18">
        <v>0</v>
      </c>
      <c r="G28" s="18">
        <v>0</v>
      </c>
      <c r="H28" s="17">
        <v>0</v>
      </c>
      <c r="I28" s="18">
        <v>0</v>
      </c>
      <c r="J28" s="18">
        <v>0</v>
      </c>
      <c r="K28" s="17">
        <v>0</v>
      </c>
      <c r="L28" s="18">
        <v>0</v>
      </c>
      <c r="M28" s="18">
        <v>0</v>
      </c>
      <c r="N28" s="19">
        <v>24</v>
      </c>
      <c r="P28" s="21"/>
      <c r="R28" s="21"/>
      <c r="T28" s="21"/>
    </row>
    <row r="29" spans="1:20" ht="21" customHeight="1">
      <c r="A29" s="30" t="s">
        <v>48</v>
      </c>
      <c r="B29" s="16">
        <v>396</v>
      </c>
      <c r="C29" s="17">
        <v>0</v>
      </c>
      <c r="D29" s="17">
        <v>218</v>
      </c>
      <c r="E29" s="17">
        <v>9</v>
      </c>
      <c r="F29" s="18">
        <v>0</v>
      </c>
      <c r="G29" s="18">
        <v>0</v>
      </c>
      <c r="H29" s="17">
        <v>0</v>
      </c>
      <c r="I29" s="18">
        <v>0</v>
      </c>
      <c r="J29" s="18">
        <v>0</v>
      </c>
      <c r="K29" s="17">
        <v>1</v>
      </c>
      <c r="L29" s="18">
        <v>0</v>
      </c>
      <c r="M29" s="18">
        <v>0</v>
      </c>
      <c r="N29" s="19">
        <v>305</v>
      </c>
      <c r="P29" s="21"/>
      <c r="R29" s="21"/>
      <c r="T29" s="21"/>
    </row>
    <row r="30" spans="1:20" ht="21" customHeight="1">
      <c r="A30" s="30" t="s">
        <v>63</v>
      </c>
      <c r="B30" s="16">
        <v>3</v>
      </c>
      <c r="C30" s="17">
        <v>0</v>
      </c>
      <c r="D30" s="17">
        <v>1</v>
      </c>
      <c r="E30" s="17">
        <v>0</v>
      </c>
      <c r="F30" s="18">
        <v>0</v>
      </c>
      <c r="G30" s="18">
        <v>0</v>
      </c>
      <c r="H30" s="17">
        <v>0</v>
      </c>
      <c r="I30" s="18">
        <v>0</v>
      </c>
      <c r="J30" s="18">
        <v>0</v>
      </c>
      <c r="K30" s="17">
        <v>0</v>
      </c>
      <c r="L30" s="18">
        <v>0</v>
      </c>
      <c r="M30" s="18">
        <v>0</v>
      </c>
      <c r="N30" s="19">
        <v>5</v>
      </c>
      <c r="R30" s="21"/>
      <c r="T30" s="21"/>
    </row>
    <row r="31" spans="1:20" ht="21" customHeight="1">
      <c r="A31" s="30" t="s">
        <v>64</v>
      </c>
      <c r="B31" s="16">
        <v>44</v>
      </c>
      <c r="C31" s="17">
        <v>0</v>
      </c>
      <c r="D31" s="17">
        <v>29</v>
      </c>
      <c r="E31" s="17">
        <v>1</v>
      </c>
      <c r="F31" s="18">
        <v>0</v>
      </c>
      <c r="G31" s="18">
        <v>0</v>
      </c>
      <c r="H31" s="17">
        <v>0</v>
      </c>
      <c r="I31" s="18">
        <v>0</v>
      </c>
      <c r="J31" s="18">
        <v>0</v>
      </c>
      <c r="K31" s="17">
        <v>0</v>
      </c>
      <c r="L31" s="18">
        <v>0</v>
      </c>
      <c r="M31" s="18">
        <v>0</v>
      </c>
      <c r="N31" s="19">
        <v>34</v>
      </c>
      <c r="R31" s="21"/>
      <c r="T31" s="21"/>
    </row>
    <row r="32" spans="1:20" ht="21" customHeight="1">
      <c r="A32" s="30" t="s">
        <v>65</v>
      </c>
      <c r="B32" s="16">
        <v>4</v>
      </c>
      <c r="C32" s="17">
        <v>0</v>
      </c>
      <c r="D32" s="17">
        <v>4</v>
      </c>
      <c r="E32" s="17">
        <v>0</v>
      </c>
      <c r="F32" s="18">
        <v>0</v>
      </c>
      <c r="G32" s="18">
        <v>0</v>
      </c>
      <c r="H32" s="17">
        <v>0</v>
      </c>
      <c r="I32" s="18">
        <v>0</v>
      </c>
      <c r="J32" s="18">
        <v>0</v>
      </c>
      <c r="K32" s="17">
        <v>0</v>
      </c>
      <c r="L32" s="18">
        <v>0</v>
      </c>
      <c r="M32" s="18">
        <v>0</v>
      </c>
      <c r="N32" s="19">
        <v>8</v>
      </c>
      <c r="R32" s="21"/>
      <c r="T32" s="21"/>
    </row>
    <row r="33" spans="1:20" ht="21" customHeight="1">
      <c r="A33" s="30" t="s">
        <v>66</v>
      </c>
      <c r="B33" s="16">
        <v>42</v>
      </c>
      <c r="C33" s="17">
        <v>0</v>
      </c>
      <c r="D33" s="17">
        <v>20</v>
      </c>
      <c r="E33" s="17">
        <v>0</v>
      </c>
      <c r="F33" s="18">
        <v>0</v>
      </c>
      <c r="G33" s="18">
        <v>0</v>
      </c>
      <c r="H33" s="17">
        <v>0</v>
      </c>
      <c r="I33" s="18">
        <v>0</v>
      </c>
      <c r="J33" s="18">
        <v>0</v>
      </c>
      <c r="K33" s="17">
        <v>0</v>
      </c>
      <c r="L33" s="18">
        <v>0</v>
      </c>
      <c r="M33" s="18">
        <v>0</v>
      </c>
      <c r="N33" s="19">
        <v>31</v>
      </c>
      <c r="R33" s="21"/>
      <c r="T33" s="21"/>
    </row>
    <row r="34" spans="1:20" ht="21" customHeight="1">
      <c r="A34" s="30" t="s">
        <v>67</v>
      </c>
      <c r="B34" s="16">
        <v>64</v>
      </c>
      <c r="C34" s="17">
        <v>0</v>
      </c>
      <c r="D34" s="17">
        <v>41</v>
      </c>
      <c r="E34" s="17">
        <v>1</v>
      </c>
      <c r="F34" s="18">
        <v>0</v>
      </c>
      <c r="G34" s="18">
        <v>0</v>
      </c>
      <c r="H34" s="17">
        <v>0</v>
      </c>
      <c r="I34" s="18">
        <v>0</v>
      </c>
      <c r="J34" s="18">
        <v>0</v>
      </c>
      <c r="K34" s="17">
        <v>1</v>
      </c>
      <c r="L34" s="18">
        <v>0</v>
      </c>
      <c r="M34" s="18">
        <v>0</v>
      </c>
      <c r="N34" s="19">
        <v>64</v>
      </c>
      <c r="R34" s="21"/>
      <c r="T34" s="21"/>
    </row>
    <row r="35" spans="1:20" ht="21" customHeight="1">
      <c r="A35" s="30" t="s">
        <v>68</v>
      </c>
      <c r="B35" s="16">
        <v>15</v>
      </c>
      <c r="C35" s="17">
        <v>0</v>
      </c>
      <c r="D35" s="17">
        <v>7</v>
      </c>
      <c r="E35" s="17">
        <v>0</v>
      </c>
      <c r="F35" s="18">
        <v>0</v>
      </c>
      <c r="G35" s="18">
        <v>0</v>
      </c>
      <c r="H35" s="17">
        <v>0</v>
      </c>
      <c r="I35" s="18">
        <v>0</v>
      </c>
      <c r="J35" s="18">
        <v>0</v>
      </c>
      <c r="K35" s="17">
        <v>0</v>
      </c>
      <c r="L35" s="18">
        <v>0</v>
      </c>
      <c r="M35" s="18">
        <v>0</v>
      </c>
      <c r="N35" s="19">
        <v>8</v>
      </c>
      <c r="R35" s="21"/>
      <c r="T35" s="21"/>
    </row>
    <row r="36" spans="1:20" ht="21" customHeight="1">
      <c r="A36" s="30" t="s">
        <v>69</v>
      </c>
      <c r="B36" s="16">
        <v>8</v>
      </c>
      <c r="C36" s="17">
        <v>0</v>
      </c>
      <c r="D36" s="17">
        <v>3</v>
      </c>
      <c r="E36" s="17">
        <v>0</v>
      </c>
      <c r="F36" s="18">
        <v>0</v>
      </c>
      <c r="G36" s="18">
        <v>0</v>
      </c>
      <c r="H36" s="17">
        <v>0</v>
      </c>
      <c r="I36" s="18">
        <v>0</v>
      </c>
      <c r="J36" s="18">
        <v>0</v>
      </c>
      <c r="K36" s="17">
        <v>0</v>
      </c>
      <c r="L36" s="18">
        <v>0</v>
      </c>
      <c r="M36" s="18">
        <v>0</v>
      </c>
      <c r="N36" s="19">
        <v>6</v>
      </c>
      <c r="R36" s="21"/>
      <c r="T36" s="21"/>
    </row>
    <row r="37" spans="1:20" ht="21" customHeight="1">
      <c r="A37" s="36" t="s">
        <v>53</v>
      </c>
      <c r="B37" s="16">
        <f>SUM(B5:B36)</f>
        <v>8207</v>
      </c>
      <c r="C37" s="23">
        <f>SUM(C5:C36)</f>
        <v>0</v>
      </c>
      <c r="D37" s="23">
        <f t="shared" ref="D37:M37" si="0">SUM(D5:D36)</f>
        <v>4606</v>
      </c>
      <c r="E37" s="23">
        <f t="shared" si="0"/>
        <v>355</v>
      </c>
      <c r="F37" s="23">
        <f t="shared" si="0"/>
        <v>0</v>
      </c>
      <c r="G37" s="23">
        <f t="shared" si="0"/>
        <v>0</v>
      </c>
      <c r="H37" s="23">
        <f t="shared" si="0"/>
        <v>3</v>
      </c>
      <c r="I37" s="23">
        <f t="shared" si="0"/>
        <v>0</v>
      </c>
      <c r="J37" s="23">
        <f t="shared" si="0"/>
        <v>0</v>
      </c>
      <c r="K37" s="23">
        <f t="shared" si="0"/>
        <v>7</v>
      </c>
      <c r="L37" s="23">
        <f t="shared" si="0"/>
        <v>0</v>
      </c>
      <c r="M37" s="23">
        <f t="shared" si="0"/>
        <v>0</v>
      </c>
      <c r="N37" s="24">
        <f>SUM(N5:N36)</f>
        <v>5345</v>
      </c>
      <c r="T37" s="21"/>
    </row>
    <row r="38" spans="1:20" s="26" customFormat="1" ht="20.149999999999999" customHeight="1">
      <c r="A38" s="25"/>
      <c r="T38" s="21"/>
    </row>
    <row r="39" spans="1:20" ht="20.149999999999999" customHeight="1">
      <c r="B39" s="28"/>
      <c r="T39" s="21"/>
    </row>
    <row r="40" spans="1:20" ht="20.149999999999999" customHeight="1">
      <c r="T40" s="21"/>
    </row>
    <row r="41" spans="1:20" ht="20.149999999999999" customHeight="1">
      <c r="T41" s="21"/>
    </row>
    <row r="42" spans="1:20" ht="20.149999999999999" customHeight="1">
      <c r="T42" s="21"/>
    </row>
    <row r="43" spans="1:20" ht="20.149999999999999" customHeight="1">
      <c r="T43" s="21"/>
    </row>
    <row r="44" spans="1:20" ht="20.149999999999999" customHeight="1">
      <c r="T44" s="21"/>
    </row>
    <row r="45" spans="1:20" ht="20.149999999999999" customHeight="1">
      <c r="T45" s="21"/>
    </row>
    <row r="46" spans="1:20" ht="20.149999999999999" customHeight="1">
      <c r="T46" s="21"/>
    </row>
  </sheetData>
  <mergeCells count="16">
    <mergeCell ref="M3:M4"/>
    <mergeCell ref="L1:N1"/>
    <mergeCell ref="A2:A4"/>
    <mergeCell ref="B2:B4"/>
    <mergeCell ref="C2:D3"/>
    <mergeCell ref="E2:E4"/>
    <mergeCell ref="F2:K2"/>
    <mergeCell ref="L2:M2"/>
    <mergeCell ref="N2:N4"/>
    <mergeCell ref="F3:F4"/>
    <mergeCell ref="G3:G4"/>
    <mergeCell ref="H3:H4"/>
    <mergeCell ref="I3:I4"/>
    <mergeCell ref="J3:J4"/>
    <mergeCell ref="K3:K4"/>
    <mergeCell ref="L3:L4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81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0A3E5-FF98-4850-A902-17E6700D50DF}">
  <sheetPr>
    <tabColor theme="3" tint="0.749992370372631"/>
    <pageSetUpPr fitToPage="1"/>
  </sheetPr>
  <dimension ref="A1:O34"/>
  <sheetViews>
    <sheetView view="pageBreakPreview" zoomScaleNormal="100" zoomScaleSheetLayoutView="100" workbookViewId="0"/>
  </sheetViews>
  <sheetFormatPr defaultRowHeight="13"/>
  <cols>
    <col min="1" max="1" width="23.81640625" customWidth="1"/>
    <col min="2" max="2" width="39.1796875" customWidth="1"/>
    <col min="3" max="7" width="9.453125" customWidth="1"/>
    <col min="8" max="8" width="10.26953125" customWidth="1"/>
    <col min="9" max="9" width="9.453125" customWidth="1"/>
    <col min="10" max="10" width="2.26953125" customWidth="1"/>
    <col min="12" max="12" width="2" customWidth="1"/>
  </cols>
  <sheetData>
    <row r="1" spans="1:15" ht="14">
      <c r="A1" s="37" t="s">
        <v>70</v>
      </c>
      <c r="B1" s="38"/>
      <c r="C1" s="39"/>
      <c r="D1" s="39"/>
      <c r="E1" s="39"/>
      <c r="F1" s="39"/>
      <c r="G1" s="39"/>
      <c r="H1" s="39"/>
      <c r="I1" s="39"/>
    </row>
    <row r="2" spans="1:15" ht="13.5" customHeight="1">
      <c r="A2" s="39"/>
      <c r="B2" s="39"/>
      <c r="C2" s="39"/>
      <c r="D2" s="39"/>
      <c r="E2" s="39"/>
      <c r="F2" s="39"/>
      <c r="G2" s="39"/>
      <c r="H2" s="39"/>
      <c r="I2" s="40" t="s">
        <v>71</v>
      </c>
    </row>
    <row r="3" spans="1:15" ht="20.149999999999999" customHeight="1">
      <c r="A3" s="206" t="s">
        <v>72</v>
      </c>
      <c r="B3" s="207"/>
      <c r="C3" s="210" t="s">
        <v>73</v>
      </c>
      <c r="D3" s="211" t="s">
        <v>74</v>
      </c>
      <c r="E3" s="212"/>
      <c r="F3" s="212"/>
      <c r="G3" s="213"/>
      <c r="H3" s="214" t="s">
        <v>75</v>
      </c>
      <c r="I3" s="214" t="s">
        <v>76</v>
      </c>
    </row>
    <row r="4" spans="1:15" ht="33" customHeight="1">
      <c r="A4" s="208"/>
      <c r="B4" s="209"/>
      <c r="C4" s="210"/>
      <c r="D4" s="41" t="s">
        <v>77</v>
      </c>
      <c r="E4" s="41" t="s">
        <v>78</v>
      </c>
      <c r="F4" s="41" t="s">
        <v>79</v>
      </c>
      <c r="G4" s="42" t="s">
        <v>80</v>
      </c>
      <c r="H4" s="215"/>
      <c r="I4" s="216"/>
    </row>
    <row r="5" spans="1:15" ht="20.149999999999999" customHeight="1">
      <c r="A5" s="217" t="s">
        <v>53</v>
      </c>
      <c r="B5" s="218"/>
      <c r="C5" s="43">
        <f>SUM(C6:C34)</f>
        <v>8237</v>
      </c>
      <c r="D5" s="43">
        <v>0</v>
      </c>
      <c r="E5" s="43">
        <v>1</v>
      </c>
      <c r="F5" s="43">
        <v>0</v>
      </c>
      <c r="G5" s="44">
        <v>0</v>
      </c>
      <c r="H5" s="43">
        <v>0</v>
      </c>
      <c r="I5" s="43">
        <f>SUM(I6:I34)</f>
        <v>2674</v>
      </c>
      <c r="J5" s="45"/>
    </row>
    <row r="6" spans="1:15" ht="20.5" customHeight="1">
      <c r="A6" s="204" t="s">
        <v>81</v>
      </c>
      <c r="B6" s="46" t="s">
        <v>82</v>
      </c>
      <c r="C6" s="47">
        <v>583</v>
      </c>
      <c r="D6" s="48">
        <v>0</v>
      </c>
      <c r="E6" s="48">
        <v>0</v>
      </c>
      <c r="F6" s="48">
        <v>0</v>
      </c>
      <c r="G6" s="49">
        <v>0</v>
      </c>
      <c r="H6" s="48">
        <v>0</v>
      </c>
      <c r="I6" s="50">
        <v>184</v>
      </c>
    </row>
    <row r="7" spans="1:15" ht="20.5" customHeight="1">
      <c r="A7" s="204"/>
      <c r="B7" s="51" t="s">
        <v>83</v>
      </c>
      <c r="C7" s="47">
        <v>710</v>
      </c>
      <c r="D7" s="48">
        <v>0</v>
      </c>
      <c r="E7" s="48">
        <v>0</v>
      </c>
      <c r="F7" s="48">
        <v>0</v>
      </c>
      <c r="G7" s="49">
        <v>0</v>
      </c>
      <c r="H7" s="48">
        <v>0</v>
      </c>
      <c r="I7" s="47">
        <v>221</v>
      </c>
      <c r="O7" s="21"/>
    </row>
    <row r="8" spans="1:15" ht="20.5" customHeight="1">
      <c r="A8" s="204"/>
      <c r="B8" s="51" t="s">
        <v>84</v>
      </c>
      <c r="C8" s="47">
        <v>1392</v>
      </c>
      <c r="D8" s="48">
        <v>0</v>
      </c>
      <c r="E8" s="48">
        <v>0</v>
      </c>
      <c r="F8" s="48">
        <v>0</v>
      </c>
      <c r="G8" s="49">
        <v>0</v>
      </c>
      <c r="H8" s="48">
        <v>0</v>
      </c>
      <c r="I8" s="47">
        <v>356</v>
      </c>
      <c r="O8" s="21"/>
    </row>
    <row r="9" spans="1:15" ht="20.5" customHeight="1">
      <c r="A9" s="204"/>
      <c r="B9" s="51" t="s">
        <v>85</v>
      </c>
      <c r="C9" s="47">
        <v>23</v>
      </c>
      <c r="D9" s="48">
        <v>0</v>
      </c>
      <c r="E9" s="48">
        <v>0</v>
      </c>
      <c r="F9" s="48">
        <v>0</v>
      </c>
      <c r="G9" s="49">
        <v>0</v>
      </c>
      <c r="H9" s="48">
        <v>0</v>
      </c>
      <c r="I9" s="47">
        <v>6</v>
      </c>
      <c r="O9" s="21"/>
    </row>
    <row r="10" spans="1:15" ht="20.5" customHeight="1">
      <c r="A10" s="204"/>
      <c r="B10" s="52" t="s">
        <v>86</v>
      </c>
      <c r="C10" s="53">
        <v>1024</v>
      </c>
      <c r="D10" s="54">
        <v>0</v>
      </c>
      <c r="E10" s="55">
        <v>0</v>
      </c>
      <c r="F10" s="55">
        <v>0</v>
      </c>
      <c r="G10" s="56">
        <v>0</v>
      </c>
      <c r="H10" s="57">
        <v>0</v>
      </c>
      <c r="I10" s="53">
        <v>40</v>
      </c>
      <c r="O10" s="21"/>
    </row>
    <row r="11" spans="1:15" ht="20.5" customHeight="1">
      <c r="A11" s="204" t="s">
        <v>87</v>
      </c>
      <c r="B11" s="46" t="s">
        <v>88</v>
      </c>
      <c r="C11" s="47">
        <v>63</v>
      </c>
      <c r="D11" s="48">
        <v>0</v>
      </c>
      <c r="E11" s="48">
        <v>0</v>
      </c>
      <c r="F11" s="48">
        <v>0</v>
      </c>
      <c r="G11" s="49">
        <v>0</v>
      </c>
      <c r="H11" s="48">
        <v>0</v>
      </c>
      <c r="I11" s="47">
        <v>136</v>
      </c>
      <c r="N11" s="21"/>
      <c r="O11" s="21"/>
    </row>
    <row r="12" spans="1:15" ht="20.5" customHeight="1">
      <c r="A12" s="204"/>
      <c r="B12" s="51" t="s">
        <v>89</v>
      </c>
      <c r="C12" s="47">
        <v>353</v>
      </c>
      <c r="D12" s="48">
        <v>0</v>
      </c>
      <c r="E12" s="48">
        <v>0</v>
      </c>
      <c r="F12" s="48">
        <v>0</v>
      </c>
      <c r="G12" s="49">
        <v>0</v>
      </c>
      <c r="H12" s="48">
        <v>0</v>
      </c>
      <c r="I12" s="47">
        <v>215</v>
      </c>
      <c r="N12" s="21"/>
      <c r="O12" s="21"/>
    </row>
    <row r="13" spans="1:15" ht="20.5" customHeight="1">
      <c r="A13" s="204"/>
      <c r="B13" s="51" t="s">
        <v>90</v>
      </c>
      <c r="C13" s="47">
        <v>107</v>
      </c>
      <c r="D13" s="48">
        <v>0</v>
      </c>
      <c r="E13" s="48">
        <v>0</v>
      </c>
      <c r="F13" s="48">
        <v>0</v>
      </c>
      <c r="G13" s="49">
        <v>0</v>
      </c>
      <c r="H13" s="48">
        <v>0</v>
      </c>
      <c r="I13" s="47">
        <v>15</v>
      </c>
      <c r="N13" s="21"/>
      <c r="O13" s="21"/>
    </row>
    <row r="14" spans="1:15" ht="20.5" customHeight="1">
      <c r="A14" s="204"/>
      <c r="B14" s="51" t="s">
        <v>91</v>
      </c>
      <c r="C14" s="47">
        <v>21</v>
      </c>
      <c r="D14" s="48">
        <v>0</v>
      </c>
      <c r="E14" s="48">
        <v>0</v>
      </c>
      <c r="F14" s="48">
        <v>0</v>
      </c>
      <c r="G14" s="49">
        <v>0</v>
      </c>
      <c r="H14" s="48">
        <v>0</v>
      </c>
      <c r="I14" s="47">
        <v>0</v>
      </c>
      <c r="N14" s="21"/>
      <c r="O14" s="21"/>
    </row>
    <row r="15" spans="1:15" ht="20.5" customHeight="1">
      <c r="A15" s="204"/>
      <c r="B15" s="51" t="s">
        <v>92</v>
      </c>
      <c r="C15" s="47">
        <v>532</v>
      </c>
      <c r="D15" s="48">
        <v>0</v>
      </c>
      <c r="E15" s="48">
        <v>0</v>
      </c>
      <c r="F15" s="48">
        <v>0</v>
      </c>
      <c r="G15" s="49">
        <v>0</v>
      </c>
      <c r="H15" s="48">
        <v>0</v>
      </c>
      <c r="I15" s="47">
        <v>172</v>
      </c>
      <c r="N15" s="21"/>
      <c r="O15" s="21"/>
    </row>
    <row r="16" spans="1:15" ht="20.5" customHeight="1">
      <c r="A16" s="204"/>
      <c r="B16" s="51" t="s">
        <v>93</v>
      </c>
      <c r="C16" s="47">
        <v>361</v>
      </c>
      <c r="D16" s="48">
        <v>0</v>
      </c>
      <c r="E16" s="48">
        <v>0</v>
      </c>
      <c r="F16" s="48">
        <v>0</v>
      </c>
      <c r="G16" s="49">
        <v>0</v>
      </c>
      <c r="H16" s="48">
        <v>0</v>
      </c>
      <c r="I16" s="47">
        <v>414</v>
      </c>
      <c r="N16" s="21"/>
      <c r="O16" s="21"/>
    </row>
    <row r="17" spans="1:15" ht="24">
      <c r="A17" s="204"/>
      <c r="B17" s="51" t="s">
        <v>94</v>
      </c>
      <c r="C17" s="47">
        <v>413</v>
      </c>
      <c r="D17" s="48">
        <v>0</v>
      </c>
      <c r="E17" s="48">
        <v>0</v>
      </c>
      <c r="F17" s="48">
        <v>0</v>
      </c>
      <c r="G17" s="49">
        <v>0</v>
      </c>
      <c r="H17" s="48">
        <v>0</v>
      </c>
      <c r="I17" s="47">
        <v>52</v>
      </c>
      <c r="N17" s="21"/>
      <c r="O17" s="21"/>
    </row>
    <row r="18" spans="1:15" ht="20.5" customHeight="1">
      <c r="A18" s="204"/>
      <c r="B18" s="52" t="s">
        <v>95</v>
      </c>
      <c r="C18" s="53">
        <v>719</v>
      </c>
      <c r="D18" s="54">
        <v>0</v>
      </c>
      <c r="E18" s="55">
        <v>0</v>
      </c>
      <c r="F18" s="55">
        <v>0</v>
      </c>
      <c r="G18" s="56">
        <v>0</v>
      </c>
      <c r="H18" s="57">
        <v>0</v>
      </c>
      <c r="I18" s="53">
        <v>226</v>
      </c>
      <c r="N18" s="21"/>
      <c r="O18" s="21"/>
    </row>
    <row r="19" spans="1:15" ht="36">
      <c r="A19" s="205" t="s">
        <v>96</v>
      </c>
      <c r="B19" s="46" t="s">
        <v>97</v>
      </c>
      <c r="C19" s="47">
        <v>4</v>
      </c>
      <c r="D19" s="48">
        <v>0</v>
      </c>
      <c r="E19" s="48">
        <v>0</v>
      </c>
      <c r="F19" s="48">
        <v>0</v>
      </c>
      <c r="G19" s="49">
        <v>0</v>
      </c>
      <c r="H19" s="48">
        <v>0</v>
      </c>
      <c r="I19" s="47">
        <v>0</v>
      </c>
      <c r="N19" s="21"/>
      <c r="O19" s="21"/>
    </row>
    <row r="20" spans="1:15" ht="20.5" customHeight="1">
      <c r="A20" s="205"/>
      <c r="B20" s="51" t="s">
        <v>98</v>
      </c>
      <c r="C20" s="47">
        <v>7</v>
      </c>
      <c r="D20" s="48">
        <v>0</v>
      </c>
      <c r="E20" s="48">
        <v>0</v>
      </c>
      <c r="F20" s="48">
        <v>0</v>
      </c>
      <c r="G20" s="49">
        <v>0</v>
      </c>
      <c r="H20" s="48">
        <v>0</v>
      </c>
      <c r="I20" s="47">
        <v>0</v>
      </c>
      <c r="N20" s="21"/>
      <c r="O20" s="21"/>
    </row>
    <row r="21" spans="1:15" ht="20.5" customHeight="1">
      <c r="A21" s="205"/>
      <c r="B21" s="51" t="s">
        <v>99</v>
      </c>
      <c r="C21" s="47">
        <v>67</v>
      </c>
      <c r="D21" s="48">
        <v>0</v>
      </c>
      <c r="E21" s="48">
        <v>0</v>
      </c>
      <c r="F21" s="48">
        <v>0</v>
      </c>
      <c r="G21" s="49">
        <v>0</v>
      </c>
      <c r="H21" s="48">
        <v>0</v>
      </c>
      <c r="I21" s="47">
        <v>2</v>
      </c>
      <c r="N21" s="21"/>
      <c r="O21" s="21"/>
    </row>
    <row r="22" spans="1:15" ht="20.5" customHeight="1">
      <c r="A22" s="205"/>
      <c r="B22" s="51" t="s">
        <v>100</v>
      </c>
      <c r="C22" s="47">
        <v>401</v>
      </c>
      <c r="D22" s="48">
        <v>0</v>
      </c>
      <c r="E22" s="48">
        <v>0</v>
      </c>
      <c r="F22" s="48">
        <v>0</v>
      </c>
      <c r="G22" s="49">
        <v>0</v>
      </c>
      <c r="H22" s="48">
        <v>0</v>
      </c>
      <c r="I22" s="47">
        <v>24</v>
      </c>
      <c r="N22" s="21"/>
    </row>
    <row r="23" spans="1:15" ht="20.5" customHeight="1">
      <c r="A23" s="205"/>
      <c r="B23" s="51" t="s">
        <v>101</v>
      </c>
      <c r="C23" s="47">
        <v>86</v>
      </c>
      <c r="D23" s="48">
        <v>0</v>
      </c>
      <c r="E23" s="48">
        <v>0</v>
      </c>
      <c r="F23" s="48">
        <v>0</v>
      </c>
      <c r="G23" s="49">
        <v>0</v>
      </c>
      <c r="H23" s="48">
        <v>0</v>
      </c>
      <c r="I23" s="47">
        <v>13</v>
      </c>
      <c r="N23" s="21"/>
    </row>
    <row r="24" spans="1:15" ht="20.5" customHeight="1">
      <c r="A24" s="205"/>
      <c r="B24" s="51" t="s">
        <v>102</v>
      </c>
      <c r="C24" s="47">
        <v>4</v>
      </c>
      <c r="D24" s="48">
        <v>0</v>
      </c>
      <c r="E24" s="48">
        <v>0</v>
      </c>
      <c r="F24" s="48">
        <v>0</v>
      </c>
      <c r="G24" s="49">
        <v>0</v>
      </c>
      <c r="H24" s="48">
        <v>0</v>
      </c>
      <c r="I24" s="47">
        <v>0</v>
      </c>
      <c r="N24" s="21"/>
    </row>
    <row r="25" spans="1:15" ht="20.5" customHeight="1">
      <c r="A25" s="205"/>
      <c r="B25" s="51" t="s">
        <v>103</v>
      </c>
      <c r="C25" s="47">
        <v>64</v>
      </c>
      <c r="D25" s="48">
        <v>0</v>
      </c>
      <c r="E25" s="48">
        <v>0</v>
      </c>
      <c r="F25" s="48">
        <v>0</v>
      </c>
      <c r="G25" s="49">
        <v>0</v>
      </c>
      <c r="H25" s="48">
        <v>0</v>
      </c>
      <c r="I25" s="47">
        <v>6</v>
      </c>
      <c r="N25" s="21"/>
    </row>
    <row r="26" spans="1:15" ht="20.5" customHeight="1">
      <c r="A26" s="205"/>
      <c r="B26" s="51" t="s">
        <v>104</v>
      </c>
      <c r="C26" s="47">
        <v>49</v>
      </c>
      <c r="D26" s="48">
        <v>0</v>
      </c>
      <c r="E26" s="48">
        <v>0</v>
      </c>
      <c r="F26" s="48">
        <v>0</v>
      </c>
      <c r="G26" s="49">
        <v>0</v>
      </c>
      <c r="H26" s="48">
        <v>0</v>
      </c>
      <c r="I26" s="47">
        <v>1</v>
      </c>
    </row>
    <row r="27" spans="1:15" ht="20.5" customHeight="1">
      <c r="A27" s="205"/>
      <c r="B27" s="51" t="s">
        <v>105</v>
      </c>
      <c r="C27" s="47">
        <v>11</v>
      </c>
      <c r="D27" s="48">
        <v>0</v>
      </c>
      <c r="E27" s="48">
        <v>0</v>
      </c>
      <c r="F27" s="48">
        <v>0</v>
      </c>
      <c r="G27" s="49">
        <v>0</v>
      </c>
      <c r="H27" s="48">
        <v>0</v>
      </c>
      <c r="I27" s="47">
        <v>0</v>
      </c>
    </row>
    <row r="28" spans="1:15" ht="20.5" customHeight="1">
      <c r="A28" s="205"/>
      <c r="B28" s="51" t="s">
        <v>106</v>
      </c>
      <c r="C28" s="47">
        <v>13</v>
      </c>
      <c r="D28" s="48">
        <v>0</v>
      </c>
      <c r="E28" s="48">
        <v>0</v>
      </c>
      <c r="F28" s="48">
        <v>0</v>
      </c>
      <c r="G28" s="49">
        <v>0</v>
      </c>
      <c r="H28" s="48">
        <v>0</v>
      </c>
      <c r="I28" s="47">
        <v>6</v>
      </c>
    </row>
    <row r="29" spans="1:15" ht="20.5" customHeight="1">
      <c r="A29" s="205"/>
      <c r="B29" s="52" t="s">
        <v>107</v>
      </c>
      <c r="C29" s="53">
        <v>367</v>
      </c>
      <c r="D29" s="54">
        <v>0</v>
      </c>
      <c r="E29" s="55">
        <v>0</v>
      </c>
      <c r="F29" s="55">
        <v>0</v>
      </c>
      <c r="G29" s="56">
        <v>0</v>
      </c>
      <c r="H29" s="57">
        <v>0</v>
      </c>
      <c r="I29" s="53">
        <v>35</v>
      </c>
    </row>
    <row r="30" spans="1:15" ht="20.5" customHeight="1">
      <c r="A30" s="204" t="s">
        <v>108</v>
      </c>
      <c r="B30" s="46" t="s">
        <v>109</v>
      </c>
      <c r="C30" s="47">
        <v>28</v>
      </c>
      <c r="D30" s="48">
        <v>0</v>
      </c>
      <c r="E30" s="48">
        <v>0</v>
      </c>
      <c r="F30" s="48">
        <v>0</v>
      </c>
      <c r="G30" s="49">
        <v>0</v>
      </c>
      <c r="H30" s="48">
        <v>0</v>
      </c>
      <c r="I30" s="47">
        <v>0</v>
      </c>
    </row>
    <row r="31" spans="1:15" ht="20.5" customHeight="1">
      <c r="A31" s="204"/>
      <c r="B31" s="51" t="s">
        <v>110</v>
      </c>
      <c r="C31" s="47">
        <v>708</v>
      </c>
      <c r="D31" s="48">
        <v>0</v>
      </c>
      <c r="E31" s="48">
        <v>1</v>
      </c>
      <c r="F31" s="48">
        <v>0</v>
      </c>
      <c r="G31" s="49">
        <v>0</v>
      </c>
      <c r="H31" s="48">
        <v>0</v>
      </c>
      <c r="I31" s="47">
        <v>128</v>
      </c>
    </row>
    <row r="32" spans="1:15" ht="36">
      <c r="A32" s="204"/>
      <c r="B32" s="51" t="s">
        <v>111</v>
      </c>
      <c r="C32" s="47">
        <v>80</v>
      </c>
      <c r="D32" s="48">
        <v>0</v>
      </c>
      <c r="E32" s="48">
        <v>0</v>
      </c>
      <c r="F32" s="48">
        <v>0</v>
      </c>
      <c r="G32" s="49">
        <v>0</v>
      </c>
      <c r="H32" s="48">
        <v>0</v>
      </c>
      <c r="I32" s="47">
        <v>0</v>
      </c>
    </row>
    <row r="33" spans="1:9" ht="24">
      <c r="A33" s="204"/>
      <c r="B33" s="51" t="s">
        <v>112</v>
      </c>
      <c r="C33" s="47">
        <v>6</v>
      </c>
      <c r="D33" s="48">
        <v>0</v>
      </c>
      <c r="E33" s="48">
        <v>0</v>
      </c>
      <c r="F33" s="48">
        <v>0</v>
      </c>
      <c r="G33" s="49">
        <v>0</v>
      </c>
      <c r="H33" s="48">
        <v>0</v>
      </c>
      <c r="I33" s="47">
        <v>393</v>
      </c>
    </row>
    <row r="34" spans="1:9" ht="20.5" customHeight="1">
      <c r="A34" s="204"/>
      <c r="B34" s="52" t="s">
        <v>21</v>
      </c>
      <c r="C34" s="53">
        <v>41</v>
      </c>
      <c r="D34" s="54">
        <v>0</v>
      </c>
      <c r="E34" s="55">
        <v>0</v>
      </c>
      <c r="F34" s="55">
        <v>0</v>
      </c>
      <c r="G34" s="56">
        <v>0</v>
      </c>
      <c r="H34" s="57">
        <v>0</v>
      </c>
      <c r="I34" s="53">
        <v>29</v>
      </c>
    </row>
  </sheetData>
  <mergeCells count="10">
    <mergeCell ref="C3:C4"/>
    <mergeCell ref="D3:G3"/>
    <mergeCell ref="H3:H4"/>
    <mergeCell ref="I3:I4"/>
    <mergeCell ref="A5:B5"/>
    <mergeCell ref="A6:A10"/>
    <mergeCell ref="A11:A18"/>
    <mergeCell ref="A19:A29"/>
    <mergeCell ref="A30:A34"/>
    <mergeCell ref="A3:B4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D5C2E-5EDB-425C-A6E8-6421A3521685}">
  <sheetPr>
    <tabColor theme="3" tint="0.749992370372631"/>
  </sheetPr>
  <dimension ref="A1:M10"/>
  <sheetViews>
    <sheetView view="pageBreakPreview" zoomScaleNormal="100" workbookViewId="0"/>
  </sheetViews>
  <sheetFormatPr defaultRowHeight="13"/>
  <cols>
    <col min="1" max="1" width="4" customWidth="1"/>
    <col min="2" max="2" width="11.08984375" customWidth="1"/>
    <col min="3" max="13" width="8.6328125" customWidth="1"/>
  </cols>
  <sheetData>
    <row r="1" spans="1:13" ht="21">
      <c r="A1" s="58" t="s">
        <v>113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 t="s">
        <v>71</v>
      </c>
    </row>
    <row r="2" spans="1:13" ht="30" customHeight="1">
      <c r="A2" s="224"/>
      <c r="B2" s="225"/>
      <c r="C2" s="228" t="s">
        <v>114</v>
      </c>
      <c r="D2" s="229"/>
      <c r="E2" s="229"/>
      <c r="F2" s="229"/>
      <c r="G2" s="229"/>
      <c r="H2" s="229"/>
      <c r="I2" s="229"/>
      <c r="J2" s="229"/>
      <c r="K2" s="229"/>
      <c r="L2" s="229"/>
      <c r="M2" s="196" t="s">
        <v>115</v>
      </c>
    </row>
    <row r="3" spans="1:13" ht="30" customHeight="1">
      <c r="A3" s="224"/>
      <c r="B3" s="225"/>
      <c r="C3" s="187" t="s">
        <v>116</v>
      </c>
      <c r="D3" s="187" t="s">
        <v>117</v>
      </c>
      <c r="E3" s="210" t="s">
        <v>118</v>
      </c>
      <c r="F3" s="210"/>
      <c r="G3" s="210"/>
      <c r="H3" s="210"/>
      <c r="I3" s="210"/>
      <c r="J3" s="210"/>
      <c r="K3" s="210"/>
      <c r="L3" s="210"/>
      <c r="M3" s="196"/>
    </row>
    <row r="4" spans="1:13" ht="74.25" customHeight="1">
      <c r="A4" s="226"/>
      <c r="B4" s="227"/>
      <c r="C4" s="188"/>
      <c r="D4" s="188"/>
      <c r="E4" s="62" t="s">
        <v>119</v>
      </c>
      <c r="F4" s="63" t="s">
        <v>120</v>
      </c>
      <c r="G4" s="63" t="s">
        <v>121</v>
      </c>
      <c r="H4" s="63" t="s">
        <v>122</v>
      </c>
      <c r="I4" s="63" t="s">
        <v>123</v>
      </c>
      <c r="J4" s="63" t="s">
        <v>124</v>
      </c>
      <c r="K4" s="62" t="s">
        <v>125</v>
      </c>
      <c r="L4" s="62" t="s">
        <v>126</v>
      </c>
      <c r="M4" s="188"/>
    </row>
    <row r="5" spans="1:13" ht="30" customHeight="1">
      <c r="A5" s="219" t="s">
        <v>127</v>
      </c>
      <c r="B5" s="198"/>
      <c r="C5" s="64">
        <v>0</v>
      </c>
      <c r="D5" s="65">
        <v>0</v>
      </c>
      <c r="E5" s="65" t="s">
        <v>128</v>
      </c>
      <c r="F5" s="65" t="s">
        <v>128</v>
      </c>
      <c r="G5" s="65">
        <v>0</v>
      </c>
      <c r="H5" s="65">
        <v>0</v>
      </c>
      <c r="I5" s="65">
        <v>0</v>
      </c>
      <c r="J5" s="65" t="s">
        <v>128</v>
      </c>
      <c r="K5" s="65">
        <v>0</v>
      </c>
      <c r="L5" s="65">
        <v>0</v>
      </c>
      <c r="M5" s="66">
        <v>0</v>
      </c>
    </row>
    <row r="6" spans="1:13" ht="30" customHeight="1">
      <c r="A6" s="220" t="s">
        <v>129</v>
      </c>
      <c r="B6" s="221"/>
      <c r="C6" s="67">
        <v>19</v>
      </c>
      <c r="D6" s="68">
        <v>0</v>
      </c>
      <c r="E6" s="68">
        <v>0</v>
      </c>
      <c r="F6" s="68">
        <v>0</v>
      </c>
      <c r="G6" s="68">
        <v>0</v>
      </c>
      <c r="H6" s="68">
        <v>0</v>
      </c>
      <c r="I6" s="68">
        <v>0</v>
      </c>
      <c r="J6" s="68">
        <v>0</v>
      </c>
      <c r="K6" s="68">
        <v>0</v>
      </c>
      <c r="L6" s="68">
        <v>0</v>
      </c>
      <c r="M6" s="69">
        <v>0</v>
      </c>
    </row>
    <row r="7" spans="1:13" ht="30" customHeight="1">
      <c r="A7" s="199" t="s">
        <v>130</v>
      </c>
      <c r="B7" s="200"/>
      <c r="C7" s="54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1">
        <v>0</v>
      </c>
    </row>
    <row r="8" spans="1:13" ht="26">
      <c r="A8" s="184" t="s">
        <v>131</v>
      </c>
      <c r="B8" s="72" t="s">
        <v>132</v>
      </c>
      <c r="C8" s="73">
        <v>0</v>
      </c>
      <c r="D8" s="74">
        <v>0</v>
      </c>
      <c r="E8" s="74">
        <v>0</v>
      </c>
      <c r="F8" s="74" t="s">
        <v>128</v>
      </c>
      <c r="G8" s="74" t="s">
        <v>128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5">
        <v>0</v>
      </c>
    </row>
    <row r="9" spans="1:13" ht="26">
      <c r="A9" s="186"/>
      <c r="B9" s="72" t="s">
        <v>133</v>
      </c>
      <c r="C9" s="73">
        <v>0</v>
      </c>
      <c r="D9" s="74">
        <v>0</v>
      </c>
      <c r="E9" s="74">
        <v>0</v>
      </c>
      <c r="F9" s="74" t="s">
        <v>128</v>
      </c>
      <c r="G9" s="74" t="s">
        <v>128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5">
        <v>0</v>
      </c>
    </row>
    <row r="10" spans="1:13" ht="30" customHeight="1">
      <c r="A10" s="222" t="s">
        <v>134</v>
      </c>
      <c r="B10" s="223"/>
      <c r="C10" s="73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5">
        <v>0</v>
      </c>
    </row>
  </sheetData>
  <mergeCells count="11">
    <mergeCell ref="A2:B4"/>
    <mergeCell ref="C2:L2"/>
    <mergeCell ref="M2:M4"/>
    <mergeCell ref="C3:C4"/>
    <mergeCell ref="D3:D4"/>
    <mergeCell ref="E3:L3"/>
    <mergeCell ref="A5:B5"/>
    <mergeCell ref="A6:B6"/>
    <mergeCell ref="A7:B7"/>
    <mergeCell ref="A8:A9"/>
    <mergeCell ref="A10:B10"/>
  </mergeCells>
  <phoneticPr fontId="3"/>
  <pageMargins left="0.74803149606299213" right="0.74803149606299213" top="0.98425196850393704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499B-81E4-4819-ABC4-A95A0C0F3EBE}">
  <sheetPr>
    <tabColor theme="3" tint="0.749992370372631"/>
    <pageSetUpPr fitToPage="1"/>
  </sheetPr>
  <dimension ref="A1:G9"/>
  <sheetViews>
    <sheetView view="pageBreakPreview" zoomScaleNormal="100" zoomScaleSheetLayoutView="100" workbookViewId="0"/>
  </sheetViews>
  <sheetFormatPr defaultRowHeight="13"/>
  <cols>
    <col min="1" max="1" width="3.7265625" customWidth="1"/>
    <col min="2" max="2" width="11.26953125" customWidth="1"/>
    <col min="3" max="3" width="13.36328125" customWidth="1"/>
    <col min="4" max="4" width="13.453125" customWidth="1"/>
    <col min="5" max="5" width="15.453125" customWidth="1"/>
    <col min="6" max="6" width="14.90625" customWidth="1"/>
    <col min="7" max="7" width="15.453125" customWidth="1"/>
    <col min="10" max="10" width="5.453125" customWidth="1"/>
  </cols>
  <sheetData>
    <row r="1" spans="1:7">
      <c r="A1" s="76" t="s">
        <v>135</v>
      </c>
      <c r="G1" s="40" t="s">
        <v>71</v>
      </c>
    </row>
    <row r="2" spans="1:7" ht="13.5" customHeight="1">
      <c r="A2" s="231"/>
      <c r="B2" s="232"/>
      <c r="C2" s="235" t="s">
        <v>136</v>
      </c>
      <c r="D2" s="237" t="s">
        <v>137</v>
      </c>
      <c r="E2" s="237"/>
      <c r="F2" s="237"/>
      <c r="G2" s="238" t="s">
        <v>138</v>
      </c>
    </row>
    <row r="3" spans="1:7" ht="26">
      <c r="A3" s="233"/>
      <c r="B3" s="234"/>
      <c r="C3" s="236"/>
      <c r="D3" s="72" t="s">
        <v>139</v>
      </c>
      <c r="E3" s="77" t="s">
        <v>140</v>
      </c>
      <c r="F3" s="77" t="s">
        <v>141</v>
      </c>
      <c r="G3" s="229"/>
    </row>
    <row r="4" spans="1:7" ht="21" customHeight="1">
      <c r="A4" s="222" t="s">
        <v>142</v>
      </c>
      <c r="B4" s="223"/>
      <c r="C4" s="78">
        <v>0</v>
      </c>
      <c r="D4" s="78">
        <v>0</v>
      </c>
      <c r="E4" s="79"/>
      <c r="F4" s="79"/>
      <c r="G4" s="43">
        <f>SUM(C4:F4)</f>
        <v>0</v>
      </c>
    </row>
    <row r="5" spans="1:7" ht="21" customHeight="1">
      <c r="A5" s="222" t="s">
        <v>129</v>
      </c>
      <c r="B5" s="223"/>
      <c r="C5" s="79"/>
      <c r="D5" s="43">
        <v>272</v>
      </c>
      <c r="E5" s="78">
        <v>0</v>
      </c>
      <c r="F5" s="43">
        <v>39909</v>
      </c>
      <c r="G5" s="43">
        <f t="shared" ref="G5:G9" si="0">SUM(C5:F5)</f>
        <v>40181</v>
      </c>
    </row>
    <row r="6" spans="1:7" ht="21" customHeight="1">
      <c r="A6" s="222" t="s">
        <v>130</v>
      </c>
      <c r="B6" s="223"/>
      <c r="C6" s="79"/>
      <c r="D6" s="78">
        <v>0</v>
      </c>
      <c r="E6" s="78">
        <v>0</v>
      </c>
      <c r="F6" s="43">
        <v>0</v>
      </c>
      <c r="G6" s="43">
        <f t="shared" si="0"/>
        <v>0</v>
      </c>
    </row>
    <row r="7" spans="1:7" ht="33.75" customHeight="1">
      <c r="A7" s="230" t="s">
        <v>131</v>
      </c>
      <c r="B7" s="72" t="s">
        <v>132</v>
      </c>
      <c r="C7" s="79"/>
      <c r="D7" s="78">
        <v>0</v>
      </c>
      <c r="E7" s="78">
        <v>0</v>
      </c>
      <c r="F7" s="43">
        <v>0</v>
      </c>
      <c r="G7" s="43">
        <f t="shared" si="0"/>
        <v>0</v>
      </c>
    </row>
    <row r="8" spans="1:7" ht="32.25" customHeight="1">
      <c r="A8" s="230"/>
      <c r="B8" s="72" t="s">
        <v>133</v>
      </c>
      <c r="C8" s="79"/>
      <c r="D8" s="78">
        <v>0</v>
      </c>
      <c r="E8" s="78">
        <v>0</v>
      </c>
      <c r="F8" s="43">
        <v>0</v>
      </c>
      <c r="G8" s="43">
        <f t="shared" si="0"/>
        <v>0</v>
      </c>
    </row>
    <row r="9" spans="1:7" ht="21" customHeight="1">
      <c r="A9" s="80" t="s">
        <v>134</v>
      </c>
      <c r="B9" s="81"/>
      <c r="C9" s="79"/>
      <c r="D9" s="78">
        <v>0</v>
      </c>
      <c r="E9" s="78">
        <v>0</v>
      </c>
      <c r="F9" s="43">
        <v>2040</v>
      </c>
      <c r="G9" s="43">
        <f t="shared" si="0"/>
        <v>2040</v>
      </c>
    </row>
  </sheetData>
  <mergeCells count="8">
    <mergeCell ref="G2:G3"/>
    <mergeCell ref="A4:B4"/>
    <mergeCell ref="A5:B5"/>
    <mergeCell ref="A6:B6"/>
    <mergeCell ref="A7:A8"/>
    <mergeCell ref="A2:B3"/>
    <mergeCell ref="C2:C3"/>
    <mergeCell ref="D2:F2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9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F88C-AE6E-4C5C-8CFB-D798358EFD12}">
  <sheetPr>
    <tabColor theme="3" tint="0.749992370372631"/>
  </sheetPr>
  <dimension ref="A1:I13"/>
  <sheetViews>
    <sheetView view="pageBreakPreview" zoomScaleNormal="100" zoomScaleSheetLayoutView="100" workbookViewId="0"/>
  </sheetViews>
  <sheetFormatPr defaultColWidth="9" defaultRowHeight="15" customHeight="1"/>
  <cols>
    <col min="1" max="1" width="12.26953125" style="103" customWidth="1"/>
    <col min="2" max="4" width="9.453125" style="84" customWidth="1"/>
    <col min="5" max="6" width="9" style="84"/>
    <col min="7" max="9" width="9.453125" style="84" customWidth="1"/>
    <col min="10" max="10" width="3.26953125" style="84" customWidth="1"/>
    <col min="11" max="16384" width="9" style="84"/>
  </cols>
  <sheetData>
    <row r="1" spans="1:9" ht="13">
      <c r="A1" s="82" t="s">
        <v>143</v>
      </c>
      <c r="B1" s="83"/>
      <c r="C1" s="83"/>
      <c r="D1" s="83"/>
      <c r="E1" s="83"/>
      <c r="F1" s="83"/>
      <c r="G1" s="83"/>
      <c r="H1" s="83"/>
      <c r="I1" s="40" t="s">
        <v>71</v>
      </c>
    </row>
    <row r="2" spans="1:9" ht="25.5" customHeight="1">
      <c r="A2" s="239" t="s">
        <v>144</v>
      </c>
      <c r="B2" s="222" t="s">
        <v>145</v>
      </c>
      <c r="C2" s="242"/>
      <c r="D2" s="223"/>
      <c r="E2" s="222" t="s">
        <v>146</v>
      </c>
      <c r="F2" s="223"/>
      <c r="G2" s="243" t="s">
        <v>147</v>
      </c>
      <c r="H2" s="244"/>
      <c r="I2" s="238" t="s">
        <v>148</v>
      </c>
    </row>
    <row r="3" spans="1:9" ht="14.25" customHeight="1">
      <c r="A3" s="240"/>
      <c r="B3" s="245" t="s">
        <v>149</v>
      </c>
      <c r="C3" s="220" t="s">
        <v>150</v>
      </c>
      <c r="D3" s="85"/>
      <c r="E3" s="246" t="s">
        <v>151</v>
      </c>
      <c r="F3" s="246" t="s">
        <v>152</v>
      </c>
      <c r="G3" s="247" t="s">
        <v>153</v>
      </c>
      <c r="H3" s="219" t="s">
        <v>154</v>
      </c>
      <c r="I3" s="245"/>
    </row>
    <row r="4" spans="1:9" ht="33">
      <c r="A4" s="241"/>
      <c r="B4" s="229"/>
      <c r="C4" s="199"/>
      <c r="D4" s="86" t="s">
        <v>155</v>
      </c>
      <c r="E4" s="246"/>
      <c r="F4" s="246"/>
      <c r="G4" s="229"/>
      <c r="H4" s="199"/>
      <c r="I4" s="229"/>
    </row>
    <row r="5" spans="1:9" ht="21" customHeight="1">
      <c r="A5" s="87" t="s">
        <v>156</v>
      </c>
      <c r="B5" s="88">
        <f t="shared" ref="B5:I5" si="0">SUM(B6:B12)</f>
        <v>153</v>
      </c>
      <c r="C5" s="89">
        <f t="shared" si="0"/>
        <v>562</v>
      </c>
      <c r="D5" s="89">
        <f t="shared" si="0"/>
        <v>0</v>
      </c>
      <c r="E5" s="89">
        <f t="shared" si="0"/>
        <v>0</v>
      </c>
      <c r="F5" s="89">
        <f t="shared" si="0"/>
        <v>0</v>
      </c>
      <c r="G5" s="89">
        <f t="shared" si="0"/>
        <v>585</v>
      </c>
      <c r="H5" s="89">
        <f t="shared" si="0"/>
        <v>1</v>
      </c>
      <c r="I5" s="90">
        <f t="shared" si="0"/>
        <v>1</v>
      </c>
    </row>
    <row r="6" spans="1:9" ht="21" customHeight="1">
      <c r="A6" s="91" t="s">
        <v>157</v>
      </c>
      <c r="B6" s="92">
        <v>10</v>
      </c>
      <c r="C6" s="93">
        <v>179</v>
      </c>
      <c r="D6" s="94">
        <v>0</v>
      </c>
      <c r="E6" s="94">
        <v>0</v>
      </c>
      <c r="F6" s="94">
        <v>0</v>
      </c>
      <c r="G6" s="93">
        <v>204</v>
      </c>
      <c r="H6" s="94">
        <v>0</v>
      </c>
      <c r="I6" s="95">
        <v>0</v>
      </c>
    </row>
    <row r="7" spans="1:9" ht="21" customHeight="1">
      <c r="A7" s="96" t="s">
        <v>158</v>
      </c>
      <c r="B7" s="92">
        <v>90</v>
      </c>
      <c r="C7" s="93">
        <v>30</v>
      </c>
      <c r="D7" s="94">
        <v>0</v>
      </c>
      <c r="E7" s="94">
        <v>0</v>
      </c>
      <c r="F7" s="94">
        <v>0</v>
      </c>
      <c r="G7" s="93">
        <v>30</v>
      </c>
      <c r="H7" s="94">
        <v>0</v>
      </c>
      <c r="I7" s="95">
        <v>0</v>
      </c>
    </row>
    <row r="8" spans="1:9" ht="21" customHeight="1">
      <c r="A8" s="96" t="s">
        <v>159</v>
      </c>
      <c r="B8" s="92">
        <v>27</v>
      </c>
      <c r="C8" s="93">
        <v>108</v>
      </c>
      <c r="D8" s="94">
        <v>0</v>
      </c>
      <c r="E8" s="94">
        <v>0</v>
      </c>
      <c r="F8" s="94">
        <v>0</v>
      </c>
      <c r="G8" s="93">
        <v>108</v>
      </c>
      <c r="H8" s="94">
        <v>0</v>
      </c>
      <c r="I8" s="95">
        <v>0</v>
      </c>
    </row>
    <row r="9" spans="1:9" ht="21" customHeight="1">
      <c r="A9" s="96" t="s">
        <v>160</v>
      </c>
      <c r="B9" s="92">
        <v>14</v>
      </c>
      <c r="C9" s="93">
        <v>58</v>
      </c>
      <c r="D9" s="94">
        <v>0</v>
      </c>
      <c r="E9" s="94">
        <v>0</v>
      </c>
      <c r="F9" s="94">
        <v>0</v>
      </c>
      <c r="G9" s="93">
        <v>57</v>
      </c>
      <c r="H9" s="94">
        <v>0</v>
      </c>
      <c r="I9" s="95">
        <v>0</v>
      </c>
    </row>
    <row r="10" spans="1:9" ht="21" customHeight="1">
      <c r="A10" s="96" t="s">
        <v>161</v>
      </c>
      <c r="B10" s="92">
        <v>8</v>
      </c>
      <c r="C10" s="93">
        <v>126</v>
      </c>
      <c r="D10" s="94">
        <v>0</v>
      </c>
      <c r="E10" s="94">
        <v>0</v>
      </c>
      <c r="F10" s="94">
        <v>0</v>
      </c>
      <c r="G10" s="93">
        <v>126</v>
      </c>
      <c r="H10" s="93">
        <v>1</v>
      </c>
      <c r="I10" s="95">
        <v>1</v>
      </c>
    </row>
    <row r="11" spans="1:9" ht="21" customHeight="1">
      <c r="A11" s="96" t="s">
        <v>162</v>
      </c>
      <c r="B11" s="92">
        <v>0</v>
      </c>
      <c r="C11" s="93">
        <v>16</v>
      </c>
      <c r="D11" s="94">
        <v>0</v>
      </c>
      <c r="E11" s="94">
        <v>0</v>
      </c>
      <c r="F11" s="94">
        <v>0</v>
      </c>
      <c r="G11" s="93">
        <v>16</v>
      </c>
      <c r="H11" s="94">
        <v>0</v>
      </c>
      <c r="I11" s="95">
        <v>0</v>
      </c>
    </row>
    <row r="12" spans="1:9" ht="21" customHeight="1">
      <c r="A12" s="97" t="s">
        <v>163</v>
      </c>
      <c r="B12" s="98">
        <v>4</v>
      </c>
      <c r="C12" s="99">
        <v>45</v>
      </c>
      <c r="D12" s="100">
        <v>0</v>
      </c>
      <c r="E12" s="100">
        <v>0</v>
      </c>
      <c r="F12" s="100">
        <v>0</v>
      </c>
      <c r="G12" s="99">
        <v>44</v>
      </c>
      <c r="H12" s="100">
        <v>0</v>
      </c>
      <c r="I12" s="101">
        <v>0</v>
      </c>
    </row>
    <row r="13" spans="1:9" ht="15" customHeight="1">
      <c r="A13" s="102"/>
    </row>
  </sheetData>
  <mergeCells count="11">
    <mergeCell ref="I2:I4"/>
    <mergeCell ref="B3:B4"/>
    <mergeCell ref="C3:C4"/>
    <mergeCell ref="E3:E4"/>
    <mergeCell ref="F3:F4"/>
    <mergeCell ref="G3:G4"/>
    <mergeCell ref="H3:H4"/>
    <mergeCell ref="A2:A4"/>
    <mergeCell ref="B2:D2"/>
    <mergeCell ref="E2:F2"/>
    <mergeCell ref="G2:H2"/>
  </mergeCells>
  <phoneticPr fontId="3"/>
  <printOptions horizontalCentered="1"/>
  <pageMargins left="0.59055118110236227" right="0.39370078740157483" top="0.59055118110236227" bottom="0.59055118110236227" header="0.51181102362204722" footer="0.51181102362204722"/>
  <pageSetup paperSize="9" fitToWidth="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D503B-DFCA-4EDF-9982-27D35DA90F8D}">
  <sheetPr>
    <tabColor theme="3" tint="0.749992370372631"/>
  </sheetPr>
  <dimension ref="A1:J11"/>
  <sheetViews>
    <sheetView view="pageBreakPreview" zoomScaleNormal="100" zoomScaleSheetLayoutView="100" workbookViewId="0"/>
  </sheetViews>
  <sheetFormatPr defaultColWidth="7.6328125" defaultRowHeight="15" customHeight="1"/>
  <cols>
    <col min="1" max="1" width="11.6328125" style="103" bestFit="1" customWidth="1"/>
    <col min="2" max="10" width="9.36328125" style="84" customWidth="1"/>
    <col min="11" max="16384" width="7.6328125" style="84"/>
  </cols>
  <sheetData>
    <row r="1" spans="1:10" ht="13.5" customHeight="1">
      <c r="A1" s="76" t="s">
        <v>164</v>
      </c>
      <c r="B1" s="104"/>
      <c r="C1" s="104"/>
      <c r="D1" s="104"/>
      <c r="E1" s="104"/>
      <c r="F1" s="104"/>
      <c r="G1" s="104"/>
      <c r="I1" s="248" t="s">
        <v>71</v>
      </c>
      <c r="J1" s="248"/>
    </row>
    <row r="2" spans="1:10" s="105" customFormat="1" ht="15" customHeight="1">
      <c r="A2" s="239" t="s">
        <v>165</v>
      </c>
      <c r="B2" s="249" t="s">
        <v>53</v>
      </c>
      <c r="C2" s="250" t="s">
        <v>166</v>
      </c>
      <c r="D2" s="250"/>
      <c r="E2" s="250"/>
      <c r="F2" s="250"/>
      <c r="G2" s="250"/>
      <c r="H2" s="250"/>
      <c r="I2" s="250" t="s">
        <v>167</v>
      </c>
      <c r="J2" s="250"/>
    </row>
    <row r="3" spans="1:10" s="105" customFormat="1" ht="45.75" customHeight="1">
      <c r="A3" s="240"/>
      <c r="B3" s="239"/>
      <c r="C3" s="106" t="s">
        <v>168</v>
      </c>
      <c r="D3" s="106" t="s">
        <v>169</v>
      </c>
      <c r="E3" s="106" t="s">
        <v>170</v>
      </c>
      <c r="F3" s="106" t="s">
        <v>171</v>
      </c>
      <c r="G3" s="106" t="s">
        <v>172</v>
      </c>
      <c r="H3" s="106" t="s">
        <v>173</v>
      </c>
      <c r="I3" s="106" t="s">
        <v>174</v>
      </c>
      <c r="J3" s="106" t="s">
        <v>175</v>
      </c>
    </row>
    <row r="4" spans="1:10" ht="17.25" customHeight="1">
      <c r="A4" s="107" t="s">
        <v>156</v>
      </c>
      <c r="B4" s="89">
        <f>SUM(B5:B11)</f>
        <v>1048</v>
      </c>
      <c r="C4" s="89">
        <f t="shared" ref="C4:J4" si="0">SUM(C5:C11)</f>
        <v>234</v>
      </c>
      <c r="D4" s="89">
        <f t="shared" si="0"/>
        <v>1</v>
      </c>
      <c r="E4" s="89">
        <f t="shared" si="0"/>
        <v>207</v>
      </c>
      <c r="F4" s="89">
        <f t="shared" si="0"/>
        <v>145</v>
      </c>
      <c r="G4" s="89">
        <f t="shared" si="0"/>
        <v>302</v>
      </c>
      <c r="H4" s="89">
        <f t="shared" si="0"/>
        <v>153</v>
      </c>
      <c r="I4" s="89">
        <f t="shared" si="0"/>
        <v>0</v>
      </c>
      <c r="J4" s="90">
        <f t="shared" si="0"/>
        <v>6</v>
      </c>
    </row>
    <row r="5" spans="1:10" ht="17.25" customHeight="1">
      <c r="A5" s="108" t="s">
        <v>157</v>
      </c>
      <c r="B5" s="109">
        <f>SUM(C5:J5)</f>
        <v>278</v>
      </c>
      <c r="C5" s="109">
        <v>52</v>
      </c>
      <c r="D5" s="109" t="s">
        <v>176</v>
      </c>
      <c r="E5" s="109">
        <v>49</v>
      </c>
      <c r="F5" s="109">
        <v>44</v>
      </c>
      <c r="G5" s="109">
        <v>120</v>
      </c>
      <c r="H5" s="109">
        <v>7</v>
      </c>
      <c r="I5" s="109" t="s">
        <v>176</v>
      </c>
      <c r="J5" s="110">
        <v>6</v>
      </c>
    </row>
    <row r="6" spans="1:10" ht="15" customHeight="1">
      <c r="A6" s="111" t="s">
        <v>158</v>
      </c>
      <c r="B6" s="93">
        <f t="shared" ref="B6:B11" si="1">SUM(C6:J6)</f>
        <v>13</v>
      </c>
      <c r="C6" s="93">
        <v>3</v>
      </c>
      <c r="D6" s="93" t="s">
        <v>176</v>
      </c>
      <c r="E6" s="93">
        <v>2</v>
      </c>
      <c r="F6" s="93" t="s">
        <v>176</v>
      </c>
      <c r="G6" s="93">
        <v>7</v>
      </c>
      <c r="H6" s="93">
        <v>1</v>
      </c>
      <c r="I6" s="93" t="s">
        <v>176</v>
      </c>
      <c r="J6" s="112" t="s">
        <v>176</v>
      </c>
    </row>
    <row r="7" spans="1:10" ht="15" customHeight="1">
      <c r="A7" s="111" t="s">
        <v>177</v>
      </c>
      <c r="B7" s="93">
        <f t="shared" si="1"/>
        <v>120</v>
      </c>
      <c r="C7" s="93">
        <v>13</v>
      </c>
      <c r="D7" s="93" t="s">
        <v>176</v>
      </c>
      <c r="E7" s="93">
        <v>29</v>
      </c>
      <c r="F7" s="93">
        <v>8</v>
      </c>
      <c r="G7" s="93">
        <v>28</v>
      </c>
      <c r="H7" s="93">
        <v>42</v>
      </c>
      <c r="I7" s="93" t="s">
        <v>176</v>
      </c>
      <c r="J7" s="112" t="s">
        <v>176</v>
      </c>
    </row>
    <row r="8" spans="1:10" ht="15" customHeight="1">
      <c r="A8" s="111" t="s">
        <v>178</v>
      </c>
      <c r="B8" s="93">
        <f t="shared" si="1"/>
        <v>105</v>
      </c>
      <c r="C8" s="93">
        <v>50</v>
      </c>
      <c r="D8" s="93" t="s">
        <v>176</v>
      </c>
      <c r="E8" s="93">
        <v>19</v>
      </c>
      <c r="F8" s="93">
        <v>4</v>
      </c>
      <c r="G8" s="93">
        <v>17</v>
      </c>
      <c r="H8" s="93">
        <v>15</v>
      </c>
      <c r="I8" s="93" t="s">
        <v>176</v>
      </c>
      <c r="J8" s="112" t="s">
        <v>176</v>
      </c>
    </row>
    <row r="9" spans="1:10" ht="15" customHeight="1">
      <c r="A9" s="111" t="s">
        <v>161</v>
      </c>
      <c r="B9" s="93">
        <f t="shared" si="1"/>
        <v>293</v>
      </c>
      <c r="C9" s="93">
        <v>42</v>
      </c>
      <c r="D9" s="93">
        <v>1</v>
      </c>
      <c r="E9" s="93">
        <v>30</v>
      </c>
      <c r="F9" s="93">
        <v>80</v>
      </c>
      <c r="G9" s="93">
        <v>108</v>
      </c>
      <c r="H9" s="93">
        <v>32</v>
      </c>
      <c r="I9" s="93" t="s">
        <v>176</v>
      </c>
      <c r="J9" s="112" t="s">
        <v>176</v>
      </c>
    </row>
    <row r="10" spans="1:10" ht="15" customHeight="1">
      <c r="A10" s="111" t="s">
        <v>162</v>
      </c>
      <c r="B10" s="93">
        <f t="shared" si="1"/>
        <v>130</v>
      </c>
      <c r="C10" s="93">
        <v>40</v>
      </c>
      <c r="D10" s="93" t="s">
        <v>176</v>
      </c>
      <c r="E10" s="93">
        <v>52</v>
      </c>
      <c r="F10" s="93">
        <v>3</v>
      </c>
      <c r="G10" s="93">
        <v>9</v>
      </c>
      <c r="H10" s="93">
        <v>26</v>
      </c>
      <c r="I10" s="93" t="s">
        <v>176</v>
      </c>
      <c r="J10" s="112" t="s">
        <v>176</v>
      </c>
    </row>
    <row r="11" spans="1:10" ht="15" customHeight="1">
      <c r="A11" s="113" t="s">
        <v>163</v>
      </c>
      <c r="B11" s="99">
        <f t="shared" si="1"/>
        <v>109</v>
      </c>
      <c r="C11" s="99">
        <v>34</v>
      </c>
      <c r="D11" s="99" t="s">
        <v>176</v>
      </c>
      <c r="E11" s="99">
        <v>26</v>
      </c>
      <c r="F11" s="99">
        <v>6</v>
      </c>
      <c r="G11" s="99">
        <v>13</v>
      </c>
      <c r="H11" s="99">
        <v>30</v>
      </c>
      <c r="I11" s="99" t="s">
        <v>176</v>
      </c>
      <c r="J11" s="114" t="s">
        <v>176</v>
      </c>
    </row>
  </sheetData>
  <mergeCells count="5">
    <mergeCell ref="I1:J1"/>
    <mergeCell ref="A2:A3"/>
    <mergeCell ref="B2:B3"/>
    <mergeCell ref="C2:H2"/>
    <mergeCell ref="I2:J2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85" orientation="portrait" horizontalDpi="300" verticalDpi="300" r:id="rId1"/>
  <headerFooter alignWithMargins="0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6C3C0-87F3-464D-87E2-77B4C6803817}">
  <sheetPr>
    <tabColor theme="3" tint="0.749992370372631"/>
    <pageSetUpPr fitToPage="1"/>
  </sheetPr>
  <dimension ref="A1:O88"/>
  <sheetViews>
    <sheetView view="pageBreakPreview" zoomScale="90" zoomScaleNormal="100" zoomScaleSheetLayoutView="90" workbookViewId="0"/>
  </sheetViews>
  <sheetFormatPr defaultRowHeight="13"/>
  <cols>
    <col min="1" max="1" width="10.6328125" customWidth="1"/>
    <col min="2" max="15" width="7.6328125" customWidth="1"/>
  </cols>
  <sheetData>
    <row r="1" spans="1:15">
      <c r="A1" s="76" t="s">
        <v>179</v>
      </c>
    </row>
    <row r="2" spans="1:15" s="39" customFormat="1" ht="13.5" customHeight="1">
      <c r="A2" s="237" t="s">
        <v>180</v>
      </c>
      <c r="B2" s="222" t="s">
        <v>181</v>
      </c>
      <c r="C2" s="242"/>
      <c r="D2" s="242"/>
      <c r="E2" s="242"/>
      <c r="F2" s="242"/>
      <c r="G2" s="223"/>
      <c r="H2" s="222" t="s">
        <v>182</v>
      </c>
      <c r="I2" s="242"/>
      <c r="J2" s="242"/>
      <c r="K2" s="223"/>
      <c r="L2" s="222" t="s">
        <v>183</v>
      </c>
      <c r="M2" s="242"/>
      <c r="N2" s="242"/>
      <c r="O2" s="111"/>
    </row>
    <row r="3" spans="1:15" s="39" customFormat="1" ht="13" customHeight="1">
      <c r="A3" s="237"/>
      <c r="B3" s="237" t="s">
        <v>184</v>
      </c>
      <c r="C3" s="237"/>
      <c r="D3" s="237" t="s">
        <v>185</v>
      </c>
      <c r="E3" s="237"/>
      <c r="F3" s="230" t="s">
        <v>186</v>
      </c>
      <c r="G3" s="184" t="s">
        <v>187</v>
      </c>
      <c r="H3" s="237" t="s">
        <v>188</v>
      </c>
      <c r="I3" s="237"/>
      <c r="J3" s="237"/>
      <c r="K3" s="252" t="s">
        <v>189</v>
      </c>
      <c r="L3" s="230" t="s">
        <v>53</v>
      </c>
      <c r="M3" s="230" t="s">
        <v>190</v>
      </c>
      <c r="N3" s="262" t="s">
        <v>191</v>
      </c>
      <c r="O3" s="111"/>
    </row>
    <row r="4" spans="1:15" s="39" customFormat="1" ht="90" customHeight="1">
      <c r="A4" s="237"/>
      <c r="B4" s="63" t="s">
        <v>192</v>
      </c>
      <c r="C4" s="63" t="s">
        <v>193</v>
      </c>
      <c r="D4" s="63" t="s">
        <v>192</v>
      </c>
      <c r="E4" s="63" t="s">
        <v>193</v>
      </c>
      <c r="F4" s="230"/>
      <c r="G4" s="186"/>
      <c r="H4" s="63" t="s">
        <v>194</v>
      </c>
      <c r="I4" s="63" t="s">
        <v>195</v>
      </c>
      <c r="J4" s="63" t="s">
        <v>196</v>
      </c>
      <c r="K4" s="230"/>
      <c r="L4" s="230"/>
      <c r="M4" s="230"/>
      <c r="N4" s="262"/>
      <c r="O4" s="116"/>
    </row>
    <row r="5" spans="1:15" ht="17.25" customHeight="1">
      <c r="A5" s="117" t="s">
        <v>197</v>
      </c>
      <c r="B5" s="118">
        <v>3</v>
      </c>
      <c r="C5" s="119">
        <v>130</v>
      </c>
      <c r="D5" s="119">
        <v>1165</v>
      </c>
      <c r="E5" s="119">
        <v>9605</v>
      </c>
      <c r="F5" s="119">
        <v>656</v>
      </c>
      <c r="G5" s="119">
        <v>10</v>
      </c>
      <c r="H5" s="119">
        <v>159</v>
      </c>
      <c r="I5" s="119">
        <v>3</v>
      </c>
      <c r="J5" s="119">
        <v>3</v>
      </c>
      <c r="K5" s="120">
        <v>54</v>
      </c>
      <c r="L5" s="118">
        <v>578</v>
      </c>
      <c r="M5" s="119">
        <v>14</v>
      </c>
      <c r="N5" s="119">
        <v>564</v>
      </c>
      <c r="O5" s="121"/>
    </row>
    <row r="6" spans="1:15" ht="17.25" customHeight="1">
      <c r="A6" s="122">
        <v>45</v>
      </c>
      <c r="B6" s="121">
        <v>3</v>
      </c>
      <c r="C6" s="123">
        <v>292</v>
      </c>
      <c r="D6" s="123">
        <v>1192</v>
      </c>
      <c r="E6" s="123">
        <v>9994</v>
      </c>
      <c r="F6" s="123">
        <v>698</v>
      </c>
      <c r="G6" s="123">
        <v>10</v>
      </c>
      <c r="H6" s="123">
        <v>146</v>
      </c>
      <c r="I6" s="123">
        <v>3</v>
      </c>
      <c r="J6" s="123">
        <v>4</v>
      </c>
      <c r="K6" s="124">
        <v>56</v>
      </c>
      <c r="L6" s="121">
        <v>618</v>
      </c>
      <c r="M6" s="123">
        <v>15</v>
      </c>
      <c r="N6" s="123">
        <v>603</v>
      </c>
      <c r="O6" s="121"/>
    </row>
    <row r="7" spans="1:15" ht="17.25" customHeight="1">
      <c r="A7" s="122">
        <v>50</v>
      </c>
      <c r="B7" s="121">
        <v>15</v>
      </c>
      <c r="C7" s="123">
        <v>840</v>
      </c>
      <c r="D7" s="123">
        <v>1207</v>
      </c>
      <c r="E7" s="123">
        <v>12483</v>
      </c>
      <c r="F7" s="123">
        <v>763</v>
      </c>
      <c r="G7" s="123">
        <v>20</v>
      </c>
      <c r="H7" s="123">
        <v>79</v>
      </c>
      <c r="I7" s="123">
        <v>3</v>
      </c>
      <c r="J7" s="123">
        <v>14</v>
      </c>
      <c r="K7" s="124">
        <v>51</v>
      </c>
      <c r="L7" s="121">
        <v>627</v>
      </c>
      <c r="M7" s="123">
        <v>28</v>
      </c>
      <c r="N7" s="123">
        <v>599</v>
      </c>
      <c r="O7" s="121"/>
    </row>
    <row r="8" spans="1:15" ht="17.25" customHeight="1">
      <c r="A8" s="122">
        <v>55</v>
      </c>
      <c r="B8" s="121">
        <v>33</v>
      </c>
      <c r="C8" s="123">
        <v>1755</v>
      </c>
      <c r="D8" s="123">
        <v>1213</v>
      </c>
      <c r="E8" s="123">
        <v>13124</v>
      </c>
      <c r="F8" s="123">
        <v>789</v>
      </c>
      <c r="G8" s="123">
        <v>33</v>
      </c>
      <c r="H8" s="123">
        <v>67</v>
      </c>
      <c r="I8" s="123">
        <v>7</v>
      </c>
      <c r="J8" s="123">
        <v>19</v>
      </c>
      <c r="K8" s="124">
        <v>78</v>
      </c>
      <c r="L8" s="121">
        <v>582</v>
      </c>
      <c r="M8" s="123">
        <v>41</v>
      </c>
      <c r="N8" s="123">
        <v>541</v>
      </c>
      <c r="O8" s="121"/>
    </row>
    <row r="9" spans="1:15" ht="17.25" customHeight="1">
      <c r="A9" s="122">
        <v>60</v>
      </c>
      <c r="B9" s="121">
        <v>56</v>
      </c>
      <c r="C9" s="123">
        <v>2378</v>
      </c>
      <c r="D9" s="123">
        <v>1134</v>
      </c>
      <c r="E9" s="123">
        <v>12865</v>
      </c>
      <c r="F9" s="123">
        <v>794</v>
      </c>
      <c r="G9" s="123">
        <v>33</v>
      </c>
      <c r="H9" s="123">
        <v>59</v>
      </c>
      <c r="I9" s="123">
        <v>7</v>
      </c>
      <c r="J9" s="123">
        <v>16</v>
      </c>
      <c r="K9" s="124">
        <v>27</v>
      </c>
      <c r="L9" s="121">
        <v>519</v>
      </c>
      <c r="M9" s="123">
        <v>45</v>
      </c>
      <c r="N9" s="123">
        <v>474</v>
      </c>
      <c r="O9" s="121"/>
    </row>
    <row r="10" spans="1:15" ht="17.25" customHeight="1">
      <c r="A10" s="122" t="s">
        <v>198</v>
      </c>
      <c r="B10" s="121">
        <v>101</v>
      </c>
      <c r="C10" s="123">
        <v>5377</v>
      </c>
      <c r="D10" s="123">
        <v>1068</v>
      </c>
      <c r="E10" s="123">
        <v>14166</v>
      </c>
      <c r="F10" s="123">
        <v>743</v>
      </c>
      <c r="G10" s="123">
        <v>27</v>
      </c>
      <c r="H10" s="123">
        <v>36</v>
      </c>
      <c r="I10" s="123">
        <v>5</v>
      </c>
      <c r="J10" s="123">
        <v>26</v>
      </c>
      <c r="K10" s="124">
        <v>24</v>
      </c>
      <c r="L10" s="121">
        <v>479</v>
      </c>
      <c r="M10" s="123">
        <v>51</v>
      </c>
      <c r="N10" s="123">
        <v>428</v>
      </c>
      <c r="O10" s="121"/>
    </row>
    <row r="11" spans="1:15" ht="17.25" hidden="1" customHeight="1">
      <c r="A11" s="122">
        <v>3</v>
      </c>
      <c r="B11" s="121">
        <v>109</v>
      </c>
      <c r="C11" s="123">
        <v>6152</v>
      </c>
      <c r="D11" s="123">
        <v>1057</v>
      </c>
      <c r="E11" s="123">
        <v>14063</v>
      </c>
      <c r="F11" s="123">
        <v>725</v>
      </c>
      <c r="G11" s="123">
        <v>26</v>
      </c>
      <c r="H11" s="123">
        <v>33</v>
      </c>
      <c r="I11" s="123">
        <v>5</v>
      </c>
      <c r="J11" s="123">
        <v>27</v>
      </c>
      <c r="K11" s="124">
        <v>5</v>
      </c>
      <c r="L11" s="121">
        <v>480</v>
      </c>
      <c r="M11" s="123">
        <v>57</v>
      </c>
      <c r="N11" s="123">
        <v>423</v>
      </c>
      <c r="O11" s="125"/>
    </row>
    <row r="12" spans="1:15" ht="17.25" hidden="1" customHeight="1">
      <c r="A12" s="122">
        <v>4</v>
      </c>
      <c r="B12" s="121">
        <v>115</v>
      </c>
      <c r="C12" s="123">
        <v>6455</v>
      </c>
      <c r="D12" s="123">
        <v>1035</v>
      </c>
      <c r="E12" s="123">
        <v>13774</v>
      </c>
      <c r="F12" s="123">
        <v>721</v>
      </c>
      <c r="G12" s="123">
        <v>27</v>
      </c>
      <c r="H12" s="123">
        <v>31</v>
      </c>
      <c r="I12" s="123">
        <v>6</v>
      </c>
      <c r="J12" s="123">
        <v>28</v>
      </c>
      <c r="K12" s="124">
        <v>6</v>
      </c>
      <c r="L12" s="121">
        <v>458</v>
      </c>
      <c r="M12" s="123">
        <v>56</v>
      </c>
      <c r="N12" s="123">
        <v>402</v>
      </c>
      <c r="O12" s="121"/>
    </row>
    <row r="13" spans="1:15" ht="17.25" hidden="1" customHeight="1">
      <c r="A13" s="122">
        <v>5</v>
      </c>
      <c r="B13" s="121">
        <v>128</v>
      </c>
      <c r="C13" s="123">
        <v>7021</v>
      </c>
      <c r="D13" s="123">
        <v>1027</v>
      </c>
      <c r="E13" s="123">
        <v>13902</v>
      </c>
      <c r="F13" s="123">
        <v>716</v>
      </c>
      <c r="G13" s="123">
        <v>27</v>
      </c>
      <c r="H13" s="123">
        <v>31</v>
      </c>
      <c r="I13" s="123">
        <v>6</v>
      </c>
      <c r="J13" s="123">
        <v>29</v>
      </c>
      <c r="K13" s="124">
        <v>6</v>
      </c>
      <c r="L13" s="121">
        <v>446</v>
      </c>
      <c r="M13" s="123">
        <v>80</v>
      </c>
      <c r="N13" s="123">
        <v>366</v>
      </c>
      <c r="O13" s="121"/>
    </row>
    <row r="14" spans="1:15" ht="17.25" hidden="1" customHeight="1">
      <c r="A14" s="122">
        <v>6</v>
      </c>
      <c r="B14" s="121">
        <v>130</v>
      </c>
      <c r="C14" s="123">
        <v>7083</v>
      </c>
      <c r="D14" s="123">
        <v>1014</v>
      </c>
      <c r="E14" s="123">
        <v>13609</v>
      </c>
      <c r="F14" s="123">
        <v>717</v>
      </c>
      <c r="G14" s="123">
        <v>27</v>
      </c>
      <c r="H14" s="123">
        <v>30</v>
      </c>
      <c r="I14" s="123">
        <v>6</v>
      </c>
      <c r="J14" s="123">
        <v>31</v>
      </c>
      <c r="K14" s="124">
        <v>11</v>
      </c>
      <c r="L14" s="121">
        <v>454</v>
      </c>
      <c r="M14" s="123">
        <v>68</v>
      </c>
      <c r="N14" s="123">
        <v>386</v>
      </c>
      <c r="O14" s="121"/>
    </row>
    <row r="15" spans="1:15" ht="17.25" customHeight="1">
      <c r="A15" s="122">
        <v>7</v>
      </c>
      <c r="B15" s="121">
        <v>132</v>
      </c>
      <c r="C15" s="123">
        <v>7339</v>
      </c>
      <c r="D15" s="123">
        <v>980</v>
      </c>
      <c r="E15" s="123">
        <v>13325</v>
      </c>
      <c r="F15" s="123">
        <v>700</v>
      </c>
      <c r="G15" s="123">
        <v>27</v>
      </c>
      <c r="H15" s="123">
        <v>27</v>
      </c>
      <c r="I15" s="123">
        <v>6</v>
      </c>
      <c r="J15" s="123">
        <v>33</v>
      </c>
      <c r="K15" s="124">
        <v>5</v>
      </c>
      <c r="L15" s="121">
        <v>462</v>
      </c>
      <c r="M15" s="123">
        <v>73</v>
      </c>
      <c r="N15" s="123">
        <v>389</v>
      </c>
      <c r="O15" s="121"/>
    </row>
    <row r="16" spans="1:15" ht="17.25" hidden="1" customHeight="1">
      <c r="A16" s="122">
        <v>8</v>
      </c>
      <c r="B16" s="121">
        <v>135</v>
      </c>
      <c r="C16" s="123">
        <v>7685</v>
      </c>
      <c r="D16" s="123">
        <v>775</v>
      </c>
      <c r="E16" s="123">
        <v>11832</v>
      </c>
      <c r="F16" s="123">
        <v>598</v>
      </c>
      <c r="G16" s="123">
        <v>24</v>
      </c>
      <c r="H16" s="123">
        <v>27</v>
      </c>
      <c r="I16" s="123">
        <v>6</v>
      </c>
      <c r="J16" s="123">
        <v>36</v>
      </c>
      <c r="K16" s="124">
        <v>15</v>
      </c>
      <c r="L16" s="121">
        <v>458</v>
      </c>
      <c r="M16" s="123">
        <v>76</v>
      </c>
      <c r="N16" s="123">
        <v>382</v>
      </c>
      <c r="O16" s="125"/>
    </row>
    <row r="17" spans="1:15" ht="17.25" hidden="1" customHeight="1">
      <c r="A17" s="122">
        <v>9</v>
      </c>
      <c r="B17" s="121">
        <v>139</v>
      </c>
      <c r="C17" s="123">
        <v>7864</v>
      </c>
      <c r="D17" s="123">
        <v>761</v>
      </c>
      <c r="E17" s="123">
        <v>12415</v>
      </c>
      <c r="F17" s="123">
        <v>596</v>
      </c>
      <c r="G17" s="123">
        <v>23</v>
      </c>
      <c r="H17" s="123">
        <v>24</v>
      </c>
      <c r="I17" s="123">
        <v>7</v>
      </c>
      <c r="J17" s="123">
        <v>38</v>
      </c>
      <c r="K17" s="124">
        <v>2</v>
      </c>
      <c r="L17" s="121">
        <v>437</v>
      </c>
      <c r="M17" s="123">
        <v>79</v>
      </c>
      <c r="N17" s="123">
        <v>358</v>
      </c>
      <c r="O17" s="121"/>
    </row>
    <row r="18" spans="1:15" ht="17.25" hidden="1" customHeight="1">
      <c r="A18" s="122">
        <v>10</v>
      </c>
      <c r="B18" s="123">
        <v>141</v>
      </c>
      <c r="C18" s="123">
        <v>7953</v>
      </c>
      <c r="D18" s="123">
        <v>734</v>
      </c>
      <c r="E18" s="123">
        <v>12213</v>
      </c>
      <c r="F18" s="123">
        <v>572</v>
      </c>
      <c r="G18" s="123">
        <v>22</v>
      </c>
      <c r="H18" s="123">
        <v>24</v>
      </c>
      <c r="I18" s="123">
        <v>7</v>
      </c>
      <c r="J18" s="123">
        <v>38</v>
      </c>
      <c r="K18" s="124">
        <v>3</v>
      </c>
      <c r="L18" s="121">
        <v>430</v>
      </c>
      <c r="M18" s="123">
        <v>73</v>
      </c>
      <c r="N18" s="123">
        <v>357</v>
      </c>
      <c r="O18" s="121"/>
    </row>
    <row r="19" spans="1:15" ht="17.25" hidden="1" customHeight="1">
      <c r="A19" s="122">
        <v>11</v>
      </c>
      <c r="B19" s="123">
        <v>146</v>
      </c>
      <c r="C19" s="123">
        <v>8244</v>
      </c>
      <c r="D19" s="123">
        <v>721</v>
      </c>
      <c r="E19" s="123">
        <v>12189</v>
      </c>
      <c r="F19" s="123">
        <v>565</v>
      </c>
      <c r="G19" s="123">
        <v>18</v>
      </c>
      <c r="H19" s="123">
        <v>28</v>
      </c>
      <c r="I19" s="123">
        <v>8</v>
      </c>
      <c r="J19" s="123">
        <v>38</v>
      </c>
      <c r="K19" s="124">
        <v>3</v>
      </c>
      <c r="L19" s="121">
        <v>423</v>
      </c>
      <c r="M19" s="123">
        <v>65</v>
      </c>
      <c r="N19" s="123">
        <v>358</v>
      </c>
      <c r="O19" s="121"/>
    </row>
    <row r="20" spans="1:15" ht="17.25" customHeight="1">
      <c r="A20" s="122">
        <v>12</v>
      </c>
      <c r="B20" s="123">
        <v>147</v>
      </c>
      <c r="C20" s="123">
        <v>8404</v>
      </c>
      <c r="D20" s="123">
        <v>686</v>
      </c>
      <c r="E20" s="123">
        <v>11800</v>
      </c>
      <c r="F20" s="123">
        <v>547</v>
      </c>
      <c r="G20" s="123">
        <v>15</v>
      </c>
      <c r="H20" s="123">
        <v>29</v>
      </c>
      <c r="I20" s="123">
        <v>9</v>
      </c>
      <c r="J20" s="123">
        <v>38</v>
      </c>
      <c r="K20" s="124">
        <v>8</v>
      </c>
      <c r="L20" s="121">
        <v>404</v>
      </c>
      <c r="M20" s="123">
        <v>65</v>
      </c>
      <c r="N20" s="123">
        <v>339</v>
      </c>
      <c r="O20" s="121"/>
    </row>
    <row r="21" spans="1:15" ht="17.25" customHeight="1">
      <c r="A21" s="122">
        <v>13</v>
      </c>
      <c r="B21" s="123">
        <v>151</v>
      </c>
      <c r="C21" s="123">
        <v>8610</v>
      </c>
      <c r="D21" s="123">
        <v>670</v>
      </c>
      <c r="E21" s="123">
        <v>11613</v>
      </c>
      <c r="F21" s="123">
        <v>542</v>
      </c>
      <c r="G21" s="123">
        <v>15</v>
      </c>
      <c r="H21" s="123">
        <v>27</v>
      </c>
      <c r="I21" s="123">
        <v>9</v>
      </c>
      <c r="J21" s="123">
        <v>39</v>
      </c>
      <c r="K21" s="124">
        <v>0</v>
      </c>
      <c r="L21" s="121">
        <v>414</v>
      </c>
      <c r="M21" s="123">
        <v>66</v>
      </c>
      <c r="N21" s="123">
        <v>348</v>
      </c>
      <c r="O21" s="121"/>
    </row>
    <row r="22" spans="1:15" ht="17.25" customHeight="1">
      <c r="A22" s="122">
        <v>14</v>
      </c>
      <c r="B22" s="121">
        <v>153</v>
      </c>
      <c r="C22" s="123">
        <v>8864</v>
      </c>
      <c r="D22" s="123">
        <v>635</v>
      </c>
      <c r="E22" s="123">
        <v>11341</v>
      </c>
      <c r="F22" s="123">
        <v>520</v>
      </c>
      <c r="G22" s="123">
        <v>14</v>
      </c>
      <c r="H22" s="123">
        <v>24</v>
      </c>
      <c r="I22" s="123">
        <v>8</v>
      </c>
      <c r="J22" s="123">
        <v>43</v>
      </c>
      <c r="K22" s="124">
        <v>2</v>
      </c>
      <c r="L22" s="121">
        <v>407</v>
      </c>
      <c r="M22" s="123">
        <v>70</v>
      </c>
      <c r="N22" s="123">
        <v>337</v>
      </c>
      <c r="O22" s="121"/>
    </row>
    <row r="23" spans="1:15" ht="17.25" customHeight="1">
      <c r="A23" s="122">
        <v>15</v>
      </c>
      <c r="B23" s="121">
        <v>157</v>
      </c>
      <c r="C23" s="123">
        <v>8991</v>
      </c>
      <c r="D23" s="123">
        <v>561</v>
      </c>
      <c r="E23" s="123">
        <v>10625</v>
      </c>
      <c r="F23" s="123">
        <v>486</v>
      </c>
      <c r="G23" s="123">
        <v>12</v>
      </c>
      <c r="H23" s="123">
        <v>20</v>
      </c>
      <c r="I23" s="123">
        <v>9</v>
      </c>
      <c r="J23" s="123">
        <v>42</v>
      </c>
      <c r="K23" s="124">
        <v>9</v>
      </c>
      <c r="L23" s="121">
        <v>423</v>
      </c>
      <c r="M23" s="123">
        <v>80</v>
      </c>
      <c r="N23" s="123">
        <v>343</v>
      </c>
      <c r="O23" s="121"/>
    </row>
    <row r="24" spans="1:15" ht="17.25" customHeight="1">
      <c r="A24" s="122">
        <v>16</v>
      </c>
      <c r="B24" s="121">
        <v>157</v>
      </c>
      <c r="C24" s="123">
        <v>9040</v>
      </c>
      <c r="D24" s="123">
        <v>546</v>
      </c>
      <c r="E24" s="123">
        <v>10492</v>
      </c>
      <c r="F24" s="123">
        <v>490</v>
      </c>
      <c r="G24" s="123">
        <v>12</v>
      </c>
      <c r="H24" s="123">
        <v>19</v>
      </c>
      <c r="I24" s="123">
        <v>8</v>
      </c>
      <c r="J24" s="123">
        <v>42</v>
      </c>
      <c r="K24" s="124">
        <v>3</v>
      </c>
      <c r="L24" s="121">
        <v>443</v>
      </c>
      <c r="M24" s="123">
        <v>82</v>
      </c>
      <c r="N24" s="123">
        <v>361</v>
      </c>
      <c r="O24" s="121"/>
    </row>
    <row r="25" spans="1:15" ht="17.25" customHeight="1">
      <c r="A25" s="122">
        <v>17</v>
      </c>
      <c r="B25" s="121">
        <v>163</v>
      </c>
      <c r="C25" s="123">
        <v>9438</v>
      </c>
      <c r="D25" s="123">
        <v>476</v>
      </c>
      <c r="E25" s="123">
        <v>7451</v>
      </c>
      <c r="F25" s="123">
        <v>454</v>
      </c>
      <c r="G25" s="123">
        <v>8</v>
      </c>
      <c r="H25" s="123">
        <v>14</v>
      </c>
      <c r="I25" s="123">
        <v>8</v>
      </c>
      <c r="J25" s="123">
        <v>40</v>
      </c>
      <c r="K25" s="124">
        <v>1</v>
      </c>
      <c r="L25" s="121">
        <v>509</v>
      </c>
      <c r="M25" s="123">
        <v>72</v>
      </c>
      <c r="N25" s="123">
        <v>437</v>
      </c>
      <c r="O25" s="121"/>
    </row>
    <row r="26" spans="1:15" ht="17.25" customHeight="1">
      <c r="A26" s="122">
        <v>18</v>
      </c>
      <c r="B26" s="121">
        <v>165</v>
      </c>
      <c r="C26" s="123">
        <v>9302</v>
      </c>
      <c r="D26" s="123">
        <v>455</v>
      </c>
      <c r="E26" s="123">
        <v>7204</v>
      </c>
      <c r="F26" s="123">
        <v>469</v>
      </c>
      <c r="G26" s="123">
        <v>7</v>
      </c>
      <c r="H26" s="123">
        <v>15</v>
      </c>
      <c r="I26" s="123">
        <v>8</v>
      </c>
      <c r="J26" s="123">
        <v>44</v>
      </c>
      <c r="K26" s="124">
        <v>8</v>
      </c>
      <c r="L26" s="121">
        <v>535</v>
      </c>
      <c r="M26" s="123">
        <v>69</v>
      </c>
      <c r="N26" s="123">
        <v>466</v>
      </c>
      <c r="O26" s="121"/>
    </row>
    <row r="27" spans="1:15" ht="17.25" customHeight="1">
      <c r="A27" s="122">
        <v>19</v>
      </c>
      <c r="B27" s="121">
        <v>170</v>
      </c>
      <c r="C27" s="123">
        <v>9866</v>
      </c>
      <c r="D27" s="123">
        <v>432</v>
      </c>
      <c r="E27" s="123">
        <v>6853</v>
      </c>
      <c r="F27" s="123">
        <v>473</v>
      </c>
      <c r="G27" s="123">
        <v>7</v>
      </c>
      <c r="H27" s="123">
        <v>15</v>
      </c>
      <c r="I27" s="123">
        <v>8</v>
      </c>
      <c r="J27" s="123">
        <v>45</v>
      </c>
      <c r="K27" s="124">
        <v>2</v>
      </c>
      <c r="L27" s="121">
        <v>596</v>
      </c>
      <c r="M27" s="123">
        <v>70</v>
      </c>
      <c r="N27" s="123">
        <v>526</v>
      </c>
      <c r="O27" s="121"/>
    </row>
    <row r="28" spans="1:15" ht="17.25" customHeight="1">
      <c r="A28" s="122">
        <v>20</v>
      </c>
      <c r="B28" s="121">
        <v>171</v>
      </c>
      <c r="C28" s="123">
        <v>9889</v>
      </c>
      <c r="D28" s="123">
        <v>415</v>
      </c>
      <c r="E28" s="123">
        <v>6644</v>
      </c>
      <c r="F28" s="123">
        <v>481</v>
      </c>
      <c r="G28" s="123">
        <v>7</v>
      </c>
      <c r="H28" s="123">
        <v>15</v>
      </c>
      <c r="I28" s="123">
        <v>8</v>
      </c>
      <c r="J28" s="123">
        <v>45</v>
      </c>
      <c r="K28" s="124">
        <v>3</v>
      </c>
      <c r="L28" s="121">
        <v>634</v>
      </c>
      <c r="M28" s="123">
        <v>65</v>
      </c>
      <c r="N28" s="123">
        <v>569</v>
      </c>
      <c r="O28" s="121"/>
    </row>
    <row r="29" spans="1:15" ht="17.25" customHeight="1">
      <c r="A29" s="122">
        <v>21</v>
      </c>
      <c r="B29" s="121">
        <v>168</v>
      </c>
      <c r="C29" s="123">
        <v>9748</v>
      </c>
      <c r="D29" s="123">
        <v>401</v>
      </c>
      <c r="E29" s="123">
        <v>6508</v>
      </c>
      <c r="F29" s="123">
        <v>473</v>
      </c>
      <c r="G29" s="123">
        <v>5</v>
      </c>
      <c r="H29" s="123">
        <v>16</v>
      </c>
      <c r="I29" s="123">
        <v>7</v>
      </c>
      <c r="J29" s="123">
        <v>44</v>
      </c>
      <c r="K29" s="124">
        <v>5</v>
      </c>
      <c r="L29" s="121">
        <v>654</v>
      </c>
      <c r="M29" s="123">
        <v>64</v>
      </c>
      <c r="N29" s="123">
        <v>590</v>
      </c>
      <c r="O29" s="121"/>
    </row>
    <row r="30" spans="1:15" ht="17.25" customHeight="1">
      <c r="A30" s="122">
        <v>22</v>
      </c>
      <c r="B30" s="121">
        <v>170</v>
      </c>
      <c r="C30" s="123">
        <v>9892</v>
      </c>
      <c r="D30" s="123">
        <v>394</v>
      </c>
      <c r="E30" s="123">
        <v>6396</v>
      </c>
      <c r="F30" s="123">
        <v>470</v>
      </c>
      <c r="G30" s="123">
        <v>5</v>
      </c>
      <c r="H30" s="123">
        <v>16</v>
      </c>
      <c r="I30" s="123">
        <v>7</v>
      </c>
      <c r="J30" s="123">
        <v>41</v>
      </c>
      <c r="K30" s="124">
        <v>1</v>
      </c>
      <c r="L30" s="121">
        <v>685</v>
      </c>
      <c r="M30" s="123">
        <v>58</v>
      </c>
      <c r="N30" s="123">
        <v>627</v>
      </c>
      <c r="O30" s="121"/>
    </row>
    <row r="31" spans="1:15" ht="17.25" customHeight="1">
      <c r="A31" s="122">
        <v>23</v>
      </c>
      <c r="B31" s="121">
        <v>171</v>
      </c>
      <c r="C31" s="123">
        <v>9946</v>
      </c>
      <c r="D31" s="123">
        <v>393</v>
      </c>
      <c r="E31" s="123">
        <v>6375</v>
      </c>
      <c r="F31" s="123">
        <v>479</v>
      </c>
      <c r="G31" s="123">
        <v>5</v>
      </c>
      <c r="H31" s="123">
        <v>15</v>
      </c>
      <c r="I31" s="123">
        <v>7</v>
      </c>
      <c r="J31" s="123">
        <v>41</v>
      </c>
      <c r="K31" s="124">
        <v>6</v>
      </c>
      <c r="L31" s="121">
        <v>728</v>
      </c>
      <c r="M31" s="123">
        <v>57</v>
      </c>
      <c r="N31" s="124">
        <v>671</v>
      </c>
      <c r="O31" s="121"/>
    </row>
    <row r="32" spans="1:15" ht="17.25" customHeight="1">
      <c r="A32" s="122">
        <v>24</v>
      </c>
      <c r="B32" s="121">
        <v>171</v>
      </c>
      <c r="C32" s="123">
        <v>10022</v>
      </c>
      <c r="D32" s="123">
        <v>369</v>
      </c>
      <c r="E32" s="123">
        <v>6136</v>
      </c>
      <c r="F32" s="123">
        <v>465</v>
      </c>
      <c r="G32" s="123">
        <v>5</v>
      </c>
      <c r="H32" s="123">
        <v>15</v>
      </c>
      <c r="I32" s="123">
        <v>7</v>
      </c>
      <c r="J32" s="123">
        <v>40</v>
      </c>
      <c r="K32" s="124">
        <v>3</v>
      </c>
      <c r="L32" s="121">
        <v>716</v>
      </c>
      <c r="M32" s="123">
        <v>56</v>
      </c>
      <c r="N32" s="123">
        <v>660</v>
      </c>
      <c r="O32" s="121"/>
    </row>
    <row r="33" spans="1:15" ht="17.25" customHeight="1">
      <c r="A33" s="122">
        <v>25</v>
      </c>
      <c r="B33" s="126">
        <v>165</v>
      </c>
      <c r="C33" s="127">
        <v>9786</v>
      </c>
      <c r="D33" s="126">
        <v>346</v>
      </c>
      <c r="E33" s="127">
        <v>5586</v>
      </c>
      <c r="F33" s="126">
        <v>454</v>
      </c>
      <c r="G33" s="126">
        <v>5</v>
      </c>
      <c r="H33" s="126">
        <v>21</v>
      </c>
      <c r="I33" s="126">
        <v>7</v>
      </c>
      <c r="J33" s="126">
        <v>34</v>
      </c>
      <c r="K33" s="128">
        <v>3</v>
      </c>
      <c r="L33" s="126">
        <v>674</v>
      </c>
      <c r="M33" s="126">
        <v>54</v>
      </c>
      <c r="N33" s="128">
        <v>620</v>
      </c>
      <c r="O33" s="123"/>
    </row>
    <row r="34" spans="1:15" ht="17.25" customHeight="1">
      <c r="A34" s="122">
        <v>26</v>
      </c>
      <c r="B34" s="126">
        <v>162</v>
      </c>
      <c r="C34" s="127">
        <v>9740</v>
      </c>
      <c r="D34" s="126">
        <v>335</v>
      </c>
      <c r="E34" s="127">
        <v>5608</v>
      </c>
      <c r="F34" s="126">
        <v>455</v>
      </c>
      <c r="G34" s="126">
        <v>5</v>
      </c>
      <c r="H34" s="126">
        <v>21</v>
      </c>
      <c r="I34" s="126">
        <v>7</v>
      </c>
      <c r="J34" s="126">
        <v>33</v>
      </c>
      <c r="K34" s="129" t="s">
        <v>176</v>
      </c>
      <c r="L34" s="126">
        <v>656</v>
      </c>
      <c r="M34" s="126">
        <v>53</v>
      </c>
      <c r="N34" s="128">
        <v>603</v>
      </c>
      <c r="O34" s="123"/>
    </row>
    <row r="35" spans="1:15" ht="17.25" customHeight="1">
      <c r="A35" s="122">
        <v>27</v>
      </c>
      <c r="B35" s="126">
        <v>163</v>
      </c>
      <c r="C35" s="127">
        <v>10098</v>
      </c>
      <c r="D35" s="126">
        <v>316</v>
      </c>
      <c r="E35" s="127">
        <v>5323</v>
      </c>
      <c r="F35" s="126">
        <v>433</v>
      </c>
      <c r="G35" s="126">
        <v>5</v>
      </c>
      <c r="H35" s="126">
        <v>21</v>
      </c>
      <c r="I35" s="126">
        <v>7</v>
      </c>
      <c r="J35" s="126">
        <v>36</v>
      </c>
      <c r="K35" s="128">
        <v>4</v>
      </c>
      <c r="L35" s="126">
        <v>649</v>
      </c>
      <c r="M35" s="126">
        <v>52</v>
      </c>
      <c r="N35" s="128">
        <v>597</v>
      </c>
      <c r="O35" s="123"/>
    </row>
    <row r="36" spans="1:15" ht="17.25" customHeight="1">
      <c r="A36" s="122">
        <v>28</v>
      </c>
      <c r="B36" s="130">
        <v>166</v>
      </c>
      <c r="C36" s="127">
        <v>10255</v>
      </c>
      <c r="D36" s="126">
        <v>299</v>
      </c>
      <c r="E36" s="127">
        <v>5130</v>
      </c>
      <c r="F36" s="126">
        <v>441</v>
      </c>
      <c r="G36" s="126">
        <v>5</v>
      </c>
      <c r="H36" s="126">
        <v>22</v>
      </c>
      <c r="I36" s="126">
        <v>7</v>
      </c>
      <c r="J36" s="126">
        <v>36</v>
      </c>
      <c r="K36" s="129">
        <v>10</v>
      </c>
      <c r="L36" s="126">
        <v>635</v>
      </c>
      <c r="M36" s="126">
        <v>50</v>
      </c>
      <c r="N36" s="128">
        <v>585</v>
      </c>
    </row>
    <row r="37" spans="1:15" ht="17.25" customHeight="1">
      <c r="A37" s="122">
        <v>29</v>
      </c>
      <c r="B37" s="130">
        <v>170</v>
      </c>
      <c r="C37" s="127">
        <v>10752</v>
      </c>
      <c r="D37" s="126">
        <v>295</v>
      </c>
      <c r="E37" s="127">
        <v>5039</v>
      </c>
      <c r="F37" s="126">
        <v>454</v>
      </c>
      <c r="G37" s="126">
        <v>5</v>
      </c>
      <c r="H37" s="126">
        <v>22</v>
      </c>
      <c r="I37" s="126">
        <v>7</v>
      </c>
      <c r="J37" s="126">
        <v>36</v>
      </c>
      <c r="K37" s="129">
        <v>12</v>
      </c>
      <c r="L37" s="126">
        <v>624</v>
      </c>
      <c r="M37" s="126">
        <v>52</v>
      </c>
      <c r="N37" s="128">
        <v>572</v>
      </c>
    </row>
    <row r="38" spans="1:15" ht="17.25" customHeight="1">
      <c r="A38" s="122"/>
      <c r="B38" s="263" t="s">
        <v>199</v>
      </c>
      <c r="C38" s="264"/>
      <c r="D38" s="264"/>
      <c r="E38" s="265"/>
      <c r="F38" s="126"/>
      <c r="G38" s="126"/>
      <c r="H38" s="126"/>
      <c r="I38" s="126"/>
      <c r="J38" s="126"/>
      <c r="K38" s="129"/>
      <c r="L38" s="126"/>
      <c r="M38" s="126"/>
      <c r="N38" s="128"/>
    </row>
    <row r="39" spans="1:15" ht="17.25" customHeight="1">
      <c r="A39" s="122"/>
      <c r="B39" s="266" t="s">
        <v>200</v>
      </c>
      <c r="C39" s="266"/>
      <c r="D39" s="266" t="s">
        <v>193</v>
      </c>
      <c r="E39" s="266"/>
      <c r="F39" s="126"/>
      <c r="G39" s="126"/>
      <c r="H39" s="126"/>
      <c r="I39" s="126"/>
      <c r="J39" s="126"/>
      <c r="K39" s="129"/>
      <c r="L39" s="126"/>
      <c r="M39" s="126"/>
      <c r="N39" s="128"/>
    </row>
    <row r="40" spans="1:15" ht="17.25" customHeight="1">
      <c r="A40" s="122">
        <v>30</v>
      </c>
      <c r="B40" s="259">
        <v>455</v>
      </c>
      <c r="C40" s="259"/>
      <c r="D40" s="260">
        <v>15801</v>
      </c>
      <c r="E40" s="261"/>
      <c r="F40" s="126">
        <v>450</v>
      </c>
      <c r="G40" s="126">
        <v>5</v>
      </c>
      <c r="H40" s="126">
        <v>22</v>
      </c>
      <c r="I40" s="126">
        <v>7</v>
      </c>
      <c r="J40" s="126">
        <v>35</v>
      </c>
      <c r="K40" s="129">
        <v>3</v>
      </c>
      <c r="L40" s="126">
        <v>604</v>
      </c>
      <c r="M40" s="126">
        <v>53</v>
      </c>
      <c r="N40" s="128">
        <v>551</v>
      </c>
    </row>
    <row r="41" spans="1:15" ht="17.25" customHeight="1">
      <c r="A41" s="122" t="s">
        <v>201</v>
      </c>
      <c r="B41" s="253">
        <v>449</v>
      </c>
      <c r="C41" s="253"/>
      <c r="D41" s="254">
        <v>15646</v>
      </c>
      <c r="E41" s="255"/>
      <c r="F41" s="126">
        <v>478</v>
      </c>
      <c r="G41" s="126">
        <v>4</v>
      </c>
      <c r="H41" s="126">
        <v>21</v>
      </c>
      <c r="I41" s="126">
        <v>7</v>
      </c>
      <c r="J41" s="126">
        <v>37</v>
      </c>
      <c r="K41" s="129" t="s">
        <v>176</v>
      </c>
      <c r="L41" s="126">
        <v>597</v>
      </c>
      <c r="M41" s="126">
        <v>55</v>
      </c>
      <c r="N41" s="128">
        <v>542</v>
      </c>
    </row>
    <row r="42" spans="1:15" ht="17.25" customHeight="1">
      <c r="A42" s="122">
        <v>2</v>
      </c>
      <c r="B42" s="253">
        <v>438</v>
      </c>
      <c r="C42" s="253"/>
      <c r="D42" s="254">
        <v>16443</v>
      </c>
      <c r="E42" s="255"/>
      <c r="F42" s="126">
        <v>475</v>
      </c>
      <c r="G42" s="126">
        <v>4</v>
      </c>
      <c r="H42" s="126">
        <v>20</v>
      </c>
      <c r="I42" s="126">
        <v>7</v>
      </c>
      <c r="J42" s="126">
        <v>38</v>
      </c>
      <c r="K42" s="129" t="s">
        <v>176</v>
      </c>
      <c r="L42" s="126">
        <v>538</v>
      </c>
      <c r="M42" s="126">
        <v>50</v>
      </c>
      <c r="N42" s="128">
        <v>488</v>
      </c>
    </row>
    <row r="43" spans="1:15" ht="17.25" customHeight="1">
      <c r="A43" s="122">
        <v>3</v>
      </c>
      <c r="B43" s="253">
        <v>436</v>
      </c>
      <c r="C43" s="253"/>
      <c r="D43" s="254">
        <v>16841</v>
      </c>
      <c r="E43" s="255"/>
      <c r="F43" s="126">
        <v>482</v>
      </c>
      <c r="G43" s="126">
        <v>4</v>
      </c>
      <c r="H43" s="126">
        <v>20</v>
      </c>
      <c r="I43" s="126">
        <v>7</v>
      </c>
      <c r="J43" s="126">
        <v>37</v>
      </c>
      <c r="K43" s="129" t="s">
        <v>202</v>
      </c>
      <c r="L43" s="126">
        <v>503</v>
      </c>
      <c r="M43" s="126">
        <v>49</v>
      </c>
      <c r="N43" s="128">
        <v>454</v>
      </c>
    </row>
    <row r="44" spans="1:15" ht="17.25" customHeight="1">
      <c r="A44" s="131">
        <v>4</v>
      </c>
      <c r="B44" s="256">
        <v>425</v>
      </c>
      <c r="C44" s="256"/>
      <c r="D44" s="257">
        <v>17314</v>
      </c>
      <c r="E44" s="258"/>
      <c r="F44" s="132">
        <v>497</v>
      </c>
      <c r="G44" s="132">
        <v>4</v>
      </c>
      <c r="H44" s="132">
        <v>20</v>
      </c>
      <c r="I44" s="132">
        <v>7</v>
      </c>
      <c r="J44" s="132">
        <v>36</v>
      </c>
      <c r="K44" s="133" t="s">
        <v>202</v>
      </c>
      <c r="L44" s="132">
        <v>482</v>
      </c>
      <c r="M44" s="132">
        <v>49</v>
      </c>
      <c r="N44" s="134">
        <v>433</v>
      </c>
    </row>
    <row r="45" spans="1:15">
      <c r="A45" t="s">
        <v>203</v>
      </c>
    </row>
    <row r="47" spans="1:15" ht="13.5" customHeight="1">
      <c r="A47" s="237" t="s">
        <v>180</v>
      </c>
      <c r="B47" s="222" t="s">
        <v>183</v>
      </c>
      <c r="C47" s="242"/>
      <c r="D47" s="223"/>
      <c r="E47" s="237" t="s">
        <v>171</v>
      </c>
      <c r="F47" s="237"/>
      <c r="G47" s="222" t="s">
        <v>204</v>
      </c>
      <c r="H47" s="223"/>
      <c r="I47" s="242" t="s">
        <v>205</v>
      </c>
      <c r="J47" s="242"/>
      <c r="K47" s="242"/>
      <c r="L47" s="223"/>
      <c r="M47" s="230" t="s">
        <v>206</v>
      </c>
      <c r="N47" s="230" t="s">
        <v>207</v>
      </c>
      <c r="O47" s="230" t="s">
        <v>208</v>
      </c>
    </row>
    <row r="48" spans="1:15" ht="13.5" customHeight="1">
      <c r="A48" s="237"/>
      <c r="B48" s="237" t="s">
        <v>209</v>
      </c>
      <c r="C48" s="237"/>
      <c r="D48" s="237"/>
      <c r="E48" s="230" t="s">
        <v>192</v>
      </c>
      <c r="F48" s="230" t="s">
        <v>210</v>
      </c>
      <c r="G48" s="230" t="s">
        <v>192</v>
      </c>
      <c r="H48" s="230" t="s">
        <v>211</v>
      </c>
      <c r="I48" s="251" t="s">
        <v>192</v>
      </c>
      <c r="J48" s="252" t="s">
        <v>212</v>
      </c>
      <c r="K48" s="252" t="s">
        <v>213</v>
      </c>
      <c r="L48" s="184" t="s">
        <v>214</v>
      </c>
      <c r="M48" s="230"/>
      <c r="N48" s="230"/>
      <c r="O48" s="230"/>
    </row>
    <row r="49" spans="1:15" ht="92">
      <c r="A49" s="237"/>
      <c r="B49" s="63" t="s">
        <v>215</v>
      </c>
      <c r="C49" s="63" t="s">
        <v>216</v>
      </c>
      <c r="D49" s="62" t="s">
        <v>217</v>
      </c>
      <c r="E49" s="230"/>
      <c r="F49" s="230"/>
      <c r="G49" s="230"/>
      <c r="H49" s="230"/>
      <c r="I49" s="251"/>
      <c r="J49" s="230"/>
      <c r="K49" s="230"/>
      <c r="L49" s="186"/>
      <c r="M49" s="230"/>
      <c r="N49" s="230"/>
      <c r="O49" s="230"/>
    </row>
    <row r="50" spans="1:15" ht="17.25" customHeight="1">
      <c r="A50" s="117" t="s">
        <v>197</v>
      </c>
      <c r="B50" s="118">
        <v>1</v>
      </c>
      <c r="C50" s="119">
        <v>20</v>
      </c>
      <c r="D50" s="119">
        <v>39</v>
      </c>
      <c r="E50" s="119">
        <v>2381</v>
      </c>
      <c r="F50" s="119">
        <v>3702</v>
      </c>
      <c r="G50" s="119">
        <v>1944</v>
      </c>
      <c r="H50" s="120">
        <v>2943</v>
      </c>
      <c r="I50" s="119">
        <v>851</v>
      </c>
      <c r="J50" s="119">
        <v>1048</v>
      </c>
      <c r="K50" s="119">
        <v>3</v>
      </c>
      <c r="L50" s="119">
        <v>171</v>
      </c>
      <c r="M50" s="119">
        <v>6900</v>
      </c>
      <c r="N50" s="119">
        <v>224</v>
      </c>
      <c r="O50" s="120">
        <v>29</v>
      </c>
    </row>
    <row r="51" spans="1:15" ht="17.25" customHeight="1">
      <c r="A51" s="122">
        <v>45</v>
      </c>
      <c r="B51" s="121">
        <v>5</v>
      </c>
      <c r="C51" s="123">
        <v>19</v>
      </c>
      <c r="D51" s="123">
        <v>54</v>
      </c>
      <c r="E51" s="123">
        <v>2484</v>
      </c>
      <c r="F51" s="123">
        <v>4191</v>
      </c>
      <c r="G51" s="123">
        <v>2806</v>
      </c>
      <c r="H51" s="124">
        <v>3353</v>
      </c>
      <c r="I51" s="123">
        <v>937</v>
      </c>
      <c r="J51" s="123">
        <v>1124</v>
      </c>
      <c r="K51" s="123">
        <v>4</v>
      </c>
      <c r="L51" s="123">
        <v>217</v>
      </c>
      <c r="M51" s="123">
        <v>6685</v>
      </c>
      <c r="N51" s="123">
        <v>217</v>
      </c>
      <c r="O51" s="124">
        <v>37</v>
      </c>
    </row>
    <row r="52" spans="1:15" ht="17.25" customHeight="1">
      <c r="A52" s="122">
        <v>50</v>
      </c>
      <c r="B52" s="121">
        <v>9</v>
      </c>
      <c r="C52" s="123">
        <v>32</v>
      </c>
      <c r="D52" s="123">
        <v>60</v>
      </c>
      <c r="E52" s="123">
        <v>2484</v>
      </c>
      <c r="F52" s="123">
        <v>3774</v>
      </c>
      <c r="G52" s="123">
        <v>2299</v>
      </c>
      <c r="H52" s="124">
        <v>3188</v>
      </c>
      <c r="I52" s="123">
        <v>1201</v>
      </c>
      <c r="J52" s="123">
        <v>1122</v>
      </c>
      <c r="K52" s="123">
        <v>49</v>
      </c>
      <c r="L52" s="123">
        <v>360</v>
      </c>
      <c r="M52" s="123">
        <v>6046</v>
      </c>
      <c r="N52" s="123">
        <v>101</v>
      </c>
      <c r="O52" s="124">
        <v>28</v>
      </c>
    </row>
    <row r="53" spans="1:15" ht="17.25" customHeight="1">
      <c r="A53" s="122">
        <v>55</v>
      </c>
      <c r="B53" s="121">
        <v>10</v>
      </c>
      <c r="C53" s="123">
        <v>37</v>
      </c>
      <c r="D53" s="123">
        <v>136</v>
      </c>
      <c r="E53" s="123">
        <v>2569</v>
      </c>
      <c r="F53" s="123">
        <v>3184</v>
      </c>
      <c r="G53" s="123">
        <v>2756</v>
      </c>
      <c r="H53" s="124">
        <v>3796</v>
      </c>
      <c r="I53" s="123">
        <v>1805</v>
      </c>
      <c r="J53" s="123">
        <v>1066</v>
      </c>
      <c r="K53" s="123">
        <v>10</v>
      </c>
      <c r="L53" s="123">
        <v>888</v>
      </c>
      <c r="M53" s="123">
        <v>5018</v>
      </c>
      <c r="N53" s="123">
        <v>172</v>
      </c>
      <c r="O53" s="124">
        <v>29</v>
      </c>
    </row>
    <row r="54" spans="1:15" ht="17.25" customHeight="1">
      <c r="A54" s="122">
        <v>60</v>
      </c>
      <c r="B54" s="121">
        <v>10</v>
      </c>
      <c r="C54" s="123">
        <v>16</v>
      </c>
      <c r="D54" s="123">
        <v>161</v>
      </c>
      <c r="E54" s="123">
        <v>2596</v>
      </c>
      <c r="F54" s="123">
        <v>3265</v>
      </c>
      <c r="G54" s="123">
        <v>3096</v>
      </c>
      <c r="H54" s="124">
        <v>4534</v>
      </c>
      <c r="I54" s="123">
        <v>2277</v>
      </c>
      <c r="J54" s="123">
        <v>1220</v>
      </c>
      <c r="K54" s="123">
        <v>10</v>
      </c>
      <c r="L54" s="123">
        <v>1395</v>
      </c>
      <c r="M54" s="123">
        <v>5293</v>
      </c>
      <c r="N54" s="123">
        <v>84</v>
      </c>
      <c r="O54" s="124">
        <v>39</v>
      </c>
    </row>
    <row r="55" spans="1:15" ht="17.25" customHeight="1">
      <c r="A55" s="122" t="s">
        <v>198</v>
      </c>
      <c r="B55" s="121">
        <v>10</v>
      </c>
      <c r="C55" s="123">
        <v>17</v>
      </c>
      <c r="D55" s="123">
        <v>163</v>
      </c>
      <c r="E55" s="123">
        <v>2610</v>
      </c>
      <c r="F55" s="123">
        <v>3351</v>
      </c>
      <c r="G55" s="123">
        <v>3367</v>
      </c>
      <c r="H55" s="124">
        <v>4975</v>
      </c>
      <c r="I55" s="123">
        <v>2635</v>
      </c>
      <c r="J55" s="123">
        <v>1110</v>
      </c>
      <c r="K55" s="123">
        <v>2</v>
      </c>
      <c r="L55" s="123">
        <v>1820</v>
      </c>
      <c r="M55" s="123">
        <v>5402</v>
      </c>
      <c r="N55" s="123">
        <v>76</v>
      </c>
      <c r="O55" s="124">
        <v>39</v>
      </c>
    </row>
    <row r="56" spans="1:15" ht="17.25" hidden="1" customHeight="1">
      <c r="A56" s="122">
        <v>3</v>
      </c>
      <c r="B56" s="121">
        <v>10</v>
      </c>
      <c r="C56" s="123">
        <v>18</v>
      </c>
      <c r="D56" s="123">
        <v>170</v>
      </c>
      <c r="E56" s="123">
        <v>2609</v>
      </c>
      <c r="F56" s="123">
        <v>3362</v>
      </c>
      <c r="G56" s="123">
        <v>3388</v>
      </c>
      <c r="H56" s="124">
        <v>5059</v>
      </c>
      <c r="I56" s="123">
        <v>2665</v>
      </c>
      <c r="J56" s="123">
        <v>1091</v>
      </c>
      <c r="K56" s="123">
        <v>10</v>
      </c>
      <c r="L56" s="123">
        <v>1850</v>
      </c>
      <c r="M56" s="123">
        <v>5398</v>
      </c>
      <c r="N56" s="123">
        <v>76</v>
      </c>
      <c r="O56" s="124">
        <v>40</v>
      </c>
    </row>
    <row r="57" spans="1:15" ht="17.25" hidden="1" customHeight="1">
      <c r="A57" s="122">
        <v>4</v>
      </c>
      <c r="B57" s="121">
        <v>10</v>
      </c>
      <c r="C57" s="123">
        <v>18</v>
      </c>
      <c r="D57" s="123">
        <v>168</v>
      </c>
      <c r="E57" s="123">
        <v>2619</v>
      </c>
      <c r="F57" s="123">
        <v>3359</v>
      </c>
      <c r="G57" s="123">
        <v>3421</v>
      </c>
      <c r="H57" s="124">
        <v>5101</v>
      </c>
      <c r="I57" s="123">
        <v>2630</v>
      </c>
      <c r="J57" s="123">
        <v>1090</v>
      </c>
      <c r="K57" s="123">
        <v>10</v>
      </c>
      <c r="L57" s="123">
        <v>1827</v>
      </c>
      <c r="M57" s="123">
        <v>5522</v>
      </c>
      <c r="N57" s="123">
        <v>65</v>
      </c>
      <c r="O57" s="124">
        <v>39</v>
      </c>
    </row>
    <row r="58" spans="1:15" ht="17.25" hidden="1" customHeight="1">
      <c r="A58" s="122">
        <v>5</v>
      </c>
      <c r="B58" s="121">
        <v>10</v>
      </c>
      <c r="C58" s="123">
        <v>18</v>
      </c>
      <c r="D58" s="123">
        <v>162</v>
      </c>
      <c r="E58" s="123">
        <v>2636</v>
      </c>
      <c r="F58" s="123">
        <v>3367</v>
      </c>
      <c r="G58" s="123">
        <v>3456</v>
      </c>
      <c r="H58" s="124">
        <v>5155</v>
      </c>
      <c r="I58" s="123">
        <v>2297</v>
      </c>
      <c r="J58" s="123">
        <v>1070</v>
      </c>
      <c r="K58" s="123">
        <v>10</v>
      </c>
      <c r="L58" s="123">
        <v>1609</v>
      </c>
      <c r="M58" s="123">
        <v>5423</v>
      </c>
      <c r="N58" s="123">
        <v>59</v>
      </c>
      <c r="O58" s="124">
        <v>40</v>
      </c>
    </row>
    <row r="59" spans="1:15" ht="17.25" hidden="1" customHeight="1">
      <c r="A59" s="122">
        <v>6</v>
      </c>
      <c r="B59" s="121">
        <v>10</v>
      </c>
      <c r="C59" s="123">
        <v>18</v>
      </c>
      <c r="D59" s="123">
        <v>164</v>
      </c>
      <c r="E59" s="123">
        <v>2635</v>
      </c>
      <c r="F59" s="123">
        <v>3400</v>
      </c>
      <c r="G59" s="123">
        <v>3477</v>
      </c>
      <c r="H59" s="124">
        <v>5201</v>
      </c>
      <c r="I59" s="123">
        <v>2338</v>
      </c>
      <c r="J59" s="123">
        <v>1054</v>
      </c>
      <c r="K59" s="123">
        <v>10</v>
      </c>
      <c r="L59" s="123">
        <v>1681</v>
      </c>
      <c r="M59" s="123">
        <v>5498</v>
      </c>
      <c r="N59" s="123">
        <v>56</v>
      </c>
      <c r="O59" s="124">
        <v>43</v>
      </c>
    </row>
    <row r="60" spans="1:15" ht="17.25" customHeight="1">
      <c r="A60" s="122">
        <v>7</v>
      </c>
      <c r="B60" s="121">
        <v>10</v>
      </c>
      <c r="C60" s="123">
        <v>18</v>
      </c>
      <c r="D60" s="123">
        <v>176</v>
      </c>
      <c r="E60" s="123">
        <v>2437</v>
      </c>
      <c r="F60" s="123">
        <v>3155</v>
      </c>
      <c r="G60" s="123">
        <v>3163</v>
      </c>
      <c r="H60" s="124">
        <v>4696</v>
      </c>
      <c r="I60" s="123">
        <v>2443</v>
      </c>
      <c r="J60" s="123">
        <v>1059</v>
      </c>
      <c r="K60" s="123">
        <v>10</v>
      </c>
      <c r="L60" s="123">
        <v>1744</v>
      </c>
      <c r="M60" s="123">
        <v>5587</v>
      </c>
      <c r="N60" s="123">
        <v>55</v>
      </c>
      <c r="O60" s="124">
        <v>44</v>
      </c>
    </row>
    <row r="61" spans="1:15" ht="17.25" hidden="1" customHeight="1">
      <c r="A61" s="122">
        <v>8</v>
      </c>
      <c r="B61" s="121">
        <v>10</v>
      </c>
      <c r="C61" s="123">
        <v>23</v>
      </c>
      <c r="D61" s="123">
        <v>181</v>
      </c>
      <c r="E61" s="123">
        <v>2446</v>
      </c>
      <c r="F61" s="123">
        <v>3177</v>
      </c>
      <c r="G61" s="123">
        <v>3202</v>
      </c>
      <c r="H61" s="124">
        <v>4709</v>
      </c>
      <c r="I61" s="123">
        <v>2311</v>
      </c>
      <c r="J61" s="123">
        <v>922</v>
      </c>
      <c r="K61" s="123">
        <v>11</v>
      </c>
      <c r="L61" s="123">
        <v>1681</v>
      </c>
      <c r="M61" s="123">
        <v>5610</v>
      </c>
      <c r="N61" s="123">
        <v>55</v>
      </c>
      <c r="O61" s="124">
        <v>43</v>
      </c>
    </row>
    <row r="62" spans="1:15" ht="17.25" hidden="1" customHeight="1">
      <c r="A62" s="122">
        <v>9</v>
      </c>
      <c r="B62" s="121">
        <v>10</v>
      </c>
      <c r="C62" s="123">
        <v>24</v>
      </c>
      <c r="D62" s="123">
        <v>178</v>
      </c>
      <c r="E62" s="123">
        <v>2452</v>
      </c>
      <c r="F62" s="123">
        <v>3201</v>
      </c>
      <c r="G62" s="123">
        <v>3265</v>
      </c>
      <c r="H62" s="124">
        <v>4702</v>
      </c>
      <c r="I62" s="123">
        <v>2174</v>
      </c>
      <c r="J62" s="123">
        <v>924</v>
      </c>
      <c r="K62" s="123">
        <v>11</v>
      </c>
      <c r="L62" s="123">
        <v>1274</v>
      </c>
      <c r="M62" s="123">
        <v>6836</v>
      </c>
      <c r="N62" s="123">
        <v>52</v>
      </c>
      <c r="O62" s="124">
        <v>41</v>
      </c>
    </row>
    <row r="63" spans="1:15" ht="17.25" hidden="1" customHeight="1">
      <c r="A63" s="122">
        <v>10</v>
      </c>
      <c r="B63" s="121">
        <v>10</v>
      </c>
      <c r="C63" s="123">
        <v>29</v>
      </c>
      <c r="D63" s="123">
        <v>178</v>
      </c>
      <c r="E63" s="123">
        <v>2387</v>
      </c>
      <c r="F63" s="123">
        <v>3109</v>
      </c>
      <c r="G63" s="123">
        <v>3236</v>
      </c>
      <c r="H63" s="124">
        <v>4550</v>
      </c>
      <c r="I63" s="123">
        <v>2153</v>
      </c>
      <c r="J63" s="123">
        <v>859</v>
      </c>
      <c r="K63" s="123">
        <v>10</v>
      </c>
      <c r="L63" s="123">
        <v>1540</v>
      </c>
      <c r="M63" s="123">
        <v>4990</v>
      </c>
      <c r="N63" s="123">
        <v>52</v>
      </c>
      <c r="O63" s="124">
        <v>39</v>
      </c>
    </row>
    <row r="64" spans="1:15" ht="17.25" hidden="1" customHeight="1">
      <c r="A64" s="122">
        <v>11</v>
      </c>
      <c r="B64" s="121">
        <v>10</v>
      </c>
      <c r="C64" s="123">
        <v>40</v>
      </c>
      <c r="D64" s="123">
        <v>175</v>
      </c>
      <c r="E64" s="123">
        <v>2364</v>
      </c>
      <c r="F64" s="123">
        <v>3083</v>
      </c>
      <c r="G64" s="123">
        <v>3188</v>
      </c>
      <c r="H64" s="124">
        <v>4361</v>
      </c>
      <c r="I64" s="123">
        <v>2156</v>
      </c>
      <c r="J64" s="123">
        <v>851</v>
      </c>
      <c r="K64" s="123">
        <v>10</v>
      </c>
      <c r="L64" s="123">
        <v>1542</v>
      </c>
      <c r="M64" s="123">
        <v>5566</v>
      </c>
      <c r="N64" s="123">
        <v>56</v>
      </c>
      <c r="O64" s="124">
        <v>47</v>
      </c>
    </row>
    <row r="65" spans="1:15" ht="17.25" hidden="1" customHeight="1">
      <c r="A65" s="122">
        <v>12</v>
      </c>
      <c r="B65" s="121">
        <v>10</v>
      </c>
      <c r="C65" s="123">
        <v>43</v>
      </c>
      <c r="D65" s="123">
        <v>164</v>
      </c>
      <c r="E65" s="123">
        <v>2291</v>
      </c>
      <c r="F65" s="123">
        <v>3028</v>
      </c>
      <c r="G65" s="123">
        <v>3158</v>
      </c>
      <c r="H65" s="124">
        <v>4378</v>
      </c>
      <c r="I65" s="123">
        <v>2016</v>
      </c>
      <c r="J65" s="123">
        <v>830</v>
      </c>
      <c r="K65" s="123">
        <v>10</v>
      </c>
      <c r="L65" s="123">
        <v>1428</v>
      </c>
      <c r="M65" s="123">
        <v>5655</v>
      </c>
      <c r="N65" s="123">
        <v>55</v>
      </c>
      <c r="O65" s="124">
        <v>46</v>
      </c>
    </row>
    <row r="66" spans="1:15" ht="17.25" customHeight="1">
      <c r="A66" s="122">
        <v>13</v>
      </c>
      <c r="B66" s="121">
        <v>10</v>
      </c>
      <c r="C66" s="123">
        <v>46</v>
      </c>
      <c r="D66" s="123">
        <v>182</v>
      </c>
      <c r="E66" s="123">
        <v>2273</v>
      </c>
      <c r="F66" s="123">
        <v>3013</v>
      </c>
      <c r="G66" s="123">
        <v>3185</v>
      </c>
      <c r="H66" s="124">
        <v>4417</v>
      </c>
      <c r="I66" s="123">
        <v>1904</v>
      </c>
      <c r="J66" s="123">
        <v>550</v>
      </c>
      <c r="K66" s="123">
        <v>14</v>
      </c>
      <c r="L66" s="123">
        <v>1329</v>
      </c>
      <c r="M66" s="123">
        <v>5585</v>
      </c>
      <c r="N66" s="123">
        <v>53</v>
      </c>
      <c r="O66" s="124">
        <v>60</v>
      </c>
    </row>
    <row r="67" spans="1:15" ht="17.25" customHeight="1">
      <c r="A67" s="122">
        <v>14</v>
      </c>
      <c r="B67" s="121">
        <v>10</v>
      </c>
      <c r="C67" s="123">
        <v>47</v>
      </c>
      <c r="D67" s="123">
        <v>178</v>
      </c>
      <c r="E67" s="123">
        <v>2270</v>
      </c>
      <c r="F67" s="123">
        <v>3020</v>
      </c>
      <c r="G67" s="123">
        <v>3231</v>
      </c>
      <c r="H67" s="124">
        <v>4477</v>
      </c>
      <c r="I67" s="123">
        <v>1860</v>
      </c>
      <c r="J67" s="123">
        <v>767</v>
      </c>
      <c r="K67" s="123">
        <v>63</v>
      </c>
      <c r="L67" s="123">
        <v>1311</v>
      </c>
      <c r="M67" s="123">
        <v>5628</v>
      </c>
      <c r="N67" s="123">
        <v>55</v>
      </c>
      <c r="O67" s="124">
        <v>44</v>
      </c>
    </row>
    <row r="68" spans="1:15" ht="17.25" customHeight="1">
      <c r="A68" s="122">
        <v>15</v>
      </c>
      <c r="B68" s="121">
        <v>9</v>
      </c>
      <c r="C68" s="123">
        <v>39</v>
      </c>
      <c r="D68" s="123">
        <v>198</v>
      </c>
      <c r="E68" s="123">
        <v>2243</v>
      </c>
      <c r="F68" s="123">
        <v>2924</v>
      </c>
      <c r="G68" s="123">
        <v>3243</v>
      </c>
      <c r="H68" s="124">
        <v>4457</v>
      </c>
      <c r="I68" s="123">
        <v>1849</v>
      </c>
      <c r="J68" s="123">
        <v>779</v>
      </c>
      <c r="K68" s="123">
        <v>64</v>
      </c>
      <c r="L68" s="123">
        <v>1304</v>
      </c>
      <c r="M68" s="123">
        <v>5633</v>
      </c>
      <c r="N68" s="123">
        <v>56</v>
      </c>
      <c r="O68" s="124">
        <v>45</v>
      </c>
    </row>
    <row r="69" spans="1:15" ht="17.25" customHeight="1">
      <c r="A69" s="122">
        <v>16</v>
      </c>
      <c r="B69" s="121">
        <v>9</v>
      </c>
      <c r="C69" s="123">
        <v>37</v>
      </c>
      <c r="D69" s="123">
        <v>232</v>
      </c>
      <c r="E69" s="123">
        <v>2238</v>
      </c>
      <c r="F69" s="123">
        <v>2922</v>
      </c>
      <c r="G69" s="123">
        <v>3278</v>
      </c>
      <c r="H69" s="124">
        <v>4358</v>
      </c>
      <c r="I69" s="123">
        <v>1841</v>
      </c>
      <c r="J69" s="123">
        <v>790</v>
      </c>
      <c r="K69" s="123">
        <v>50</v>
      </c>
      <c r="L69" s="123">
        <v>1312</v>
      </c>
      <c r="M69" s="123">
        <v>7087</v>
      </c>
      <c r="N69" s="123">
        <v>50</v>
      </c>
      <c r="O69" s="124">
        <v>42</v>
      </c>
    </row>
    <row r="70" spans="1:15" ht="17.25" customHeight="1">
      <c r="A70" s="122">
        <v>17</v>
      </c>
      <c r="B70" s="121">
        <v>9</v>
      </c>
      <c r="C70" s="123">
        <v>42</v>
      </c>
      <c r="D70" s="123">
        <v>298</v>
      </c>
      <c r="E70" s="123">
        <v>2220</v>
      </c>
      <c r="F70" s="123">
        <v>2923</v>
      </c>
      <c r="G70" s="123">
        <v>3287</v>
      </c>
      <c r="H70" s="124">
        <v>4504</v>
      </c>
      <c r="I70" s="123">
        <v>1819</v>
      </c>
      <c r="J70" s="123">
        <v>787</v>
      </c>
      <c r="K70" s="123">
        <v>52</v>
      </c>
      <c r="L70" s="123">
        <v>1309</v>
      </c>
      <c r="M70" s="123">
        <v>7033</v>
      </c>
      <c r="N70" s="123">
        <v>53</v>
      </c>
      <c r="O70" s="124">
        <v>47</v>
      </c>
    </row>
    <row r="71" spans="1:15" ht="17.25" customHeight="1">
      <c r="A71" s="122">
        <v>18</v>
      </c>
      <c r="B71" s="121">
        <v>9</v>
      </c>
      <c r="C71" s="123">
        <v>49</v>
      </c>
      <c r="D71" s="123">
        <v>303</v>
      </c>
      <c r="E71" s="123">
        <v>2216</v>
      </c>
      <c r="F71" s="123">
        <v>2927</v>
      </c>
      <c r="G71" s="123">
        <v>3267</v>
      </c>
      <c r="H71" s="124">
        <v>4492</v>
      </c>
      <c r="I71" s="123">
        <v>1646</v>
      </c>
      <c r="J71" s="123">
        <v>733</v>
      </c>
      <c r="K71" s="123">
        <v>54</v>
      </c>
      <c r="L71" s="123">
        <v>1183</v>
      </c>
      <c r="M71" s="123">
        <v>7176</v>
      </c>
      <c r="N71" s="123">
        <v>50</v>
      </c>
      <c r="O71" s="124">
        <v>39</v>
      </c>
    </row>
    <row r="72" spans="1:15" ht="17.25" customHeight="1">
      <c r="A72" s="122">
        <v>19</v>
      </c>
      <c r="B72" s="121">
        <v>9</v>
      </c>
      <c r="C72" s="123">
        <v>45</v>
      </c>
      <c r="D72" s="123">
        <v>361</v>
      </c>
      <c r="E72" s="123">
        <v>2207</v>
      </c>
      <c r="F72" s="123">
        <v>2932</v>
      </c>
      <c r="G72" s="123">
        <v>3307</v>
      </c>
      <c r="H72" s="124">
        <v>4538</v>
      </c>
      <c r="I72" s="123">
        <v>1631</v>
      </c>
      <c r="J72" s="123">
        <v>732</v>
      </c>
      <c r="K72" s="123">
        <v>60</v>
      </c>
      <c r="L72" s="123">
        <v>1170</v>
      </c>
      <c r="M72" s="123">
        <v>6583</v>
      </c>
      <c r="N72" s="123">
        <v>48</v>
      </c>
      <c r="O72" s="124">
        <v>32</v>
      </c>
    </row>
    <row r="73" spans="1:15" ht="17.25" customHeight="1">
      <c r="A73" s="122">
        <v>20</v>
      </c>
      <c r="B73" s="121">
        <v>9</v>
      </c>
      <c r="C73" s="123">
        <v>53</v>
      </c>
      <c r="D73" s="123">
        <v>415</v>
      </c>
      <c r="E73" s="123">
        <v>2176</v>
      </c>
      <c r="F73" s="123">
        <v>2894</v>
      </c>
      <c r="G73" s="123">
        <v>3334</v>
      </c>
      <c r="H73" s="124">
        <v>4612</v>
      </c>
      <c r="I73" s="123">
        <v>1568</v>
      </c>
      <c r="J73" s="123">
        <v>715</v>
      </c>
      <c r="K73" s="123">
        <v>67</v>
      </c>
      <c r="L73" s="123">
        <v>1124</v>
      </c>
      <c r="M73" s="123">
        <v>7295</v>
      </c>
      <c r="N73" s="123">
        <v>49</v>
      </c>
      <c r="O73" s="124">
        <v>37</v>
      </c>
    </row>
    <row r="74" spans="1:15" ht="17.25" customHeight="1">
      <c r="A74" s="122">
        <v>21</v>
      </c>
      <c r="B74" s="121">
        <v>9</v>
      </c>
      <c r="C74" s="123">
        <v>54</v>
      </c>
      <c r="D74" s="123">
        <v>442</v>
      </c>
      <c r="E74" s="123">
        <v>2156</v>
      </c>
      <c r="F74" s="123">
        <v>2873</v>
      </c>
      <c r="G74" s="123">
        <v>3351</v>
      </c>
      <c r="H74" s="124">
        <v>4629</v>
      </c>
      <c r="I74" s="123">
        <v>1440</v>
      </c>
      <c r="J74" s="123">
        <v>697</v>
      </c>
      <c r="K74" s="123">
        <v>73</v>
      </c>
      <c r="L74" s="123">
        <v>1007</v>
      </c>
      <c r="M74" s="123">
        <v>7300</v>
      </c>
      <c r="N74" s="123">
        <v>47</v>
      </c>
      <c r="O74" s="124">
        <v>37</v>
      </c>
    </row>
    <row r="75" spans="1:15" ht="17.25" customHeight="1">
      <c r="A75" s="122">
        <v>22</v>
      </c>
      <c r="B75" s="121">
        <v>9</v>
      </c>
      <c r="C75" s="123">
        <v>54</v>
      </c>
      <c r="D75" s="123">
        <v>484</v>
      </c>
      <c r="E75" s="123">
        <v>2152</v>
      </c>
      <c r="F75" s="123">
        <v>2861</v>
      </c>
      <c r="G75" s="123">
        <v>3400</v>
      </c>
      <c r="H75" s="124">
        <v>4693</v>
      </c>
      <c r="I75" s="123">
        <v>1428</v>
      </c>
      <c r="J75" s="123">
        <v>689</v>
      </c>
      <c r="K75" s="123">
        <v>71</v>
      </c>
      <c r="L75" s="123">
        <v>1007</v>
      </c>
      <c r="M75" s="123">
        <v>7282</v>
      </c>
      <c r="N75" s="123">
        <v>46</v>
      </c>
      <c r="O75" s="124">
        <v>32</v>
      </c>
    </row>
    <row r="76" spans="1:15" ht="17.25" customHeight="1">
      <c r="A76" s="122">
        <v>23</v>
      </c>
      <c r="B76" s="121">
        <v>9</v>
      </c>
      <c r="C76" s="123">
        <v>54</v>
      </c>
      <c r="D76" s="123">
        <v>558</v>
      </c>
      <c r="E76" s="123">
        <v>2144</v>
      </c>
      <c r="F76" s="123">
        <v>2854</v>
      </c>
      <c r="G76" s="123">
        <v>3396</v>
      </c>
      <c r="H76" s="124">
        <v>4691</v>
      </c>
      <c r="I76" s="121">
        <v>1385</v>
      </c>
      <c r="J76" s="123">
        <v>636</v>
      </c>
      <c r="K76" s="123">
        <v>71</v>
      </c>
      <c r="L76" s="123">
        <v>979</v>
      </c>
      <c r="M76" s="123">
        <v>12527</v>
      </c>
      <c r="N76" s="123">
        <v>46</v>
      </c>
      <c r="O76" s="124">
        <v>32</v>
      </c>
    </row>
    <row r="77" spans="1:15" ht="17.25" customHeight="1">
      <c r="A77" s="122">
        <v>24</v>
      </c>
      <c r="B77" s="121">
        <v>9</v>
      </c>
      <c r="C77" s="123">
        <v>56</v>
      </c>
      <c r="D77" s="123">
        <v>548</v>
      </c>
      <c r="E77" s="123">
        <v>2111</v>
      </c>
      <c r="F77" s="123">
        <v>2817</v>
      </c>
      <c r="G77" s="123">
        <v>3422</v>
      </c>
      <c r="H77" s="124">
        <v>4727</v>
      </c>
      <c r="I77" s="123">
        <v>1327</v>
      </c>
      <c r="J77" s="123">
        <v>623</v>
      </c>
      <c r="K77" s="123">
        <v>73</v>
      </c>
      <c r="L77" s="123">
        <v>939</v>
      </c>
      <c r="M77" s="123">
        <v>12532</v>
      </c>
      <c r="N77" s="123">
        <v>46</v>
      </c>
      <c r="O77" s="124">
        <v>39</v>
      </c>
    </row>
    <row r="78" spans="1:15" ht="17.25" customHeight="1">
      <c r="A78" s="122">
        <v>25</v>
      </c>
      <c r="B78" s="121">
        <v>9</v>
      </c>
      <c r="C78" s="123">
        <v>56</v>
      </c>
      <c r="D78" s="123">
        <v>512</v>
      </c>
      <c r="E78" s="123">
        <v>2075</v>
      </c>
      <c r="F78" s="123">
        <v>2795</v>
      </c>
      <c r="G78" s="123">
        <v>3458</v>
      </c>
      <c r="H78" s="124">
        <v>4883</v>
      </c>
      <c r="I78" s="123">
        <v>1301</v>
      </c>
      <c r="J78" s="123">
        <v>611</v>
      </c>
      <c r="K78" s="123">
        <v>79</v>
      </c>
      <c r="L78" s="123">
        <v>924</v>
      </c>
      <c r="M78" s="123">
        <v>12570</v>
      </c>
      <c r="N78" s="123">
        <v>45</v>
      </c>
      <c r="O78" s="124">
        <v>42</v>
      </c>
    </row>
    <row r="79" spans="1:15" ht="17.25" customHeight="1">
      <c r="A79" s="122">
        <v>26</v>
      </c>
      <c r="B79" s="121">
        <v>9</v>
      </c>
      <c r="C79" s="123">
        <v>54</v>
      </c>
      <c r="D79" s="123">
        <v>498</v>
      </c>
      <c r="E79" s="123">
        <v>2034</v>
      </c>
      <c r="F79" s="123">
        <v>2743</v>
      </c>
      <c r="G79" s="123">
        <v>3475</v>
      </c>
      <c r="H79" s="124">
        <v>4871</v>
      </c>
      <c r="I79" s="123">
        <v>1207</v>
      </c>
      <c r="J79" s="123">
        <v>565</v>
      </c>
      <c r="K79" s="123">
        <v>79</v>
      </c>
      <c r="L79" s="123">
        <v>860</v>
      </c>
      <c r="M79" s="123">
        <v>12578</v>
      </c>
      <c r="N79" s="123">
        <v>45</v>
      </c>
      <c r="O79" s="124">
        <v>40</v>
      </c>
    </row>
    <row r="80" spans="1:15" ht="17.25" customHeight="1">
      <c r="A80" s="122">
        <v>27</v>
      </c>
      <c r="B80" s="121">
        <v>9</v>
      </c>
      <c r="C80" s="123">
        <v>54</v>
      </c>
      <c r="D80" s="123">
        <v>492</v>
      </c>
      <c r="E80" s="123">
        <v>1983</v>
      </c>
      <c r="F80" s="123">
        <v>2672</v>
      </c>
      <c r="G80" s="123">
        <v>3476</v>
      </c>
      <c r="H80" s="124">
        <v>4886</v>
      </c>
      <c r="I80" s="123">
        <v>1180</v>
      </c>
      <c r="J80" s="123">
        <v>546</v>
      </c>
      <c r="K80" s="123">
        <v>78</v>
      </c>
      <c r="L80" s="123">
        <v>840</v>
      </c>
      <c r="M80" s="123">
        <v>12582</v>
      </c>
      <c r="N80" s="123">
        <v>45</v>
      </c>
      <c r="O80" s="124">
        <v>41</v>
      </c>
    </row>
    <row r="81" spans="1:15" ht="17.25" customHeight="1">
      <c r="A81" s="122">
        <v>28</v>
      </c>
      <c r="B81" s="121">
        <v>9</v>
      </c>
      <c r="C81" s="123">
        <v>54</v>
      </c>
      <c r="D81" s="123">
        <v>483</v>
      </c>
      <c r="E81" s="123">
        <v>1959</v>
      </c>
      <c r="F81" s="123">
        <v>2656</v>
      </c>
      <c r="G81" s="123">
        <v>3527</v>
      </c>
      <c r="H81" s="124">
        <v>4924</v>
      </c>
      <c r="I81" s="123">
        <v>1135</v>
      </c>
      <c r="J81" s="123">
        <v>539</v>
      </c>
      <c r="K81" s="123">
        <v>48</v>
      </c>
      <c r="L81" s="123">
        <v>803</v>
      </c>
      <c r="M81" s="123">
        <v>12532</v>
      </c>
      <c r="N81" s="123">
        <v>43</v>
      </c>
      <c r="O81" s="124">
        <v>39</v>
      </c>
    </row>
    <row r="82" spans="1:15" ht="17.25" customHeight="1">
      <c r="A82" s="122">
        <v>29</v>
      </c>
      <c r="B82" s="121">
        <v>9</v>
      </c>
      <c r="C82" s="123">
        <v>53</v>
      </c>
      <c r="D82" s="123">
        <v>471</v>
      </c>
      <c r="E82" s="123">
        <v>1951</v>
      </c>
      <c r="F82" s="123">
        <v>2655</v>
      </c>
      <c r="G82" s="123">
        <v>3599</v>
      </c>
      <c r="H82" s="124">
        <v>5006</v>
      </c>
      <c r="I82" s="123">
        <v>1114</v>
      </c>
      <c r="J82" s="123">
        <v>535</v>
      </c>
      <c r="K82" s="123">
        <v>54</v>
      </c>
      <c r="L82" s="123">
        <v>821</v>
      </c>
      <c r="M82" s="123">
        <v>12535</v>
      </c>
      <c r="N82" s="123">
        <v>43</v>
      </c>
      <c r="O82" s="124">
        <v>55</v>
      </c>
    </row>
    <row r="83" spans="1:15" ht="17.25" customHeight="1">
      <c r="A83" s="122">
        <v>30</v>
      </c>
      <c r="B83" s="121">
        <v>8</v>
      </c>
      <c r="C83" s="123">
        <v>42</v>
      </c>
      <c r="D83" s="123">
        <v>466</v>
      </c>
      <c r="E83" s="123">
        <v>1943</v>
      </c>
      <c r="F83" s="123">
        <v>2585</v>
      </c>
      <c r="G83" s="123">
        <v>3632</v>
      </c>
      <c r="H83" s="124">
        <v>5036</v>
      </c>
      <c r="I83" s="123">
        <v>1037</v>
      </c>
      <c r="J83" s="123">
        <v>466</v>
      </c>
      <c r="K83" s="123">
        <v>56</v>
      </c>
      <c r="L83" s="123">
        <v>731</v>
      </c>
      <c r="M83" s="123">
        <v>12536</v>
      </c>
      <c r="N83" s="123">
        <v>43</v>
      </c>
      <c r="O83" s="124">
        <v>57</v>
      </c>
    </row>
    <row r="84" spans="1:15" ht="17.25" customHeight="1">
      <c r="A84" s="122" t="s">
        <v>201</v>
      </c>
      <c r="B84" s="121">
        <v>8</v>
      </c>
      <c r="C84" s="123">
        <v>42</v>
      </c>
      <c r="D84" s="123">
        <v>460</v>
      </c>
      <c r="E84" s="123">
        <v>1910</v>
      </c>
      <c r="F84" s="123">
        <v>2554</v>
      </c>
      <c r="G84" s="123">
        <v>3701</v>
      </c>
      <c r="H84" s="124">
        <v>5104</v>
      </c>
      <c r="I84" s="123">
        <v>1018</v>
      </c>
      <c r="J84" s="123">
        <v>450</v>
      </c>
      <c r="K84" s="123">
        <v>53</v>
      </c>
      <c r="L84" s="123">
        <v>730</v>
      </c>
      <c r="M84" s="123">
        <v>12529</v>
      </c>
      <c r="N84" s="123">
        <v>43</v>
      </c>
      <c r="O84" s="124">
        <v>59</v>
      </c>
    </row>
    <row r="85" spans="1:15" ht="17.25" customHeight="1">
      <c r="A85" s="122">
        <v>2</v>
      </c>
      <c r="B85" s="121">
        <v>8</v>
      </c>
      <c r="C85" s="123">
        <v>43</v>
      </c>
      <c r="D85" s="123">
        <v>409</v>
      </c>
      <c r="E85" s="123">
        <v>1862</v>
      </c>
      <c r="F85" s="123">
        <v>2497</v>
      </c>
      <c r="G85" s="123">
        <v>3668</v>
      </c>
      <c r="H85" s="124">
        <v>5103</v>
      </c>
      <c r="I85" s="123">
        <v>939</v>
      </c>
      <c r="J85" s="123">
        <v>424</v>
      </c>
      <c r="K85" s="123">
        <v>96</v>
      </c>
      <c r="L85" s="123">
        <v>677</v>
      </c>
      <c r="M85" s="123">
        <v>12539</v>
      </c>
      <c r="N85" s="123">
        <v>43</v>
      </c>
      <c r="O85" s="124">
        <v>58</v>
      </c>
    </row>
    <row r="86" spans="1:15" ht="17.25" customHeight="1">
      <c r="A86" s="122">
        <v>3</v>
      </c>
      <c r="B86" s="121">
        <v>8</v>
      </c>
      <c r="C86" s="123">
        <v>56</v>
      </c>
      <c r="D86" s="123">
        <v>362</v>
      </c>
      <c r="E86" s="123">
        <v>1856</v>
      </c>
      <c r="F86" s="123">
        <v>2485</v>
      </c>
      <c r="G86" s="123">
        <v>3750</v>
      </c>
      <c r="H86" s="124">
        <v>5186</v>
      </c>
      <c r="I86" s="123">
        <v>924</v>
      </c>
      <c r="J86" s="123">
        <v>424</v>
      </c>
      <c r="K86" s="123">
        <v>88</v>
      </c>
      <c r="L86" s="123">
        <v>661</v>
      </c>
      <c r="M86" s="123">
        <v>12525</v>
      </c>
      <c r="N86" s="123">
        <v>41</v>
      </c>
      <c r="O86" s="124">
        <v>63</v>
      </c>
    </row>
    <row r="87" spans="1:15" ht="17.25" customHeight="1">
      <c r="A87" s="131">
        <v>4</v>
      </c>
      <c r="B87" s="135">
        <v>8</v>
      </c>
      <c r="C87" s="136">
        <v>54</v>
      </c>
      <c r="D87" s="136">
        <v>345</v>
      </c>
      <c r="E87" s="136">
        <v>1826</v>
      </c>
      <c r="F87" s="136">
        <v>2442</v>
      </c>
      <c r="G87" s="136">
        <v>3809</v>
      </c>
      <c r="H87" s="137">
        <v>5257</v>
      </c>
      <c r="I87" s="136">
        <v>872</v>
      </c>
      <c r="J87" s="136">
        <v>405</v>
      </c>
      <c r="K87" s="136">
        <v>83</v>
      </c>
      <c r="L87" s="136">
        <v>635</v>
      </c>
      <c r="M87" s="136">
        <v>12541</v>
      </c>
      <c r="N87" s="136">
        <v>41</v>
      </c>
      <c r="O87" s="137">
        <v>78</v>
      </c>
    </row>
    <row r="88" spans="1:15">
      <c r="A88" t="s">
        <v>203</v>
      </c>
      <c r="B88" s="138"/>
      <c r="C88" s="139"/>
      <c r="D88" s="139"/>
      <c r="E88" s="139"/>
      <c r="F88" s="139"/>
      <c r="G88" s="139"/>
    </row>
  </sheetData>
  <mergeCells count="43">
    <mergeCell ref="A2:A4"/>
    <mergeCell ref="B2:G2"/>
    <mergeCell ref="H2:K2"/>
    <mergeCell ref="L2:N2"/>
    <mergeCell ref="B3:C3"/>
    <mergeCell ref="D3:E3"/>
    <mergeCell ref="F3:F4"/>
    <mergeCell ref="G3:G4"/>
    <mergeCell ref="H3:J3"/>
    <mergeCell ref="K3:K4"/>
    <mergeCell ref="L3:L4"/>
    <mergeCell ref="M3:M4"/>
    <mergeCell ref="N3:N4"/>
    <mergeCell ref="B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A47:A49"/>
    <mergeCell ref="B47:D47"/>
    <mergeCell ref="E47:F47"/>
    <mergeCell ref="M47:M49"/>
    <mergeCell ref="N47:N49"/>
    <mergeCell ref="O47:O49"/>
    <mergeCell ref="B48:D48"/>
    <mergeCell ref="E48:E49"/>
    <mergeCell ref="F48:F49"/>
    <mergeCell ref="G48:G49"/>
    <mergeCell ref="H48:H49"/>
    <mergeCell ref="I48:I49"/>
    <mergeCell ref="J48:J49"/>
    <mergeCell ref="K48:K49"/>
    <mergeCell ref="L48:L49"/>
    <mergeCell ref="G47:H47"/>
    <mergeCell ref="I47:L47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58" orientation="portrait" horizontalDpi="300" verticalDpi="300" r:id="rId1"/>
  <headerFooter alignWithMargins="0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97609-0C83-4DED-B408-8121DB1BB02D}">
  <sheetPr>
    <tabColor theme="3" tint="0.749992370372631"/>
    <pageSetUpPr fitToPage="1"/>
  </sheetPr>
  <dimension ref="A1:AD47"/>
  <sheetViews>
    <sheetView view="pageBreakPreview" zoomScale="93" zoomScaleNormal="75" zoomScaleSheetLayoutView="93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17.149999999999999" customHeight="1"/>
  <cols>
    <col min="1" max="1" width="12.453125" style="84" customWidth="1"/>
    <col min="2" max="3" width="8.36328125" style="84" customWidth="1"/>
    <col min="4" max="4" width="9.90625" style="84" bestFit="1" customWidth="1"/>
    <col min="5" max="23" width="8.36328125" style="84" customWidth="1"/>
    <col min="24" max="26" width="8.90625" style="84" customWidth="1"/>
    <col min="27" max="28" width="8.36328125" style="84" customWidth="1"/>
    <col min="29" max="29" width="9.7265625" style="84" customWidth="1"/>
    <col min="30" max="16384" width="9" style="84"/>
  </cols>
  <sheetData>
    <row r="1" spans="1:30" ht="17.149999999999999" customHeight="1">
      <c r="A1" s="140" t="s">
        <v>218</v>
      </c>
      <c r="AC1" s="40" t="s">
        <v>71</v>
      </c>
      <c r="AD1" s="40"/>
    </row>
    <row r="2" spans="1:30" ht="13" hidden="1">
      <c r="B2" s="141"/>
      <c r="C2" s="141"/>
      <c r="D2" s="141"/>
      <c r="E2" s="141"/>
      <c r="F2" s="141"/>
      <c r="G2" s="141"/>
      <c r="H2" s="142"/>
      <c r="I2" s="142"/>
      <c r="J2" s="142"/>
      <c r="K2" s="142"/>
      <c r="L2" s="142"/>
      <c r="M2" s="142"/>
      <c r="N2" s="142"/>
      <c r="O2" s="143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</row>
    <row r="3" spans="1:30" ht="13" hidden="1">
      <c r="B3" s="141"/>
      <c r="C3" s="141"/>
      <c r="D3" s="141"/>
      <c r="E3" s="141"/>
      <c r="F3" s="141"/>
      <c r="G3" s="141"/>
      <c r="H3" s="142"/>
      <c r="I3" s="142"/>
      <c r="J3" s="142"/>
      <c r="K3" s="142"/>
      <c r="L3" s="142"/>
      <c r="M3" s="142"/>
      <c r="N3" s="142"/>
      <c r="O3" s="143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</row>
    <row r="4" spans="1:30" ht="13" hidden="1">
      <c r="B4" s="141"/>
      <c r="C4" s="141"/>
      <c r="D4" s="141"/>
      <c r="E4" s="141"/>
      <c r="F4" s="141"/>
      <c r="G4" s="141"/>
      <c r="H4" s="142"/>
      <c r="I4" s="142"/>
      <c r="J4" s="142"/>
      <c r="K4" s="142"/>
      <c r="L4" s="142"/>
      <c r="M4" s="142"/>
      <c r="N4" s="142"/>
      <c r="O4" s="143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</row>
    <row r="5" spans="1:30" s="147" customFormat="1" ht="14">
      <c r="A5" s="277" t="s">
        <v>219</v>
      </c>
      <c r="B5" s="279" t="s">
        <v>53</v>
      </c>
      <c r="C5" s="279" t="s">
        <v>220</v>
      </c>
      <c r="D5" s="279" t="s">
        <v>221</v>
      </c>
      <c r="E5" s="279" t="s">
        <v>222</v>
      </c>
      <c r="F5" s="279" t="s">
        <v>223</v>
      </c>
      <c r="G5" s="144"/>
      <c r="H5" s="145" t="s">
        <v>224</v>
      </c>
      <c r="I5" s="146"/>
      <c r="J5" s="269" t="s">
        <v>225</v>
      </c>
      <c r="K5" s="267" t="s">
        <v>226</v>
      </c>
      <c r="L5" s="275" t="s">
        <v>227</v>
      </c>
      <c r="M5" s="267" t="s">
        <v>228</v>
      </c>
      <c r="N5" s="267" t="s">
        <v>229</v>
      </c>
      <c r="O5" s="267" t="s">
        <v>230</v>
      </c>
      <c r="P5" s="267" t="s">
        <v>231</v>
      </c>
      <c r="Q5" s="267" t="s">
        <v>232</v>
      </c>
      <c r="R5" s="267" t="s">
        <v>233</v>
      </c>
      <c r="S5" s="267" t="s">
        <v>234</v>
      </c>
      <c r="T5" s="267" t="s">
        <v>235</v>
      </c>
      <c r="U5" s="269" t="s">
        <v>236</v>
      </c>
      <c r="V5" s="267" t="s">
        <v>237</v>
      </c>
      <c r="W5" s="269" t="s">
        <v>13</v>
      </c>
      <c r="X5" s="271" t="s">
        <v>238</v>
      </c>
      <c r="Y5" s="272"/>
      <c r="Z5" s="272"/>
      <c r="AA5" s="272"/>
      <c r="AB5" s="272"/>
      <c r="AC5" s="273"/>
    </row>
    <row r="6" spans="1:30" s="147" customFormat="1" ht="42">
      <c r="A6" s="278"/>
      <c r="B6" s="280"/>
      <c r="C6" s="280"/>
      <c r="D6" s="280"/>
      <c r="E6" s="280"/>
      <c r="F6" s="280"/>
      <c r="G6" s="148"/>
      <c r="H6" s="149" t="s">
        <v>239</v>
      </c>
      <c r="I6" s="149" t="s">
        <v>240</v>
      </c>
      <c r="J6" s="270"/>
      <c r="K6" s="270"/>
      <c r="L6" s="276"/>
      <c r="M6" s="274"/>
      <c r="N6" s="274"/>
      <c r="O6" s="270"/>
      <c r="P6" s="274"/>
      <c r="Q6" s="270"/>
      <c r="R6" s="270"/>
      <c r="S6" s="270"/>
      <c r="T6" s="270"/>
      <c r="U6" s="270"/>
      <c r="V6" s="268"/>
      <c r="W6" s="270"/>
      <c r="X6" s="150" t="s">
        <v>241</v>
      </c>
      <c r="Y6" s="150" t="s">
        <v>242</v>
      </c>
      <c r="Z6" s="151" t="s">
        <v>243</v>
      </c>
      <c r="AA6" s="151" t="s">
        <v>244</v>
      </c>
      <c r="AB6" s="151" t="s">
        <v>245</v>
      </c>
      <c r="AC6" s="152" t="s">
        <v>246</v>
      </c>
    </row>
    <row r="7" spans="1:30" s="158" customFormat="1" ht="40" customHeight="1">
      <c r="A7" s="153" t="s">
        <v>156</v>
      </c>
      <c r="B7" s="154">
        <f>SUM(B8:B9)</f>
        <v>595</v>
      </c>
      <c r="C7" s="155">
        <f t="shared" ref="C7:AC7" si="0">SUM(C8:C9)</f>
        <v>3</v>
      </c>
      <c r="D7" s="155">
        <f t="shared" si="0"/>
        <v>0</v>
      </c>
      <c r="E7" s="155">
        <f t="shared" si="0"/>
        <v>8</v>
      </c>
      <c r="F7" s="155">
        <f t="shared" si="0"/>
        <v>14</v>
      </c>
      <c r="G7" s="155">
        <f t="shared" si="0"/>
        <v>325</v>
      </c>
      <c r="H7" s="155">
        <f t="shared" si="0"/>
        <v>0</v>
      </c>
      <c r="I7" s="155">
        <f t="shared" si="0"/>
        <v>0</v>
      </c>
      <c r="J7" s="155">
        <f t="shared" si="0"/>
        <v>3</v>
      </c>
      <c r="K7" s="155">
        <f t="shared" si="0"/>
        <v>17</v>
      </c>
      <c r="L7" s="155">
        <f t="shared" si="0"/>
        <v>2</v>
      </c>
      <c r="M7" s="155">
        <f t="shared" si="0"/>
        <v>4</v>
      </c>
      <c r="N7" s="156">
        <f t="shared" si="0"/>
        <v>1</v>
      </c>
      <c r="O7" s="154">
        <f t="shared" si="0"/>
        <v>7</v>
      </c>
      <c r="P7" s="157">
        <f t="shared" si="0"/>
        <v>1</v>
      </c>
      <c r="Q7" s="155">
        <f t="shared" si="0"/>
        <v>0</v>
      </c>
      <c r="R7" s="155">
        <f t="shared" si="0"/>
        <v>4</v>
      </c>
      <c r="S7" s="155">
        <f t="shared" si="0"/>
        <v>0</v>
      </c>
      <c r="T7" s="155">
        <f t="shared" si="0"/>
        <v>43</v>
      </c>
      <c r="U7" s="155">
        <f t="shared" si="0"/>
        <v>13</v>
      </c>
      <c r="V7" s="155">
        <f t="shared" si="0"/>
        <v>1</v>
      </c>
      <c r="W7" s="155">
        <f t="shared" si="0"/>
        <v>149</v>
      </c>
      <c r="X7" s="155">
        <f t="shared" si="0"/>
        <v>7</v>
      </c>
      <c r="Y7" s="155">
        <f t="shared" si="0"/>
        <v>0</v>
      </c>
      <c r="Z7" s="155">
        <f t="shared" si="0"/>
        <v>0</v>
      </c>
      <c r="AA7" s="155">
        <f t="shared" si="0"/>
        <v>10</v>
      </c>
      <c r="AB7" s="155">
        <f t="shared" si="0"/>
        <v>5</v>
      </c>
      <c r="AC7" s="156">
        <f t="shared" si="0"/>
        <v>30</v>
      </c>
    </row>
    <row r="8" spans="1:30" s="158" customFormat="1" ht="40" customHeight="1">
      <c r="A8" s="159" t="s">
        <v>247</v>
      </c>
      <c r="B8" s="160">
        <f>SUM(B10:B20)</f>
        <v>491</v>
      </c>
      <c r="C8" s="157">
        <f t="shared" ref="C8:AC8" si="1">SUM(C10:C20)</f>
        <v>3</v>
      </c>
      <c r="D8" s="157">
        <f t="shared" si="1"/>
        <v>0</v>
      </c>
      <c r="E8" s="157">
        <f t="shared" si="1"/>
        <v>8</v>
      </c>
      <c r="F8" s="157">
        <f t="shared" si="1"/>
        <v>14</v>
      </c>
      <c r="G8" s="157">
        <f t="shared" si="1"/>
        <v>256</v>
      </c>
      <c r="H8" s="157">
        <f t="shared" si="1"/>
        <v>0</v>
      </c>
      <c r="I8" s="157">
        <f t="shared" si="1"/>
        <v>0</v>
      </c>
      <c r="J8" s="157">
        <f t="shared" si="1"/>
        <v>3</v>
      </c>
      <c r="K8" s="157">
        <f t="shared" si="1"/>
        <v>15</v>
      </c>
      <c r="L8" s="157">
        <f t="shared" si="1"/>
        <v>1</v>
      </c>
      <c r="M8" s="157">
        <f t="shared" si="1"/>
        <v>4</v>
      </c>
      <c r="N8" s="161">
        <f t="shared" si="1"/>
        <v>0</v>
      </c>
      <c r="O8" s="160">
        <f t="shared" si="1"/>
        <v>6</v>
      </c>
      <c r="P8" s="157">
        <f t="shared" si="1"/>
        <v>1</v>
      </c>
      <c r="Q8" s="157">
        <f t="shared" si="1"/>
        <v>0</v>
      </c>
      <c r="R8" s="157">
        <f t="shared" si="1"/>
        <v>4</v>
      </c>
      <c r="S8" s="157">
        <f t="shared" si="1"/>
        <v>0</v>
      </c>
      <c r="T8" s="157">
        <f t="shared" si="1"/>
        <v>27</v>
      </c>
      <c r="U8" s="157">
        <f t="shared" si="1"/>
        <v>8</v>
      </c>
      <c r="V8" s="157">
        <f t="shared" si="1"/>
        <v>1</v>
      </c>
      <c r="W8" s="157">
        <f t="shared" si="1"/>
        <v>140</v>
      </c>
      <c r="X8" s="157">
        <f t="shared" si="1"/>
        <v>6</v>
      </c>
      <c r="Y8" s="157">
        <f t="shared" si="1"/>
        <v>0</v>
      </c>
      <c r="Z8" s="157">
        <f t="shared" si="1"/>
        <v>0</v>
      </c>
      <c r="AA8" s="157">
        <f t="shared" si="1"/>
        <v>10</v>
      </c>
      <c r="AB8" s="157">
        <f t="shared" si="1"/>
        <v>5</v>
      </c>
      <c r="AC8" s="161">
        <f t="shared" si="1"/>
        <v>30</v>
      </c>
    </row>
    <row r="9" spans="1:30" s="158" customFormat="1" ht="40" customHeight="1">
      <c r="A9" s="162" t="s">
        <v>248</v>
      </c>
      <c r="B9" s="163">
        <f>SUM(B21:B29)</f>
        <v>104</v>
      </c>
      <c r="C9" s="164">
        <f t="shared" ref="C9:AC9" si="2">SUM(C21:C29)</f>
        <v>0</v>
      </c>
      <c r="D9" s="164">
        <f t="shared" si="2"/>
        <v>0</v>
      </c>
      <c r="E9" s="164">
        <f t="shared" si="2"/>
        <v>0</v>
      </c>
      <c r="F9" s="164">
        <f t="shared" si="2"/>
        <v>0</v>
      </c>
      <c r="G9" s="164">
        <f t="shared" si="2"/>
        <v>69</v>
      </c>
      <c r="H9" s="164">
        <f t="shared" si="2"/>
        <v>0</v>
      </c>
      <c r="I9" s="164">
        <f t="shared" si="2"/>
        <v>0</v>
      </c>
      <c r="J9" s="164">
        <f t="shared" si="2"/>
        <v>0</v>
      </c>
      <c r="K9" s="164">
        <f t="shared" si="2"/>
        <v>2</v>
      </c>
      <c r="L9" s="164">
        <f t="shared" si="2"/>
        <v>1</v>
      </c>
      <c r="M9" s="164">
        <f t="shared" si="2"/>
        <v>0</v>
      </c>
      <c r="N9" s="165">
        <f t="shared" si="2"/>
        <v>1</v>
      </c>
      <c r="O9" s="163">
        <f t="shared" si="2"/>
        <v>1</v>
      </c>
      <c r="P9" s="164">
        <f t="shared" si="2"/>
        <v>0</v>
      </c>
      <c r="Q9" s="164">
        <f t="shared" si="2"/>
        <v>0</v>
      </c>
      <c r="R9" s="164">
        <f t="shared" si="2"/>
        <v>0</v>
      </c>
      <c r="S9" s="164">
        <f t="shared" si="2"/>
        <v>0</v>
      </c>
      <c r="T9" s="164">
        <f t="shared" si="2"/>
        <v>16</v>
      </c>
      <c r="U9" s="164">
        <f t="shared" si="2"/>
        <v>5</v>
      </c>
      <c r="V9" s="164">
        <f t="shared" si="2"/>
        <v>0</v>
      </c>
      <c r="W9" s="164">
        <f t="shared" si="2"/>
        <v>9</v>
      </c>
      <c r="X9" s="164">
        <f t="shared" si="2"/>
        <v>1</v>
      </c>
      <c r="Y9" s="164">
        <f t="shared" si="2"/>
        <v>0</v>
      </c>
      <c r="Z9" s="164">
        <f t="shared" si="2"/>
        <v>0</v>
      </c>
      <c r="AA9" s="164">
        <f t="shared" si="2"/>
        <v>0</v>
      </c>
      <c r="AB9" s="164">
        <f t="shared" si="2"/>
        <v>0</v>
      </c>
      <c r="AC9" s="165">
        <f t="shared" si="2"/>
        <v>0</v>
      </c>
    </row>
    <row r="10" spans="1:30" s="158" customFormat="1" ht="40" customHeight="1">
      <c r="A10" s="153" t="s">
        <v>249</v>
      </c>
      <c r="B10" s="160">
        <v>211</v>
      </c>
      <c r="C10" s="157">
        <v>3</v>
      </c>
      <c r="D10" s="157">
        <v>0</v>
      </c>
      <c r="E10" s="157">
        <v>8</v>
      </c>
      <c r="F10" s="157">
        <v>14</v>
      </c>
      <c r="G10" s="157">
        <v>63</v>
      </c>
      <c r="H10" s="157">
        <v>0</v>
      </c>
      <c r="I10" s="157">
        <v>0</v>
      </c>
      <c r="J10" s="157">
        <v>1</v>
      </c>
      <c r="K10" s="157">
        <v>6</v>
      </c>
      <c r="L10" s="157">
        <v>0</v>
      </c>
      <c r="M10" s="157">
        <v>4</v>
      </c>
      <c r="N10" s="161">
        <v>0</v>
      </c>
      <c r="O10" s="160">
        <v>3</v>
      </c>
      <c r="P10" s="155">
        <v>1</v>
      </c>
      <c r="Q10" s="157">
        <v>0</v>
      </c>
      <c r="R10" s="157">
        <v>4</v>
      </c>
      <c r="S10" s="157">
        <v>0</v>
      </c>
      <c r="T10" s="157">
        <v>0</v>
      </c>
      <c r="U10" s="157">
        <v>7</v>
      </c>
      <c r="V10" s="157">
        <v>0</v>
      </c>
      <c r="W10" s="157">
        <v>97</v>
      </c>
      <c r="X10" s="157">
        <v>5</v>
      </c>
      <c r="Y10" s="157">
        <v>0</v>
      </c>
      <c r="Z10" s="157">
        <v>0</v>
      </c>
      <c r="AA10" s="157">
        <v>10</v>
      </c>
      <c r="AB10" s="157">
        <v>5</v>
      </c>
      <c r="AC10" s="161">
        <v>30</v>
      </c>
    </row>
    <row r="11" spans="1:30" s="158" customFormat="1" ht="40" customHeight="1">
      <c r="A11" s="159" t="s">
        <v>250</v>
      </c>
      <c r="B11" s="160">
        <v>46</v>
      </c>
      <c r="C11" s="157">
        <v>0</v>
      </c>
      <c r="D11" s="157">
        <v>0</v>
      </c>
      <c r="E11" s="157">
        <v>0</v>
      </c>
      <c r="F11" s="157">
        <v>0</v>
      </c>
      <c r="G11" s="157">
        <v>40</v>
      </c>
      <c r="H11" s="157">
        <v>0</v>
      </c>
      <c r="I11" s="157">
        <v>0</v>
      </c>
      <c r="J11" s="157">
        <v>1</v>
      </c>
      <c r="K11" s="157">
        <v>0</v>
      </c>
      <c r="L11" s="157">
        <v>0</v>
      </c>
      <c r="M11" s="157">
        <v>0</v>
      </c>
      <c r="N11" s="161">
        <v>0</v>
      </c>
      <c r="O11" s="160">
        <v>1</v>
      </c>
      <c r="P11" s="157">
        <v>0</v>
      </c>
      <c r="Q11" s="157">
        <v>0</v>
      </c>
      <c r="R11" s="157">
        <v>0</v>
      </c>
      <c r="S11" s="157">
        <v>0</v>
      </c>
      <c r="T11" s="157">
        <v>4</v>
      </c>
      <c r="U11" s="157">
        <v>0</v>
      </c>
      <c r="V11" s="157">
        <v>0</v>
      </c>
      <c r="W11" s="157">
        <v>0</v>
      </c>
      <c r="X11" s="157">
        <v>0</v>
      </c>
      <c r="Y11" s="157">
        <v>0</v>
      </c>
      <c r="Z11" s="157">
        <v>0</v>
      </c>
      <c r="AA11" s="157">
        <v>0</v>
      </c>
      <c r="AB11" s="157">
        <v>0</v>
      </c>
      <c r="AC11" s="161">
        <v>0</v>
      </c>
    </row>
    <row r="12" spans="1:30" s="158" customFormat="1" ht="40" customHeight="1">
      <c r="A12" s="159" t="s">
        <v>251</v>
      </c>
      <c r="B12" s="160">
        <v>28</v>
      </c>
      <c r="C12" s="157">
        <v>0</v>
      </c>
      <c r="D12" s="157">
        <v>0</v>
      </c>
      <c r="E12" s="157">
        <v>0</v>
      </c>
      <c r="F12" s="157">
        <v>0</v>
      </c>
      <c r="G12" s="157">
        <v>20</v>
      </c>
      <c r="H12" s="157">
        <v>0</v>
      </c>
      <c r="I12" s="157">
        <v>0</v>
      </c>
      <c r="J12" s="157">
        <v>1</v>
      </c>
      <c r="K12" s="157">
        <v>0</v>
      </c>
      <c r="L12" s="157">
        <v>0</v>
      </c>
      <c r="M12" s="157">
        <v>0</v>
      </c>
      <c r="N12" s="161">
        <v>0</v>
      </c>
      <c r="O12" s="160">
        <v>0</v>
      </c>
      <c r="P12" s="157">
        <v>0</v>
      </c>
      <c r="Q12" s="157">
        <v>0</v>
      </c>
      <c r="R12" s="157">
        <v>0</v>
      </c>
      <c r="S12" s="157">
        <v>0</v>
      </c>
      <c r="T12" s="157">
        <v>3</v>
      </c>
      <c r="U12" s="157">
        <v>0</v>
      </c>
      <c r="V12" s="157">
        <v>0</v>
      </c>
      <c r="W12" s="157">
        <v>4</v>
      </c>
      <c r="X12" s="157">
        <v>1</v>
      </c>
      <c r="Y12" s="157">
        <v>0</v>
      </c>
      <c r="Z12" s="157">
        <v>0</v>
      </c>
      <c r="AA12" s="157">
        <v>0</v>
      </c>
      <c r="AB12" s="157">
        <v>0</v>
      </c>
      <c r="AC12" s="161">
        <v>0</v>
      </c>
    </row>
    <row r="13" spans="1:30" s="158" customFormat="1" ht="40" customHeight="1">
      <c r="A13" s="159" t="s">
        <v>252</v>
      </c>
      <c r="B13" s="160">
        <v>27</v>
      </c>
      <c r="C13" s="157">
        <v>0</v>
      </c>
      <c r="D13" s="157">
        <v>0</v>
      </c>
      <c r="E13" s="157">
        <v>0</v>
      </c>
      <c r="F13" s="157">
        <v>0</v>
      </c>
      <c r="G13" s="157">
        <v>17</v>
      </c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7">
        <v>0</v>
      </c>
      <c r="N13" s="161">
        <v>0</v>
      </c>
      <c r="O13" s="160">
        <v>0</v>
      </c>
      <c r="P13" s="157">
        <v>0</v>
      </c>
      <c r="Q13" s="157">
        <v>0</v>
      </c>
      <c r="R13" s="157">
        <v>0</v>
      </c>
      <c r="S13" s="157">
        <v>0</v>
      </c>
      <c r="T13" s="157">
        <v>2</v>
      </c>
      <c r="U13" s="157">
        <v>0</v>
      </c>
      <c r="V13" s="157">
        <v>0</v>
      </c>
      <c r="W13" s="157">
        <v>8</v>
      </c>
      <c r="X13" s="157">
        <v>0</v>
      </c>
      <c r="Y13" s="157">
        <v>0</v>
      </c>
      <c r="Z13" s="157">
        <v>0</v>
      </c>
      <c r="AA13" s="157">
        <v>0</v>
      </c>
      <c r="AB13" s="157">
        <v>0</v>
      </c>
      <c r="AC13" s="161">
        <v>0</v>
      </c>
    </row>
    <row r="14" spans="1:30" s="158" customFormat="1" ht="40" customHeight="1">
      <c r="A14" s="159" t="s">
        <v>253</v>
      </c>
      <c r="B14" s="160">
        <v>24</v>
      </c>
      <c r="C14" s="157">
        <v>0</v>
      </c>
      <c r="D14" s="157">
        <v>0</v>
      </c>
      <c r="E14" s="157">
        <v>0</v>
      </c>
      <c r="F14" s="157">
        <v>0</v>
      </c>
      <c r="G14" s="157">
        <v>20</v>
      </c>
      <c r="H14" s="157">
        <v>0</v>
      </c>
      <c r="I14" s="157">
        <v>0</v>
      </c>
      <c r="J14" s="157">
        <v>0</v>
      </c>
      <c r="K14" s="157">
        <v>0</v>
      </c>
      <c r="L14" s="157">
        <v>0</v>
      </c>
      <c r="M14" s="157">
        <v>0</v>
      </c>
      <c r="N14" s="161">
        <v>0</v>
      </c>
      <c r="O14" s="160">
        <v>0</v>
      </c>
      <c r="P14" s="157">
        <v>0</v>
      </c>
      <c r="Q14" s="157">
        <v>0</v>
      </c>
      <c r="R14" s="157">
        <v>0</v>
      </c>
      <c r="S14" s="157">
        <v>0</v>
      </c>
      <c r="T14" s="157">
        <v>2</v>
      </c>
      <c r="U14" s="157">
        <v>0</v>
      </c>
      <c r="V14" s="157">
        <v>0</v>
      </c>
      <c r="W14" s="157">
        <v>2</v>
      </c>
      <c r="X14" s="157">
        <v>0</v>
      </c>
      <c r="Y14" s="157">
        <v>0</v>
      </c>
      <c r="Z14" s="157">
        <v>0</v>
      </c>
      <c r="AA14" s="157">
        <v>0</v>
      </c>
      <c r="AB14" s="157">
        <v>0</v>
      </c>
      <c r="AC14" s="161">
        <v>0</v>
      </c>
    </row>
    <row r="15" spans="1:30" s="158" customFormat="1" ht="40" customHeight="1">
      <c r="A15" s="159" t="s">
        <v>254</v>
      </c>
      <c r="B15" s="160">
        <v>39</v>
      </c>
      <c r="C15" s="157">
        <v>0</v>
      </c>
      <c r="D15" s="157">
        <v>0</v>
      </c>
      <c r="E15" s="157">
        <v>0</v>
      </c>
      <c r="F15" s="157">
        <v>0</v>
      </c>
      <c r="G15" s="157">
        <v>25</v>
      </c>
      <c r="H15" s="157">
        <v>0</v>
      </c>
      <c r="I15" s="157">
        <v>0</v>
      </c>
      <c r="J15" s="157">
        <v>0</v>
      </c>
      <c r="K15" s="157">
        <v>4</v>
      </c>
      <c r="L15" s="157">
        <v>0</v>
      </c>
      <c r="M15" s="157">
        <v>0</v>
      </c>
      <c r="N15" s="161">
        <v>0</v>
      </c>
      <c r="O15" s="160">
        <v>0</v>
      </c>
      <c r="P15" s="157">
        <v>0</v>
      </c>
      <c r="Q15" s="157">
        <v>0</v>
      </c>
      <c r="R15" s="157">
        <v>0</v>
      </c>
      <c r="S15" s="157">
        <v>0</v>
      </c>
      <c r="T15" s="157">
        <v>4</v>
      </c>
      <c r="U15" s="157">
        <v>0</v>
      </c>
      <c r="V15" s="157">
        <v>1</v>
      </c>
      <c r="W15" s="157">
        <v>5</v>
      </c>
      <c r="X15" s="157">
        <v>0</v>
      </c>
      <c r="Y15" s="157">
        <v>0</v>
      </c>
      <c r="Z15" s="157">
        <v>0</v>
      </c>
      <c r="AA15" s="157">
        <v>0</v>
      </c>
      <c r="AB15" s="157">
        <v>0</v>
      </c>
      <c r="AC15" s="161">
        <v>0</v>
      </c>
    </row>
    <row r="16" spans="1:30" s="158" customFormat="1" ht="40" customHeight="1">
      <c r="A16" s="159" t="s">
        <v>255</v>
      </c>
      <c r="B16" s="160">
        <v>31</v>
      </c>
      <c r="C16" s="157">
        <v>0</v>
      </c>
      <c r="D16" s="157">
        <v>0</v>
      </c>
      <c r="E16" s="157">
        <v>0</v>
      </c>
      <c r="F16" s="157">
        <v>0</v>
      </c>
      <c r="G16" s="157">
        <v>15</v>
      </c>
      <c r="H16" s="157">
        <v>0</v>
      </c>
      <c r="I16" s="157">
        <v>0</v>
      </c>
      <c r="J16" s="157">
        <v>0</v>
      </c>
      <c r="K16" s="157">
        <v>0</v>
      </c>
      <c r="L16" s="157">
        <v>1</v>
      </c>
      <c r="M16" s="157">
        <v>0</v>
      </c>
      <c r="N16" s="161">
        <v>0</v>
      </c>
      <c r="O16" s="160">
        <v>0</v>
      </c>
      <c r="P16" s="157">
        <v>0</v>
      </c>
      <c r="Q16" s="157">
        <v>0</v>
      </c>
      <c r="R16" s="157">
        <v>0</v>
      </c>
      <c r="S16" s="157">
        <v>0</v>
      </c>
      <c r="T16" s="157">
        <v>3</v>
      </c>
      <c r="U16" s="157">
        <v>0</v>
      </c>
      <c r="V16" s="157">
        <v>0</v>
      </c>
      <c r="W16" s="157">
        <v>12</v>
      </c>
      <c r="X16" s="157">
        <v>0</v>
      </c>
      <c r="Y16" s="157">
        <v>0</v>
      </c>
      <c r="Z16" s="157">
        <v>0</v>
      </c>
      <c r="AA16" s="157">
        <v>0</v>
      </c>
      <c r="AB16" s="157">
        <v>0</v>
      </c>
      <c r="AC16" s="161">
        <v>0</v>
      </c>
    </row>
    <row r="17" spans="1:29" s="158" customFormat="1" ht="40" customHeight="1">
      <c r="A17" s="159" t="s">
        <v>256</v>
      </c>
      <c r="B17" s="160">
        <v>20</v>
      </c>
      <c r="C17" s="157">
        <v>0</v>
      </c>
      <c r="D17" s="157">
        <v>0</v>
      </c>
      <c r="E17" s="157">
        <v>0</v>
      </c>
      <c r="F17" s="157">
        <v>0</v>
      </c>
      <c r="G17" s="157">
        <v>11</v>
      </c>
      <c r="H17" s="157">
        <v>0</v>
      </c>
      <c r="I17" s="157">
        <v>0</v>
      </c>
      <c r="J17" s="157">
        <v>0</v>
      </c>
      <c r="K17" s="157">
        <v>2</v>
      </c>
      <c r="L17" s="157">
        <v>0</v>
      </c>
      <c r="M17" s="157">
        <v>0</v>
      </c>
      <c r="N17" s="161">
        <v>0</v>
      </c>
      <c r="O17" s="160">
        <v>1</v>
      </c>
      <c r="P17" s="157">
        <v>0</v>
      </c>
      <c r="Q17" s="157">
        <v>0</v>
      </c>
      <c r="R17" s="157">
        <v>0</v>
      </c>
      <c r="S17" s="157">
        <v>0</v>
      </c>
      <c r="T17" s="157">
        <v>3</v>
      </c>
      <c r="U17" s="157">
        <v>0</v>
      </c>
      <c r="V17" s="157">
        <v>0</v>
      </c>
      <c r="W17" s="157">
        <v>3</v>
      </c>
      <c r="X17" s="157">
        <v>0</v>
      </c>
      <c r="Y17" s="157">
        <v>0</v>
      </c>
      <c r="Z17" s="157">
        <v>0</v>
      </c>
      <c r="AA17" s="157">
        <v>0</v>
      </c>
      <c r="AB17" s="157">
        <v>0</v>
      </c>
      <c r="AC17" s="161">
        <v>0</v>
      </c>
    </row>
    <row r="18" spans="1:29" s="158" customFormat="1" ht="40" customHeight="1">
      <c r="A18" s="159" t="s">
        <v>257</v>
      </c>
      <c r="B18" s="160">
        <v>22</v>
      </c>
      <c r="C18" s="157">
        <v>0</v>
      </c>
      <c r="D18" s="157">
        <v>0</v>
      </c>
      <c r="E18" s="157">
        <v>0</v>
      </c>
      <c r="F18" s="157">
        <v>0</v>
      </c>
      <c r="G18" s="157">
        <v>15</v>
      </c>
      <c r="H18" s="157">
        <v>0</v>
      </c>
      <c r="I18" s="157">
        <v>0</v>
      </c>
      <c r="J18" s="157">
        <v>0</v>
      </c>
      <c r="K18" s="157">
        <v>3</v>
      </c>
      <c r="L18" s="157">
        <v>0</v>
      </c>
      <c r="M18" s="157">
        <v>0</v>
      </c>
      <c r="N18" s="161">
        <v>0</v>
      </c>
      <c r="O18" s="160">
        <v>0</v>
      </c>
      <c r="P18" s="157">
        <v>0</v>
      </c>
      <c r="Q18" s="157">
        <v>0</v>
      </c>
      <c r="R18" s="157">
        <v>0</v>
      </c>
      <c r="S18" s="157">
        <v>0</v>
      </c>
      <c r="T18" s="157">
        <v>2</v>
      </c>
      <c r="U18" s="157">
        <v>0</v>
      </c>
      <c r="V18" s="157">
        <v>0</v>
      </c>
      <c r="W18" s="157">
        <v>2</v>
      </c>
      <c r="X18" s="157">
        <v>0</v>
      </c>
      <c r="Y18" s="157">
        <v>0</v>
      </c>
      <c r="Z18" s="157">
        <v>0</v>
      </c>
      <c r="AA18" s="157">
        <v>0</v>
      </c>
      <c r="AB18" s="157">
        <v>0</v>
      </c>
      <c r="AC18" s="161">
        <v>0</v>
      </c>
    </row>
    <row r="19" spans="1:29" s="158" customFormat="1" ht="40" customHeight="1">
      <c r="A19" s="159" t="s">
        <v>258</v>
      </c>
      <c r="B19" s="160">
        <v>24</v>
      </c>
      <c r="C19" s="157">
        <v>0</v>
      </c>
      <c r="D19" s="157">
        <v>0</v>
      </c>
      <c r="E19" s="157">
        <v>0</v>
      </c>
      <c r="F19" s="157">
        <v>0</v>
      </c>
      <c r="G19" s="157">
        <v>18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61">
        <v>0</v>
      </c>
      <c r="O19" s="160">
        <v>1</v>
      </c>
      <c r="P19" s="157">
        <v>0</v>
      </c>
      <c r="Q19" s="157">
        <v>0</v>
      </c>
      <c r="R19" s="157">
        <v>0</v>
      </c>
      <c r="S19" s="157">
        <v>0</v>
      </c>
      <c r="T19" s="157">
        <v>2</v>
      </c>
      <c r="U19" s="157">
        <v>1</v>
      </c>
      <c r="V19" s="157">
        <v>0</v>
      </c>
      <c r="W19" s="157">
        <v>2</v>
      </c>
      <c r="X19" s="157">
        <v>0</v>
      </c>
      <c r="Y19" s="157">
        <v>0</v>
      </c>
      <c r="Z19" s="157">
        <v>0</v>
      </c>
      <c r="AA19" s="157">
        <v>0</v>
      </c>
      <c r="AB19" s="157">
        <v>0</v>
      </c>
      <c r="AC19" s="161">
        <v>0</v>
      </c>
    </row>
    <row r="20" spans="1:29" s="158" customFormat="1" ht="40" customHeight="1">
      <c r="A20" s="159" t="s">
        <v>259</v>
      </c>
      <c r="B20" s="163">
        <v>19</v>
      </c>
      <c r="C20" s="164">
        <v>0</v>
      </c>
      <c r="D20" s="164">
        <v>0</v>
      </c>
      <c r="E20" s="164">
        <v>0</v>
      </c>
      <c r="F20" s="164">
        <v>0</v>
      </c>
      <c r="G20" s="157">
        <v>12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1">
        <v>0</v>
      </c>
      <c r="O20" s="160">
        <v>0</v>
      </c>
      <c r="P20" s="157">
        <v>0</v>
      </c>
      <c r="Q20" s="157">
        <v>0</v>
      </c>
      <c r="R20" s="157">
        <v>0</v>
      </c>
      <c r="S20" s="157">
        <v>0</v>
      </c>
      <c r="T20" s="157">
        <v>2</v>
      </c>
      <c r="U20" s="157">
        <v>0</v>
      </c>
      <c r="V20" s="157">
        <v>0</v>
      </c>
      <c r="W20" s="157">
        <v>5</v>
      </c>
      <c r="X20" s="157">
        <v>0</v>
      </c>
      <c r="Y20" s="157">
        <v>0</v>
      </c>
      <c r="Z20" s="157">
        <v>0</v>
      </c>
      <c r="AA20" s="157">
        <v>0</v>
      </c>
      <c r="AB20" s="157">
        <v>0</v>
      </c>
      <c r="AC20" s="161">
        <v>0</v>
      </c>
    </row>
    <row r="21" spans="1:29" s="158" customFormat="1" ht="40" customHeight="1">
      <c r="A21" s="166" t="s">
        <v>260</v>
      </c>
      <c r="B21" s="167">
        <v>6</v>
      </c>
      <c r="C21" s="168">
        <v>0</v>
      </c>
      <c r="D21" s="168">
        <v>0</v>
      </c>
      <c r="E21" s="168">
        <v>0</v>
      </c>
      <c r="F21" s="168">
        <v>0</v>
      </c>
      <c r="G21" s="168">
        <v>3</v>
      </c>
      <c r="H21" s="157">
        <v>0</v>
      </c>
      <c r="I21" s="157">
        <v>0</v>
      </c>
      <c r="J21" s="157">
        <v>0</v>
      </c>
      <c r="K21" s="157">
        <v>0</v>
      </c>
      <c r="L21" s="157">
        <v>0</v>
      </c>
      <c r="M21" s="157">
        <v>0</v>
      </c>
      <c r="N21" s="169">
        <v>1</v>
      </c>
      <c r="O21" s="167"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2</v>
      </c>
      <c r="U21" s="168">
        <v>0</v>
      </c>
      <c r="V21" s="168">
        <v>0</v>
      </c>
      <c r="W21" s="168">
        <v>0</v>
      </c>
      <c r="X21" s="168">
        <v>0</v>
      </c>
      <c r="Y21" s="168">
        <v>0</v>
      </c>
      <c r="Z21" s="168">
        <v>0</v>
      </c>
      <c r="AA21" s="168">
        <v>0</v>
      </c>
      <c r="AB21" s="168">
        <v>0</v>
      </c>
      <c r="AC21" s="169">
        <v>0</v>
      </c>
    </row>
    <row r="22" spans="1:29" s="158" customFormat="1" ht="40" customHeight="1">
      <c r="A22" s="166" t="s">
        <v>261</v>
      </c>
      <c r="B22" s="167">
        <v>10</v>
      </c>
      <c r="C22" s="168">
        <v>0</v>
      </c>
      <c r="D22" s="168">
        <v>0</v>
      </c>
      <c r="E22" s="168">
        <v>0</v>
      </c>
      <c r="F22" s="168">
        <v>0</v>
      </c>
      <c r="G22" s="168">
        <v>7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168">
        <v>0</v>
      </c>
      <c r="N22" s="169">
        <v>0</v>
      </c>
      <c r="O22" s="167">
        <v>1</v>
      </c>
      <c r="P22" s="168">
        <v>0</v>
      </c>
      <c r="Q22" s="168">
        <v>0</v>
      </c>
      <c r="R22" s="168">
        <v>0</v>
      </c>
      <c r="S22" s="168">
        <v>0</v>
      </c>
      <c r="T22" s="168">
        <v>1</v>
      </c>
      <c r="U22" s="168">
        <v>0</v>
      </c>
      <c r="V22" s="168">
        <v>0</v>
      </c>
      <c r="W22" s="168">
        <v>1</v>
      </c>
      <c r="X22" s="168">
        <v>0</v>
      </c>
      <c r="Y22" s="168">
        <v>0</v>
      </c>
      <c r="Z22" s="168">
        <v>0</v>
      </c>
      <c r="AA22" s="168">
        <v>0</v>
      </c>
      <c r="AB22" s="168">
        <v>0</v>
      </c>
      <c r="AC22" s="169">
        <v>0</v>
      </c>
    </row>
    <row r="23" spans="1:29" s="158" customFormat="1" ht="40" customHeight="1">
      <c r="A23" s="159" t="s">
        <v>262</v>
      </c>
      <c r="B23" s="160">
        <v>16</v>
      </c>
      <c r="C23" s="157">
        <v>0</v>
      </c>
      <c r="D23" s="157">
        <v>0</v>
      </c>
      <c r="E23" s="157">
        <v>0</v>
      </c>
      <c r="F23" s="157">
        <v>0</v>
      </c>
      <c r="G23" s="157">
        <v>9</v>
      </c>
      <c r="H23" s="157">
        <v>0</v>
      </c>
      <c r="I23" s="157">
        <v>0</v>
      </c>
      <c r="J23" s="157">
        <v>0</v>
      </c>
      <c r="K23" s="157">
        <v>0</v>
      </c>
      <c r="L23" s="157">
        <v>0</v>
      </c>
      <c r="M23" s="157">
        <v>0</v>
      </c>
      <c r="N23" s="161">
        <v>0</v>
      </c>
      <c r="O23" s="160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3</v>
      </c>
      <c r="U23" s="157">
        <v>0</v>
      </c>
      <c r="V23" s="157">
        <v>0</v>
      </c>
      <c r="W23" s="157">
        <v>4</v>
      </c>
      <c r="X23" s="157">
        <v>0</v>
      </c>
      <c r="Y23" s="157">
        <v>0</v>
      </c>
      <c r="Z23" s="157">
        <v>0</v>
      </c>
      <c r="AA23" s="157">
        <v>0</v>
      </c>
      <c r="AB23" s="157">
        <v>0</v>
      </c>
      <c r="AC23" s="161">
        <v>0</v>
      </c>
    </row>
    <row r="24" spans="1:29" s="158" customFormat="1" ht="40" customHeight="1">
      <c r="A24" s="159" t="s">
        <v>263</v>
      </c>
      <c r="B24" s="163">
        <v>13</v>
      </c>
      <c r="C24" s="164">
        <v>0</v>
      </c>
      <c r="D24" s="164">
        <v>0</v>
      </c>
      <c r="E24" s="164">
        <v>0</v>
      </c>
      <c r="F24" s="164">
        <v>0</v>
      </c>
      <c r="G24" s="157">
        <v>9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0</v>
      </c>
      <c r="N24" s="161">
        <v>0</v>
      </c>
      <c r="O24" s="160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2</v>
      </c>
      <c r="U24" s="157">
        <v>1</v>
      </c>
      <c r="V24" s="157">
        <v>0</v>
      </c>
      <c r="W24" s="157">
        <v>1</v>
      </c>
      <c r="X24" s="157">
        <v>0</v>
      </c>
      <c r="Y24" s="157">
        <v>0</v>
      </c>
      <c r="Z24" s="157">
        <v>0</v>
      </c>
      <c r="AA24" s="157">
        <v>0</v>
      </c>
      <c r="AB24" s="157">
        <v>0</v>
      </c>
      <c r="AC24" s="161">
        <v>0</v>
      </c>
    </row>
    <row r="25" spans="1:29" s="158" customFormat="1" ht="40" customHeight="1">
      <c r="A25" s="166" t="s">
        <v>264</v>
      </c>
      <c r="B25" s="167">
        <v>12</v>
      </c>
      <c r="C25" s="168">
        <v>0</v>
      </c>
      <c r="D25" s="168">
        <v>0</v>
      </c>
      <c r="E25" s="168">
        <v>0</v>
      </c>
      <c r="F25" s="168">
        <v>0</v>
      </c>
      <c r="G25" s="168">
        <v>9</v>
      </c>
      <c r="H25" s="168">
        <v>0</v>
      </c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9">
        <v>0</v>
      </c>
      <c r="O25" s="167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3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9">
        <v>0</v>
      </c>
    </row>
    <row r="26" spans="1:29" s="158" customFormat="1" ht="40" customHeight="1">
      <c r="A26" s="166" t="s">
        <v>265</v>
      </c>
      <c r="B26" s="167">
        <v>13</v>
      </c>
      <c r="C26" s="168">
        <v>0</v>
      </c>
      <c r="D26" s="168">
        <v>0</v>
      </c>
      <c r="E26" s="168">
        <v>0</v>
      </c>
      <c r="F26" s="168">
        <v>0</v>
      </c>
      <c r="G26" s="168">
        <v>7</v>
      </c>
      <c r="H26" s="168">
        <v>0</v>
      </c>
      <c r="I26" s="168">
        <v>0</v>
      </c>
      <c r="J26" s="168">
        <v>0</v>
      </c>
      <c r="K26" s="168">
        <v>0</v>
      </c>
      <c r="L26" s="168">
        <v>1</v>
      </c>
      <c r="M26" s="168">
        <v>0</v>
      </c>
      <c r="N26" s="169">
        <v>0</v>
      </c>
      <c r="O26" s="167">
        <v>0</v>
      </c>
      <c r="P26" s="168">
        <v>0</v>
      </c>
      <c r="Q26" s="168">
        <v>0</v>
      </c>
      <c r="R26" s="168">
        <v>0</v>
      </c>
      <c r="S26" s="168">
        <v>0</v>
      </c>
      <c r="T26" s="168">
        <v>1</v>
      </c>
      <c r="U26" s="168">
        <v>2</v>
      </c>
      <c r="V26" s="168">
        <v>0</v>
      </c>
      <c r="W26" s="168">
        <v>2</v>
      </c>
      <c r="X26" s="168">
        <v>1</v>
      </c>
      <c r="Y26" s="168">
        <v>0</v>
      </c>
      <c r="Z26" s="168">
        <v>0</v>
      </c>
      <c r="AA26" s="168">
        <v>0</v>
      </c>
      <c r="AB26" s="168">
        <v>0</v>
      </c>
      <c r="AC26" s="169">
        <v>0</v>
      </c>
    </row>
    <row r="27" spans="1:29" s="158" customFormat="1" ht="40" customHeight="1">
      <c r="A27" s="159" t="s">
        <v>266</v>
      </c>
      <c r="B27" s="160">
        <v>5</v>
      </c>
      <c r="C27" s="157">
        <v>0</v>
      </c>
      <c r="D27" s="157">
        <v>0</v>
      </c>
      <c r="E27" s="157">
        <v>0</v>
      </c>
      <c r="F27" s="157">
        <v>0</v>
      </c>
      <c r="G27" s="157">
        <v>3</v>
      </c>
      <c r="H27" s="157">
        <v>0</v>
      </c>
      <c r="I27" s="157">
        <v>0</v>
      </c>
      <c r="J27" s="157">
        <v>0</v>
      </c>
      <c r="K27" s="157">
        <v>0</v>
      </c>
      <c r="L27" s="157">
        <v>0</v>
      </c>
      <c r="M27" s="157">
        <v>0</v>
      </c>
      <c r="N27" s="161">
        <v>0</v>
      </c>
      <c r="O27" s="160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1</v>
      </c>
      <c r="U27" s="157">
        <v>0</v>
      </c>
      <c r="V27" s="157">
        <v>0</v>
      </c>
      <c r="W27" s="157">
        <v>1</v>
      </c>
      <c r="X27" s="157">
        <v>0</v>
      </c>
      <c r="Y27" s="157">
        <v>0</v>
      </c>
      <c r="Z27" s="157">
        <v>0</v>
      </c>
      <c r="AA27" s="157">
        <v>0</v>
      </c>
      <c r="AB27" s="157">
        <v>0</v>
      </c>
      <c r="AC27" s="161">
        <v>0</v>
      </c>
    </row>
    <row r="28" spans="1:29" s="158" customFormat="1" ht="40" customHeight="1">
      <c r="A28" s="159" t="s">
        <v>267</v>
      </c>
      <c r="B28" s="163">
        <v>13</v>
      </c>
      <c r="C28" s="164">
        <v>0</v>
      </c>
      <c r="D28" s="164">
        <v>0</v>
      </c>
      <c r="E28" s="164">
        <v>0</v>
      </c>
      <c r="F28" s="164">
        <v>0</v>
      </c>
      <c r="G28" s="157">
        <v>10</v>
      </c>
      <c r="H28" s="157">
        <v>0</v>
      </c>
      <c r="I28" s="157">
        <v>0</v>
      </c>
      <c r="J28" s="157">
        <v>0</v>
      </c>
      <c r="K28" s="157">
        <v>2</v>
      </c>
      <c r="L28" s="157">
        <v>0</v>
      </c>
      <c r="M28" s="157">
        <v>0</v>
      </c>
      <c r="N28" s="161">
        <v>0</v>
      </c>
      <c r="O28" s="160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1</v>
      </c>
      <c r="U28" s="157">
        <v>0</v>
      </c>
      <c r="V28" s="157">
        <v>0</v>
      </c>
      <c r="W28" s="157">
        <v>0</v>
      </c>
      <c r="X28" s="157">
        <v>0</v>
      </c>
      <c r="Y28" s="157">
        <v>0</v>
      </c>
      <c r="Z28" s="157">
        <v>0</v>
      </c>
      <c r="AA28" s="157">
        <v>0</v>
      </c>
      <c r="AB28" s="157">
        <v>0</v>
      </c>
      <c r="AC28" s="161">
        <v>0</v>
      </c>
    </row>
    <row r="29" spans="1:29" s="158" customFormat="1" ht="40" customHeight="1" thickBot="1">
      <c r="A29" s="170" t="s">
        <v>268</v>
      </c>
      <c r="B29" s="160">
        <v>16</v>
      </c>
      <c r="C29" s="157">
        <v>0</v>
      </c>
      <c r="D29" s="157">
        <v>0</v>
      </c>
      <c r="E29" s="157">
        <v>0</v>
      </c>
      <c r="F29" s="157">
        <v>0</v>
      </c>
      <c r="G29" s="171">
        <v>12</v>
      </c>
      <c r="H29" s="171">
        <v>0</v>
      </c>
      <c r="I29" s="171">
        <v>0</v>
      </c>
      <c r="J29" s="171">
        <v>0</v>
      </c>
      <c r="K29" s="171">
        <v>0</v>
      </c>
      <c r="L29" s="171">
        <v>0</v>
      </c>
      <c r="M29" s="171">
        <v>0</v>
      </c>
      <c r="N29" s="172">
        <v>0</v>
      </c>
      <c r="O29" s="173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2</v>
      </c>
      <c r="U29" s="171">
        <v>2</v>
      </c>
      <c r="V29" s="171">
        <v>0</v>
      </c>
      <c r="W29" s="171">
        <v>0</v>
      </c>
      <c r="X29" s="171">
        <v>0</v>
      </c>
      <c r="Y29" s="171">
        <v>0</v>
      </c>
      <c r="Z29" s="171">
        <v>0</v>
      </c>
      <c r="AA29" s="171">
        <v>0</v>
      </c>
      <c r="AB29" s="171">
        <v>0</v>
      </c>
      <c r="AC29" s="172">
        <v>0</v>
      </c>
    </row>
    <row r="30" spans="1:29" s="158" customFormat="1" ht="40" customHeight="1" thickTop="1">
      <c r="A30" s="159" t="s">
        <v>269</v>
      </c>
      <c r="B30" s="174">
        <f>B18</f>
        <v>22</v>
      </c>
      <c r="C30" s="175">
        <f t="shared" ref="C30:AC30" si="3">C18</f>
        <v>0</v>
      </c>
      <c r="D30" s="175">
        <f t="shared" si="3"/>
        <v>0</v>
      </c>
      <c r="E30" s="175">
        <f>E18</f>
        <v>0</v>
      </c>
      <c r="F30" s="175">
        <f t="shared" si="3"/>
        <v>0</v>
      </c>
      <c r="G30" s="175">
        <f t="shared" si="3"/>
        <v>15</v>
      </c>
      <c r="H30" s="175">
        <f t="shared" si="3"/>
        <v>0</v>
      </c>
      <c r="I30" s="175">
        <f t="shared" si="3"/>
        <v>0</v>
      </c>
      <c r="J30" s="175">
        <f t="shared" si="3"/>
        <v>0</v>
      </c>
      <c r="K30" s="175">
        <f t="shared" si="3"/>
        <v>3</v>
      </c>
      <c r="L30" s="175">
        <f t="shared" si="3"/>
        <v>0</v>
      </c>
      <c r="M30" s="175">
        <f t="shared" si="3"/>
        <v>0</v>
      </c>
      <c r="N30" s="176">
        <f t="shared" si="3"/>
        <v>0</v>
      </c>
      <c r="O30" s="174">
        <f t="shared" si="3"/>
        <v>0</v>
      </c>
      <c r="P30" s="175">
        <f t="shared" si="3"/>
        <v>0</v>
      </c>
      <c r="Q30" s="175">
        <f t="shared" si="3"/>
        <v>0</v>
      </c>
      <c r="R30" s="175">
        <f t="shared" si="3"/>
        <v>0</v>
      </c>
      <c r="S30" s="175">
        <f t="shared" si="3"/>
        <v>0</v>
      </c>
      <c r="T30" s="175">
        <f t="shared" si="3"/>
        <v>2</v>
      </c>
      <c r="U30" s="175">
        <f t="shared" si="3"/>
        <v>0</v>
      </c>
      <c r="V30" s="175">
        <f t="shared" si="3"/>
        <v>0</v>
      </c>
      <c r="W30" s="175">
        <f t="shared" si="3"/>
        <v>2</v>
      </c>
      <c r="X30" s="175">
        <f t="shared" si="3"/>
        <v>0</v>
      </c>
      <c r="Y30" s="175">
        <f t="shared" si="3"/>
        <v>0</v>
      </c>
      <c r="Z30" s="175">
        <f>Z18</f>
        <v>0</v>
      </c>
      <c r="AA30" s="175">
        <f t="shared" si="3"/>
        <v>0</v>
      </c>
      <c r="AB30" s="175">
        <f t="shared" si="3"/>
        <v>0</v>
      </c>
      <c r="AC30" s="176">
        <f t="shared" si="3"/>
        <v>0</v>
      </c>
    </row>
    <row r="31" spans="1:29" s="158" customFormat="1" ht="40" customHeight="1">
      <c r="A31" s="159" t="s">
        <v>270</v>
      </c>
      <c r="B31" s="160">
        <f t="shared" ref="B31" si="4">B14+B15</f>
        <v>63</v>
      </c>
      <c r="C31" s="157">
        <f>C14+C15</f>
        <v>0</v>
      </c>
      <c r="D31" s="157">
        <f t="shared" ref="D31:AC31" si="5">D14+D15</f>
        <v>0</v>
      </c>
      <c r="E31" s="157">
        <f t="shared" si="5"/>
        <v>0</v>
      </c>
      <c r="F31" s="157">
        <f t="shared" si="5"/>
        <v>0</v>
      </c>
      <c r="G31" s="157">
        <f t="shared" si="5"/>
        <v>45</v>
      </c>
      <c r="H31" s="157">
        <f t="shared" si="5"/>
        <v>0</v>
      </c>
      <c r="I31" s="157">
        <f t="shared" si="5"/>
        <v>0</v>
      </c>
      <c r="J31" s="157">
        <f t="shared" si="5"/>
        <v>0</v>
      </c>
      <c r="K31" s="157">
        <f t="shared" si="5"/>
        <v>4</v>
      </c>
      <c r="L31" s="157">
        <f t="shared" si="5"/>
        <v>0</v>
      </c>
      <c r="M31" s="157">
        <f t="shared" si="5"/>
        <v>0</v>
      </c>
      <c r="N31" s="161">
        <f t="shared" si="5"/>
        <v>0</v>
      </c>
      <c r="O31" s="160">
        <f t="shared" si="5"/>
        <v>0</v>
      </c>
      <c r="P31" s="157">
        <f t="shared" si="5"/>
        <v>0</v>
      </c>
      <c r="Q31" s="157">
        <f t="shared" si="5"/>
        <v>0</v>
      </c>
      <c r="R31" s="157">
        <f t="shared" si="5"/>
        <v>0</v>
      </c>
      <c r="S31" s="157">
        <f t="shared" si="5"/>
        <v>0</v>
      </c>
      <c r="T31" s="157">
        <f t="shared" si="5"/>
        <v>6</v>
      </c>
      <c r="U31" s="157">
        <f t="shared" si="5"/>
        <v>0</v>
      </c>
      <c r="V31" s="157">
        <f t="shared" si="5"/>
        <v>1</v>
      </c>
      <c r="W31" s="157">
        <f t="shared" si="5"/>
        <v>7</v>
      </c>
      <c r="X31" s="157">
        <f t="shared" si="5"/>
        <v>0</v>
      </c>
      <c r="Y31" s="157">
        <f t="shared" si="5"/>
        <v>0</v>
      </c>
      <c r="Z31" s="157">
        <f t="shared" si="5"/>
        <v>0</v>
      </c>
      <c r="AA31" s="157">
        <f t="shared" si="5"/>
        <v>0</v>
      </c>
      <c r="AB31" s="157">
        <f t="shared" si="5"/>
        <v>0</v>
      </c>
      <c r="AC31" s="161">
        <f t="shared" si="5"/>
        <v>0</v>
      </c>
    </row>
    <row r="32" spans="1:29" s="158" customFormat="1" ht="40" customHeight="1">
      <c r="A32" s="159" t="s">
        <v>178</v>
      </c>
      <c r="B32" s="160">
        <f t="shared" ref="B32:AC32" si="6">B11+B21</f>
        <v>52</v>
      </c>
      <c r="C32" s="157">
        <f t="shared" si="6"/>
        <v>0</v>
      </c>
      <c r="D32" s="157">
        <f t="shared" si="6"/>
        <v>0</v>
      </c>
      <c r="E32" s="157">
        <f t="shared" si="6"/>
        <v>0</v>
      </c>
      <c r="F32" s="157">
        <f t="shared" si="6"/>
        <v>0</v>
      </c>
      <c r="G32" s="157">
        <f t="shared" si="6"/>
        <v>43</v>
      </c>
      <c r="H32" s="157">
        <f t="shared" si="6"/>
        <v>0</v>
      </c>
      <c r="I32" s="157">
        <f t="shared" si="6"/>
        <v>0</v>
      </c>
      <c r="J32" s="157">
        <f t="shared" si="6"/>
        <v>1</v>
      </c>
      <c r="K32" s="157">
        <f t="shared" si="6"/>
        <v>0</v>
      </c>
      <c r="L32" s="157">
        <f t="shared" si="6"/>
        <v>0</v>
      </c>
      <c r="M32" s="157">
        <f t="shared" si="6"/>
        <v>0</v>
      </c>
      <c r="N32" s="161">
        <f t="shared" si="6"/>
        <v>1</v>
      </c>
      <c r="O32" s="160">
        <f t="shared" si="6"/>
        <v>1</v>
      </c>
      <c r="P32" s="157">
        <f t="shared" si="6"/>
        <v>0</v>
      </c>
      <c r="Q32" s="157">
        <f t="shared" si="6"/>
        <v>0</v>
      </c>
      <c r="R32" s="157">
        <f t="shared" si="6"/>
        <v>0</v>
      </c>
      <c r="S32" s="157">
        <f t="shared" si="6"/>
        <v>0</v>
      </c>
      <c r="T32" s="157">
        <f t="shared" si="6"/>
        <v>6</v>
      </c>
      <c r="U32" s="157">
        <f t="shared" si="6"/>
        <v>0</v>
      </c>
      <c r="V32" s="157">
        <f t="shared" si="6"/>
        <v>0</v>
      </c>
      <c r="W32" s="157">
        <f t="shared" si="6"/>
        <v>0</v>
      </c>
      <c r="X32" s="157">
        <f t="shared" si="6"/>
        <v>0</v>
      </c>
      <c r="Y32" s="157">
        <f t="shared" si="6"/>
        <v>0</v>
      </c>
      <c r="Z32" s="157">
        <f t="shared" si="6"/>
        <v>0</v>
      </c>
      <c r="AA32" s="157">
        <f t="shared" si="6"/>
        <v>0</v>
      </c>
      <c r="AB32" s="157">
        <f t="shared" si="6"/>
        <v>0</v>
      </c>
      <c r="AC32" s="161">
        <f t="shared" si="6"/>
        <v>0</v>
      </c>
    </row>
    <row r="33" spans="1:29" s="158" customFormat="1" ht="40" customHeight="1">
      <c r="A33" s="159" t="s">
        <v>271</v>
      </c>
      <c r="B33" s="160">
        <f t="shared" ref="B33:AC33" si="7">B10+B17+B20+B22+B23+B24</f>
        <v>289</v>
      </c>
      <c r="C33" s="157">
        <f t="shared" si="7"/>
        <v>3</v>
      </c>
      <c r="D33" s="157">
        <f t="shared" si="7"/>
        <v>0</v>
      </c>
      <c r="E33" s="157">
        <f t="shared" si="7"/>
        <v>8</v>
      </c>
      <c r="F33" s="157">
        <f t="shared" si="7"/>
        <v>14</v>
      </c>
      <c r="G33" s="157">
        <f t="shared" si="7"/>
        <v>111</v>
      </c>
      <c r="H33" s="157">
        <f t="shared" si="7"/>
        <v>0</v>
      </c>
      <c r="I33" s="157">
        <f t="shared" si="7"/>
        <v>0</v>
      </c>
      <c r="J33" s="157">
        <f t="shared" si="7"/>
        <v>1</v>
      </c>
      <c r="K33" s="157">
        <f t="shared" si="7"/>
        <v>8</v>
      </c>
      <c r="L33" s="157">
        <f t="shared" si="7"/>
        <v>0</v>
      </c>
      <c r="M33" s="157">
        <f t="shared" si="7"/>
        <v>4</v>
      </c>
      <c r="N33" s="161">
        <f t="shared" si="7"/>
        <v>0</v>
      </c>
      <c r="O33" s="160">
        <f t="shared" si="7"/>
        <v>5</v>
      </c>
      <c r="P33" s="157">
        <f t="shared" si="7"/>
        <v>1</v>
      </c>
      <c r="Q33" s="157">
        <f t="shared" si="7"/>
        <v>0</v>
      </c>
      <c r="R33" s="157">
        <f t="shared" si="7"/>
        <v>4</v>
      </c>
      <c r="S33" s="157">
        <f t="shared" si="7"/>
        <v>0</v>
      </c>
      <c r="T33" s="157">
        <f t="shared" si="7"/>
        <v>11</v>
      </c>
      <c r="U33" s="157">
        <f t="shared" si="7"/>
        <v>8</v>
      </c>
      <c r="V33" s="157">
        <f t="shared" si="7"/>
        <v>0</v>
      </c>
      <c r="W33" s="157">
        <f t="shared" si="7"/>
        <v>111</v>
      </c>
      <c r="X33" s="157">
        <f t="shared" si="7"/>
        <v>5</v>
      </c>
      <c r="Y33" s="157">
        <f t="shared" si="7"/>
        <v>0</v>
      </c>
      <c r="Z33" s="157">
        <f t="shared" si="7"/>
        <v>0</v>
      </c>
      <c r="AA33" s="157">
        <f t="shared" si="7"/>
        <v>10</v>
      </c>
      <c r="AB33" s="157">
        <f t="shared" si="7"/>
        <v>5</v>
      </c>
      <c r="AC33" s="161">
        <f t="shared" si="7"/>
        <v>30</v>
      </c>
    </row>
    <row r="34" spans="1:29" s="158" customFormat="1" ht="40" customHeight="1">
      <c r="A34" s="159" t="s">
        <v>272</v>
      </c>
      <c r="B34" s="160">
        <f t="shared" ref="B34:AC34" si="8">B13+B16+B19+B25+B26</f>
        <v>107</v>
      </c>
      <c r="C34" s="157">
        <f t="shared" si="8"/>
        <v>0</v>
      </c>
      <c r="D34" s="157">
        <f t="shared" si="8"/>
        <v>0</v>
      </c>
      <c r="E34" s="157">
        <f t="shared" si="8"/>
        <v>0</v>
      </c>
      <c r="F34" s="157">
        <f t="shared" si="8"/>
        <v>0</v>
      </c>
      <c r="G34" s="157">
        <f t="shared" si="8"/>
        <v>66</v>
      </c>
      <c r="H34" s="157">
        <f t="shared" si="8"/>
        <v>0</v>
      </c>
      <c r="I34" s="157">
        <f t="shared" si="8"/>
        <v>0</v>
      </c>
      <c r="J34" s="157">
        <f t="shared" si="8"/>
        <v>0</v>
      </c>
      <c r="K34" s="157">
        <f t="shared" si="8"/>
        <v>0</v>
      </c>
      <c r="L34" s="157">
        <f t="shared" si="8"/>
        <v>2</v>
      </c>
      <c r="M34" s="157">
        <f t="shared" si="8"/>
        <v>0</v>
      </c>
      <c r="N34" s="161">
        <f t="shared" si="8"/>
        <v>0</v>
      </c>
      <c r="O34" s="160">
        <f t="shared" si="8"/>
        <v>1</v>
      </c>
      <c r="P34" s="157">
        <f t="shared" si="8"/>
        <v>0</v>
      </c>
      <c r="Q34" s="157">
        <f t="shared" si="8"/>
        <v>0</v>
      </c>
      <c r="R34" s="157">
        <f t="shared" si="8"/>
        <v>0</v>
      </c>
      <c r="S34" s="157">
        <f t="shared" si="8"/>
        <v>0</v>
      </c>
      <c r="T34" s="157">
        <f t="shared" si="8"/>
        <v>11</v>
      </c>
      <c r="U34" s="157">
        <f t="shared" si="8"/>
        <v>3</v>
      </c>
      <c r="V34" s="157">
        <f t="shared" si="8"/>
        <v>0</v>
      </c>
      <c r="W34" s="157">
        <f t="shared" si="8"/>
        <v>24</v>
      </c>
      <c r="X34" s="157">
        <f t="shared" si="8"/>
        <v>1</v>
      </c>
      <c r="Y34" s="157">
        <f t="shared" si="8"/>
        <v>0</v>
      </c>
      <c r="Z34" s="157">
        <f t="shared" si="8"/>
        <v>0</v>
      </c>
      <c r="AA34" s="157">
        <f t="shared" si="8"/>
        <v>0</v>
      </c>
      <c r="AB34" s="157">
        <f t="shared" si="8"/>
        <v>0</v>
      </c>
      <c r="AC34" s="161">
        <f t="shared" si="8"/>
        <v>0</v>
      </c>
    </row>
    <row r="35" spans="1:29" s="158" customFormat="1" ht="40" customHeight="1">
      <c r="A35" s="162" t="s">
        <v>273</v>
      </c>
      <c r="B35" s="163">
        <f t="shared" ref="B35:AC35" si="9">B12+B27+B28+B29</f>
        <v>62</v>
      </c>
      <c r="C35" s="164">
        <f t="shared" si="9"/>
        <v>0</v>
      </c>
      <c r="D35" s="164">
        <f t="shared" si="9"/>
        <v>0</v>
      </c>
      <c r="E35" s="164">
        <f t="shared" si="9"/>
        <v>0</v>
      </c>
      <c r="F35" s="164">
        <f t="shared" si="9"/>
        <v>0</v>
      </c>
      <c r="G35" s="164">
        <f t="shared" si="9"/>
        <v>45</v>
      </c>
      <c r="H35" s="164">
        <f t="shared" si="9"/>
        <v>0</v>
      </c>
      <c r="I35" s="164">
        <f t="shared" si="9"/>
        <v>0</v>
      </c>
      <c r="J35" s="164">
        <f t="shared" si="9"/>
        <v>1</v>
      </c>
      <c r="K35" s="164">
        <f t="shared" si="9"/>
        <v>2</v>
      </c>
      <c r="L35" s="164">
        <f t="shared" si="9"/>
        <v>0</v>
      </c>
      <c r="M35" s="164">
        <f t="shared" si="9"/>
        <v>0</v>
      </c>
      <c r="N35" s="165">
        <f t="shared" si="9"/>
        <v>0</v>
      </c>
      <c r="O35" s="163">
        <f t="shared" si="9"/>
        <v>0</v>
      </c>
      <c r="P35" s="164">
        <f t="shared" si="9"/>
        <v>0</v>
      </c>
      <c r="Q35" s="164">
        <f t="shared" si="9"/>
        <v>0</v>
      </c>
      <c r="R35" s="164">
        <f t="shared" si="9"/>
        <v>0</v>
      </c>
      <c r="S35" s="164">
        <f t="shared" si="9"/>
        <v>0</v>
      </c>
      <c r="T35" s="164">
        <f t="shared" si="9"/>
        <v>7</v>
      </c>
      <c r="U35" s="164">
        <f t="shared" si="9"/>
        <v>2</v>
      </c>
      <c r="V35" s="164">
        <f t="shared" si="9"/>
        <v>0</v>
      </c>
      <c r="W35" s="164">
        <f t="shared" si="9"/>
        <v>5</v>
      </c>
      <c r="X35" s="164">
        <f t="shared" si="9"/>
        <v>1</v>
      </c>
      <c r="Y35" s="164">
        <f t="shared" si="9"/>
        <v>0</v>
      </c>
      <c r="Z35" s="164">
        <f t="shared" si="9"/>
        <v>0</v>
      </c>
      <c r="AA35" s="164">
        <f t="shared" si="9"/>
        <v>0</v>
      </c>
      <c r="AB35" s="164">
        <f t="shared" si="9"/>
        <v>0</v>
      </c>
      <c r="AC35" s="165">
        <f t="shared" si="9"/>
        <v>0</v>
      </c>
    </row>
    <row r="36" spans="1:29" ht="23.25" customHeight="1"/>
    <row r="37" spans="1:29" ht="15.75" customHeight="1"/>
    <row r="38" spans="1:29" ht="47.25" customHeight="1"/>
    <row r="39" spans="1:29" ht="13" customHeight="1"/>
    <row r="40" spans="1:29" ht="13" customHeight="1"/>
    <row r="41" spans="1:29" ht="13" customHeight="1"/>
    <row r="42" spans="1:29" ht="13" customHeight="1"/>
    <row r="43" spans="1:29" ht="13" customHeight="1"/>
    <row r="44" spans="1:29" ht="13" customHeight="1"/>
    <row r="45" spans="1:29" ht="13" customHeight="1"/>
    <row r="46" spans="1:29" ht="13" customHeight="1"/>
    <row r="47" spans="1:29" ht="13" customHeight="1"/>
  </sheetData>
  <mergeCells count="21">
    <mergeCell ref="O5:O6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V5:V6"/>
    <mergeCell ref="W5:W6"/>
    <mergeCell ref="X5:AC5"/>
    <mergeCell ref="P5:P6"/>
    <mergeCell ref="Q5:Q6"/>
    <mergeCell ref="R5:R6"/>
    <mergeCell ref="S5:S6"/>
    <mergeCell ref="T5:T6"/>
    <mergeCell ref="U5:U6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65" fitToWidth="0" orientation="portrait" horizontalDpi="300" verticalDpi="300" r:id="rId1"/>
  <headerFooter alignWithMargins="0"/>
  <colBreaks count="1" manualBreakCount="1">
    <brk id="14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９－１表</vt:lpstr>
      <vt:lpstr>９ー２表</vt:lpstr>
      <vt:lpstr>１０表</vt:lpstr>
      <vt:lpstr>１１表</vt:lpstr>
      <vt:lpstr>１２表</vt:lpstr>
      <vt:lpstr>１３表</vt:lpstr>
      <vt:lpstr>１４表</vt:lpstr>
      <vt:lpstr>１５表</vt:lpstr>
      <vt:lpstr>１６表</vt:lpstr>
      <vt:lpstr>'１０表'!Print_Area</vt:lpstr>
      <vt:lpstr>'１１表'!Print_Area</vt:lpstr>
      <vt:lpstr>'１２表'!Print_Area</vt:lpstr>
      <vt:lpstr>'１３表'!Print_Area</vt:lpstr>
      <vt:lpstr>'１４表'!Print_Area</vt:lpstr>
      <vt:lpstr>'１５表'!Print_Area</vt:lpstr>
      <vt:lpstr>'１６表'!Print_Area</vt:lpstr>
      <vt:lpstr>'９－１表'!Print_Area</vt:lpstr>
      <vt:lpstr>'９ー２表'!Print_Area</vt:lpstr>
      <vt:lpstr>'１４表'!Print_Titles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川村愛香</dc:creator>
  <cp:lastModifiedBy>川村愛香</cp:lastModifiedBy>
  <dcterms:created xsi:type="dcterms:W3CDTF">2025-09-22T05:05:21Z</dcterms:created>
  <dcterms:modified xsi:type="dcterms:W3CDTF">2025-09-22T06:19:52Z</dcterms:modified>
</cp:coreProperties>
</file>