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●R7年度\02_愛媛県\05_ニッセイ財団助成関係\26_7年度処理（8年度助成分）\01_推薦依頼\01_ニッセイ財団より依頼\"/>
    </mc:Choice>
  </mc:AlternateContent>
  <xr:revisionPtr revIDLastSave="0" documentId="13_ncr:1_{47862A15-29E0-40CF-AA6A-8F2036066D3F}" xr6:coauthVersionLast="47" xr6:coauthVersionMax="47" xr10:uidLastSave="{00000000-0000-0000-0000-000000000000}"/>
  <bookViews>
    <workbookView xWindow="28680" yWindow="-6915" windowWidth="29040" windowHeight="1572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<sst xmlns="http://schemas.openxmlformats.org/spreadsheetml/2006/main" count="345" uniqueCount="277">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</sst>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E59"/>
  <sheetViews>
    <sheetView tabSelected="1" topLeftCell="B28" zoomScale="93" zoomScaleNormal="93" zoomScalePageLayoutView="130" workbookViewId="0">
      <selection activeCell="J7" sqref="J7:AE9"/>
    </sheetView>
  </sheetViews>
  <sheetFormatPr defaultColWidth="0" defaultRowHeight="13" zeroHeight="1" x14ac:dyDescent="0.2"/>
  <cols>
    <col min="1" max="1" width="2.08984375" customWidth="1"/>
    <col min="2" max="2" width="1" customWidth="1"/>
    <col min="3" max="3" width="2.7265625" customWidth="1"/>
    <col min="4" max="8" width="2.08984375" customWidth="1"/>
    <col min="9" max="10" width="1.26953125" customWidth="1"/>
    <col min="11" max="13" width="2.453125" customWidth="1"/>
    <col min="14" max="14" width="1" customWidth="1"/>
    <col min="15" max="23" width="2.453125" customWidth="1"/>
    <col min="24" max="24" width="3.453125" customWidth="1"/>
    <col min="25" max="26" width="2.453125" customWidth="1"/>
    <col min="27" max="27" width="3.36328125" customWidth="1"/>
    <col min="28" max="28" width="2.36328125" customWidth="1"/>
    <col min="29" max="29" width="4.36328125" customWidth="1"/>
    <col min="30" max="30" width="3.26953125" customWidth="1"/>
    <col min="31" max="31" width="1.90625" customWidth="1"/>
    <col min="32" max="32" width="2" customWidth="1"/>
    <col min="33" max="35" width="2.453125" customWidth="1"/>
    <col min="36" max="36" width="1.7265625" customWidth="1"/>
    <col min="37" max="37" width="3.08984375" customWidth="1"/>
    <col min="38" max="38" width="2.453125" customWidth="1"/>
    <col min="39" max="40" width="3.26953125" customWidth="1"/>
    <col min="41" max="41" width="2.08984375" customWidth="1"/>
    <col min="42" max="46" width="2.453125" customWidth="1"/>
    <col min="47" max="47" width="2.90625" customWidth="1"/>
    <col min="48" max="77" width="2.453125" customWidth="1"/>
    <col min="78" max="79" width="2.08984375" customWidth="1"/>
    <col min="80" max="82" width="2.453125" hidden="1" customWidth="1"/>
    <col min="83" max="83" width="49.08984375" hidden="1" customWidth="1"/>
    <col min="84" max="16384" width="2.453125" hidden="1"/>
  </cols>
  <sheetData>
    <row r="1" spans="1:83" ht="13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2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3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2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2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2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2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2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2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2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2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2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2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2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2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2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2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2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2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2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2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2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2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2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2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2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2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2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2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2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2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2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2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2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49999999999999" customHeight="1" x14ac:dyDescent="0.2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49999999999999" customHeight="1" x14ac:dyDescent="0.2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49999999999999" customHeight="1" x14ac:dyDescent="0.2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49999999999999" customHeight="1" x14ac:dyDescent="0.2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49999999999999" customHeight="1" x14ac:dyDescent="0.2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49999999999999" customHeight="1" x14ac:dyDescent="0.2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49999999999999" customHeight="1" x14ac:dyDescent="0.2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49999999999999" customHeight="1" x14ac:dyDescent="0.2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2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2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2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2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2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5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2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2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2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scale="97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" zeroHeight="1" x14ac:dyDescent="0.2"/>
  <cols>
    <col min="1" max="42" width="2.453125" customWidth="1"/>
    <col min="43" max="43" width="1.08984375" customWidth="1"/>
    <col min="44" max="61" width="2.453125" customWidth="1"/>
    <col min="62" max="62" width="1.453125" customWidth="1"/>
    <col min="63" max="77" width="2.453125" customWidth="1"/>
    <col min="78" max="78" width="3.7265625" customWidth="1"/>
    <col min="79" max="79" width="2.453125" customWidth="1"/>
    <col min="80" max="16384" width="2.453125" hidden="1"/>
  </cols>
  <sheetData>
    <row r="1" spans="1:79" ht="5.2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2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2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5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2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5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2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2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2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2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2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2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2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2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5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5" customHeight="1" x14ac:dyDescent="0.2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5" customHeight="1" thickBot="1" x14ac:dyDescent="0.25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5" customHeight="1" thickBot="1" x14ac:dyDescent="0.25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5" customHeight="1" x14ac:dyDescent="0.2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5" customHeight="1" x14ac:dyDescent="0.2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5" customHeight="1" x14ac:dyDescent="0.2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5" customHeight="1" x14ac:dyDescent="0.2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2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2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5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2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2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2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2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5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2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2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2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2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2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2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5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2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2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2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2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2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5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5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2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5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2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2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scale="96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" x14ac:dyDescent="0.2"/>
  <cols>
    <col min="1" max="1" width="32.90625" style="70" bestFit="1" customWidth="1"/>
    <col min="2" max="2" width="30.6328125" bestFit="1" customWidth="1"/>
  </cols>
  <sheetData>
    <row r="1" spans="1:2" x14ac:dyDescent="0.2">
      <c r="A1" s="67" t="s">
        <v>189</v>
      </c>
      <c r="B1" s="5" t="s">
        <v>188</v>
      </c>
    </row>
    <row r="2" spans="1:2" x14ac:dyDescent="0.2">
      <c r="A2" s="78" t="str">
        <f>"1"</f>
        <v>1</v>
      </c>
      <c r="B2" s="5" t="s">
        <v>84</v>
      </c>
    </row>
    <row r="3" spans="1:2" x14ac:dyDescent="0.2">
      <c r="A3" s="73" t="str">
        <f>"2"</f>
        <v>2</v>
      </c>
      <c r="B3" s="5" t="s">
        <v>140</v>
      </c>
    </row>
    <row r="4" spans="1:2" x14ac:dyDescent="0.2">
      <c r="A4" s="74" t="str">
        <f>"3"</f>
        <v>3</v>
      </c>
      <c r="B4" s="5" t="s">
        <v>95</v>
      </c>
    </row>
    <row r="5" spans="1:2" x14ac:dyDescent="0.2">
      <c r="A5" s="75" t="str">
        <f>"4"</f>
        <v>4</v>
      </c>
      <c r="B5" s="5" t="s">
        <v>97</v>
      </c>
    </row>
    <row r="6" spans="1:2" x14ac:dyDescent="0.2">
      <c r="A6" s="69" t="str">
        <f>"5"</f>
        <v>5</v>
      </c>
      <c r="B6" s="5" t="s">
        <v>86</v>
      </c>
    </row>
    <row r="7" spans="1:2" x14ac:dyDescent="0.2">
      <c r="A7" s="71" t="str">
        <f>"6"</f>
        <v>6</v>
      </c>
      <c r="B7" s="5" t="s">
        <v>89</v>
      </c>
    </row>
    <row r="8" spans="1:2" x14ac:dyDescent="0.2">
      <c r="A8" s="72" t="str">
        <f>"7"</f>
        <v>7</v>
      </c>
      <c r="B8" s="5" t="s">
        <v>90</v>
      </c>
    </row>
    <row r="9" spans="1:2" x14ac:dyDescent="0.2">
      <c r="A9" s="76" t="str">
        <f>"8"</f>
        <v>8</v>
      </c>
      <c r="B9" s="5" t="s">
        <v>99</v>
      </c>
    </row>
    <row r="10" spans="1:2" x14ac:dyDescent="0.2">
      <c r="A10" s="68" t="str">
        <f>"9"</f>
        <v>9</v>
      </c>
      <c r="B10" s="5" t="s">
        <v>83</v>
      </c>
    </row>
    <row r="11" spans="1:2" x14ac:dyDescent="0.2">
      <c r="A11" s="79" t="str">
        <f>"10"</f>
        <v>10</v>
      </c>
      <c r="B11" s="5" t="s">
        <v>87</v>
      </c>
    </row>
    <row r="12" spans="1:2" x14ac:dyDescent="0.2">
      <c r="A12" s="81" t="str">
        <f>"11"</f>
        <v>11</v>
      </c>
      <c r="B12" s="5" t="s">
        <v>96</v>
      </c>
    </row>
    <row r="13" spans="1:2" x14ac:dyDescent="0.2">
      <c r="A13" s="77" t="str">
        <f>"12"</f>
        <v>12</v>
      </c>
      <c r="B13" s="5" t="s">
        <v>102</v>
      </c>
    </row>
    <row r="14" spans="1:2" x14ac:dyDescent="0.2">
      <c r="A14" s="80" t="str">
        <f>"13"</f>
        <v>13</v>
      </c>
      <c r="B14" s="5" t="s">
        <v>91</v>
      </c>
    </row>
    <row r="15" spans="1:2" x14ac:dyDescent="0.2">
      <c r="A15" s="134" t="str">
        <f>"14"</f>
        <v>14</v>
      </c>
      <c r="B15" s="5" t="s">
        <v>275</v>
      </c>
    </row>
    <row r="16" spans="1:2" x14ac:dyDescent="0.2">
      <c r="A16" s="135" t="str">
        <f>"15"</f>
        <v>15</v>
      </c>
      <c r="B16" s="5" t="s">
        <v>93</v>
      </c>
    </row>
    <row r="17" spans="1:2" x14ac:dyDescent="0.2">
      <c r="A17" s="136" t="str">
        <f>"16"</f>
        <v>16</v>
      </c>
      <c r="B17" s="5" t="s">
        <v>141</v>
      </c>
    </row>
    <row r="18" spans="1:2" x14ac:dyDescent="0.2">
      <c r="A18" s="137" t="str">
        <f>"99"</f>
        <v>99</v>
      </c>
      <c r="B18" s="5" t="s">
        <v>100</v>
      </c>
    </row>
    <row r="19" spans="1:2" x14ac:dyDescent="0.2">
      <c r="A19" s="95"/>
      <c r="B19" s="96"/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" x14ac:dyDescent="0.2"/>
  <cols>
    <col min="1" max="1" width="63.36328125" bestFit="1" customWidth="1"/>
    <col min="2" max="2" width="61" bestFit="1" customWidth="1"/>
  </cols>
  <sheetData>
    <row r="1" spans="1:2" ht="31.5" customHeight="1" x14ac:dyDescent="0.2">
      <c r="A1" s="4" t="s">
        <v>73</v>
      </c>
      <c r="B1" s="6" t="s">
        <v>74</v>
      </c>
    </row>
    <row r="2" spans="1:2" ht="31.5" customHeight="1" x14ac:dyDescent="0.2">
      <c r="A2" s="82" t="str">
        <f>"1-1"</f>
        <v>1-1</v>
      </c>
      <c r="B2" s="6" t="s">
        <v>82</v>
      </c>
    </row>
    <row r="3" spans="1:2" ht="31.5" customHeight="1" x14ac:dyDescent="0.2">
      <c r="A3" s="83" t="str">
        <f>"1-2"</f>
        <v>1-2</v>
      </c>
      <c r="B3" s="6" t="s">
        <v>85</v>
      </c>
    </row>
    <row r="4" spans="1:2" ht="31.5" customHeight="1" x14ac:dyDescent="0.2">
      <c r="A4" s="84" t="str">
        <f>"2-1"</f>
        <v>2-1</v>
      </c>
      <c r="B4" s="6" t="s">
        <v>88</v>
      </c>
    </row>
    <row r="5" spans="1:2" ht="31.5" customHeight="1" x14ac:dyDescent="0.2">
      <c r="A5" s="98" t="str">
        <f>"2-2"</f>
        <v>2-2</v>
      </c>
      <c r="B5" s="6" t="s">
        <v>215</v>
      </c>
    </row>
    <row r="6" spans="1:2" ht="31.5" customHeight="1" x14ac:dyDescent="0.2">
      <c r="A6" s="90" t="str">
        <f>"2-3"</f>
        <v>2-3</v>
      </c>
      <c r="B6" s="6" t="s">
        <v>191</v>
      </c>
    </row>
    <row r="7" spans="1:2" ht="31.5" customHeight="1" x14ac:dyDescent="0.2">
      <c r="A7" s="85" t="str">
        <f>"2-4"</f>
        <v>2-4</v>
      </c>
      <c r="B7" s="6" t="s">
        <v>98</v>
      </c>
    </row>
    <row r="8" spans="1:2" ht="31.5" customHeight="1" x14ac:dyDescent="0.2">
      <c r="A8" s="93" t="str">
        <f>"2-5"</f>
        <v>2-5</v>
      </c>
      <c r="B8" s="6" t="s">
        <v>94</v>
      </c>
    </row>
    <row r="9" spans="1:2" ht="31.5" customHeight="1" x14ac:dyDescent="0.2">
      <c r="A9" s="86" t="str">
        <f>"2-6"</f>
        <v>2-6</v>
      </c>
      <c r="B9" s="6" t="s">
        <v>101</v>
      </c>
    </row>
    <row r="10" spans="1:2" ht="31.5" customHeight="1" x14ac:dyDescent="0.2">
      <c r="A10" s="87" t="str">
        <f>"3-1"</f>
        <v>3-1</v>
      </c>
      <c r="B10" s="6" t="s">
        <v>103</v>
      </c>
    </row>
    <row r="11" spans="1:2" ht="31.5" customHeight="1" x14ac:dyDescent="0.2">
      <c r="A11" s="97" t="str">
        <f>"3-2"</f>
        <v>3-2</v>
      </c>
      <c r="B11" s="6" t="s">
        <v>216</v>
      </c>
    </row>
    <row r="12" spans="1:2" ht="31.5" customHeight="1" x14ac:dyDescent="0.2">
      <c r="A12" s="91" t="str">
        <f>"3-3"</f>
        <v>3-3</v>
      </c>
      <c r="B12" s="6" t="s">
        <v>190</v>
      </c>
    </row>
    <row r="13" spans="1:2" ht="31.5" customHeight="1" x14ac:dyDescent="0.2">
      <c r="A13" s="92" t="str">
        <f>"4-1"</f>
        <v>4-1</v>
      </c>
      <c r="B13" s="6" t="s">
        <v>92</v>
      </c>
    </row>
    <row r="14" spans="1:2" ht="31.5" customHeight="1" x14ac:dyDescent="0.2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河野孝志</cp:lastModifiedBy>
  <cp:lastPrinted>2025-09-17T03:05:16Z</cp:lastPrinted>
  <dcterms:created xsi:type="dcterms:W3CDTF">2018-09-22T00:55:27Z</dcterms:created>
  <dcterms:modified xsi:type="dcterms:W3CDTF">2025-09-17T05:14:41Z</dcterms:modified>
</cp:coreProperties>
</file>