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<sst xmlns="http://schemas.openxmlformats.org/spreadsheetml/2006/main" count="838" uniqueCount="838">
  <si>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西予市立野村病院</t>
  </si>
  <si>
    <t>〒797-1212 愛媛県 西予市野村町野村９号５３番地</t>
  </si>
  <si>
    <t>病棟の建築時期と構造</t>
  </si>
  <si>
    <t>建物情報＼病棟名</t>
  </si>
  <si>
    <t>１病棟</t>
  </si>
  <si>
    <t>２病棟</t>
  </si>
  <si>
    <t>様式１病院病棟票(1)</t>
  </si>
  <si>
    <t>建築時期</t>
  </si>
  <si>
    <t>1992</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</si>
  <si>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</si>
  <si>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</si>
  <si>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</si>
  <si>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</si>
  <si>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</si>
  <si>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</si>
  <si>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</si>
  <si>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</si>
  <si>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</si>
  <si>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</si>
  <si>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</si>
  <si>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</si>
  <si>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</si>
  <si>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</si>
  <si>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</si>
  <si>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</si>
  <si>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</si>
  <si>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</si>
  <si>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</si>
  <si>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</si>
  <si>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</si>
  <si>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</si>
  <si>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</si>
  <si>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</si>
  <si>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</si>
  <si>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</si>
  <si>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</si>
  <si>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2022年4月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</si>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</sst>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t="s">
        <v>15</v>
      </c>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t="s">
        <v>15</v>
      </c>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14</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59</v>
      </c>
      <c r="M104" s="248">
        <v>29</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57</v>
      </c>
      <c r="M106" s="192">
        <v>27</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60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t="s">
        <v>108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59</v>
      </c>
      <c r="M137" s="253">
        <v>29</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1.7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25</v>
      </c>
      <c r="M191" s="255">
        <v>17</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1.3</v>
      </c>
      <c r="M192" s="255">
        <v>1.2</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1</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6</v>
      </c>
      <c r="M195" s="255">
        <v>4</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0</v>
      </c>
      <c r="M196" s="255">
        <v>1.5</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1</v>
      </c>
      <c r="M219" s="108">
        <v>10</v>
      </c>
      <c r="N219" s="108">
        <v>4</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5</v>
      </c>
      <c r="N220" s="109">
        <v>0</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0</v>
      </c>
      <c r="N221" s="108">
        <v>0</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0</v>
      </c>
      <c r="N222" s="109">
        <v>0</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1</v>
      </c>
      <c r="M223" s="108">
        <v>3</v>
      </c>
      <c r="N223" s="108">
        <v>0</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0.6</v>
      </c>
      <c r="N224" s="109">
        <v>0</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5</v>
      </c>
      <c r="N227" s="108">
        <v>1</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0</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1</v>
      </c>
      <c r="N229" s="108">
        <v>0</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1</v>
      </c>
      <c r="N231" s="108">
        <v>0</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2</v>
      </c>
      <c r="N233" s="108">
        <v>0</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v>
      </c>
      <c r="N234" s="109">
        <v>0</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0</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2</v>
      </c>
      <c r="N237" s="108">
        <v>0</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157</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0.6</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190</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190</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897</v>
      </c>
      <c r="M314" s="255">
        <v>380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189</v>
      </c>
      <c r="M315" s="255">
        <v>43</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585</v>
      </c>
      <c r="M316" s="255">
        <v>306</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123</v>
      </c>
      <c r="M317" s="255">
        <v>31</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17570</v>
      </c>
      <c r="M318" s="255">
        <v>7399</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896</v>
      </c>
      <c r="M319" s="255">
        <v>356</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897</v>
      </c>
      <c r="M327" s="255">
        <v>380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217</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641</v>
      </c>
      <c r="M329" s="255">
        <v>118</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57</v>
      </c>
      <c r="M330" s="255">
        <v>10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199</v>
      </c>
      <c r="M331" s="255">
        <v>35</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190</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896</v>
      </c>
      <c r="M335" s="255">
        <v>356</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218</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372</v>
      </c>
      <c r="M337" s="255">
        <v>279</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68</v>
      </c>
      <c r="M338" s="255">
        <v>6</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60</v>
      </c>
      <c r="M339" s="255">
        <v>3</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46</v>
      </c>
      <c r="M340" s="255">
        <v>43</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33</v>
      </c>
      <c r="M342" s="255">
        <v>19</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99</v>
      </c>
      <c r="M343" s="255">
        <v>6</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190</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678</v>
      </c>
      <c r="M352" s="255">
        <v>356</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159</v>
      </c>
      <c r="M353" s="255">
        <v>313</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269</v>
      </c>
      <c r="M354" s="255">
        <v>20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129</v>
      </c>
      <c r="M355" s="255">
        <v>19</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121</v>
      </c>
      <c r="M356" s="255">
        <v>4</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14</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356</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114</v>
      </c>
      <c r="D395" s="281"/>
      <c r="E395" s="281"/>
      <c r="F395" s="281"/>
      <c r="G395" s="281"/>
      <c r="H395" s="282"/>
      <c r="I395" s="385"/>
      <c r="J395" s="195" t="str">
        <f t="shared" si="59"/>
        <v>未確認</v>
      </c>
      <c r="K395" s="196" t="str">
        <f t="shared" si="60"/>
        <v>※</v>
      </c>
      <c r="L395" s="94">
        <v>1394</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t="s">
        <v>363</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365</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115</v>
      </c>
      <c r="D445" s="281"/>
      <c r="E445" s="281"/>
      <c r="F445" s="281"/>
      <c r="G445" s="281"/>
      <c r="H445" s="282"/>
      <c r="I445" s="385"/>
      <c r="J445" s="195" t="str">
        <f t="shared" si="61"/>
        <v>未確認</v>
      </c>
      <c r="K445" s="196" t="str">
        <f t="shared" si="62"/>
        <v>※</v>
      </c>
      <c r="L445" s="94">
        <v>0</v>
      </c>
      <c r="M445" s="259">
        <v>591</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t="s">
        <v>363</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363</v>
      </c>
      <c r="M473" s="259" t="s">
        <v>363</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363</v>
      </c>
      <c r="M474" s="259" t="s">
        <v>363</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t="s">
        <v>363</v>
      </c>
      <c r="M475" s="259" t="s">
        <v>363</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t="s">
        <v>363</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t="s">
        <v>363</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t="s">
        <v>363</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t="s">
        <v>363</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t="s">
        <v>363</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t="s">
        <v>363</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t="s">
        <v>363</v>
      </c>
      <c r="M513" s="259" t="s">
        <v>363</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586</v>
      </c>
      <c r="M568" s="271" t="s">
        <v>587</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39.4</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17.3</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14.3</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6.7</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2.5</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17.2</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0</v>
      </c>
      <c r="M577" s="260">
        <v>21.6</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5.9</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4</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1.4</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0.2</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4.4</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t="s">
        <v>363</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t="s">
        <v>363</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t="s">
        <v>363</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311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37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1352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270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505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363</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t="s">
        <v>363</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363</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v>0</v>
      </c>
      <c r="M626" s="259">
        <v>479</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t="s">
        <v>363</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t="s">
        <v>363</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t="s">
        <v>363</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v>631</v>
      </c>
      <c r="M640" s="259" t="s">
        <v>363</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v>327</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t="s">
        <v>363</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t="s">
        <v>363</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t="s">
        <v>363</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617</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t="s">
        <v>363</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t="s">
        <v>363</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v>463</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t="s">
        <v>363</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v>509</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v>416</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t="s">
        <v>363</v>
      </c>
      <c r="M666" s="259" t="s">
        <v>363</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769</v>
      </c>
      <c r="M675" s="253" t="s">
        <v>769</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770</v>
      </c>
      <c r="B676" s="68"/>
      <c r="C676" s="280" t="s">
        <v>771</v>
      </c>
      <c r="D676" s="281"/>
      <c r="E676" s="281"/>
      <c r="F676" s="281"/>
      <c r="G676" s="281"/>
      <c r="H676" s="282"/>
      <c r="I676" s="103" t="s">
        <v>772</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773</v>
      </c>
      <c r="B677" s="68"/>
      <c r="C677" s="280" t="s">
        <v>774</v>
      </c>
      <c r="D677" s="281"/>
      <c r="E677" s="281"/>
      <c r="F677" s="281"/>
      <c r="G677" s="281"/>
      <c r="H677" s="282"/>
      <c r="I677" s="103" t="s">
        <v>775</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3" t="s">
        <v>777</v>
      </c>
      <c r="D678" s="284"/>
      <c r="E678" s="284"/>
      <c r="F678" s="284"/>
      <c r="G678" s="284"/>
      <c r="H678" s="285"/>
      <c r="I678" s="277" t="s">
        <v>778</v>
      </c>
      <c r="J678" s="165"/>
      <c r="K678" s="166"/>
      <c r="L678" s="225">
        <v>678</v>
      </c>
      <c r="M678" s="253">
        <v>356</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779</v>
      </c>
      <c r="B679" s="68"/>
      <c r="C679" s="168"/>
      <c r="D679" s="169"/>
      <c r="E679" s="283" t="s">
        <v>780</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781</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782</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783</v>
      </c>
      <c r="B682" s="68"/>
      <c r="C682" s="170"/>
      <c r="D682" s="268"/>
      <c r="E682" s="286"/>
      <c r="F682" s="287"/>
      <c r="G682" s="267"/>
      <c r="H682" s="235" t="s">
        <v>784</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785</v>
      </c>
      <c r="B683" s="68"/>
      <c r="C683" s="283" t="s">
        <v>786</v>
      </c>
      <c r="D683" s="284"/>
      <c r="E683" s="284"/>
      <c r="F683" s="284"/>
      <c r="G683" s="288"/>
      <c r="H683" s="285"/>
      <c r="I683" s="277" t="s">
        <v>787</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0" t="s">
        <v>789</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790</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791</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792</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793</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794</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795</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796</v>
      </c>
      <c r="B691" s="68"/>
      <c r="C691" s="280" t="s">
        <v>797</v>
      </c>
      <c r="D691" s="281"/>
      <c r="E691" s="281"/>
      <c r="F691" s="281"/>
      <c r="G691" s="281"/>
      <c r="H691" s="282"/>
      <c r="I691" s="356" t="s">
        <v>798</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799</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800</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801</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803</v>
      </c>
      <c r="B702" s="96"/>
      <c r="C702" s="280" t="s">
        <v>804</v>
      </c>
      <c r="D702" s="281"/>
      <c r="E702" s="281"/>
      <c r="F702" s="281"/>
      <c r="G702" s="281"/>
      <c r="H702" s="282"/>
      <c r="I702" s="103" t="s">
        <v>805</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89" t="s">
        <v>807</v>
      </c>
      <c r="D703" s="290"/>
      <c r="E703" s="290"/>
      <c r="F703" s="290"/>
      <c r="G703" s="290"/>
      <c r="H703" s="291"/>
      <c r="I703" s="98" t="s">
        <v>808</v>
      </c>
      <c r="J703" s="156" t="str">
        <f>IF(SUM(L703:BS703)=0,IF(COUNTIF(L703:BS703,"未確認")&gt;0,"未確認",IF(COUNTIF(L703:BS703,"~*")&gt;0,"*",SUM(L703:BS703))),SUM(L703:BS703))</f>
        <v>未確認</v>
      </c>
      <c r="K703" s="152" t="str">
        <f>IF(OR(COUNTIF(L703:BS703,"未確認")&gt;0,COUNTIF(L703:BS703,"*")&gt;0),"※","")</f>
        <v>※</v>
      </c>
      <c r="L703" s="94" t="s">
        <v>363</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89" t="s">
        <v>810</v>
      </c>
      <c r="D704" s="290"/>
      <c r="E704" s="290"/>
      <c r="F704" s="290"/>
      <c r="G704" s="290"/>
      <c r="H704" s="291"/>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813</v>
      </c>
      <c r="B712" s="92"/>
      <c r="C712" s="289" t="s">
        <v>814</v>
      </c>
      <c r="D712" s="290"/>
      <c r="E712" s="290"/>
      <c r="F712" s="290"/>
      <c r="G712" s="290"/>
      <c r="H712" s="291"/>
      <c r="I712" s="98" t="s">
        <v>815</v>
      </c>
      <c r="J712" s="93" t="str">
        <f>IF(SUM(L712:BS712)=0,IF(COUNTIF(L712:BS712,"未確認")&gt;0,"未確認",IF(COUNTIF(L712:BS712,"~*")&gt;0,"*",SUM(L712:BS712))),SUM(L712:BS712))</f>
        <v>未確認</v>
      </c>
      <c r="K712" s="152" t="str">
        <f>IF(OR(COUNTIF(L712:BS712,"未確認")&gt;0,COUNTIF(L712:BS712,"*")&gt;0),"※","")</f>
        <v>※</v>
      </c>
      <c r="L712" s="94" t="s">
        <v>363</v>
      </c>
      <c r="M712" s="259" t="s">
        <v>363</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816</v>
      </c>
      <c r="B713" s="96"/>
      <c r="C713" s="289" t="s">
        <v>817</v>
      </c>
      <c r="D713" s="290"/>
      <c r="E713" s="290"/>
      <c r="F713" s="290"/>
      <c r="G713" s="290"/>
      <c r="H713" s="291"/>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819</v>
      </c>
      <c r="B714" s="96"/>
      <c r="C714" s="280" t="s">
        <v>820</v>
      </c>
      <c r="D714" s="281"/>
      <c r="E714" s="281"/>
      <c r="F714" s="281"/>
      <c r="G714" s="281"/>
      <c r="H714" s="282"/>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822</v>
      </c>
      <c r="B715" s="96"/>
      <c r="C715" s="289" t="s">
        <v>823</v>
      </c>
      <c r="D715" s="290"/>
      <c r="E715" s="290"/>
      <c r="F715" s="290"/>
      <c r="G715" s="290"/>
      <c r="H715" s="291"/>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826</v>
      </c>
      <c r="B724" s="92"/>
      <c r="C724" s="289" t="s">
        <v>827</v>
      </c>
      <c r="D724" s="290"/>
      <c r="E724" s="290"/>
      <c r="F724" s="290"/>
      <c r="G724" s="290"/>
      <c r="H724" s="291"/>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829</v>
      </c>
      <c r="B725" s="96"/>
      <c r="C725" s="289" t="s">
        <v>830</v>
      </c>
      <c r="D725" s="290"/>
      <c r="E725" s="290"/>
      <c r="F725" s="290"/>
      <c r="G725" s="290"/>
      <c r="H725" s="291"/>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832</v>
      </c>
      <c r="B726" s="96"/>
      <c r="C726" s="280" t="s">
        <v>833</v>
      </c>
      <c r="D726" s="281"/>
      <c r="E726" s="281"/>
      <c r="F726" s="281"/>
      <c r="G726" s="281"/>
      <c r="H726" s="282"/>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835</v>
      </c>
      <c r="B727" s="96"/>
      <c r="C727" s="280" t="s">
        <v>836</v>
      </c>
      <c r="D727" s="281"/>
      <c r="E727" s="281"/>
      <c r="F727" s="281"/>
      <c r="G727" s="281"/>
      <c r="H727" s="282"/>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2022-04-25T16:34:12Z</dcterms:created>
  <dcterms:modified xsi:type="dcterms:W3CDTF">2022-04-25T16:34:12Z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