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<sst xmlns="http://schemas.openxmlformats.org/spreadsheetml/2006/main" count="835" uniqueCount="835">
  <si>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松風病院</t>
  </si>
  <si>
    <t>〒799-0712 愛媛県 四国中央市土居町入野９７０番地</t>
  </si>
  <si>
    <t>病棟の建築時期と構造</t>
  </si>
  <si>
    <t>建物情報＼病棟名</t>
  </si>
  <si>
    <t>東4階病棟</t>
  </si>
  <si>
    <t>様式１病院病棟票(1)</t>
  </si>
  <si>
    <t>建築時期</t>
  </si>
  <si>
    <t>2006</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</si>
  <si>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</si>
  <si>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</si>
  <si>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</si>
  <si>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</si>
  <si>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</si>
  <si>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</si>
  <si>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</si>
  <si>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</si>
  <si>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</si>
  <si>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</si>
  <si>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</si>
  <si>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</si>
  <si>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</si>
  <si>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</si>
  <si>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</si>
  <si>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</si>
  <si>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</si>
  <si>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</si>
  <si>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</si>
  <si>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</si>
  <si>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</si>
  <si>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</si>
  <si>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</si>
  <si>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</si>
  <si>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</si>
  <si>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</si>
  <si>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</si>
  <si>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</si>
  <si>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</si>
  <si>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</si>
  <si>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</si>
  <si>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</si>
  <si>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</si>
  <si>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</si>
  <si>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</si>
  <si>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</si>
  <si>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</si>
  <si>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</si>
  <si>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</si>
  <si>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</si>
  <si>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</si>
  <si>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</si>
  <si>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</si>
  <si>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</si>
  <si>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</si>
  <si>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</si>
  <si>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</si>
  <si>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</si>
  <si>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</si>
  <si>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</si>
  <si>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</si>
  <si>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</si>
  <si>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</si>
  <si>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</si>
  <si>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</si>
  <si>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</si>
  <si>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</si>
  <si>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</si>
  <si>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</si>
  <si>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</si>
  <si>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</si>
  <si>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</si>
  <si>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</si>
  <si>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</si>
  <si>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</si>
  <si>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</si>
  <si>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</si>
  <si>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</si>
  <si>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</si>
  <si>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</si>
  <si>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</si>
  <si>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</si>
  <si>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</si>
  <si>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</si>
  <si>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</si>
  <si>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</si>
  <si>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</si>
  <si>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</si>
  <si>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</si>
  <si>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</si>
  <si>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</si>
  <si>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</si>
  <si>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</si>
  <si>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</si>
  <si>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</si>
  <si>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</si>
  <si>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</si>
  <si>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</si>
  <si>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</si>
  <si>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</si>
  <si>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</si>
  <si>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</si>
  <si>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</si>
  <si>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</si>
  <si>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</si>
  <si>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</si>
  <si>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精神科</t>
  </si>
  <si>
    <t>様式１病院施設票(43)-2</t>
  </si>
  <si>
    <t>内科</t>
  </si>
  <si>
    <t>様式１病院施設票(43)-3</t>
  </si>
  <si>
    <t>心療内科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</si>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</sst>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45</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23</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22</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45</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23</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22</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23</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23</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23</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22</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2.4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2</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5</v>
      </c>
      <c r="N219" s="108">
        <v>45</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2.9</v>
      </c>
      <c r="N220" s="109">
        <v>3.3</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13</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0.5</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29</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4.1</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7</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2</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4</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203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154</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0.8</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187</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187</v>
      </c>
      <c r="F269" s="290"/>
      <c r="G269" s="290"/>
      <c r="H269" s="291"/>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187</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57</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28</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24</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5</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14551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47</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45</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21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10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11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47</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1</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8</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6</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25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46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25</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9</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12</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273</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430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430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29"/>
      <c r="E475" s="289" t="s">
        <v>435</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29"/>
      <c r="E476" s="289" t="s">
        <v>437</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29"/>
      <c r="E477" s="289" t="s">
        <v>439</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29"/>
      <c r="E478" s="289" t="s">
        <v>441</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29"/>
      <c r="E479" s="289" t="s">
        <v>443</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29"/>
      <c r="E480" s="289" t="s">
        <v>445</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29"/>
      <c r="E481" s="289" t="s">
        <v>447</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29"/>
      <c r="E482" s="289" t="s">
        <v>449</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29"/>
      <c r="E483" s="289" t="s">
        <v>451</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29"/>
      <c r="E484" s="289" t="s">
        <v>453</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0"/>
      <c r="E485" s="289" t="s">
        <v>455</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6" t="s">
        <v>457</v>
      </c>
      <c r="D486" s="297"/>
      <c r="E486" s="297"/>
      <c r="F486" s="297"/>
      <c r="G486" s="297"/>
      <c r="H486" s="298"/>
      <c r="I486" s="293"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28" t="s">
        <v>432</v>
      </c>
      <c r="E487" s="289" t="s">
        <v>433</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29"/>
      <c r="E488" s="289" t="s">
        <v>435</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29"/>
      <c r="E489" s="289" t="s">
        <v>437</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29"/>
      <c r="E490" s="289" t="s">
        <v>439</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29"/>
      <c r="E491" s="289" t="s">
        <v>441</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29"/>
      <c r="E492" s="289" t="s">
        <v>443</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29"/>
      <c r="E493" s="289" t="s">
        <v>445</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29"/>
      <c r="E494" s="289" t="s">
        <v>447</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29"/>
      <c r="E495" s="289" t="s">
        <v>449</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29"/>
      <c r="E496" s="289" t="s">
        <v>451</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29"/>
      <c r="E497" s="289" t="s">
        <v>453</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0"/>
      <c r="E498" s="289" t="s">
        <v>455</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471</v>
      </c>
      <c r="B499" s="118"/>
      <c r="C499" s="289" t="s">
        <v>472</v>
      </c>
      <c r="D499" s="290"/>
      <c r="E499" s="290"/>
      <c r="F499" s="290"/>
      <c r="G499" s="290"/>
      <c r="H499" s="291"/>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474</v>
      </c>
      <c r="B500" s="118"/>
      <c r="C500" s="289" t="s">
        <v>475</v>
      </c>
      <c r="D500" s="290"/>
      <c r="E500" s="290"/>
      <c r="F500" s="290"/>
      <c r="G500" s="290"/>
      <c r="H500" s="291"/>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477</v>
      </c>
      <c r="B501" s="118"/>
      <c r="C501" s="289" t="s">
        <v>478</v>
      </c>
      <c r="D501" s="290"/>
      <c r="E501" s="290"/>
      <c r="F501" s="290"/>
      <c r="G501" s="290"/>
      <c r="H501" s="291"/>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89" t="s">
        <v>483</v>
      </c>
      <c r="D509" s="290"/>
      <c r="E509" s="290"/>
      <c r="F509" s="290"/>
      <c r="G509" s="290"/>
      <c r="H509" s="291"/>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89" t="s">
        <v>486</v>
      </c>
      <c r="D510" s="290"/>
      <c r="E510" s="290"/>
      <c r="F510" s="290"/>
      <c r="G510" s="290"/>
      <c r="H510" s="291"/>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430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t="s">
        <v>430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430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430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t="s">
        <v>430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766</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767</v>
      </c>
      <c r="B676" s="68"/>
      <c r="C676" s="280" t="s">
        <v>768</v>
      </c>
      <c r="D676" s="281"/>
      <c r="E676" s="281"/>
      <c r="F676" s="281"/>
      <c r="G676" s="281"/>
      <c r="H676" s="282"/>
      <c r="I676" s="103" t="s">
        <v>769</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770</v>
      </c>
      <c r="B677" s="68"/>
      <c r="C677" s="280" t="s">
        <v>771</v>
      </c>
      <c r="D677" s="281"/>
      <c r="E677" s="281"/>
      <c r="F677" s="281"/>
      <c r="G677" s="281"/>
      <c r="H677" s="282"/>
      <c r="I677" s="103" t="s">
        <v>772</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3" t="s">
        <v>774</v>
      </c>
      <c r="D678" s="284"/>
      <c r="E678" s="284"/>
      <c r="F678" s="284"/>
      <c r="G678" s="284"/>
      <c r="H678" s="285"/>
      <c r="I678" s="277" t="s">
        <v>775</v>
      </c>
      <c r="J678" s="165"/>
      <c r="K678" s="166"/>
      <c r="L678" s="225">
        <v>46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776</v>
      </c>
      <c r="B679" s="68"/>
      <c r="C679" s="168"/>
      <c r="D679" s="169"/>
      <c r="E679" s="283" t="s">
        <v>777</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778</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779</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780</v>
      </c>
      <c r="B682" s="68"/>
      <c r="C682" s="170"/>
      <c r="D682" s="268"/>
      <c r="E682" s="286"/>
      <c r="F682" s="287"/>
      <c r="G682" s="267"/>
      <c r="H682" s="235" t="s">
        <v>781</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782</v>
      </c>
      <c r="B683" s="68"/>
      <c r="C683" s="283" t="s">
        <v>783</v>
      </c>
      <c r="D683" s="284"/>
      <c r="E683" s="284"/>
      <c r="F683" s="284"/>
      <c r="G683" s="288"/>
      <c r="H683" s="285"/>
      <c r="I683" s="277" t="s">
        <v>784</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0" t="s">
        <v>786</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787</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788</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789</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790</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791</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792</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793</v>
      </c>
      <c r="B691" s="68"/>
      <c r="C691" s="280" t="s">
        <v>794</v>
      </c>
      <c r="D691" s="281"/>
      <c r="E691" s="281"/>
      <c r="F691" s="281"/>
      <c r="G691" s="281"/>
      <c r="H691" s="282"/>
      <c r="I691" s="356" t="s">
        <v>795</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796</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797</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798</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800</v>
      </c>
      <c r="B702" s="96"/>
      <c r="C702" s="280" t="s">
        <v>801</v>
      </c>
      <c r="D702" s="281"/>
      <c r="E702" s="281"/>
      <c r="F702" s="281"/>
      <c r="G702" s="281"/>
      <c r="H702" s="282"/>
      <c r="I702" s="103" t="s">
        <v>802</v>
      </c>
      <c r="J702" s="156" t="str">
        <f>IF(SUM(L702:BS702)=0,IF(COUNTIF(L702:BS702,"未確認")&gt;0,"未確認",IF(COUNTIF(L702:BS702,"~*")&gt;0,"*",SUM(L702:BS702))),SUM(L702:BS702))</f>
        <v>未確認</v>
      </c>
      <c r="K702" s="152" t="str">
        <f>IF(OR(COUNTIF(L702:BS702,"未確認")&gt;0,COUNTIF(L702:BS702,"*")&gt;0),"※","")</f>
        <v>※</v>
      </c>
      <c r="L702" s="94">
        <v>222</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89" t="s">
        <v>804</v>
      </c>
      <c r="D703" s="290"/>
      <c r="E703" s="290"/>
      <c r="F703" s="290"/>
      <c r="G703" s="290"/>
      <c r="H703" s="291"/>
      <c r="I703" s="98" t="s">
        <v>805</v>
      </c>
      <c r="J703" s="156" t="str">
        <f>IF(SUM(L703:BS703)=0,IF(COUNTIF(L703:BS703,"未確認")&gt;0,"未確認",IF(COUNTIF(L703:BS703,"~*")&gt;0,"*",SUM(L703:BS703))),SUM(L703:BS703))</f>
        <v>未確認</v>
      </c>
      <c r="K703" s="152" t="str">
        <f>IF(OR(COUNTIF(L703:BS703,"未確認")&gt;0,COUNTIF(L703:BS703,"*")&gt;0),"※","")</f>
        <v>※</v>
      </c>
      <c r="L703" s="94" t="s">
        <v>430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89" t="s">
        <v>807</v>
      </c>
      <c r="D704" s="290"/>
      <c r="E704" s="290"/>
      <c r="F704" s="290"/>
      <c r="G704" s="290"/>
      <c r="H704" s="291"/>
      <c r="I704" s="98" t="s">
        <v>808</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810</v>
      </c>
      <c r="B712" s="92"/>
      <c r="C712" s="289" t="s">
        <v>811</v>
      </c>
      <c r="D712" s="290"/>
      <c r="E712" s="290"/>
      <c r="F712" s="290"/>
      <c r="G712" s="290"/>
      <c r="H712" s="291"/>
      <c r="I712" s="98" t="s">
        <v>812</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813</v>
      </c>
      <c r="B713" s="96"/>
      <c r="C713" s="289" t="s">
        <v>814</v>
      </c>
      <c r="D713" s="290"/>
      <c r="E713" s="290"/>
      <c r="F713" s="290"/>
      <c r="G713" s="290"/>
      <c r="H713" s="291"/>
      <c r="I713" s="98" t="s">
        <v>815</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816</v>
      </c>
      <c r="B714" s="96"/>
      <c r="C714" s="280" t="s">
        <v>817</v>
      </c>
      <c r="D714" s="281"/>
      <c r="E714" s="281"/>
      <c r="F714" s="281"/>
      <c r="G714" s="281"/>
      <c r="H714" s="282"/>
      <c r="I714" s="98" t="s">
        <v>818</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819</v>
      </c>
      <c r="B715" s="96"/>
      <c r="C715" s="289" t="s">
        <v>820</v>
      </c>
      <c r="D715" s="290"/>
      <c r="E715" s="290"/>
      <c r="F715" s="290"/>
      <c r="G715" s="290"/>
      <c r="H715" s="291"/>
      <c r="I715" s="98" t="s">
        <v>821</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823</v>
      </c>
      <c r="B724" s="92"/>
      <c r="C724" s="289" t="s">
        <v>824</v>
      </c>
      <c r="D724" s="290"/>
      <c r="E724" s="290"/>
      <c r="F724" s="290"/>
      <c r="G724" s="290"/>
      <c r="H724" s="291"/>
      <c r="I724" s="98" t="s">
        <v>825</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826</v>
      </c>
      <c r="B725" s="96"/>
      <c r="C725" s="289" t="s">
        <v>827</v>
      </c>
      <c r="D725" s="290"/>
      <c r="E725" s="290"/>
      <c r="F725" s="290"/>
      <c r="G725" s="290"/>
      <c r="H725" s="291"/>
      <c r="I725" s="98" t="s">
        <v>828</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829</v>
      </c>
      <c r="B726" s="96"/>
      <c r="C726" s="280" t="s">
        <v>830</v>
      </c>
      <c r="D726" s="281"/>
      <c r="E726" s="281"/>
      <c r="F726" s="281"/>
      <c r="G726" s="281"/>
      <c r="H726" s="282"/>
      <c r="I726" s="98" t="s">
        <v>831</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832</v>
      </c>
      <c r="B727" s="96"/>
      <c r="C727" s="280" t="s">
        <v>833</v>
      </c>
      <c r="D727" s="281"/>
      <c r="E727" s="281"/>
      <c r="F727" s="281"/>
      <c r="G727" s="281"/>
      <c r="H727" s="282"/>
      <c r="I727" s="98" t="s">
        <v>834</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2022-04-25T16:33:11Z</dcterms:created>
  <dcterms:modified xsi:type="dcterms:W3CDTF">2022-04-25T16:33:11Z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