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3年版保健統計年報\◎第4章 済(一部不足データあり)\ＨＰ掲載用\"/>
    </mc:Choice>
  </mc:AlternateContent>
  <xr:revisionPtr revIDLastSave="0" documentId="13_ncr:1_{F921CE5A-4AC1-48E4-B804-B2D32948F860}" xr6:coauthVersionLast="36" xr6:coauthVersionMax="36" xr10:uidLastSave="{00000000-0000-0000-0000-000000000000}"/>
  <bookViews>
    <workbookView xWindow="0" yWindow="0" windowWidth="19200" windowHeight="6320" xr2:uid="{746733A2-3FE9-47D5-9C84-84FF4458A0EA}"/>
  </bookViews>
  <sheets>
    <sheet name="16表" sheetId="1" r:id="rId1"/>
    <sheet name="17表" sheetId="2" r:id="rId2"/>
    <sheet name="18表 " sheetId="3" r:id="rId3"/>
    <sheet name="19表 " sheetId="4" r:id="rId4"/>
    <sheet name="20表" sheetId="5" r:id="rId5"/>
    <sheet name="21表" sheetId="6" r:id="rId6"/>
    <sheet name="22表" sheetId="7" r:id="rId7"/>
    <sheet name="23表" sheetId="8" r:id="rId8"/>
    <sheet name="24表" sheetId="9" r:id="rId9"/>
    <sheet name="25表 " sheetId="10" r:id="rId10"/>
    <sheet name="26表" sheetId="11" r:id="rId11"/>
    <sheet name="27表" sheetId="12" r:id="rId12"/>
    <sheet name="28表" sheetId="13" r:id="rId13"/>
    <sheet name="29表" sheetId="14" r:id="rId14"/>
    <sheet name="30表" sheetId="15" r:id="rId15"/>
  </sheets>
  <definedNames>
    <definedName name="_xlnm.Print_Area" localSheetId="0">'16表'!$A$1:$D$40</definedName>
    <definedName name="_xlnm.Print_Area" localSheetId="1">'17表'!$A$1:$D$40</definedName>
    <definedName name="_xlnm.Print_Area" localSheetId="2">'18表 '!$A$1:$H$9</definedName>
    <definedName name="_xlnm.Print_Area" localSheetId="4">'20表'!$A$1:$L$64</definedName>
    <definedName name="_xlnm.Print_Area" localSheetId="5">'21表'!$A$1:$Q$32</definedName>
    <definedName name="_xlnm.Print_Area" localSheetId="7">'23表'!$A$1:$Q$32</definedName>
    <definedName name="_xlnm.Print_Area" localSheetId="8">'24表'!$A$1:$Q$32</definedName>
    <definedName name="_xlnm.Print_Area" localSheetId="9">'25表 '!$A$1:$K$33</definedName>
    <definedName name="_xlnm.Print_Area" localSheetId="10">'26表'!$A$1:$F$44</definedName>
    <definedName name="_xlnm.Print_Area" localSheetId="11">'27表'!$A$1:$E$44</definedName>
    <definedName name="_xlnm.Print_Area" localSheetId="12">'28表'!$A$1:$H$36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0" l="1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Q32" i="9"/>
  <c r="H32" i="9"/>
  <c r="Q31" i="9"/>
  <c r="H31" i="9"/>
  <c r="Q30" i="9"/>
  <c r="H30" i="9"/>
  <c r="Q29" i="9"/>
  <c r="H29" i="9"/>
  <c r="Q28" i="9"/>
  <c r="H28" i="9"/>
  <c r="Q27" i="9"/>
  <c r="H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H6" i="9"/>
  <c r="Q5" i="9"/>
  <c r="H5" i="9"/>
  <c r="Q4" i="9"/>
  <c r="H4" i="9"/>
  <c r="Q32" i="8"/>
  <c r="H32" i="8"/>
  <c r="Q31" i="8"/>
  <c r="H31" i="8"/>
  <c r="Q30" i="8"/>
  <c r="H30" i="8"/>
  <c r="Q29" i="8"/>
  <c r="H29" i="8"/>
  <c r="Q28" i="8"/>
  <c r="H28" i="8"/>
  <c r="Q27" i="8"/>
  <c r="H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H6" i="8"/>
  <c r="Q5" i="8"/>
  <c r="H5" i="8"/>
  <c r="Q4" i="8"/>
  <c r="H4" i="8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S6" i="7"/>
  <c r="R6" i="7"/>
  <c r="Q6" i="7"/>
  <c r="P6" i="7"/>
  <c r="O6" i="7"/>
  <c r="N6" i="7"/>
  <c r="M6" i="7"/>
  <c r="L6" i="7"/>
  <c r="K6" i="7"/>
  <c r="J6" i="7"/>
  <c r="J4" i="7" s="1"/>
  <c r="I6" i="7"/>
  <c r="H6" i="7"/>
  <c r="G6" i="7"/>
  <c r="F6" i="7"/>
  <c r="E6" i="7"/>
  <c r="D6" i="7"/>
  <c r="C6" i="7"/>
  <c r="B6" i="7"/>
  <c r="S5" i="7"/>
  <c r="R5" i="7"/>
  <c r="Q5" i="7"/>
  <c r="Q4" i="7" s="1"/>
  <c r="P5" i="7"/>
  <c r="P4" i="7" s="1"/>
  <c r="O5" i="7"/>
  <c r="O4" i="7" s="1"/>
  <c r="N5" i="7"/>
  <c r="N4" i="7" s="1"/>
  <c r="M5" i="7"/>
  <c r="M4" i="7" s="1"/>
  <c r="L5" i="7"/>
  <c r="L4" i="7" s="1"/>
  <c r="K5" i="7"/>
  <c r="J5" i="7"/>
  <c r="I5" i="7"/>
  <c r="H5" i="7"/>
  <c r="G5" i="7"/>
  <c r="F5" i="7"/>
  <c r="E5" i="7"/>
  <c r="E4" i="7" s="1"/>
  <c r="D5" i="7"/>
  <c r="D4" i="7" s="1"/>
  <c r="C5" i="7"/>
  <c r="C4" i="7" s="1"/>
  <c r="B5" i="7"/>
  <c r="B4" i="7" s="1"/>
  <c r="S4" i="7"/>
  <c r="R4" i="7"/>
  <c r="K4" i="7"/>
  <c r="I4" i="7"/>
  <c r="H4" i="7"/>
  <c r="G4" i="7"/>
  <c r="F4" i="7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F29" i="4"/>
</calcChain>
</file>

<file path=xl/sharedStrings.xml><?xml version="1.0" encoding="utf-8"?>
<sst xmlns="http://schemas.openxmlformats.org/spreadsheetml/2006/main" count="669" uniqueCount="251">
  <si>
    <t>第１６表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</si>
  <si>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年次</t>
  </si>
  <si>
    <t>総数</t>
  </si>
  <si>
    <t>精神病院</t>
    <phoneticPr fontId="2"/>
  </si>
  <si>
    <t>一般病院</t>
    <phoneticPr fontId="2"/>
  </si>
  <si>
    <t>昭和50年</t>
    <phoneticPr fontId="2"/>
  </si>
  <si>
    <t>平成元年</t>
    <phoneticPr fontId="2"/>
  </si>
  <si>
    <t>平成2年</t>
    <rPh sb="0" eb="2">
      <t>ヘイセイ</t>
    </rPh>
    <rPh sb="3" eb="4">
      <t>ネン</t>
    </rPh>
    <phoneticPr fontId="2"/>
  </si>
  <si>
    <t>１１</t>
  </si>
  <si>
    <t>１２</t>
  </si>
  <si>
    <t>１３</t>
  </si>
  <si>
    <t>１４</t>
  </si>
  <si>
    <t>１５</t>
  </si>
  <si>
    <t>１６</t>
  </si>
  <si>
    <t>１７</t>
    <phoneticPr fontId="2"/>
  </si>
  <si>
    <t>１８</t>
    <phoneticPr fontId="2"/>
  </si>
  <si>
    <t>１９</t>
    <phoneticPr fontId="2"/>
  </si>
  <si>
    <t>20</t>
  </si>
  <si>
    <t>21</t>
    <phoneticPr fontId="2"/>
  </si>
  <si>
    <t>22</t>
  </si>
  <si>
    <t>23</t>
    <phoneticPr fontId="2"/>
  </si>
  <si>
    <t>24</t>
  </si>
  <si>
    <t>25</t>
    <phoneticPr fontId="2"/>
  </si>
  <si>
    <t>26</t>
  </si>
  <si>
    <t>27</t>
    <phoneticPr fontId="2"/>
  </si>
  <si>
    <t>28</t>
  </si>
  <si>
    <t>29</t>
  </si>
  <si>
    <t>30</t>
    <phoneticPr fontId="2"/>
  </si>
  <si>
    <t>令和元年</t>
    <rPh sb="0" eb="4">
      <t>レイワガンネン</t>
    </rPh>
    <phoneticPr fontId="2"/>
  </si>
  <si>
    <t>2年</t>
    <rPh sb="1" eb="2">
      <t>ネン</t>
    </rPh>
    <phoneticPr fontId="2"/>
  </si>
  <si>
    <t>第１７表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</si>
  <si>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21</t>
  </si>
  <si>
    <t>26</t>
    <phoneticPr fontId="2"/>
  </si>
  <si>
    <t>第１８表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2"/>
  </si>
  <si>
    <t>令和2年</t>
    <rPh sb="0" eb="2">
      <t>レイワ</t>
    </rPh>
    <rPh sb="3" eb="4">
      <t>ネン</t>
    </rPh>
    <phoneticPr fontId="2"/>
  </si>
  <si>
    <t>病床の種類</t>
    <rPh sb="0" eb="1">
      <t>ビョウ</t>
    </rPh>
    <phoneticPr fontId="2"/>
  </si>
  <si>
    <t>病床
利用率</t>
    <rPh sb="3" eb="6">
      <t>リヨウリツ</t>
    </rPh>
    <phoneticPr fontId="2"/>
  </si>
  <si>
    <t>平均
在院日数</t>
    <rPh sb="3" eb="5">
      <t>ザイイン</t>
    </rPh>
    <rPh sb="5" eb="7">
      <t>ニッスウ</t>
    </rPh>
    <phoneticPr fontId="2"/>
  </si>
  <si>
    <t>１日平均
在院患者数</t>
    <rPh sb="5" eb="7">
      <t>ザイイン</t>
    </rPh>
    <rPh sb="7" eb="10">
      <t>カンジャスウ</t>
    </rPh>
    <phoneticPr fontId="2"/>
  </si>
  <si>
    <t>１日平均
新入院患者数</t>
    <rPh sb="5" eb="8">
      <t>シンニュウイン</t>
    </rPh>
    <rPh sb="8" eb="11">
      <t>カンジャスウ</t>
    </rPh>
    <phoneticPr fontId="2"/>
  </si>
  <si>
    <t>１日平均
退院患者数</t>
    <rPh sb="5" eb="7">
      <t>タイイン</t>
    </rPh>
    <rPh sb="7" eb="9">
      <t>カンジャ</t>
    </rPh>
    <rPh sb="9" eb="10">
      <t>スウ</t>
    </rPh>
    <phoneticPr fontId="2"/>
  </si>
  <si>
    <t>１日平均
外来患者数</t>
    <rPh sb="5" eb="7">
      <t>ガイライ</t>
    </rPh>
    <rPh sb="7" eb="9">
      <t>カンジャ</t>
    </rPh>
    <rPh sb="9" eb="10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</si>
  <si>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</si>
  <si>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</si>
  <si>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</si>
  <si>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</si>
  <si>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</si>
  <si>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</si>
  <si>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第１９表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2"/>
  </si>
  <si>
    <t>愛媛県</t>
  </si>
  <si>
    <t>全国</t>
  </si>
  <si>
    <t>精神
病床</t>
    <rPh sb="3" eb="5">
      <t>ビョウショウ</t>
    </rPh>
    <phoneticPr fontId="2"/>
  </si>
  <si>
    <t>感染症
病床</t>
    <rPh sb="0" eb="3">
      <t>カンセンショウ</t>
    </rPh>
    <rPh sb="4" eb="6">
      <t>ビョウショウ</t>
    </rPh>
    <phoneticPr fontId="2"/>
  </si>
  <si>
    <t>結核
病床</t>
    <rPh sb="3" eb="5">
      <t>ビョウショウ</t>
    </rPh>
    <phoneticPr fontId="2"/>
  </si>
  <si>
    <t>その他の病床等※</t>
    <rPh sb="2" eb="3">
      <t>タ</t>
    </rPh>
    <rPh sb="4" eb="6">
      <t>ビョウショウ</t>
    </rPh>
    <rPh sb="6" eb="7">
      <t>ナド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</si>
  <si>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</si>
  <si>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ナド</t>
    </rPh>
    <phoneticPr fontId="2"/>
  </si>
  <si>
    <t>療養
病床等</t>
    <rPh sb="0" eb="2">
      <t>リョウヨウ</t>
    </rPh>
    <rPh sb="3" eb="5">
      <t>ビョウショウ</t>
    </rPh>
    <rPh sb="5" eb="6">
      <t>ナド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</si>
  <si>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</si>
  <si>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昭和50年</t>
  </si>
  <si>
    <t>平成元年</t>
  </si>
  <si>
    <t>１７</t>
  </si>
  <si>
    <t>１８</t>
  </si>
  <si>
    <t>１９</t>
  </si>
  <si>
    <t>-</t>
  </si>
  <si>
    <t>23</t>
  </si>
  <si>
    <t>28</t>
    <phoneticPr fontId="2"/>
  </si>
  <si>
    <t>30</t>
  </si>
  <si>
    <t>2</t>
    <phoneticPr fontId="2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</si>
  <si>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</si>
  <si>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</si>
  <si>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</si>
  <si>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第２０表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0"/>
  </si>
  <si>
    <t>第２０表（続き）</t>
    <rPh sb="0" eb="1">
      <t>ダイ</t>
    </rPh>
    <rPh sb="3" eb="4">
      <t>ヒョウ</t>
    </rPh>
    <rPh sb="5" eb="6">
      <t>ツヅ</t>
    </rPh>
    <phoneticPr fontId="12"/>
  </si>
  <si>
    <t>（１）総数</t>
    <rPh sb="3" eb="5">
      <t>ソウスウ</t>
    </rPh>
    <phoneticPr fontId="10"/>
  </si>
  <si>
    <t>令和2年</t>
    <rPh sb="3" eb="4">
      <t>ネン</t>
    </rPh>
    <phoneticPr fontId="10"/>
  </si>
  <si>
    <t>（５）療養病床</t>
    <rPh sb="3" eb="5">
      <t>リョウヨウ</t>
    </rPh>
    <rPh sb="5" eb="7">
      <t>ビョウショウ</t>
    </rPh>
    <phoneticPr fontId="10"/>
  </si>
  <si>
    <t>令和2年</t>
    <phoneticPr fontId="12"/>
  </si>
  <si>
    <t>月</t>
    <rPh sb="0" eb="1">
      <t>ツキ</t>
    </rPh>
    <phoneticPr fontId="10"/>
  </si>
  <si>
    <t>月末病床数</t>
    <rPh sb="0" eb="2">
      <t>ゲツマツ</t>
    </rPh>
    <rPh sb="2" eb="5">
      <t>ビョウショウスウ</t>
    </rPh>
    <phoneticPr fontId="10"/>
  </si>
  <si>
    <t>在院患者延数</t>
    <rPh sb="0" eb="2">
      <t>ザイイン</t>
    </rPh>
    <rPh sb="2" eb="4">
      <t>カンジャ</t>
    </rPh>
    <rPh sb="4" eb="6">
      <t>ノベスウ</t>
    </rPh>
    <phoneticPr fontId="10"/>
  </si>
  <si>
    <t>新入院患者数</t>
    <rPh sb="0" eb="1">
      <t>シン</t>
    </rPh>
    <rPh sb="1" eb="3">
      <t>ニュウイン</t>
    </rPh>
    <rPh sb="3" eb="6">
      <t>カンジャスウ</t>
    </rPh>
    <phoneticPr fontId="10"/>
  </si>
  <si>
    <t>退院患者数</t>
    <rPh sb="0" eb="2">
      <t>タイイン</t>
    </rPh>
    <rPh sb="2" eb="5">
      <t>カンジャスウ</t>
    </rPh>
    <phoneticPr fontId="10"/>
  </si>
  <si>
    <t>外来患者数</t>
    <rPh sb="0" eb="2">
      <t>ガイライ</t>
    </rPh>
    <rPh sb="2" eb="5">
      <t>カンジャスウ</t>
    </rPh>
    <phoneticPr fontId="10"/>
  </si>
  <si>
    <t>総数</t>
    <rPh sb="0" eb="2">
      <t>ソウスウ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</si>
  <si>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</si>
  <si>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</si>
  <si>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</si>
  <si>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</si>
  <si>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</si>
  <si>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</si>
  <si>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</si>
  <si>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</si>
  <si>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</si>
  <si>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</si>
  <si>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</si>
  <si>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</si>
  <si>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0"/>
  </si>
  <si>
    <t>（６）一般病床</t>
    <phoneticPr fontId="12"/>
  </si>
  <si>
    <t>（３）結核病床</t>
    <rPh sb="3" eb="5">
      <t>ケッカク</t>
    </rPh>
    <rPh sb="5" eb="7">
      <t>ビョウショウ</t>
    </rPh>
    <phoneticPr fontId="10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</si>
  <si>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2"/>
  </si>
  <si>
    <t>（４）感染症病床</t>
    <rPh sb="3" eb="6">
      <t>カンセンショウ</t>
    </rPh>
    <rPh sb="6" eb="8">
      <t>ビョウショウ</t>
    </rPh>
    <phoneticPr fontId="10"/>
  </si>
  <si>
    <t>令和2年</t>
    <rPh sb="0" eb="2">
      <t>レイワ</t>
    </rPh>
    <phoneticPr fontId="12"/>
  </si>
  <si>
    <t>第２１表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0"/>
  </si>
  <si>
    <t>各年１０月１日</t>
    <rPh sb="0" eb="2">
      <t>カクネン</t>
    </rPh>
    <rPh sb="4" eb="5">
      <t>ガツ</t>
    </rPh>
    <rPh sb="6" eb="7">
      <t>ニチ</t>
    </rPh>
    <phoneticPr fontId="10"/>
  </si>
  <si>
    <t>市町村</t>
    <rPh sb="0" eb="3">
      <t>シチョウソン</t>
    </rPh>
    <phoneticPr fontId="12"/>
  </si>
  <si>
    <t>平成25年</t>
  </si>
  <si>
    <t>平成26年</t>
  </si>
  <si>
    <t>平成27年</t>
  </si>
  <si>
    <t>平成28年</t>
  </si>
  <si>
    <t>平成29年</t>
  </si>
  <si>
    <t>平成30年</t>
  </si>
  <si>
    <t>令和2年</t>
    <rPh sb="0" eb="2">
      <t>レイワ</t>
    </rPh>
    <rPh sb="3" eb="4">
      <t>ネン</t>
    </rPh>
    <phoneticPr fontId="12"/>
  </si>
  <si>
    <t>R2.10.1推計人口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</si>
  <si>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</si>
  <si>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</si>
  <si>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</si>
  <si>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</si>
  <si>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</si>
  <si>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</si>
  <si>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</si>
  <si>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</si>
  <si>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</si>
  <si>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</si>
  <si>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</si>
  <si>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5">
      <t>チュウオウシ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</si>
  <si>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</si>
  <si>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</si>
  <si>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6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</si>
  <si>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</si>
  <si>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</si>
  <si>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</si>
  <si>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</si>
  <si>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</si>
  <si>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</si>
  <si>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phoneticPr fontId="12"/>
  </si>
  <si>
    <t>愛南町</t>
    <rPh sb="0" eb="3">
      <t>アイナンチョウ</t>
    </rPh>
    <phoneticPr fontId="12"/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</si>
  <si>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</si>
  <si>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</si>
  <si>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</si>
  <si>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</si>
  <si>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</si>
  <si>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</si>
  <si>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第２２表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0"/>
  </si>
  <si>
    <t>令和２年１０月１日現在</t>
    <phoneticPr fontId="12"/>
  </si>
  <si>
    <t>市町</t>
    <rPh sb="0" eb="2">
      <t>シチョウ</t>
    </rPh>
    <phoneticPr fontId="12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</si>
  <si>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</si>
  <si>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</si>
  <si>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0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</si>
  <si>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0"/>
  </si>
  <si>
    <t>国民健康
保険組合</t>
  </si>
  <si>
    <t>公益
法人</t>
    <rPh sb="0" eb="2">
      <t>コウエキ</t>
    </rPh>
    <rPh sb="3" eb="5">
      <t>ホウジン</t>
    </rPh>
    <phoneticPr fontId="10"/>
  </si>
  <si>
    <t>医療
法人</t>
    <rPh sb="0" eb="2">
      <t>イリョウ</t>
    </rPh>
    <rPh sb="3" eb="5">
      <t>ホウジン</t>
    </rPh>
    <phoneticPr fontId="10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</si>
  <si>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</si>
  <si>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</si>
  <si>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</si>
  <si>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0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</si>
  <si>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</si>
  <si>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0"/>
  </si>
  <si>
    <t>その他</t>
    <rPh sb="0" eb="3">
      <t>ソノタ</t>
    </rPh>
    <phoneticPr fontId="10"/>
  </si>
  <si>
    <t>県</t>
    <rPh sb="0" eb="1">
      <t>ケン</t>
    </rPh>
    <phoneticPr fontId="10"/>
  </si>
  <si>
    <t>市町村</t>
    <rPh sb="0" eb="3">
      <t>シチョウソン</t>
    </rPh>
    <phoneticPr fontId="10"/>
  </si>
  <si>
    <t>日赤</t>
    <rPh sb="0" eb="2">
      <t>ニッセキ</t>
    </rPh>
    <phoneticPr fontId="10"/>
  </si>
  <si>
    <t>済生会</t>
    <rPh sb="0" eb="3">
      <t>サイセイカイ</t>
    </rPh>
    <phoneticPr fontId="10"/>
  </si>
  <si>
    <t>厚生連</t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</si>
  <si>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</si>
  <si>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</si>
  <si>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</si>
  <si>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</si>
  <si>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</si>
  <si>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</si>
  <si>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</si>
  <si>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</si>
  <si>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</si>
  <si>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</si>
  <si>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</si>
  <si>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</si>
  <si>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</si>
  <si>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</si>
  <si>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</si>
  <si>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</si>
  <si>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</si>
  <si>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</si>
  <si>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</si>
  <si>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</si>
  <si>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</si>
  <si>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</si>
  <si>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</si>
  <si>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</si>
  <si>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</si>
  <si>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</si>
  <si>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</si>
  <si>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</si>
  <si>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第２３表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0"/>
  </si>
  <si>
    <t xml:space="preserve"> -</t>
  </si>
  <si>
    <t>第２４表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0"/>
  </si>
  <si>
    <t>第２５表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0"/>
  </si>
  <si>
    <t>各年度末現在</t>
    <rPh sb="0" eb="4">
      <t>カクネンドマツ</t>
    </rPh>
    <rPh sb="4" eb="6">
      <t>ゲンザイ</t>
    </rPh>
    <phoneticPr fontId="12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</si>
  <si>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</si>
  <si>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6"/>
  </si>
  <si>
    <t>東温市</t>
    <rPh sb="0" eb="3">
      <t>トウオンシ</t>
    </rPh>
    <phoneticPr fontId="16"/>
  </si>
  <si>
    <t>久万高原町</t>
    <rPh sb="0" eb="5">
      <t>クマコウゲンチョウ</t>
    </rPh>
    <phoneticPr fontId="16"/>
  </si>
  <si>
    <t>鬼北町</t>
    <rPh sb="0" eb="2">
      <t>キホク</t>
    </rPh>
    <rPh sb="2" eb="3">
      <t>チョウ</t>
    </rPh>
    <phoneticPr fontId="16"/>
  </si>
  <si>
    <t>愛南町</t>
    <rPh sb="0" eb="3">
      <t>アイナンチョウ</t>
    </rPh>
    <phoneticPr fontId="16"/>
  </si>
  <si>
    <t>第２６表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</si>
  <si>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店舗販売業＊</t>
    <rPh sb="0" eb="2">
      <t>テンポ</t>
    </rPh>
    <phoneticPr fontId="12"/>
  </si>
  <si>
    <t>薬種商販売業</t>
  </si>
  <si>
    <t>配置販売業</t>
  </si>
  <si>
    <t>特例販売業</t>
  </si>
  <si>
    <t>昭和45年</t>
  </si>
  <si>
    <t>平成２年</t>
    <rPh sb="0" eb="2">
      <t>ヘイセイ</t>
    </rPh>
    <rPh sb="3" eb="4">
      <t>ネン</t>
    </rPh>
    <phoneticPr fontId="12"/>
  </si>
  <si>
    <t>12</t>
  </si>
  <si>
    <t>13</t>
  </si>
  <si>
    <t>14</t>
  </si>
  <si>
    <t>15</t>
  </si>
  <si>
    <t>16</t>
  </si>
  <si>
    <t>17</t>
  </si>
  <si>
    <t>18</t>
  </si>
  <si>
    <t>19</t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</si>
  <si>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2"/>
  </si>
  <si>
    <t>第２７表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</si>
  <si>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一般販売業</t>
  </si>
  <si>
    <t>農業用品目販売業</t>
  </si>
  <si>
    <t>特定品目販売業</t>
  </si>
  <si>
    <t>11</t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</si>
  <si>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</si>
  <si>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2"/>
  </si>
  <si>
    <t>第２８表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</si>
  <si>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2"/>
  </si>
  <si>
    <t>国・地方
公共団体</t>
    <rPh sb="5" eb="7">
      <t>コウキョウ</t>
    </rPh>
    <rPh sb="7" eb="9">
      <t>ダンタイ</t>
    </rPh>
    <phoneticPr fontId="12"/>
  </si>
  <si>
    <t>医療法人</t>
  </si>
  <si>
    <t>社会福祉
法人</t>
    <rPh sb="5" eb="7">
      <t>ホウジン</t>
    </rPh>
    <phoneticPr fontId="1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</si>
  <si>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2"/>
  </si>
  <si>
    <t>その他</t>
  </si>
  <si>
    <t>昭和63年</t>
  </si>
  <si>
    <t>平成５年</t>
    <rPh sb="0" eb="2">
      <t>ヘイセイ</t>
    </rPh>
    <rPh sb="3" eb="4">
      <t>ネン</t>
    </rPh>
    <phoneticPr fontId="12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</si>
  <si>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2"/>
  </si>
  <si>
    <t>第２９表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</si>
  <si>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2"/>
  </si>
  <si>
    <t>第３０表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</si>
  <si>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年　次</t>
  </si>
  <si>
    <t>総　数</t>
  </si>
  <si>
    <t>国・地方
公共団体</t>
    <rPh sb="2" eb="4">
      <t>チホウ</t>
    </rPh>
    <rPh sb="5" eb="7">
      <t>コウキョウ</t>
    </rPh>
    <rPh sb="7" eb="9">
      <t>ダンタイ</t>
    </rPh>
    <phoneticPr fontId="12"/>
  </si>
  <si>
    <t>医療
法人</t>
    <rPh sb="3" eb="5">
      <t>ホウジン</t>
    </rPh>
    <phoneticPr fontId="12"/>
  </si>
  <si>
    <t>社会福祉
法人</t>
    <rPh sb="2" eb="3">
      <t>フク</t>
    </rPh>
    <rPh sb="3" eb="4">
      <t>サイワイ</t>
    </rPh>
    <rPh sb="5" eb="7">
      <t>ホウジン</t>
    </rPh>
    <phoneticPr fontId="12"/>
  </si>
  <si>
    <t>公的･社会
保険関係
団体</t>
    <rPh sb="6" eb="8">
      <t>ホケン</t>
    </rPh>
    <rPh sb="8" eb="10">
      <t>カンケイ</t>
    </rPh>
    <rPh sb="11" eb="13">
      <t>ダンタイ</t>
    </rPh>
    <phoneticPr fontId="12"/>
  </si>
  <si>
    <t>医師会</t>
    <rPh sb="0" eb="3">
      <t>イシカイ</t>
    </rPh>
    <phoneticPr fontId="12"/>
  </si>
  <si>
    <t>看護協会</t>
    <rPh sb="2" eb="4">
      <t>キョウカイ</t>
    </rPh>
    <phoneticPr fontId="12"/>
  </si>
  <si>
    <t xml:space="preserve"> その他</t>
  </si>
  <si>
    <t>平成５年</t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</si>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</sst>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0.0%"/>
    <numFmt numFmtId="179" formatCode="#,##0_);[Red]\(#,##0\)"/>
    <numFmt numFmtId="180" formatCode="_ * #,##0.0_ ;_ * &quot;△&quot;?,?#0.0_ ;_ * &quot;-&quot;_ ;_ @_ "/>
    <numFmt numFmtId="181" formatCode="_ * #,##0.0_ ;_ * \-#,##0.0_ ;_ * &quot;-&quot;?_ ;_ @_ "/>
    <numFmt numFmtId="183" formatCode="0.0"/>
    <numFmt numFmtId="184" formatCode="\ 0"/>
  </numFmts>
  <fonts count="18"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明朝"/>
      <family val="3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9" fontId="3" fillId="0" borderId="0">
      <alignment horizontal="center" vertical="center"/>
    </xf>
    <xf numFmtId="0" fontId="13" fillId="0" borderId="0"/>
  </cellStyleXfs>
  <cellXfs count="324">
    <xf numFmtId="0" fontId="0" fillId="0" borderId="0" xfId="0"/>
    <xf numFmtId="49" fontId="1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2" applyBorder="1">
      <alignment horizontal="center" vertical="center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49" fontId="3" fillId="0" borderId="8" xfId="2" applyFont="1" applyBorder="1">
      <alignment horizontal="center" vertical="center"/>
    </xf>
    <xf numFmtId="49" fontId="3" fillId="0" borderId="8" xfId="2" applyBorder="1">
      <alignment horizontal="center" vertical="center"/>
    </xf>
    <xf numFmtId="49" fontId="3" fillId="0" borderId="9" xfId="2" applyFont="1" applyBorder="1">
      <alignment horizontal="center" vertical="center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1" xfId="0" applyNumberFormat="1" applyFont="1" applyBorder="1" applyAlignment="1">
      <alignment horizontal="right" vertical="center" shrinkToFit="1"/>
    </xf>
    <xf numFmtId="0" fontId="3" fillId="0" borderId="0" xfId="0" applyNumberFormat="1" applyFont="1"/>
    <xf numFmtId="0" fontId="0" fillId="0" borderId="0" xfId="0" applyNumberFormat="1"/>
    <xf numFmtId="176" fontId="0" fillId="0" borderId="0" xfId="0" applyNumberFormat="1"/>
    <xf numFmtId="0" fontId="0" fillId="0" borderId="0" xfId="0" applyBorder="1"/>
    <xf numFmtId="0" fontId="5" fillId="0" borderId="0" xfId="0" applyNumberFormat="1" applyFont="1" applyBorder="1" applyAlignment="1">
      <alignment vertical="center"/>
    </xf>
    <xf numFmtId="0" fontId="5" fillId="0" borderId="0" xfId="0" applyFont="1"/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49" fontId="3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178" fontId="4" fillId="0" borderId="2" xfId="1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 shrinkToFit="1"/>
    </xf>
    <xf numFmtId="179" fontId="4" fillId="0" borderId="6" xfId="0" applyNumberFormat="1" applyFont="1" applyBorder="1" applyAlignment="1">
      <alignment horizontal="right" vertical="center" shrinkToFit="1"/>
    </xf>
    <xf numFmtId="179" fontId="4" fillId="0" borderId="12" xfId="0" applyNumberFormat="1" applyFont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13" xfId="0" applyNumberFormat="1" applyBorder="1" applyAlignment="1">
      <alignment horizontal="left"/>
    </xf>
    <xf numFmtId="49" fontId="3" fillId="0" borderId="2" xfId="2" applyNumberFormat="1" applyFont="1" applyBorder="1" applyAlignment="1">
      <alignment horizontal="left" vertical="center"/>
    </xf>
    <xf numFmtId="177" fontId="4" fillId="0" borderId="14" xfId="0" applyNumberFormat="1" applyFont="1" applyBorder="1" applyAlignment="1">
      <alignment horizontal="right" vertical="center" shrinkToFit="1"/>
    </xf>
    <xf numFmtId="179" fontId="4" fillId="0" borderId="14" xfId="0" applyNumberFormat="1" applyFont="1" applyBorder="1" applyAlignment="1">
      <alignment horizontal="right" vertical="center" shrinkToFit="1"/>
    </xf>
    <xf numFmtId="179" fontId="4" fillId="0" borderId="5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0" fillId="0" borderId="8" xfId="0" applyNumberFormat="1" applyBorder="1" applyAlignment="1">
      <alignment horizontal="left"/>
    </xf>
    <xf numFmtId="179" fontId="4" fillId="0" borderId="0" xfId="0" applyNumberFormat="1" applyFont="1" applyBorder="1" applyAlignment="1">
      <alignment horizontal="right" vertical="center"/>
    </xf>
    <xf numFmtId="0" fontId="0" fillId="0" borderId="9" xfId="0" applyNumberFormat="1" applyBorder="1" applyAlignment="1">
      <alignment horizontal="left"/>
    </xf>
    <xf numFmtId="49" fontId="8" fillId="0" borderId="2" xfId="2" applyNumberFormat="1" applyFont="1" applyBorder="1" applyAlignment="1">
      <alignment horizontal="left" vertical="center"/>
    </xf>
    <xf numFmtId="0" fontId="0" fillId="0" borderId="0" xfId="0" applyNumberFormat="1" applyAlignment="1"/>
    <xf numFmtId="0" fontId="5" fillId="0" borderId="0" xfId="0" applyFont="1" applyAlignment="1"/>
    <xf numFmtId="49" fontId="3" fillId="0" borderId="1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3" fillId="0" borderId="13" xfId="2" applyBorder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7" xfId="0" applyFont="1" applyBorder="1" applyAlignment="1"/>
    <xf numFmtId="180" fontId="4" fillId="0" borderId="0" xfId="0" applyNumberFormat="1" applyFont="1" applyBorder="1" applyAlignment="1">
      <alignment horizontal="right" vertical="center" shrinkToFit="1"/>
    </xf>
    <xf numFmtId="180" fontId="4" fillId="0" borderId="7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/>
    <xf numFmtId="49" fontId="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5" fillId="0" borderId="10" xfId="0" applyNumberFormat="1" applyFont="1" applyFill="1" applyBorder="1" applyAlignment="1">
      <alignment horizontal="left" vertical="center"/>
    </xf>
    <xf numFmtId="41" fontId="11" fillId="0" borderId="10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left" vertical="center"/>
    </xf>
    <xf numFmtId="181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5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horizontal="right" vertical="center" shrinkToFit="1"/>
    </xf>
    <xf numFmtId="177" fontId="4" fillId="0" borderId="6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right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</xf>
    <xf numFmtId="177" fontId="4" fillId="0" borderId="7" xfId="0" applyNumberFormat="1" applyFont="1" applyFill="1" applyBorder="1" applyAlignment="1" applyProtection="1">
      <alignment horizontal="right" vertical="center" shrinkToFit="1"/>
    </xf>
    <xf numFmtId="49" fontId="3" fillId="0" borderId="15" xfId="0" applyNumberFormat="1" applyFont="1" applyBorder="1" applyAlignment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177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3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77" fontId="4" fillId="0" borderId="14" xfId="0" applyNumberFormat="1" applyFont="1" applyFill="1" applyBorder="1" applyAlignment="1" applyProtection="1">
      <alignment horizontal="right" vertical="center" shrinkToFit="1"/>
    </xf>
    <xf numFmtId="177" fontId="4" fillId="0" borderId="12" xfId="0" applyNumberFormat="1" applyFont="1" applyFill="1" applyBorder="1" applyAlignment="1" applyProtection="1">
      <alignment horizontal="right" vertical="center" shrinkToFi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4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49" fontId="3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7" fontId="4" fillId="0" borderId="17" xfId="0" applyNumberFormat="1" applyFont="1" applyFill="1" applyBorder="1" applyAlignment="1" applyProtection="1">
      <alignment horizontal="right" vertical="center" shrinkToFit="1"/>
    </xf>
    <xf numFmtId="177" fontId="4" fillId="0" borderId="18" xfId="0" applyNumberFormat="1" applyFont="1" applyFill="1" applyBorder="1" applyAlignment="1" applyProtection="1">
      <alignment horizontal="right" vertical="center" shrinkToFit="1"/>
    </xf>
    <xf numFmtId="177" fontId="4" fillId="0" borderId="19" xfId="0" applyNumberFormat="1" applyFont="1" applyFill="1" applyBorder="1" applyAlignment="1" applyProtection="1">
      <alignment horizontal="right" vertical="center" shrinkToFit="1"/>
    </xf>
    <xf numFmtId="49" fontId="3" fillId="0" borderId="20" xfId="0" applyNumberFormat="1" applyFont="1" applyBorder="1" applyAlignment="1">
      <alignment horizontal="center" vertical="center" wrapText="1"/>
    </xf>
    <xf numFmtId="176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right" vertical="center" shrinkToFit="1"/>
    </xf>
    <xf numFmtId="177" fontId="4" fillId="0" borderId="22" xfId="0" applyNumberFormat="1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>
      <alignment horizontal="distributed" vertical="center"/>
    </xf>
    <xf numFmtId="49" fontId="17" fillId="0" borderId="10" xfId="0" applyNumberFormat="1" applyFont="1" applyFill="1" applyBorder="1" applyAlignment="1">
      <alignment horizontal="left" vertical="center"/>
    </xf>
    <xf numFmtId="41" fontId="11" fillId="0" borderId="10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right" vertical="center" shrinkToFit="1"/>
    </xf>
    <xf numFmtId="176" fontId="4" fillId="0" borderId="5" xfId="3" applyNumberFormat="1" applyFont="1" applyBorder="1" applyAlignment="1">
      <alignment horizontal="right" vertical="center" shrinkToFit="1"/>
    </xf>
    <xf numFmtId="176" fontId="4" fillId="0" borderId="6" xfId="3" applyNumberFormat="1" applyFont="1" applyBorder="1" applyAlignment="1">
      <alignment horizontal="right" vertical="center" shrinkToFit="1"/>
    </xf>
    <xf numFmtId="49" fontId="3" fillId="0" borderId="3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right" vertical="center" shrinkToFit="1"/>
    </xf>
    <xf numFmtId="176" fontId="4" fillId="0" borderId="0" xfId="3" applyNumberFormat="1" applyFont="1" applyBorder="1" applyAlignment="1">
      <alignment horizontal="right" vertical="center" shrinkToFit="1"/>
    </xf>
    <xf numFmtId="176" fontId="4" fillId="0" borderId="7" xfId="3" applyNumberFormat="1" applyFont="1" applyBorder="1" applyAlignment="1">
      <alignment horizontal="right" vertical="center" shrinkToFit="1"/>
    </xf>
    <xf numFmtId="49" fontId="3" fillId="0" borderId="15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right" vertical="center" shrinkToFit="1"/>
    </xf>
    <xf numFmtId="176" fontId="4" fillId="0" borderId="10" xfId="3" applyNumberFormat="1" applyFont="1" applyBorder="1" applyAlignment="1">
      <alignment horizontal="right" vertical="center" shrinkToFit="1"/>
    </xf>
    <xf numFmtId="176" fontId="4" fillId="0" borderId="11" xfId="3" applyNumberFormat="1" applyFont="1" applyBorder="1" applyAlignment="1">
      <alignment horizontal="right" vertical="center" shrinkToFit="1"/>
    </xf>
    <xf numFmtId="49" fontId="3" fillId="0" borderId="1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right" vertical="center" shrinkToFit="1"/>
    </xf>
    <xf numFmtId="176" fontId="4" fillId="0" borderId="14" xfId="3" applyNumberFormat="1" applyFont="1" applyBorder="1" applyAlignment="1">
      <alignment horizontal="right" vertical="center" shrinkToFit="1"/>
    </xf>
    <xf numFmtId="176" fontId="4" fillId="0" borderId="12" xfId="3" applyNumberFormat="1" applyFont="1" applyBorder="1" applyAlignment="1">
      <alignment horizontal="right" vertical="center" shrinkToFit="1"/>
    </xf>
    <xf numFmtId="49" fontId="3" fillId="0" borderId="2" xfId="3" applyNumberFormat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center" vertical="center"/>
    </xf>
    <xf numFmtId="49" fontId="3" fillId="0" borderId="8" xfId="3" applyNumberFormat="1" applyFont="1" applyBorder="1" applyAlignment="1">
      <alignment horizontal="center" vertical="center"/>
    </xf>
    <xf numFmtId="49" fontId="3" fillId="0" borderId="23" xfId="3" applyNumberFormat="1" applyFont="1" applyBorder="1" applyAlignment="1">
      <alignment horizontal="center" vertical="center"/>
    </xf>
    <xf numFmtId="176" fontId="4" fillId="0" borderId="17" xfId="3" applyNumberFormat="1" applyFont="1" applyBorder="1" applyAlignment="1">
      <alignment horizontal="right" vertical="center" shrinkToFit="1"/>
    </xf>
    <xf numFmtId="176" fontId="4" fillId="0" borderId="18" xfId="3" applyNumberFormat="1" applyFont="1" applyBorder="1" applyAlignment="1">
      <alignment horizontal="right" vertical="center" shrinkToFit="1"/>
    </xf>
    <xf numFmtId="176" fontId="4" fillId="0" borderId="24" xfId="3" applyNumberFormat="1" applyFont="1" applyBorder="1" applyAlignment="1">
      <alignment horizontal="right" vertical="center" shrinkToFit="1"/>
    </xf>
    <xf numFmtId="176" fontId="4" fillId="0" borderId="25" xfId="3" applyNumberFormat="1" applyFont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7" xfId="0" applyNumberFormat="1" applyFont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6" xfId="0" applyNumberFormat="1" applyFont="1" applyBorder="1" applyAlignment="1">
      <alignment horizontal="center" vertical="center" wrapText="1"/>
    </xf>
    <xf numFmtId="176" fontId="4" fillId="0" borderId="27" xfId="0" applyNumberFormat="1" applyFont="1" applyFill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7" xfId="0" applyNumberFormat="1" applyFont="1" applyFill="1" applyBorder="1" applyAlignment="1" applyProtection="1">
      <alignment horizontal="right" vertical="center" shrinkToFit="1"/>
    </xf>
    <xf numFmtId="176" fontId="4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Alignment="1"/>
    <xf numFmtId="181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Fill="1" applyBorder="1" applyAlignment="1">
      <alignment horizontal="right" vertical="center" shrinkToFit="1"/>
    </xf>
    <xf numFmtId="181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9" xfId="0" applyNumberFormat="1" applyFont="1" applyFill="1" applyBorder="1" applyAlignment="1">
      <alignment horizontal="right" vertical="center" shrinkToFit="1"/>
    </xf>
    <xf numFmtId="181" fontId="4" fillId="0" borderId="27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5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83" fontId="4" fillId="0" borderId="2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0" fontId="5" fillId="0" borderId="3" xfId="0" applyFont="1" applyBorder="1" applyAlignment="1"/>
    <xf numFmtId="0" fontId="0" fillId="0" borderId="3" xfId="0" applyBorder="1" applyAlignment="1"/>
    <xf numFmtId="176" fontId="4" fillId="0" borderId="0" xfId="0" applyNumberFormat="1" applyFont="1" applyAlignment="1">
      <alignment horizontal="right" vertical="center"/>
    </xf>
    <xf numFmtId="176" fontId="0" fillId="0" borderId="3" xfId="0" applyNumberFormat="1" applyBorder="1" applyAlignment="1"/>
    <xf numFmtId="176" fontId="0" fillId="0" borderId="0" xfId="0" applyNumberFormat="1" applyBorder="1" applyAlignment="1"/>
    <xf numFmtId="0" fontId="3" fillId="0" borderId="0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12" fillId="0" borderId="0" xfId="0" applyFont="1" applyAlignment="1"/>
    <xf numFmtId="49" fontId="3" fillId="0" borderId="3" xfId="0" applyNumberFormat="1" applyFont="1" applyBorder="1" applyAlignment="1">
      <alignment horizontal="center" vertical="center"/>
    </xf>
    <xf numFmtId="49" fontId="3" fillId="0" borderId="13" xfId="2" applyFont="1" applyBorder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84" fontId="3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84" fontId="3" fillId="0" borderId="9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0" fillId="0" borderId="0" xfId="0" applyNumberFormat="1" applyBorder="1" applyAlignment="1"/>
    <xf numFmtId="49" fontId="3" fillId="0" borderId="1" xfId="2" applyNumberFormat="1" applyFont="1" applyBorder="1" applyAlignment="1">
      <alignment horizontal="center" vertical="center"/>
    </xf>
    <xf numFmtId="49" fontId="3" fillId="0" borderId="12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left" vertical="center"/>
    </xf>
    <xf numFmtId="49" fontId="3" fillId="0" borderId="6" xfId="2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3" xfId="2" applyNumberFormat="1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58" fontId="3" fillId="0" borderId="10" xfId="0" applyNumberFormat="1" applyFont="1" applyFill="1" applyBorder="1" applyAlignment="1">
      <alignment horizontal="right" vertical="center" shrinkToFit="1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right" vertical="center" shrinkToFi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NumberFormat="1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</cellXfs>
  <cellStyles count="4">
    <cellStyle name="パーセント" xfId="1" builtinId="5"/>
    <cellStyle name="丸ゴシックM-PRO" xfId="2" xr:uid="{0CB71F80-AF7E-41CB-95EB-7E8411E8A912}"/>
    <cellStyle name="標準" xfId="0" builtinId="0"/>
    <cellStyle name="標準_Sec.2-2" xfId="3" xr:uid="{4DF09A24-49C8-4DD8-A6FF-2DB1D1BF7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C125-7BD6-434B-A407-D6112762078C}">
  <sheetPr>
    <tabColor theme="8" tint="0.59999389629810485"/>
    <outlinePr summaryBelow="0" summaryRight="0"/>
    <pageSetUpPr autoPageBreaks="0" fitToPage="1"/>
  </sheetPr>
  <dimension ref="A1:L43"/>
  <sheetViews>
    <sheetView tabSelected="1" view="pageBreakPreview" zoomScale="115" zoomScaleNormal="100" zoomScaleSheetLayoutView="115" workbookViewId="0"/>
  </sheetViews>
  <sheetFormatPr defaultColWidth="6.453125" defaultRowHeight="13"/>
  <cols>
    <col min="1" max="1" width="11.453125" style="19" customWidth="1"/>
    <col min="2" max="2" width="25.26953125" style="19" customWidth="1"/>
    <col min="3" max="3" width="23.08984375" style="19" customWidth="1"/>
    <col min="4" max="4" width="22.453125" style="19" customWidth="1"/>
    <col min="257" max="257" width="11.453125" customWidth="1"/>
    <col min="258" max="258" width="25.26953125" customWidth="1"/>
    <col min="259" max="259" width="23.08984375" customWidth="1"/>
    <col min="260" max="260" width="22.453125" customWidth="1"/>
    <col min="513" max="513" width="11.453125" customWidth="1"/>
    <col min="514" max="514" width="25.26953125" customWidth="1"/>
    <col min="515" max="515" width="23.08984375" customWidth="1"/>
    <col min="516" max="516" width="22.453125" customWidth="1"/>
    <col min="769" max="769" width="11.453125" customWidth="1"/>
    <col min="770" max="770" width="25.26953125" customWidth="1"/>
    <col min="771" max="771" width="23.08984375" customWidth="1"/>
    <col min="772" max="772" width="22.453125" customWidth="1"/>
    <col min="1025" max="1025" width="11.453125" customWidth="1"/>
    <col min="1026" max="1026" width="25.26953125" customWidth="1"/>
    <col min="1027" max="1027" width="23.08984375" customWidth="1"/>
    <col min="1028" max="1028" width="22.453125" customWidth="1"/>
    <col min="1281" max="1281" width="11.453125" customWidth="1"/>
    <col min="1282" max="1282" width="25.26953125" customWidth="1"/>
    <col min="1283" max="1283" width="23.08984375" customWidth="1"/>
    <col min="1284" max="1284" width="22.453125" customWidth="1"/>
    <col min="1537" max="1537" width="11.453125" customWidth="1"/>
    <col min="1538" max="1538" width="25.26953125" customWidth="1"/>
    <col min="1539" max="1539" width="23.08984375" customWidth="1"/>
    <col min="1540" max="1540" width="22.453125" customWidth="1"/>
    <col min="1793" max="1793" width="11.453125" customWidth="1"/>
    <col min="1794" max="1794" width="25.26953125" customWidth="1"/>
    <col min="1795" max="1795" width="23.08984375" customWidth="1"/>
    <col min="1796" max="1796" width="22.453125" customWidth="1"/>
    <col min="2049" max="2049" width="11.453125" customWidth="1"/>
    <col min="2050" max="2050" width="25.26953125" customWidth="1"/>
    <col min="2051" max="2051" width="23.08984375" customWidth="1"/>
    <col min="2052" max="2052" width="22.453125" customWidth="1"/>
    <col min="2305" max="2305" width="11.453125" customWidth="1"/>
    <col min="2306" max="2306" width="25.26953125" customWidth="1"/>
    <col min="2307" max="2307" width="23.08984375" customWidth="1"/>
    <col min="2308" max="2308" width="22.453125" customWidth="1"/>
    <col min="2561" max="2561" width="11.453125" customWidth="1"/>
    <col min="2562" max="2562" width="25.26953125" customWidth="1"/>
    <col min="2563" max="2563" width="23.08984375" customWidth="1"/>
    <col min="2564" max="2564" width="22.453125" customWidth="1"/>
    <col min="2817" max="2817" width="11.453125" customWidth="1"/>
    <col min="2818" max="2818" width="25.26953125" customWidth="1"/>
    <col min="2819" max="2819" width="23.08984375" customWidth="1"/>
    <col min="2820" max="2820" width="22.453125" customWidth="1"/>
    <col min="3073" max="3073" width="11.453125" customWidth="1"/>
    <col min="3074" max="3074" width="25.26953125" customWidth="1"/>
    <col min="3075" max="3075" width="23.08984375" customWidth="1"/>
    <col min="3076" max="3076" width="22.453125" customWidth="1"/>
    <col min="3329" max="3329" width="11.453125" customWidth="1"/>
    <col min="3330" max="3330" width="25.26953125" customWidth="1"/>
    <col min="3331" max="3331" width="23.08984375" customWidth="1"/>
    <col min="3332" max="3332" width="22.453125" customWidth="1"/>
    <col min="3585" max="3585" width="11.453125" customWidth="1"/>
    <col min="3586" max="3586" width="25.26953125" customWidth="1"/>
    <col min="3587" max="3587" width="23.08984375" customWidth="1"/>
    <col min="3588" max="3588" width="22.453125" customWidth="1"/>
    <col min="3841" max="3841" width="11.453125" customWidth="1"/>
    <col min="3842" max="3842" width="25.26953125" customWidth="1"/>
    <col min="3843" max="3843" width="23.08984375" customWidth="1"/>
    <col min="3844" max="3844" width="22.453125" customWidth="1"/>
    <col min="4097" max="4097" width="11.453125" customWidth="1"/>
    <col min="4098" max="4098" width="25.26953125" customWidth="1"/>
    <col min="4099" max="4099" width="23.08984375" customWidth="1"/>
    <col min="4100" max="4100" width="22.453125" customWidth="1"/>
    <col min="4353" max="4353" width="11.453125" customWidth="1"/>
    <col min="4354" max="4354" width="25.26953125" customWidth="1"/>
    <col min="4355" max="4355" width="23.08984375" customWidth="1"/>
    <col min="4356" max="4356" width="22.453125" customWidth="1"/>
    <col min="4609" max="4609" width="11.453125" customWidth="1"/>
    <col min="4610" max="4610" width="25.26953125" customWidth="1"/>
    <col min="4611" max="4611" width="23.08984375" customWidth="1"/>
    <col min="4612" max="4612" width="22.453125" customWidth="1"/>
    <col min="4865" max="4865" width="11.453125" customWidth="1"/>
    <col min="4866" max="4866" width="25.26953125" customWidth="1"/>
    <col min="4867" max="4867" width="23.08984375" customWidth="1"/>
    <col min="4868" max="4868" width="22.453125" customWidth="1"/>
    <col min="5121" max="5121" width="11.453125" customWidth="1"/>
    <col min="5122" max="5122" width="25.26953125" customWidth="1"/>
    <col min="5123" max="5123" width="23.08984375" customWidth="1"/>
    <col min="5124" max="5124" width="22.453125" customWidth="1"/>
    <col min="5377" max="5377" width="11.453125" customWidth="1"/>
    <col min="5378" max="5378" width="25.26953125" customWidth="1"/>
    <col min="5379" max="5379" width="23.08984375" customWidth="1"/>
    <col min="5380" max="5380" width="22.453125" customWidth="1"/>
    <col min="5633" max="5633" width="11.453125" customWidth="1"/>
    <col min="5634" max="5634" width="25.26953125" customWidth="1"/>
    <col min="5635" max="5635" width="23.08984375" customWidth="1"/>
    <col min="5636" max="5636" width="22.453125" customWidth="1"/>
    <col min="5889" max="5889" width="11.453125" customWidth="1"/>
    <col min="5890" max="5890" width="25.26953125" customWidth="1"/>
    <col min="5891" max="5891" width="23.08984375" customWidth="1"/>
    <col min="5892" max="5892" width="22.453125" customWidth="1"/>
    <col min="6145" max="6145" width="11.453125" customWidth="1"/>
    <col min="6146" max="6146" width="25.26953125" customWidth="1"/>
    <col min="6147" max="6147" width="23.08984375" customWidth="1"/>
    <col min="6148" max="6148" width="22.453125" customWidth="1"/>
    <col min="6401" max="6401" width="11.453125" customWidth="1"/>
    <col min="6402" max="6402" width="25.26953125" customWidth="1"/>
    <col min="6403" max="6403" width="23.08984375" customWidth="1"/>
    <col min="6404" max="6404" width="22.453125" customWidth="1"/>
    <col min="6657" max="6657" width="11.453125" customWidth="1"/>
    <col min="6658" max="6658" width="25.26953125" customWidth="1"/>
    <col min="6659" max="6659" width="23.08984375" customWidth="1"/>
    <col min="6660" max="6660" width="22.453125" customWidth="1"/>
    <col min="6913" max="6913" width="11.453125" customWidth="1"/>
    <col min="6914" max="6914" width="25.26953125" customWidth="1"/>
    <col min="6915" max="6915" width="23.08984375" customWidth="1"/>
    <col min="6916" max="6916" width="22.453125" customWidth="1"/>
    <col min="7169" max="7169" width="11.453125" customWidth="1"/>
    <col min="7170" max="7170" width="25.26953125" customWidth="1"/>
    <col min="7171" max="7171" width="23.08984375" customWidth="1"/>
    <col min="7172" max="7172" width="22.453125" customWidth="1"/>
    <col min="7425" max="7425" width="11.453125" customWidth="1"/>
    <col min="7426" max="7426" width="25.26953125" customWidth="1"/>
    <col min="7427" max="7427" width="23.08984375" customWidth="1"/>
    <col min="7428" max="7428" width="22.453125" customWidth="1"/>
    <col min="7681" max="7681" width="11.453125" customWidth="1"/>
    <col min="7682" max="7682" width="25.26953125" customWidth="1"/>
    <col min="7683" max="7683" width="23.08984375" customWidth="1"/>
    <col min="7684" max="7684" width="22.453125" customWidth="1"/>
    <col min="7937" max="7937" width="11.453125" customWidth="1"/>
    <col min="7938" max="7938" width="25.26953125" customWidth="1"/>
    <col min="7939" max="7939" width="23.08984375" customWidth="1"/>
    <col min="7940" max="7940" width="22.453125" customWidth="1"/>
    <col min="8193" max="8193" width="11.453125" customWidth="1"/>
    <col min="8194" max="8194" width="25.26953125" customWidth="1"/>
    <col min="8195" max="8195" width="23.08984375" customWidth="1"/>
    <col min="8196" max="8196" width="22.453125" customWidth="1"/>
    <col min="8449" max="8449" width="11.453125" customWidth="1"/>
    <col min="8450" max="8450" width="25.26953125" customWidth="1"/>
    <col min="8451" max="8451" width="23.08984375" customWidth="1"/>
    <col min="8452" max="8452" width="22.453125" customWidth="1"/>
    <col min="8705" max="8705" width="11.453125" customWidth="1"/>
    <col min="8706" max="8706" width="25.26953125" customWidth="1"/>
    <col min="8707" max="8707" width="23.08984375" customWidth="1"/>
    <col min="8708" max="8708" width="22.453125" customWidth="1"/>
    <col min="8961" max="8961" width="11.453125" customWidth="1"/>
    <col min="8962" max="8962" width="25.26953125" customWidth="1"/>
    <col min="8963" max="8963" width="23.08984375" customWidth="1"/>
    <col min="8964" max="8964" width="22.453125" customWidth="1"/>
    <col min="9217" max="9217" width="11.453125" customWidth="1"/>
    <col min="9218" max="9218" width="25.26953125" customWidth="1"/>
    <col min="9219" max="9219" width="23.08984375" customWidth="1"/>
    <col min="9220" max="9220" width="22.453125" customWidth="1"/>
    <col min="9473" max="9473" width="11.453125" customWidth="1"/>
    <col min="9474" max="9474" width="25.26953125" customWidth="1"/>
    <col min="9475" max="9475" width="23.08984375" customWidth="1"/>
    <col min="9476" max="9476" width="22.453125" customWidth="1"/>
    <col min="9729" max="9729" width="11.453125" customWidth="1"/>
    <col min="9730" max="9730" width="25.26953125" customWidth="1"/>
    <col min="9731" max="9731" width="23.08984375" customWidth="1"/>
    <col min="9732" max="9732" width="22.453125" customWidth="1"/>
    <col min="9985" max="9985" width="11.453125" customWidth="1"/>
    <col min="9986" max="9986" width="25.26953125" customWidth="1"/>
    <col min="9987" max="9987" width="23.08984375" customWidth="1"/>
    <col min="9988" max="9988" width="22.453125" customWidth="1"/>
    <col min="10241" max="10241" width="11.453125" customWidth="1"/>
    <col min="10242" max="10242" width="25.26953125" customWidth="1"/>
    <col min="10243" max="10243" width="23.08984375" customWidth="1"/>
    <col min="10244" max="10244" width="22.453125" customWidth="1"/>
    <col min="10497" max="10497" width="11.453125" customWidth="1"/>
    <col min="10498" max="10498" width="25.26953125" customWidth="1"/>
    <col min="10499" max="10499" width="23.08984375" customWidth="1"/>
    <col min="10500" max="10500" width="22.453125" customWidth="1"/>
    <col min="10753" max="10753" width="11.453125" customWidth="1"/>
    <col min="10754" max="10754" width="25.26953125" customWidth="1"/>
    <col min="10755" max="10755" width="23.08984375" customWidth="1"/>
    <col min="10756" max="10756" width="22.453125" customWidth="1"/>
    <col min="11009" max="11009" width="11.453125" customWidth="1"/>
    <col min="11010" max="11010" width="25.26953125" customWidth="1"/>
    <col min="11011" max="11011" width="23.08984375" customWidth="1"/>
    <col min="11012" max="11012" width="22.453125" customWidth="1"/>
    <col min="11265" max="11265" width="11.453125" customWidth="1"/>
    <col min="11266" max="11266" width="25.26953125" customWidth="1"/>
    <col min="11267" max="11267" width="23.08984375" customWidth="1"/>
    <col min="11268" max="11268" width="22.453125" customWidth="1"/>
    <col min="11521" max="11521" width="11.453125" customWidth="1"/>
    <col min="11522" max="11522" width="25.26953125" customWidth="1"/>
    <col min="11523" max="11523" width="23.08984375" customWidth="1"/>
    <col min="11524" max="11524" width="22.453125" customWidth="1"/>
    <col min="11777" max="11777" width="11.453125" customWidth="1"/>
    <col min="11778" max="11778" width="25.26953125" customWidth="1"/>
    <col min="11779" max="11779" width="23.08984375" customWidth="1"/>
    <col min="11780" max="11780" width="22.453125" customWidth="1"/>
    <col min="12033" max="12033" width="11.453125" customWidth="1"/>
    <col min="12034" max="12034" width="25.26953125" customWidth="1"/>
    <col min="12035" max="12035" width="23.08984375" customWidth="1"/>
    <col min="12036" max="12036" width="22.453125" customWidth="1"/>
    <col min="12289" max="12289" width="11.453125" customWidth="1"/>
    <col min="12290" max="12290" width="25.26953125" customWidth="1"/>
    <col min="12291" max="12291" width="23.08984375" customWidth="1"/>
    <col min="12292" max="12292" width="22.453125" customWidth="1"/>
    <col min="12545" max="12545" width="11.453125" customWidth="1"/>
    <col min="12546" max="12546" width="25.26953125" customWidth="1"/>
    <col min="12547" max="12547" width="23.08984375" customWidth="1"/>
    <col min="12548" max="12548" width="22.453125" customWidth="1"/>
    <col min="12801" max="12801" width="11.453125" customWidth="1"/>
    <col min="12802" max="12802" width="25.26953125" customWidth="1"/>
    <col min="12803" max="12803" width="23.08984375" customWidth="1"/>
    <col min="12804" max="12804" width="22.453125" customWidth="1"/>
    <col min="13057" max="13057" width="11.453125" customWidth="1"/>
    <col min="13058" max="13058" width="25.26953125" customWidth="1"/>
    <col min="13059" max="13059" width="23.08984375" customWidth="1"/>
    <col min="13060" max="13060" width="22.453125" customWidth="1"/>
    <col min="13313" max="13313" width="11.453125" customWidth="1"/>
    <col min="13314" max="13314" width="25.26953125" customWidth="1"/>
    <col min="13315" max="13315" width="23.08984375" customWidth="1"/>
    <col min="13316" max="13316" width="22.453125" customWidth="1"/>
    <col min="13569" max="13569" width="11.453125" customWidth="1"/>
    <col min="13570" max="13570" width="25.26953125" customWidth="1"/>
    <col min="13571" max="13571" width="23.08984375" customWidth="1"/>
    <col min="13572" max="13572" width="22.453125" customWidth="1"/>
    <col min="13825" max="13825" width="11.453125" customWidth="1"/>
    <col min="13826" max="13826" width="25.26953125" customWidth="1"/>
    <col min="13827" max="13827" width="23.08984375" customWidth="1"/>
    <col min="13828" max="13828" width="22.453125" customWidth="1"/>
    <col min="14081" max="14081" width="11.453125" customWidth="1"/>
    <col min="14082" max="14082" width="25.26953125" customWidth="1"/>
    <col min="14083" max="14083" width="23.08984375" customWidth="1"/>
    <col min="14084" max="14084" width="22.453125" customWidth="1"/>
    <col min="14337" max="14337" width="11.453125" customWidth="1"/>
    <col min="14338" max="14338" width="25.26953125" customWidth="1"/>
    <col min="14339" max="14339" width="23.08984375" customWidth="1"/>
    <col min="14340" max="14340" width="22.453125" customWidth="1"/>
    <col min="14593" max="14593" width="11.453125" customWidth="1"/>
    <col min="14594" max="14594" width="25.26953125" customWidth="1"/>
    <col min="14595" max="14595" width="23.08984375" customWidth="1"/>
    <col min="14596" max="14596" width="22.453125" customWidth="1"/>
    <col min="14849" max="14849" width="11.453125" customWidth="1"/>
    <col min="14850" max="14850" width="25.26953125" customWidth="1"/>
    <col min="14851" max="14851" width="23.08984375" customWidth="1"/>
    <col min="14852" max="14852" width="22.453125" customWidth="1"/>
    <col min="15105" max="15105" width="11.453125" customWidth="1"/>
    <col min="15106" max="15106" width="25.26953125" customWidth="1"/>
    <col min="15107" max="15107" width="23.08984375" customWidth="1"/>
    <col min="15108" max="15108" width="22.453125" customWidth="1"/>
    <col min="15361" max="15361" width="11.453125" customWidth="1"/>
    <col min="15362" max="15362" width="25.26953125" customWidth="1"/>
    <col min="15363" max="15363" width="23.08984375" customWidth="1"/>
    <col min="15364" max="15364" width="22.453125" customWidth="1"/>
    <col min="15617" max="15617" width="11.453125" customWidth="1"/>
    <col min="15618" max="15618" width="25.26953125" customWidth="1"/>
    <col min="15619" max="15619" width="23.08984375" customWidth="1"/>
    <col min="15620" max="15620" width="22.453125" customWidth="1"/>
    <col min="15873" max="15873" width="11.453125" customWidth="1"/>
    <col min="15874" max="15874" width="25.26953125" customWidth="1"/>
    <col min="15875" max="15875" width="23.08984375" customWidth="1"/>
    <col min="15876" max="15876" width="22.453125" customWidth="1"/>
    <col min="16129" max="16129" width="11.453125" customWidth="1"/>
    <col min="16130" max="16130" width="25.26953125" customWidth="1"/>
    <col min="16131" max="16131" width="23.08984375" customWidth="1"/>
    <col min="16132" max="16132" width="22.453125" customWidth="1"/>
  </cols>
  <sheetData>
    <row r="1" spans="1:4">
      <c r="A1" s="1" t="s">
        <v>0</v>
      </c>
      <c r="B1" s="2"/>
      <c r="C1" s="2"/>
      <c r="D1" s="2"/>
    </row>
    <row r="2" spans="1:4" s="5" customFormat="1" ht="13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5" customFormat="1" ht="13" customHeight="1">
      <c r="A3" s="6" t="s">
        <v>5</v>
      </c>
      <c r="B3" s="7">
        <v>5845007</v>
      </c>
      <c r="C3" s="8">
        <v>187842</v>
      </c>
      <c r="D3" s="9">
        <v>5644151</v>
      </c>
    </row>
    <row r="4" spans="1:4" ht="13" customHeight="1">
      <c r="A4" s="6">
        <v>55</v>
      </c>
      <c r="B4" s="10">
        <v>6734465</v>
      </c>
      <c r="C4" s="11">
        <v>185930</v>
      </c>
      <c r="D4" s="12">
        <v>6548535</v>
      </c>
    </row>
    <row r="5" spans="1:4" ht="13" customHeight="1">
      <c r="A5" s="6">
        <v>60</v>
      </c>
      <c r="B5" s="10">
        <v>7856674</v>
      </c>
      <c r="C5" s="11">
        <v>170473</v>
      </c>
      <c r="D5" s="12">
        <v>7686201</v>
      </c>
    </row>
    <row r="6" spans="1:4" ht="13" hidden="1" customHeight="1">
      <c r="A6" s="6">
        <v>61</v>
      </c>
      <c r="B6" s="10">
        <v>8136197</v>
      </c>
      <c r="C6" s="11">
        <v>179003</v>
      </c>
      <c r="D6" s="12">
        <v>7957194</v>
      </c>
    </row>
    <row r="7" spans="1:4" ht="13" hidden="1" customHeight="1">
      <c r="A7" s="6">
        <v>62</v>
      </c>
      <c r="B7" s="10">
        <v>8498532</v>
      </c>
      <c r="C7" s="11">
        <v>184291</v>
      </c>
      <c r="D7" s="12">
        <v>8341241</v>
      </c>
    </row>
    <row r="8" spans="1:4" ht="13" hidden="1" customHeight="1">
      <c r="A8" s="6">
        <v>63</v>
      </c>
      <c r="B8" s="10">
        <v>8737631</v>
      </c>
      <c r="C8" s="11">
        <v>182515</v>
      </c>
      <c r="D8" s="12">
        <v>8555116</v>
      </c>
    </row>
    <row r="9" spans="1:4" ht="13" hidden="1" customHeight="1">
      <c r="A9" s="6" t="s">
        <v>6</v>
      </c>
      <c r="B9" s="10">
        <v>8844613</v>
      </c>
      <c r="C9" s="11">
        <v>194226</v>
      </c>
      <c r="D9" s="12">
        <v>8650387</v>
      </c>
    </row>
    <row r="10" spans="1:4" ht="13" customHeight="1">
      <c r="A10" s="13" t="s">
        <v>7</v>
      </c>
      <c r="B10" s="10">
        <v>8938504</v>
      </c>
      <c r="C10" s="11">
        <v>183905</v>
      </c>
      <c r="D10" s="12">
        <v>8754599</v>
      </c>
    </row>
    <row r="11" spans="1:4" ht="13" hidden="1" customHeight="1">
      <c r="A11" s="6">
        <v>3</v>
      </c>
      <c r="B11" s="10">
        <v>9227864</v>
      </c>
      <c r="C11" s="11">
        <v>185214</v>
      </c>
      <c r="D11" s="12">
        <v>9042650</v>
      </c>
    </row>
    <row r="12" spans="1:4" ht="13" hidden="1" customHeight="1">
      <c r="A12" s="6">
        <v>4</v>
      </c>
      <c r="B12" s="10">
        <v>9468283</v>
      </c>
      <c r="C12" s="11">
        <v>188256</v>
      </c>
      <c r="D12" s="12">
        <v>9280027</v>
      </c>
    </row>
    <row r="13" spans="1:4" ht="13" hidden="1" customHeight="1">
      <c r="A13" s="6">
        <v>5</v>
      </c>
      <c r="B13" s="10">
        <v>9336663</v>
      </c>
      <c r="C13" s="11">
        <v>186338</v>
      </c>
      <c r="D13" s="12">
        <v>9150325</v>
      </c>
    </row>
    <row r="14" spans="1:4" ht="13" hidden="1" customHeight="1">
      <c r="A14" s="6">
        <v>6</v>
      </c>
      <c r="B14" s="10">
        <v>9264847</v>
      </c>
      <c r="C14" s="11">
        <v>186331</v>
      </c>
      <c r="D14" s="12">
        <v>9078516</v>
      </c>
    </row>
    <row r="15" spans="1:4" ht="13" customHeight="1">
      <c r="A15" s="6">
        <v>7</v>
      </c>
      <c r="B15" s="10">
        <v>9460938</v>
      </c>
      <c r="C15" s="11">
        <v>203946</v>
      </c>
      <c r="D15" s="12">
        <v>9256992</v>
      </c>
    </row>
    <row r="16" spans="1:4" ht="13" customHeight="1">
      <c r="A16" s="6">
        <v>8</v>
      </c>
      <c r="B16" s="10">
        <v>9542512</v>
      </c>
      <c r="C16" s="11">
        <v>213816</v>
      </c>
      <c r="D16" s="12">
        <v>9328696</v>
      </c>
    </row>
    <row r="17" spans="1:4" ht="13" customHeight="1">
      <c r="A17" s="6">
        <v>9</v>
      </c>
      <c r="B17" s="10">
        <v>9506264</v>
      </c>
      <c r="C17" s="11">
        <v>226399</v>
      </c>
      <c r="D17" s="12">
        <v>9279865</v>
      </c>
    </row>
    <row r="18" spans="1:4" ht="13" customHeight="1">
      <c r="A18" s="6">
        <v>10</v>
      </c>
      <c r="B18" s="10">
        <v>9472027</v>
      </c>
      <c r="C18" s="11">
        <v>233083</v>
      </c>
      <c r="D18" s="12">
        <v>9238944</v>
      </c>
    </row>
    <row r="19" spans="1:4" ht="13" customHeight="1">
      <c r="A19" s="6" t="s">
        <v>8</v>
      </c>
      <c r="B19" s="10">
        <v>9610890</v>
      </c>
      <c r="C19" s="11">
        <v>234321</v>
      </c>
      <c r="D19" s="12">
        <v>9376569</v>
      </c>
    </row>
    <row r="20" spans="1:4" ht="13" customHeight="1">
      <c r="A20" s="6" t="s">
        <v>9</v>
      </c>
      <c r="B20" s="10">
        <v>9837931</v>
      </c>
      <c r="C20" s="11">
        <v>235208</v>
      </c>
      <c r="D20" s="12">
        <v>9602723</v>
      </c>
    </row>
    <row r="21" spans="1:4" ht="13" customHeight="1">
      <c r="A21" s="14" t="s">
        <v>10</v>
      </c>
      <c r="B21" s="10">
        <v>9775960</v>
      </c>
      <c r="C21" s="11">
        <v>240051</v>
      </c>
      <c r="D21" s="12">
        <v>9535909</v>
      </c>
    </row>
    <row r="22" spans="1:4" ht="13" customHeight="1">
      <c r="A22" s="14" t="s">
        <v>11</v>
      </c>
      <c r="B22" s="10">
        <v>9521278</v>
      </c>
      <c r="C22" s="11">
        <v>251517</v>
      </c>
      <c r="D22" s="12">
        <v>9269761</v>
      </c>
    </row>
    <row r="23" spans="1:4" ht="13" customHeight="1">
      <c r="A23" s="14" t="s">
        <v>12</v>
      </c>
      <c r="B23" s="10">
        <v>9156127</v>
      </c>
      <c r="C23" s="11">
        <v>309642</v>
      </c>
      <c r="D23" s="12">
        <v>8846485</v>
      </c>
    </row>
    <row r="24" spans="1:4" ht="13" customHeight="1">
      <c r="A24" s="14" t="s">
        <v>13</v>
      </c>
      <c r="B24" s="10">
        <v>8916722</v>
      </c>
      <c r="C24" s="11">
        <v>308173</v>
      </c>
      <c r="D24" s="12">
        <v>8608549</v>
      </c>
    </row>
    <row r="25" spans="1:4" ht="13" customHeight="1">
      <c r="A25" s="13" t="s">
        <v>14</v>
      </c>
      <c r="B25" s="10">
        <v>8729305</v>
      </c>
      <c r="C25" s="11">
        <v>307961</v>
      </c>
      <c r="D25" s="12">
        <v>8421344</v>
      </c>
    </row>
    <row r="26" spans="1:4" ht="13" customHeight="1">
      <c r="A26" s="13" t="s">
        <v>15</v>
      </c>
      <c r="B26" s="10">
        <v>8336825</v>
      </c>
      <c r="C26" s="11">
        <v>316644</v>
      </c>
      <c r="D26" s="12">
        <v>8020181</v>
      </c>
    </row>
    <row r="27" spans="1:4" ht="13" customHeight="1">
      <c r="A27" s="13" t="s">
        <v>16</v>
      </c>
      <c r="B27" s="10">
        <v>7967296</v>
      </c>
      <c r="C27" s="11">
        <v>319551</v>
      </c>
      <c r="D27" s="12">
        <v>7647745</v>
      </c>
    </row>
    <row r="28" spans="1:4" ht="13" customHeight="1">
      <c r="A28" s="13" t="s">
        <v>17</v>
      </c>
      <c r="B28" s="10">
        <v>7672281</v>
      </c>
      <c r="C28" s="11">
        <v>319860</v>
      </c>
      <c r="D28" s="12">
        <v>7352421</v>
      </c>
    </row>
    <row r="29" spans="1:4" ht="13" customHeight="1">
      <c r="A29" s="13" t="s">
        <v>18</v>
      </c>
      <c r="B29" s="10">
        <v>7498279</v>
      </c>
      <c r="C29" s="11">
        <v>317334</v>
      </c>
      <c r="D29" s="12">
        <v>7180945</v>
      </c>
    </row>
    <row r="30" spans="1:4" ht="13" customHeight="1">
      <c r="A30" s="13" t="s">
        <v>19</v>
      </c>
      <c r="B30" s="10">
        <v>7382686</v>
      </c>
      <c r="C30" s="11">
        <v>313246</v>
      </c>
      <c r="D30" s="12">
        <v>7069440</v>
      </c>
    </row>
    <row r="31" spans="1:4" ht="13" customHeight="1">
      <c r="A31" s="13" t="s">
        <v>20</v>
      </c>
      <c r="B31" s="10">
        <v>7326490</v>
      </c>
      <c r="C31" s="11">
        <v>317940</v>
      </c>
      <c r="D31" s="12">
        <v>7008550</v>
      </c>
    </row>
    <row r="32" spans="1:4" ht="13" customHeight="1">
      <c r="A32" s="13" t="s">
        <v>21</v>
      </c>
      <c r="B32" s="10">
        <v>7304644</v>
      </c>
      <c r="C32" s="11">
        <v>324139</v>
      </c>
      <c r="D32" s="12">
        <v>6980505</v>
      </c>
    </row>
    <row r="33" spans="1:12" ht="13" customHeight="1">
      <c r="A33" s="13" t="s">
        <v>22</v>
      </c>
      <c r="B33" s="10">
        <v>7185368</v>
      </c>
      <c r="C33" s="11">
        <v>315699</v>
      </c>
      <c r="D33" s="12">
        <v>6869669</v>
      </c>
    </row>
    <row r="34" spans="1:12" ht="13" customHeight="1">
      <c r="A34" s="13" t="s">
        <v>23</v>
      </c>
      <c r="B34" s="10">
        <v>7102912</v>
      </c>
      <c r="C34" s="11">
        <v>319596</v>
      </c>
      <c r="D34" s="12">
        <v>6783316</v>
      </c>
    </row>
    <row r="35" spans="1:12" ht="13" customHeight="1">
      <c r="A35" s="13" t="s">
        <v>24</v>
      </c>
      <c r="B35" s="10">
        <v>6984232</v>
      </c>
      <c r="C35" s="11">
        <v>321665</v>
      </c>
      <c r="D35" s="12">
        <v>6662567</v>
      </c>
    </row>
    <row r="36" spans="1:12" ht="13" customHeight="1">
      <c r="A36" s="13" t="s">
        <v>25</v>
      </c>
      <c r="B36" s="10">
        <v>6873574</v>
      </c>
      <c r="C36" s="11">
        <v>315734</v>
      </c>
      <c r="D36" s="12">
        <v>6557840</v>
      </c>
    </row>
    <row r="37" spans="1:12" ht="13" customHeight="1">
      <c r="A37" s="13" t="s">
        <v>26</v>
      </c>
      <c r="B37" s="10">
        <v>6811275</v>
      </c>
      <c r="C37" s="11">
        <v>317080</v>
      </c>
      <c r="D37" s="12">
        <v>6494195</v>
      </c>
    </row>
    <row r="38" spans="1:12">
      <c r="A38" s="13" t="s">
        <v>27</v>
      </c>
      <c r="B38" s="10">
        <v>6729374</v>
      </c>
      <c r="C38" s="11">
        <v>307789</v>
      </c>
      <c r="D38" s="12">
        <v>6421585</v>
      </c>
    </row>
    <row r="39" spans="1:12">
      <c r="A39" s="13" t="s">
        <v>28</v>
      </c>
      <c r="B39" s="11">
        <v>6625879</v>
      </c>
      <c r="C39" s="11">
        <v>288831</v>
      </c>
      <c r="D39" s="12">
        <v>6337048</v>
      </c>
    </row>
    <row r="40" spans="1:12">
      <c r="A40" s="15" t="s">
        <v>29</v>
      </c>
      <c r="B40" s="16">
        <v>6086315</v>
      </c>
      <c r="C40" s="16">
        <v>269676</v>
      </c>
      <c r="D40" s="17">
        <v>5816639</v>
      </c>
    </row>
    <row r="41" spans="1:12">
      <c r="A41" s="18"/>
      <c r="D41" s="20"/>
    </row>
    <row r="42" spans="1:12">
      <c r="A42" s="18"/>
    </row>
    <row r="43" spans="1:12">
      <c r="L43" s="21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7730-C3EB-41E3-80BC-42BB3C99A04D}">
  <sheetPr>
    <tabColor theme="8" tint="0.59999389629810485"/>
    <pageSetUpPr fitToPage="1"/>
  </sheetPr>
  <dimension ref="A1:M33"/>
  <sheetViews>
    <sheetView view="pageBreakPreview" zoomScale="86" zoomScaleNormal="100" zoomScaleSheetLayoutView="8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6328125" defaultRowHeight="13"/>
  <cols>
    <col min="1" max="1" width="11.7265625" style="104" customWidth="1"/>
    <col min="2" max="11" width="11.08984375" style="104" customWidth="1"/>
    <col min="12" max="12" width="8.6328125" style="104" customWidth="1"/>
    <col min="13" max="13" width="11.08984375" style="105" hidden="1" customWidth="1"/>
    <col min="14" max="256" width="8.6328125" style="104"/>
    <col min="257" max="257" width="11.7265625" style="104" customWidth="1"/>
    <col min="258" max="267" width="11.08984375" style="104" customWidth="1"/>
    <col min="268" max="268" width="8.6328125" style="104"/>
    <col min="269" max="269" width="11.08984375" style="104" customWidth="1"/>
    <col min="270" max="512" width="8.6328125" style="104"/>
    <col min="513" max="513" width="11.7265625" style="104" customWidth="1"/>
    <col min="514" max="523" width="11.08984375" style="104" customWidth="1"/>
    <col min="524" max="524" width="8.6328125" style="104"/>
    <col min="525" max="525" width="11.08984375" style="104" customWidth="1"/>
    <col min="526" max="768" width="8.6328125" style="104"/>
    <col min="769" max="769" width="11.7265625" style="104" customWidth="1"/>
    <col min="770" max="779" width="11.08984375" style="104" customWidth="1"/>
    <col min="780" max="780" width="8.6328125" style="104"/>
    <col min="781" max="781" width="11.08984375" style="104" customWidth="1"/>
    <col min="782" max="1024" width="8.6328125" style="104"/>
    <col min="1025" max="1025" width="11.7265625" style="104" customWidth="1"/>
    <col min="1026" max="1035" width="11.08984375" style="104" customWidth="1"/>
    <col min="1036" max="1036" width="8.6328125" style="104"/>
    <col min="1037" max="1037" width="11.08984375" style="104" customWidth="1"/>
    <col min="1038" max="1280" width="8.6328125" style="104"/>
    <col min="1281" max="1281" width="11.7265625" style="104" customWidth="1"/>
    <col min="1282" max="1291" width="11.08984375" style="104" customWidth="1"/>
    <col min="1292" max="1292" width="8.6328125" style="104"/>
    <col min="1293" max="1293" width="11.08984375" style="104" customWidth="1"/>
    <col min="1294" max="1536" width="8.6328125" style="104"/>
    <col min="1537" max="1537" width="11.7265625" style="104" customWidth="1"/>
    <col min="1538" max="1547" width="11.08984375" style="104" customWidth="1"/>
    <col min="1548" max="1548" width="8.6328125" style="104"/>
    <col min="1549" max="1549" width="11.08984375" style="104" customWidth="1"/>
    <col min="1550" max="1792" width="8.6328125" style="104"/>
    <col min="1793" max="1793" width="11.7265625" style="104" customWidth="1"/>
    <col min="1794" max="1803" width="11.08984375" style="104" customWidth="1"/>
    <col min="1804" max="1804" width="8.6328125" style="104"/>
    <col min="1805" max="1805" width="11.08984375" style="104" customWidth="1"/>
    <col min="1806" max="2048" width="8.6328125" style="104"/>
    <col min="2049" max="2049" width="11.7265625" style="104" customWidth="1"/>
    <col min="2050" max="2059" width="11.08984375" style="104" customWidth="1"/>
    <col min="2060" max="2060" width="8.6328125" style="104"/>
    <col min="2061" max="2061" width="11.08984375" style="104" customWidth="1"/>
    <col min="2062" max="2304" width="8.6328125" style="104"/>
    <col min="2305" max="2305" width="11.7265625" style="104" customWidth="1"/>
    <col min="2306" max="2315" width="11.08984375" style="104" customWidth="1"/>
    <col min="2316" max="2316" width="8.6328125" style="104"/>
    <col min="2317" max="2317" width="11.08984375" style="104" customWidth="1"/>
    <col min="2318" max="2560" width="8.6328125" style="104"/>
    <col min="2561" max="2561" width="11.7265625" style="104" customWidth="1"/>
    <col min="2562" max="2571" width="11.08984375" style="104" customWidth="1"/>
    <col min="2572" max="2572" width="8.6328125" style="104"/>
    <col min="2573" max="2573" width="11.08984375" style="104" customWidth="1"/>
    <col min="2574" max="2816" width="8.6328125" style="104"/>
    <col min="2817" max="2817" width="11.7265625" style="104" customWidth="1"/>
    <col min="2818" max="2827" width="11.08984375" style="104" customWidth="1"/>
    <col min="2828" max="2828" width="8.6328125" style="104"/>
    <col min="2829" max="2829" width="11.08984375" style="104" customWidth="1"/>
    <col min="2830" max="3072" width="8.6328125" style="104"/>
    <col min="3073" max="3073" width="11.7265625" style="104" customWidth="1"/>
    <col min="3074" max="3083" width="11.08984375" style="104" customWidth="1"/>
    <col min="3084" max="3084" width="8.6328125" style="104"/>
    <col min="3085" max="3085" width="11.08984375" style="104" customWidth="1"/>
    <col min="3086" max="3328" width="8.6328125" style="104"/>
    <col min="3329" max="3329" width="11.7265625" style="104" customWidth="1"/>
    <col min="3330" max="3339" width="11.08984375" style="104" customWidth="1"/>
    <col min="3340" max="3340" width="8.6328125" style="104"/>
    <col min="3341" max="3341" width="11.08984375" style="104" customWidth="1"/>
    <col min="3342" max="3584" width="8.6328125" style="104"/>
    <col min="3585" max="3585" width="11.7265625" style="104" customWidth="1"/>
    <col min="3586" max="3595" width="11.08984375" style="104" customWidth="1"/>
    <col min="3596" max="3596" width="8.6328125" style="104"/>
    <col min="3597" max="3597" width="11.08984375" style="104" customWidth="1"/>
    <col min="3598" max="3840" width="8.6328125" style="104"/>
    <col min="3841" max="3841" width="11.7265625" style="104" customWidth="1"/>
    <col min="3842" max="3851" width="11.08984375" style="104" customWidth="1"/>
    <col min="3852" max="3852" width="8.6328125" style="104"/>
    <col min="3853" max="3853" width="11.08984375" style="104" customWidth="1"/>
    <col min="3854" max="4096" width="8.6328125" style="104"/>
    <col min="4097" max="4097" width="11.7265625" style="104" customWidth="1"/>
    <col min="4098" max="4107" width="11.08984375" style="104" customWidth="1"/>
    <col min="4108" max="4108" width="8.6328125" style="104"/>
    <col min="4109" max="4109" width="11.08984375" style="104" customWidth="1"/>
    <col min="4110" max="4352" width="8.6328125" style="104"/>
    <col min="4353" max="4353" width="11.7265625" style="104" customWidth="1"/>
    <col min="4354" max="4363" width="11.08984375" style="104" customWidth="1"/>
    <col min="4364" max="4364" width="8.6328125" style="104"/>
    <col min="4365" max="4365" width="11.08984375" style="104" customWidth="1"/>
    <col min="4366" max="4608" width="8.6328125" style="104"/>
    <col min="4609" max="4609" width="11.7265625" style="104" customWidth="1"/>
    <col min="4610" max="4619" width="11.08984375" style="104" customWidth="1"/>
    <col min="4620" max="4620" width="8.6328125" style="104"/>
    <col min="4621" max="4621" width="11.08984375" style="104" customWidth="1"/>
    <col min="4622" max="4864" width="8.6328125" style="104"/>
    <col min="4865" max="4865" width="11.7265625" style="104" customWidth="1"/>
    <col min="4866" max="4875" width="11.08984375" style="104" customWidth="1"/>
    <col min="4876" max="4876" width="8.6328125" style="104"/>
    <col min="4877" max="4877" width="11.08984375" style="104" customWidth="1"/>
    <col min="4878" max="5120" width="8.6328125" style="104"/>
    <col min="5121" max="5121" width="11.7265625" style="104" customWidth="1"/>
    <col min="5122" max="5131" width="11.08984375" style="104" customWidth="1"/>
    <col min="5132" max="5132" width="8.6328125" style="104"/>
    <col min="5133" max="5133" width="11.08984375" style="104" customWidth="1"/>
    <col min="5134" max="5376" width="8.6328125" style="104"/>
    <col min="5377" max="5377" width="11.7265625" style="104" customWidth="1"/>
    <col min="5378" max="5387" width="11.08984375" style="104" customWidth="1"/>
    <col min="5388" max="5388" width="8.6328125" style="104"/>
    <col min="5389" max="5389" width="11.08984375" style="104" customWidth="1"/>
    <col min="5390" max="5632" width="8.6328125" style="104"/>
    <col min="5633" max="5633" width="11.7265625" style="104" customWidth="1"/>
    <col min="5634" max="5643" width="11.08984375" style="104" customWidth="1"/>
    <col min="5644" max="5644" width="8.6328125" style="104"/>
    <col min="5645" max="5645" width="11.08984375" style="104" customWidth="1"/>
    <col min="5646" max="5888" width="8.6328125" style="104"/>
    <col min="5889" max="5889" width="11.7265625" style="104" customWidth="1"/>
    <col min="5890" max="5899" width="11.08984375" style="104" customWidth="1"/>
    <col min="5900" max="5900" width="8.6328125" style="104"/>
    <col min="5901" max="5901" width="11.08984375" style="104" customWidth="1"/>
    <col min="5902" max="6144" width="8.6328125" style="104"/>
    <col min="6145" max="6145" width="11.7265625" style="104" customWidth="1"/>
    <col min="6146" max="6155" width="11.08984375" style="104" customWidth="1"/>
    <col min="6156" max="6156" width="8.6328125" style="104"/>
    <col min="6157" max="6157" width="11.08984375" style="104" customWidth="1"/>
    <col min="6158" max="6400" width="8.6328125" style="104"/>
    <col min="6401" max="6401" width="11.7265625" style="104" customWidth="1"/>
    <col min="6402" max="6411" width="11.08984375" style="104" customWidth="1"/>
    <col min="6412" max="6412" width="8.6328125" style="104"/>
    <col min="6413" max="6413" width="11.08984375" style="104" customWidth="1"/>
    <col min="6414" max="6656" width="8.6328125" style="104"/>
    <col min="6657" max="6657" width="11.7265625" style="104" customWidth="1"/>
    <col min="6658" max="6667" width="11.08984375" style="104" customWidth="1"/>
    <col min="6668" max="6668" width="8.6328125" style="104"/>
    <col min="6669" max="6669" width="11.08984375" style="104" customWidth="1"/>
    <col min="6670" max="6912" width="8.6328125" style="104"/>
    <col min="6913" max="6913" width="11.7265625" style="104" customWidth="1"/>
    <col min="6914" max="6923" width="11.08984375" style="104" customWidth="1"/>
    <col min="6924" max="6924" width="8.6328125" style="104"/>
    <col min="6925" max="6925" width="11.08984375" style="104" customWidth="1"/>
    <col min="6926" max="7168" width="8.6328125" style="104"/>
    <col min="7169" max="7169" width="11.7265625" style="104" customWidth="1"/>
    <col min="7170" max="7179" width="11.08984375" style="104" customWidth="1"/>
    <col min="7180" max="7180" width="8.6328125" style="104"/>
    <col min="7181" max="7181" width="11.08984375" style="104" customWidth="1"/>
    <col min="7182" max="7424" width="8.6328125" style="104"/>
    <col min="7425" max="7425" width="11.7265625" style="104" customWidth="1"/>
    <col min="7426" max="7435" width="11.08984375" style="104" customWidth="1"/>
    <col min="7436" max="7436" width="8.6328125" style="104"/>
    <col min="7437" max="7437" width="11.08984375" style="104" customWidth="1"/>
    <col min="7438" max="7680" width="8.6328125" style="104"/>
    <col min="7681" max="7681" width="11.7265625" style="104" customWidth="1"/>
    <col min="7682" max="7691" width="11.08984375" style="104" customWidth="1"/>
    <col min="7692" max="7692" width="8.6328125" style="104"/>
    <col min="7693" max="7693" width="11.08984375" style="104" customWidth="1"/>
    <col min="7694" max="7936" width="8.6328125" style="104"/>
    <col min="7937" max="7937" width="11.7265625" style="104" customWidth="1"/>
    <col min="7938" max="7947" width="11.08984375" style="104" customWidth="1"/>
    <col min="7948" max="7948" width="8.6328125" style="104"/>
    <col min="7949" max="7949" width="11.08984375" style="104" customWidth="1"/>
    <col min="7950" max="8192" width="8.6328125" style="104"/>
    <col min="8193" max="8193" width="11.7265625" style="104" customWidth="1"/>
    <col min="8194" max="8203" width="11.08984375" style="104" customWidth="1"/>
    <col min="8204" max="8204" width="8.6328125" style="104"/>
    <col min="8205" max="8205" width="11.08984375" style="104" customWidth="1"/>
    <col min="8206" max="8448" width="8.6328125" style="104"/>
    <col min="8449" max="8449" width="11.7265625" style="104" customWidth="1"/>
    <col min="8450" max="8459" width="11.08984375" style="104" customWidth="1"/>
    <col min="8460" max="8460" width="8.6328125" style="104"/>
    <col min="8461" max="8461" width="11.08984375" style="104" customWidth="1"/>
    <col min="8462" max="8704" width="8.6328125" style="104"/>
    <col min="8705" max="8705" width="11.7265625" style="104" customWidth="1"/>
    <col min="8706" max="8715" width="11.08984375" style="104" customWidth="1"/>
    <col min="8716" max="8716" width="8.6328125" style="104"/>
    <col min="8717" max="8717" width="11.08984375" style="104" customWidth="1"/>
    <col min="8718" max="8960" width="8.6328125" style="104"/>
    <col min="8961" max="8961" width="11.7265625" style="104" customWidth="1"/>
    <col min="8962" max="8971" width="11.08984375" style="104" customWidth="1"/>
    <col min="8972" max="8972" width="8.6328125" style="104"/>
    <col min="8973" max="8973" width="11.08984375" style="104" customWidth="1"/>
    <col min="8974" max="9216" width="8.6328125" style="104"/>
    <col min="9217" max="9217" width="11.7265625" style="104" customWidth="1"/>
    <col min="9218" max="9227" width="11.08984375" style="104" customWidth="1"/>
    <col min="9228" max="9228" width="8.6328125" style="104"/>
    <col min="9229" max="9229" width="11.08984375" style="104" customWidth="1"/>
    <col min="9230" max="9472" width="8.6328125" style="104"/>
    <col min="9473" max="9473" width="11.7265625" style="104" customWidth="1"/>
    <col min="9474" max="9483" width="11.08984375" style="104" customWidth="1"/>
    <col min="9484" max="9484" width="8.6328125" style="104"/>
    <col min="9485" max="9485" width="11.08984375" style="104" customWidth="1"/>
    <col min="9486" max="9728" width="8.6328125" style="104"/>
    <col min="9729" max="9729" width="11.7265625" style="104" customWidth="1"/>
    <col min="9730" max="9739" width="11.08984375" style="104" customWidth="1"/>
    <col min="9740" max="9740" width="8.6328125" style="104"/>
    <col min="9741" max="9741" width="11.08984375" style="104" customWidth="1"/>
    <col min="9742" max="9984" width="8.6328125" style="104"/>
    <col min="9985" max="9985" width="11.7265625" style="104" customWidth="1"/>
    <col min="9986" max="9995" width="11.08984375" style="104" customWidth="1"/>
    <col min="9996" max="9996" width="8.6328125" style="104"/>
    <col min="9997" max="9997" width="11.08984375" style="104" customWidth="1"/>
    <col min="9998" max="10240" width="8.6328125" style="104"/>
    <col min="10241" max="10241" width="11.7265625" style="104" customWidth="1"/>
    <col min="10242" max="10251" width="11.08984375" style="104" customWidth="1"/>
    <col min="10252" max="10252" width="8.6328125" style="104"/>
    <col min="10253" max="10253" width="11.08984375" style="104" customWidth="1"/>
    <col min="10254" max="10496" width="8.6328125" style="104"/>
    <col min="10497" max="10497" width="11.7265625" style="104" customWidth="1"/>
    <col min="10498" max="10507" width="11.08984375" style="104" customWidth="1"/>
    <col min="10508" max="10508" width="8.6328125" style="104"/>
    <col min="10509" max="10509" width="11.08984375" style="104" customWidth="1"/>
    <col min="10510" max="10752" width="8.6328125" style="104"/>
    <col min="10753" max="10753" width="11.7265625" style="104" customWidth="1"/>
    <col min="10754" max="10763" width="11.08984375" style="104" customWidth="1"/>
    <col min="10764" max="10764" width="8.6328125" style="104"/>
    <col min="10765" max="10765" width="11.08984375" style="104" customWidth="1"/>
    <col min="10766" max="11008" width="8.6328125" style="104"/>
    <col min="11009" max="11009" width="11.7265625" style="104" customWidth="1"/>
    <col min="11010" max="11019" width="11.08984375" style="104" customWidth="1"/>
    <col min="11020" max="11020" width="8.6328125" style="104"/>
    <col min="11021" max="11021" width="11.08984375" style="104" customWidth="1"/>
    <col min="11022" max="11264" width="8.6328125" style="104"/>
    <col min="11265" max="11265" width="11.7265625" style="104" customWidth="1"/>
    <col min="11266" max="11275" width="11.08984375" style="104" customWidth="1"/>
    <col min="11276" max="11276" width="8.6328125" style="104"/>
    <col min="11277" max="11277" width="11.08984375" style="104" customWidth="1"/>
    <col min="11278" max="11520" width="8.6328125" style="104"/>
    <col min="11521" max="11521" width="11.7265625" style="104" customWidth="1"/>
    <col min="11522" max="11531" width="11.08984375" style="104" customWidth="1"/>
    <col min="11532" max="11532" width="8.6328125" style="104"/>
    <col min="11533" max="11533" width="11.08984375" style="104" customWidth="1"/>
    <col min="11534" max="11776" width="8.6328125" style="104"/>
    <col min="11777" max="11777" width="11.7265625" style="104" customWidth="1"/>
    <col min="11778" max="11787" width="11.08984375" style="104" customWidth="1"/>
    <col min="11788" max="11788" width="8.6328125" style="104"/>
    <col min="11789" max="11789" width="11.08984375" style="104" customWidth="1"/>
    <col min="11790" max="12032" width="8.6328125" style="104"/>
    <col min="12033" max="12033" width="11.7265625" style="104" customWidth="1"/>
    <col min="12034" max="12043" width="11.08984375" style="104" customWidth="1"/>
    <col min="12044" max="12044" width="8.6328125" style="104"/>
    <col min="12045" max="12045" width="11.08984375" style="104" customWidth="1"/>
    <col min="12046" max="12288" width="8.6328125" style="104"/>
    <col min="12289" max="12289" width="11.7265625" style="104" customWidth="1"/>
    <col min="12290" max="12299" width="11.08984375" style="104" customWidth="1"/>
    <col min="12300" max="12300" width="8.6328125" style="104"/>
    <col min="12301" max="12301" width="11.08984375" style="104" customWidth="1"/>
    <col min="12302" max="12544" width="8.6328125" style="104"/>
    <col min="12545" max="12545" width="11.7265625" style="104" customWidth="1"/>
    <col min="12546" max="12555" width="11.08984375" style="104" customWidth="1"/>
    <col min="12556" max="12556" width="8.6328125" style="104"/>
    <col min="12557" max="12557" width="11.08984375" style="104" customWidth="1"/>
    <col min="12558" max="12800" width="8.6328125" style="104"/>
    <col min="12801" max="12801" width="11.7265625" style="104" customWidth="1"/>
    <col min="12802" max="12811" width="11.08984375" style="104" customWidth="1"/>
    <col min="12812" max="12812" width="8.6328125" style="104"/>
    <col min="12813" max="12813" width="11.08984375" style="104" customWidth="1"/>
    <col min="12814" max="13056" width="8.6328125" style="104"/>
    <col min="13057" max="13057" width="11.7265625" style="104" customWidth="1"/>
    <col min="13058" max="13067" width="11.08984375" style="104" customWidth="1"/>
    <col min="13068" max="13068" width="8.6328125" style="104"/>
    <col min="13069" max="13069" width="11.08984375" style="104" customWidth="1"/>
    <col min="13070" max="13312" width="8.6328125" style="104"/>
    <col min="13313" max="13313" width="11.7265625" style="104" customWidth="1"/>
    <col min="13314" max="13323" width="11.08984375" style="104" customWidth="1"/>
    <col min="13324" max="13324" width="8.6328125" style="104"/>
    <col min="13325" max="13325" width="11.08984375" style="104" customWidth="1"/>
    <col min="13326" max="13568" width="8.6328125" style="104"/>
    <col min="13569" max="13569" width="11.7265625" style="104" customWidth="1"/>
    <col min="13570" max="13579" width="11.08984375" style="104" customWidth="1"/>
    <col min="13580" max="13580" width="8.6328125" style="104"/>
    <col min="13581" max="13581" width="11.08984375" style="104" customWidth="1"/>
    <col min="13582" max="13824" width="8.6328125" style="104"/>
    <col min="13825" max="13825" width="11.7265625" style="104" customWidth="1"/>
    <col min="13826" max="13835" width="11.08984375" style="104" customWidth="1"/>
    <col min="13836" max="13836" width="8.6328125" style="104"/>
    <col min="13837" max="13837" width="11.08984375" style="104" customWidth="1"/>
    <col min="13838" max="14080" width="8.6328125" style="104"/>
    <col min="14081" max="14081" width="11.7265625" style="104" customWidth="1"/>
    <col min="14082" max="14091" width="11.08984375" style="104" customWidth="1"/>
    <col min="14092" max="14092" width="8.6328125" style="104"/>
    <col min="14093" max="14093" width="11.08984375" style="104" customWidth="1"/>
    <col min="14094" max="14336" width="8.6328125" style="104"/>
    <col min="14337" max="14337" width="11.7265625" style="104" customWidth="1"/>
    <col min="14338" max="14347" width="11.08984375" style="104" customWidth="1"/>
    <col min="14348" max="14348" width="8.6328125" style="104"/>
    <col min="14349" max="14349" width="11.08984375" style="104" customWidth="1"/>
    <col min="14350" max="14592" width="8.6328125" style="104"/>
    <col min="14593" max="14593" width="11.7265625" style="104" customWidth="1"/>
    <col min="14594" max="14603" width="11.08984375" style="104" customWidth="1"/>
    <col min="14604" max="14604" width="8.6328125" style="104"/>
    <col min="14605" max="14605" width="11.08984375" style="104" customWidth="1"/>
    <col min="14606" max="14848" width="8.6328125" style="104"/>
    <col min="14849" max="14849" width="11.7265625" style="104" customWidth="1"/>
    <col min="14850" max="14859" width="11.08984375" style="104" customWidth="1"/>
    <col min="14860" max="14860" width="8.6328125" style="104"/>
    <col min="14861" max="14861" width="11.08984375" style="104" customWidth="1"/>
    <col min="14862" max="15104" width="8.6328125" style="104"/>
    <col min="15105" max="15105" width="11.7265625" style="104" customWidth="1"/>
    <col min="15106" max="15115" width="11.08984375" style="104" customWidth="1"/>
    <col min="15116" max="15116" width="8.6328125" style="104"/>
    <col min="15117" max="15117" width="11.08984375" style="104" customWidth="1"/>
    <col min="15118" max="15360" width="8.6328125" style="104"/>
    <col min="15361" max="15361" width="11.7265625" style="104" customWidth="1"/>
    <col min="15362" max="15371" width="11.08984375" style="104" customWidth="1"/>
    <col min="15372" max="15372" width="8.6328125" style="104"/>
    <col min="15373" max="15373" width="11.08984375" style="104" customWidth="1"/>
    <col min="15374" max="15616" width="8.6328125" style="104"/>
    <col min="15617" max="15617" width="11.7265625" style="104" customWidth="1"/>
    <col min="15618" max="15627" width="11.08984375" style="104" customWidth="1"/>
    <col min="15628" max="15628" width="8.6328125" style="104"/>
    <col min="15629" max="15629" width="11.08984375" style="104" customWidth="1"/>
    <col min="15630" max="15872" width="8.6328125" style="104"/>
    <col min="15873" max="15873" width="11.7265625" style="104" customWidth="1"/>
    <col min="15874" max="15883" width="11.08984375" style="104" customWidth="1"/>
    <col min="15884" max="15884" width="8.6328125" style="104"/>
    <col min="15885" max="15885" width="11.08984375" style="104" customWidth="1"/>
    <col min="15886" max="16128" width="8.6328125" style="104"/>
    <col min="16129" max="16129" width="11.7265625" style="104" customWidth="1"/>
    <col min="16130" max="16139" width="11.08984375" style="104" customWidth="1"/>
    <col min="16140" max="16140" width="8.6328125" style="104"/>
    <col min="16141" max="16141" width="11.08984375" style="104" customWidth="1"/>
    <col min="16142" max="16384" width="8.6328125" style="104"/>
  </cols>
  <sheetData>
    <row r="1" spans="1:13" ht="21">
      <c r="A1" s="99" t="s">
        <v>196</v>
      </c>
      <c r="B1" s="155"/>
      <c r="C1" s="155"/>
      <c r="D1" s="155"/>
      <c r="E1" s="155"/>
      <c r="F1" s="186"/>
      <c r="H1" s="214"/>
      <c r="I1" s="214"/>
      <c r="J1" s="103"/>
      <c r="K1" s="103" t="s">
        <v>197</v>
      </c>
    </row>
    <row r="2" spans="1:13" s="107" customFormat="1" ht="13.5" customHeight="1">
      <c r="A2" s="286" t="s">
        <v>105</v>
      </c>
      <c r="B2" s="288"/>
      <c r="C2" s="289"/>
      <c r="D2" s="289"/>
      <c r="E2" s="289"/>
      <c r="F2" s="290"/>
      <c r="G2" s="288"/>
      <c r="H2" s="289"/>
      <c r="I2" s="289"/>
      <c r="J2" s="289"/>
      <c r="K2" s="290"/>
      <c r="M2" s="105"/>
    </row>
    <row r="3" spans="1:13" s="107" customFormat="1" ht="16.5" customHeight="1">
      <c r="A3" s="287"/>
      <c r="B3" s="188" t="s">
        <v>109</v>
      </c>
      <c r="C3" s="188" t="s">
        <v>110</v>
      </c>
      <c r="D3" s="188" t="s">
        <v>111</v>
      </c>
      <c r="E3" s="189" t="s">
        <v>28</v>
      </c>
      <c r="F3" s="215" t="s">
        <v>34</v>
      </c>
      <c r="G3" s="190" t="s">
        <v>109</v>
      </c>
      <c r="H3" s="190" t="s">
        <v>110</v>
      </c>
      <c r="I3" s="190" t="s">
        <v>111</v>
      </c>
      <c r="J3" s="190" t="s">
        <v>28</v>
      </c>
      <c r="K3" s="215" t="s">
        <v>34</v>
      </c>
      <c r="L3" s="33"/>
      <c r="M3" s="104" t="s">
        <v>113</v>
      </c>
    </row>
    <row r="4" spans="1:13" ht="39.75" customHeight="1">
      <c r="A4" s="134" t="s">
        <v>114</v>
      </c>
      <c r="B4" s="216">
        <v>590</v>
      </c>
      <c r="C4" s="110">
        <v>597</v>
      </c>
      <c r="D4" s="110">
        <v>602</v>
      </c>
      <c r="E4" s="110">
        <v>598</v>
      </c>
      <c r="F4" s="217">
        <v>607</v>
      </c>
      <c r="G4" s="193">
        <v>42.909090909090907</v>
      </c>
      <c r="H4" s="194">
        <v>43.768328445747798</v>
      </c>
      <c r="I4" s="218">
        <v>44.526627218934912</v>
      </c>
      <c r="J4" s="218">
        <v>44.7</v>
      </c>
      <c r="K4" s="219">
        <f t="shared" ref="K4:K32" si="0">F4/(M4/100000)</f>
        <v>45.468164794007492</v>
      </c>
      <c r="L4" s="220"/>
      <c r="M4" s="105">
        <v>1335000</v>
      </c>
    </row>
    <row r="5" spans="1:13" ht="39.75" customHeight="1">
      <c r="A5" s="150" t="s">
        <v>115</v>
      </c>
      <c r="B5" s="151">
        <v>550</v>
      </c>
      <c r="C5" s="116">
        <v>557</v>
      </c>
      <c r="D5" s="116">
        <v>562</v>
      </c>
      <c r="E5" s="116">
        <v>558</v>
      </c>
      <c r="F5" s="212">
        <v>567</v>
      </c>
      <c r="G5" s="196">
        <v>44.112292251154535</v>
      </c>
      <c r="H5" s="197">
        <v>44.997556236847096</v>
      </c>
      <c r="I5" s="221">
        <v>45.7</v>
      </c>
      <c r="J5" s="221">
        <v>45.9</v>
      </c>
      <c r="K5" s="222">
        <f t="shared" si="0"/>
        <v>46.994233882096687</v>
      </c>
      <c r="L5" s="33"/>
      <c r="M5" s="105">
        <v>1206531</v>
      </c>
    </row>
    <row r="6" spans="1:13" ht="39.75" customHeight="1">
      <c r="A6" s="135" t="s">
        <v>116</v>
      </c>
      <c r="B6" s="152">
        <v>40</v>
      </c>
      <c r="C6" s="122">
        <v>40</v>
      </c>
      <c r="D6" s="122">
        <v>40</v>
      </c>
      <c r="E6" s="122">
        <v>40</v>
      </c>
      <c r="F6" s="213">
        <v>40</v>
      </c>
      <c r="G6" s="199">
        <v>31.234626707167568</v>
      </c>
      <c r="H6" s="200">
        <v>31.730921783277807</v>
      </c>
      <c r="I6" s="223">
        <v>32.180209171359614</v>
      </c>
      <c r="J6" s="223">
        <v>32.799999999999997</v>
      </c>
      <c r="K6" s="224">
        <f t="shared" si="0"/>
        <v>33.345560038680851</v>
      </c>
      <c r="L6" s="33"/>
      <c r="M6" s="105">
        <v>119956</v>
      </c>
    </row>
    <row r="7" spans="1:13" ht="39.75" customHeight="1">
      <c r="A7" s="134" t="s">
        <v>117</v>
      </c>
      <c r="B7" s="127">
        <v>226</v>
      </c>
      <c r="C7" s="83">
        <v>232</v>
      </c>
      <c r="D7" s="83">
        <v>233</v>
      </c>
      <c r="E7" s="83">
        <v>230</v>
      </c>
      <c r="F7" s="84">
        <v>238</v>
      </c>
      <c r="G7" s="193">
        <v>43.995320143821864</v>
      </c>
      <c r="H7" s="194">
        <v>45.25910839556461</v>
      </c>
      <c r="I7" s="218">
        <v>45.4</v>
      </c>
      <c r="J7" s="218">
        <v>45.2</v>
      </c>
      <c r="K7" s="219">
        <f t="shared" si="0"/>
        <v>46.9099545683003</v>
      </c>
      <c r="L7" s="33"/>
      <c r="M7" s="105">
        <v>507355</v>
      </c>
    </row>
    <row r="8" spans="1:13" ht="39.75" customHeight="1">
      <c r="A8" s="150" t="s">
        <v>118</v>
      </c>
      <c r="B8" s="128">
        <v>75</v>
      </c>
      <c r="C8" s="88">
        <v>76</v>
      </c>
      <c r="D8" s="88">
        <v>78</v>
      </c>
      <c r="E8" s="88">
        <v>78</v>
      </c>
      <c r="F8" s="85">
        <v>77</v>
      </c>
      <c r="G8" s="196">
        <v>47.760965917774726</v>
      </c>
      <c r="H8" s="197">
        <v>48.891261973534384</v>
      </c>
      <c r="I8" s="221">
        <v>50.686872100126074</v>
      </c>
      <c r="J8" s="221">
        <v>51.3</v>
      </c>
      <c r="K8" s="222">
        <f t="shared" si="0"/>
        <v>51.33128008213005</v>
      </c>
      <c r="L8" s="33"/>
      <c r="M8" s="105">
        <v>150006</v>
      </c>
    </row>
    <row r="9" spans="1:13" ht="39.75" customHeight="1">
      <c r="A9" s="150" t="s">
        <v>119</v>
      </c>
      <c r="B9" s="128">
        <v>28</v>
      </c>
      <c r="C9" s="88">
        <v>27</v>
      </c>
      <c r="D9" s="88">
        <v>27</v>
      </c>
      <c r="E9" s="88">
        <v>28</v>
      </c>
      <c r="F9" s="85">
        <v>27</v>
      </c>
      <c r="G9" s="196">
        <v>36.873641930598538</v>
      </c>
      <c r="H9" s="197">
        <v>36.269847666639805</v>
      </c>
      <c r="I9" s="221">
        <v>37.029417815264352</v>
      </c>
      <c r="J9" s="221">
        <v>39.1</v>
      </c>
      <c r="K9" s="222">
        <f t="shared" si="0"/>
        <v>38.459894876287336</v>
      </c>
      <c r="L9" s="33"/>
      <c r="M9" s="105">
        <v>70203</v>
      </c>
    </row>
    <row r="10" spans="1:13" ht="39.75" customHeight="1">
      <c r="A10" s="150" t="s">
        <v>120</v>
      </c>
      <c r="B10" s="128">
        <v>25</v>
      </c>
      <c r="C10" s="88">
        <v>25</v>
      </c>
      <c r="D10" s="88">
        <v>24</v>
      </c>
      <c r="E10" s="88">
        <v>25</v>
      </c>
      <c r="F10" s="85">
        <v>26</v>
      </c>
      <c r="G10" s="196">
        <v>73.048153342683506</v>
      </c>
      <c r="H10" s="197">
        <v>74.473472549078025</v>
      </c>
      <c r="I10" s="221">
        <v>73.119458916004021</v>
      </c>
      <c r="J10" s="221">
        <v>77.5</v>
      </c>
      <c r="K10" s="222">
        <f t="shared" si="0"/>
        <v>82.275877345653612</v>
      </c>
      <c r="L10" s="33"/>
      <c r="M10" s="105">
        <v>31601</v>
      </c>
    </row>
    <row r="11" spans="1:13" ht="39.75" customHeight="1">
      <c r="A11" s="150" t="s">
        <v>121</v>
      </c>
      <c r="B11" s="128">
        <v>52</v>
      </c>
      <c r="C11" s="88">
        <v>49</v>
      </c>
      <c r="D11" s="88">
        <v>50</v>
      </c>
      <c r="E11" s="88">
        <v>49</v>
      </c>
      <c r="F11" s="85">
        <v>49</v>
      </c>
      <c r="G11" s="196">
        <v>43.665188767969909</v>
      </c>
      <c r="H11" s="197">
        <v>41.390728476821195</v>
      </c>
      <c r="I11" s="221">
        <v>42.607947234318146</v>
      </c>
      <c r="J11" s="221">
        <v>42.1</v>
      </c>
      <c r="K11" s="222">
        <f t="shared" si="0"/>
        <v>42.443718762722284</v>
      </c>
      <c r="L11" s="33"/>
      <c r="M11" s="105">
        <v>115447</v>
      </c>
    </row>
    <row r="12" spans="1:13" ht="39.75" customHeight="1">
      <c r="A12" s="150" t="s">
        <v>122</v>
      </c>
      <c r="B12" s="128">
        <v>37</v>
      </c>
      <c r="C12" s="88">
        <v>38</v>
      </c>
      <c r="D12" s="88">
        <v>38</v>
      </c>
      <c r="E12" s="88">
        <v>38</v>
      </c>
      <c r="F12" s="85">
        <v>40</v>
      </c>
      <c r="G12" s="196">
        <v>34.356283950044102</v>
      </c>
      <c r="H12" s="197">
        <v>35.579524919711993</v>
      </c>
      <c r="I12" s="221">
        <v>35.945023033192392</v>
      </c>
      <c r="J12" s="221">
        <v>36.200000000000003</v>
      </c>
      <c r="K12" s="222">
        <f t="shared" si="0"/>
        <v>38.403195145836136</v>
      </c>
      <c r="L12" s="33"/>
      <c r="M12" s="105">
        <v>104158</v>
      </c>
    </row>
    <row r="13" spans="1:13" ht="39.75" customHeight="1">
      <c r="A13" s="150" t="s">
        <v>123</v>
      </c>
      <c r="B13" s="128">
        <v>22</v>
      </c>
      <c r="C13" s="88">
        <v>23</v>
      </c>
      <c r="D13" s="88">
        <v>26</v>
      </c>
      <c r="E13" s="88">
        <v>25</v>
      </c>
      <c r="F13" s="85">
        <v>25</v>
      </c>
      <c r="G13" s="196">
        <v>50.749711649365629</v>
      </c>
      <c r="H13" s="197">
        <v>53.768468299981301</v>
      </c>
      <c r="I13" s="221">
        <v>61.997758542575767</v>
      </c>
      <c r="J13" s="221">
        <v>60.7</v>
      </c>
      <c r="K13" s="222">
        <f t="shared" si="0"/>
        <v>61.659884079417935</v>
      </c>
      <c r="L13" s="33"/>
      <c r="M13" s="105">
        <v>40545</v>
      </c>
    </row>
    <row r="14" spans="1:13" ht="39.75" customHeight="1">
      <c r="A14" s="150" t="s">
        <v>124</v>
      </c>
      <c r="B14" s="128">
        <v>13</v>
      </c>
      <c r="C14" s="88">
        <v>13</v>
      </c>
      <c r="D14" s="88">
        <v>13</v>
      </c>
      <c r="E14" s="88">
        <v>13</v>
      </c>
      <c r="F14" s="85">
        <v>12</v>
      </c>
      <c r="G14" s="196">
        <v>35.658446937488002</v>
      </c>
      <c r="H14" s="197">
        <v>36.031042128603104</v>
      </c>
      <c r="I14" s="221">
        <v>36.27738244732803</v>
      </c>
      <c r="J14" s="221">
        <v>36.6</v>
      </c>
      <c r="K14" s="222">
        <f t="shared" si="0"/>
        <v>34.2358277937862</v>
      </c>
      <c r="L14" s="33"/>
      <c r="M14" s="105">
        <v>35051</v>
      </c>
    </row>
    <row r="15" spans="1:13" ht="39.75" customHeight="1">
      <c r="A15" s="150" t="s">
        <v>198</v>
      </c>
      <c r="B15" s="128">
        <v>35</v>
      </c>
      <c r="C15" s="88">
        <v>35</v>
      </c>
      <c r="D15" s="88">
        <v>35</v>
      </c>
      <c r="E15" s="88">
        <v>34</v>
      </c>
      <c r="F15" s="85">
        <v>33</v>
      </c>
      <c r="G15" s="196">
        <v>40.383528135780963</v>
      </c>
      <c r="H15" s="197">
        <v>40.752643099995339</v>
      </c>
      <c r="I15" s="221">
        <v>41.282834597374411</v>
      </c>
      <c r="J15" s="221">
        <v>40.700000000000003</v>
      </c>
      <c r="K15" s="222">
        <f t="shared" si="0"/>
        <v>39.851222104144526</v>
      </c>
      <c r="L15" s="33"/>
      <c r="M15" s="105">
        <v>82808</v>
      </c>
    </row>
    <row r="16" spans="1:13" ht="39.75" customHeight="1">
      <c r="A16" s="150" t="s">
        <v>199</v>
      </c>
      <c r="B16" s="128">
        <v>19</v>
      </c>
      <c r="C16" s="88">
        <v>20</v>
      </c>
      <c r="D16" s="88">
        <v>19</v>
      </c>
      <c r="E16" s="88">
        <v>19</v>
      </c>
      <c r="F16" s="85">
        <v>19</v>
      </c>
      <c r="G16" s="196">
        <v>49.660219550444332</v>
      </c>
      <c r="H16" s="197">
        <v>53.378883313761072</v>
      </c>
      <c r="I16" s="221">
        <v>51.955154498222583</v>
      </c>
      <c r="J16" s="221">
        <v>53.1</v>
      </c>
      <c r="K16" s="222">
        <f t="shared" si="0"/>
        <v>54.144937448348578</v>
      </c>
      <c r="L16" s="33"/>
      <c r="M16" s="105">
        <v>35091</v>
      </c>
    </row>
    <row r="17" spans="1:13" ht="39.75" customHeight="1">
      <c r="A17" s="135" t="s">
        <v>200</v>
      </c>
      <c r="B17" s="129">
        <v>18</v>
      </c>
      <c r="C17" s="90">
        <v>19</v>
      </c>
      <c r="D17" s="90">
        <v>19</v>
      </c>
      <c r="E17" s="90">
        <v>19</v>
      </c>
      <c r="F17" s="91">
        <v>21</v>
      </c>
      <c r="G17" s="199">
        <v>52.299735595781158</v>
      </c>
      <c r="H17" s="200">
        <v>55.251832034430613</v>
      </c>
      <c r="I17" s="223">
        <v>55.178021722715926</v>
      </c>
      <c r="J17" s="223">
        <v>55.4</v>
      </c>
      <c r="K17" s="224">
        <f t="shared" si="0"/>
        <v>61.285239012432143</v>
      </c>
      <c r="L17" s="33"/>
      <c r="M17" s="105">
        <v>34266</v>
      </c>
    </row>
    <row r="18" spans="1:13" ht="39.75" customHeight="1">
      <c r="A18" s="58" t="s">
        <v>128</v>
      </c>
      <c r="B18" s="136">
        <v>1</v>
      </c>
      <c r="C18" s="137">
        <v>1</v>
      </c>
      <c r="D18" s="137">
        <v>1</v>
      </c>
      <c r="E18" s="137">
        <v>1</v>
      </c>
      <c r="F18" s="225">
        <v>1</v>
      </c>
      <c r="G18" s="203">
        <v>14.22879908935686</v>
      </c>
      <c r="H18" s="204">
        <v>14.507471347744087</v>
      </c>
      <c r="I18" s="226">
        <v>14.795088030773783</v>
      </c>
      <c r="J18" s="226">
        <v>15.2</v>
      </c>
      <c r="K18" s="227">
        <f t="shared" si="0"/>
        <v>15.649452269170579</v>
      </c>
      <c r="M18" s="105">
        <v>6390</v>
      </c>
    </row>
    <row r="19" spans="1:13" ht="39.75" customHeight="1">
      <c r="A19" s="58" t="s">
        <v>201</v>
      </c>
      <c r="B19" s="136">
        <v>4</v>
      </c>
      <c r="C19" s="137">
        <v>4</v>
      </c>
      <c r="D19" s="137">
        <v>4</v>
      </c>
      <c r="E19" s="137">
        <v>4</v>
      </c>
      <c r="F19" s="225">
        <v>4</v>
      </c>
      <c r="G19" s="203">
        <v>48.655881279649677</v>
      </c>
      <c r="H19" s="204">
        <v>50.320795068562077</v>
      </c>
      <c r="I19" s="226">
        <v>51.639555899819264</v>
      </c>
      <c r="J19" s="226">
        <v>53.4</v>
      </c>
      <c r="K19" s="227">
        <f t="shared" si="0"/>
        <v>54.429174037283985</v>
      </c>
      <c r="L19" s="33"/>
      <c r="M19" s="105">
        <v>7349</v>
      </c>
    </row>
    <row r="20" spans="1:13" ht="39.75" customHeight="1">
      <c r="A20" s="150" t="s">
        <v>130</v>
      </c>
      <c r="B20" s="128">
        <v>9</v>
      </c>
      <c r="C20" s="88">
        <v>9</v>
      </c>
      <c r="D20" s="88">
        <v>9</v>
      </c>
      <c r="E20" s="88">
        <v>9</v>
      </c>
      <c r="F20" s="85">
        <v>9</v>
      </c>
      <c r="G20" s="193">
        <v>29.990003332222596</v>
      </c>
      <c r="H20" s="194">
        <v>30.027024321889701</v>
      </c>
      <c r="I20" s="218">
        <v>30.055101018533978</v>
      </c>
      <c r="J20" s="218">
        <v>30.2</v>
      </c>
      <c r="K20" s="219">
        <f t="shared" si="0"/>
        <v>30.269397638986987</v>
      </c>
      <c r="L20" s="33"/>
      <c r="M20" s="105">
        <v>29733</v>
      </c>
    </row>
    <row r="21" spans="1:13" ht="39.75" customHeight="1">
      <c r="A21" s="150" t="s">
        <v>131</v>
      </c>
      <c r="B21" s="128">
        <v>4</v>
      </c>
      <c r="C21" s="88">
        <v>4</v>
      </c>
      <c r="D21" s="88">
        <v>4</v>
      </c>
      <c r="E21" s="88">
        <v>4</v>
      </c>
      <c r="F21" s="85">
        <v>4</v>
      </c>
      <c r="G21" s="199">
        <v>18.840374923460978</v>
      </c>
      <c r="H21" s="200">
        <v>19.070321811680571</v>
      </c>
      <c r="I21" s="223">
        <v>19.173617102866455</v>
      </c>
      <c r="J21" s="223">
        <v>19.399999999999999</v>
      </c>
      <c r="K21" s="224">
        <f t="shared" si="0"/>
        <v>19.658917776576398</v>
      </c>
      <c r="L21" s="33"/>
      <c r="M21" s="105">
        <v>20347</v>
      </c>
    </row>
    <row r="22" spans="1:13" ht="39.75" customHeight="1">
      <c r="A22" s="58" t="s">
        <v>132</v>
      </c>
      <c r="B22" s="136">
        <v>5</v>
      </c>
      <c r="C22" s="137">
        <v>5</v>
      </c>
      <c r="D22" s="137">
        <v>5</v>
      </c>
      <c r="E22" s="137">
        <v>5</v>
      </c>
      <c r="F22" s="225">
        <v>5</v>
      </c>
      <c r="G22" s="203">
        <v>30.508267740557688</v>
      </c>
      <c r="H22" s="204">
        <v>31.067478563439792</v>
      </c>
      <c r="I22" s="226">
        <v>31.412954702519318</v>
      </c>
      <c r="J22" s="226">
        <v>32.1</v>
      </c>
      <c r="K22" s="227">
        <f t="shared" si="0"/>
        <v>32.77399056109072</v>
      </c>
      <c r="L22" s="33"/>
      <c r="M22" s="105">
        <v>15256</v>
      </c>
    </row>
    <row r="23" spans="1:13" ht="39.75" customHeight="1">
      <c r="A23" s="58" t="s">
        <v>133</v>
      </c>
      <c r="B23" s="136">
        <v>1</v>
      </c>
      <c r="C23" s="137">
        <v>1</v>
      </c>
      <c r="D23" s="137">
        <v>1</v>
      </c>
      <c r="E23" s="137">
        <v>1</v>
      </c>
      <c r="F23" s="225">
        <v>1</v>
      </c>
      <c r="G23" s="196">
        <v>10.684902233144566</v>
      </c>
      <c r="H23" s="197">
        <v>11.016855789357717</v>
      </c>
      <c r="I23" s="221">
        <v>11.317338162064283</v>
      </c>
      <c r="J23" s="221">
        <v>11.7</v>
      </c>
      <c r="K23" s="222">
        <f t="shared" si="0"/>
        <v>12.006243246488173</v>
      </c>
      <c r="L23" s="33"/>
      <c r="M23" s="105">
        <v>8329</v>
      </c>
    </row>
    <row r="24" spans="1:13" ht="39.75" customHeight="1">
      <c r="A24" s="150" t="s">
        <v>134</v>
      </c>
      <c r="B24" s="128">
        <v>2</v>
      </c>
      <c r="C24" s="88">
        <v>2</v>
      </c>
      <c r="D24" s="88">
        <v>2</v>
      </c>
      <c r="E24" s="88">
        <v>2</v>
      </c>
      <c r="F24" s="85">
        <v>2</v>
      </c>
      <c r="G24" s="193">
        <v>50.238633509168551</v>
      </c>
      <c r="H24" s="194">
        <v>50.365147318055904</v>
      </c>
      <c r="I24" s="218">
        <v>51.546391752577321</v>
      </c>
      <c r="J24" s="218">
        <v>52.7</v>
      </c>
      <c r="K24" s="219">
        <f t="shared" si="0"/>
        <v>54.392167527875991</v>
      </c>
      <c r="L24" s="33"/>
      <c r="M24" s="105">
        <v>3677</v>
      </c>
    </row>
    <row r="25" spans="1:13" ht="39.75" customHeight="1">
      <c r="A25" s="150" t="s">
        <v>202</v>
      </c>
      <c r="B25" s="128">
        <v>4</v>
      </c>
      <c r="C25" s="88">
        <v>4</v>
      </c>
      <c r="D25" s="88">
        <v>4</v>
      </c>
      <c r="E25" s="88">
        <v>4</v>
      </c>
      <c r="F25" s="85">
        <v>4</v>
      </c>
      <c r="G25" s="199">
        <v>38.102495713469231</v>
      </c>
      <c r="H25" s="200">
        <v>38.906721136076257</v>
      </c>
      <c r="I25" s="223">
        <v>39.816842524387816</v>
      </c>
      <c r="J25" s="223">
        <v>40.799999999999997</v>
      </c>
      <c r="K25" s="224">
        <f t="shared" si="0"/>
        <v>41.762372102735434</v>
      </c>
      <c r="M25" s="105">
        <v>9578</v>
      </c>
    </row>
    <row r="26" spans="1:13" ht="39.75" customHeight="1" thickBot="1">
      <c r="A26" s="205" t="s">
        <v>203</v>
      </c>
      <c r="B26" s="228">
        <v>10</v>
      </c>
      <c r="C26" s="206">
        <v>10</v>
      </c>
      <c r="D26" s="206">
        <v>10</v>
      </c>
      <c r="E26" s="206">
        <v>10</v>
      </c>
      <c r="F26" s="229">
        <v>10</v>
      </c>
      <c r="G26" s="209">
        <v>46.847184484212498</v>
      </c>
      <c r="H26" s="210">
        <v>47.968532642586467</v>
      </c>
      <c r="I26" s="230">
        <v>49.239253532916443</v>
      </c>
      <c r="J26" s="230">
        <v>50.5</v>
      </c>
      <c r="K26" s="231">
        <f t="shared" si="0"/>
        <v>51.821526662175465</v>
      </c>
      <c r="L26" s="33"/>
      <c r="M26" s="105">
        <v>19297</v>
      </c>
    </row>
    <row r="27" spans="1:13" ht="39.75" customHeight="1" thickTop="1">
      <c r="A27" s="145" t="s">
        <v>137</v>
      </c>
      <c r="B27" s="146">
        <v>35</v>
      </c>
      <c r="C27" s="147">
        <v>35</v>
      </c>
      <c r="D27" s="147">
        <v>35</v>
      </c>
      <c r="E27" s="147">
        <v>34</v>
      </c>
      <c r="F27" s="232">
        <v>33</v>
      </c>
      <c r="G27" s="233">
        <v>40.383528135780963</v>
      </c>
      <c r="H27" s="234">
        <v>40.752643099995339</v>
      </c>
      <c r="I27" s="235">
        <v>41.282834597374411</v>
      </c>
      <c r="J27" s="235">
        <v>40.700000000000003</v>
      </c>
      <c r="K27" s="236">
        <f t="shared" si="0"/>
        <v>39.851222104144526</v>
      </c>
      <c r="L27" s="33"/>
      <c r="M27" s="105">
        <v>82808</v>
      </c>
    </row>
    <row r="28" spans="1:13" ht="39.75" customHeight="1">
      <c r="A28" s="150" t="s">
        <v>138</v>
      </c>
      <c r="B28" s="151">
        <v>89</v>
      </c>
      <c r="C28" s="116">
        <v>87</v>
      </c>
      <c r="D28" s="116">
        <v>88</v>
      </c>
      <c r="E28" s="116">
        <v>87</v>
      </c>
      <c r="F28" s="212">
        <v>89</v>
      </c>
      <c r="G28" s="196">
        <v>39.244564186909955</v>
      </c>
      <c r="H28" s="197">
        <v>38.63455705702372</v>
      </c>
      <c r="I28" s="221">
        <v>39.450207561887517</v>
      </c>
      <c r="J28" s="221">
        <v>39.299999999999997</v>
      </c>
      <c r="K28" s="222">
        <f t="shared" si="0"/>
        <v>40.527310398214979</v>
      </c>
      <c r="L28" s="33"/>
      <c r="M28" s="105">
        <v>219605</v>
      </c>
    </row>
    <row r="29" spans="1:13" ht="39.75" customHeight="1">
      <c r="A29" s="150" t="s">
        <v>139</v>
      </c>
      <c r="B29" s="151">
        <v>76</v>
      </c>
      <c r="C29" s="116">
        <v>77</v>
      </c>
      <c r="D29" s="116">
        <v>79</v>
      </c>
      <c r="E29" s="116">
        <v>79</v>
      </c>
      <c r="F29" s="212">
        <v>78</v>
      </c>
      <c r="G29" s="196">
        <v>46.324515421187371</v>
      </c>
      <c r="H29" s="197">
        <v>47.431316989035359</v>
      </c>
      <c r="I29" s="221">
        <v>49.176756201562455</v>
      </c>
      <c r="J29" s="221">
        <v>49.8</v>
      </c>
      <c r="K29" s="222">
        <f t="shared" si="0"/>
        <v>49.873398296631628</v>
      </c>
      <c r="L29" s="33"/>
      <c r="M29" s="105">
        <v>156396</v>
      </c>
    </row>
    <row r="30" spans="1:13" ht="39.75" customHeight="1">
      <c r="A30" s="150" t="s">
        <v>140</v>
      </c>
      <c r="B30" s="151">
        <v>274</v>
      </c>
      <c r="C30" s="116">
        <v>281</v>
      </c>
      <c r="D30" s="116">
        <v>282</v>
      </c>
      <c r="E30" s="116">
        <v>279</v>
      </c>
      <c r="F30" s="212">
        <v>288</v>
      </c>
      <c r="G30" s="196">
        <v>42.544800140366789</v>
      </c>
      <c r="H30" s="197">
        <v>43.77158398614263</v>
      </c>
      <c r="I30" s="221">
        <v>43.9</v>
      </c>
      <c r="J30" s="221">
        <v>43.8</v>
      </c>
      <c r="K30" s="222">
        <f t="shared" si="0"/>
        <v>45.418632047576018</v>
      </c>
      <c r="L30" s="33"/>
      <c r="M30" s="105">
        <v>634101</v>
      </c>
    </row>
    <row r="31" spans="1:13" ht="39.75" customHeight="1">
      <c r="A31" s="150" t="s">
        <v>141</v>
      </c>
      <c r="B31" s="151">
        <v>72</v>
      </c>
      <c r="C31" s="116">
        <v>74</v>
      </c>
      <c r="D31" s="116">
        <v>75</v>
      </c>
      <c r="E31" s="116">
        <v>75</v>
      </c>
      <c r="F31" s="212">
        <v>76</v>
      </c>
      <c r="G31" s="196">
        <v>50.853922108742637</v>
      </c>
      <c r="H31" s="197">
        <v>53.243538824612905</v>
      </c>
      <c r="I31" s="221">
        <v>55.113423425409493</v>
      </c>
      <c r="J31" s="221">
        <v>56.2</v>
      </c>
      <c r="K31" s="222">
        <f t="shared" si="0"/>
        <v>58.094204338719791</v>
      </c>
      <c r="L31" s="33"/>
      <c r="M31" s="105">
        <v>130822</v>
      </c>
    </row>
    <row r="32" spans="1:13" ht="39.75" customHeight="1">
      <c r="A32" s="135" t="s">
        <v>142</v>
      </c>
      <c r="B32" s="152">
        <v>44</v>
      </c>
      <c r="C32" s="122">
        <v>43</v>
      </c>
      <c r="D32" s="122">
        <v>43</v>
      </c>
      <c r="E32" s="122">
        <v>44</v>
      </c>
      <c r="F32" s="213">
        <v>43</v>
      </c>
      <c r="G32" s="199">
        <v>39.370078740157481</v>
      </c>
      <c r="H32" s="200">
        <v>39.254708282743451</v>
      </c>
      <c r="I32" s="223">
        <v>40.130657956136261</v>
      </c>
      <c r="J32" s="223">
        <v>41.9</v>
      </c>
      <c r="K32" s="224">
        <f t="shared" si="0"/>
        <v>41.847112062673354</v>
      </c>
      <c r="L32" s="33"/>
      <c r="M32" s="105">
        <v>102755</v>
      </c>
    </row>
    <row r="33" spans="1:11" ht="13.15" customHeight="1">
      <c r="A33" s="237"/>
      <c r="K33" s="238"/>
    </row>
  </sheetData>
  <mergeCells count="3">
    <mergeCell ref="A2:A3"/>
    <mergeCell ref="B2:F2"/>
    <mergeCell ref="G2:K2"/>
  </mergeCells>
  <phoneticPr fontId="2"/>
  <printOptions horizontalCentered="1"/>
  <pageMargins left="0.78740157480314965" right="0.78740157480314965" top="0.59055118110236227" bottom="0.59055118110236227" header="0" footer="0"/>
  <pageSetup paperSize="9" scale="65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2AB1-4CE9-4A04-A0EC-A03DAF76DFDA}">
  <sheetPr>
    <tabColor theme="8" tint="0.59999389629810485"/>
    <outlinePr summaryBelow="0" summaryRight="0"/>
    <pageSetUpPr autoPageBreaks="0" fitToPage="1"/>
  </sheetPr>
  <dimension ref="A1:G74"/>
  <sheetViews>
    <sheetView view="pageBreakPreview" zoomScale="93" zoomScaleNormal="100" zoomScaleSheetLayoutView="93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3.6328125" style="54" customWidth="1"/>
    <col min="2" max="6" width="14.6328125" style="54" customWidth="1"/>
    <col min="7" max="7" width="12.453125" style="33" customWidth="1"/>
    <col min="8" max="255" width="6.453125" style="33" customWidth="1"/>
    <col min="256" max="256" width="6.453125" style="33"/>
    <col min="257" max="257" width="13.6328125" style="33" customWidth="1"/>
    <col min="258" max="262" width="14.6328125" style="33" customWidth="1"/>
    <col min="263" max="263" width="12.453125" style="33" customWidth="1"/>
    <col min="264" max="512" width="6.453125" style="33"/>
    <col min="513" max="513" width="13.6328125" style="33" customWidth="1"/>
    <col min="514" max="518" width="14.6328125" style="33" customWidth="1"/>
    <col min="519" max="519" width="12.453125" style="33" customWidth="1"/>
    <col min="520" max="768" width="6.453125" style="33"/>
    <col min="769" max="769" width="13.6328125" style="33" customWidth="1"/>
    <col min="770" max="774" width="14.6328125" style="33" customWidth="1"/>
    <col min="775" max="775" width="12.453125" style="33" customWidth="1"/>
    <col min="776" max="1024" width="6.453125" style="33"/>
    <col min="1025" max="1025" width="13.6328125" style="33" customWidth="1"/>
    <col min="1026" max="1030" width="14.6328125" style="33" customWidth="1"/>
    <col min="1031" max="1031" width="12.453125" style="33" customWidth="1"/>
    <col min="1032" max="1280" width="6.453125" style="33"/>
    <col min="1281" max="1281" width="13.6328125" style="33" customWidth="1"/>
    <col min="1282" max="1286" width="14.6328125" style="33" customWidth="1"/>
    <col min="1287" max="1287" width="12.453125" style="33" customWidth="1"/>
    <col min="1288" max="1536" width="6.453125" style="33"/>
    <col min="1537" max="1537" width="13.6328125" style="33" customWidth="1"/>
    <col min="1538" max="1542" width="14.6328125" style="33" customWidth="1"/>
    <col min="1543" max="1543" width="12.453125" style="33" customWidth="1"/>
    <col min="1544" max="1792" width="6.453125" style="33"/>
    <col min="1793" max="1793" width="13.6328125" style="33" customWidth="1"/>
    <col min="1794" max="1798" width="14.6328125" style="33" customWidth="1"/>
    <col min="1799" max="1799" width="12.453125" style="33" customWidth="1"/>
    <col min="1800" max="2048" width="6.453125" style="33"/>
    <col min="2049" max="2049" width="13.6328125" style="33" customWidth="1"/>
    <col min="2050" max="2054" width="14.6328125" style="33" customWidth="1"/>
    <col min="2055" max="2055" width="12.453125" style="33" customWidth="1"/>
    <col min="2056" max="2304" width="6.453125" style="33"/>
    <col min="2305" max="2305" width="13.6328125" style="33" customWidth="1"/>
    <col min="2306" max="2310" width="14.6328125" style="33" customWidth="1"/>
    <col min="2311" max="2311" width="12.453125" style="33" customWidth="1"/>
    <col min="2312" max="2560" width="6.453125" style="33"/>
    <col min="2561" max="2561" width="13.6328125" style="33" customWidth="1"/>
    <col min="2562" max="2566" width="14.6328125" style="33" customWidth="1"/>
    <col min="2567" max="2567" width="12.453125" style="33" customWidth="1"/>
    <col min="2568" max="2816" width="6.453125" style="33"/>
    <col min="2817" max="2817" width="13.6328125" style="33" customWidth="1"/>
    <col min="2818" max="2822" width="14.6328125" style="33" customWidth="1"/>
    <col min="2823" max="2823" width="12.453125" style="33" customWidth="1"/>
    <col min="2824" max="3072" width="6.453125" style="33"/>
    <col min="3073" max="3073" width="13.6328125" style="33" customWidth="1"/>
    <col min="3074" max="3078" width="14.6328125" style="33" customWidth="1"/>
    <col min="3079" max="3079" width="12.453125" style="33" customWidth="1"/>
    <col min="3080" max="3328" width="6.453125" style="33"/>
    <col min="3329" max="3329" width="13.6328125" style="33" customWidth="1"/>
    <col min="3330" max="3334" width="14.6328125" style="33" customWidth="1"/>
    <col min="3335" max="3335" width="12.453125" style="33" customWidth="1"/>
    <col min="3336" max="3584" width="6.453125" style="33"/>
    <col min="3585" max="3585" width="13.6328125" style="33" customWidth="1"/>
    <col min="3586" max="3590" width="14.6328125" style="33" customWidth="1"/>
    <col min="3591" max="3591" width="12.453125" style="33" customWidth="1"/>
    <col min="3592" max="3840" width="6.453125" style="33"/>
    <col min="3841" max="3841" width="13.6328125" style="33" customWidth="1"/>
    <col min="3842" max="3846" width="14.6328125" style="33" customWidth="1"/>
    <col min="3847" max="3847" width="12.453125" style="33" customWidth="1"/>
    <col min="3848" max="4096" width="6.453125" style="33"/>
    <col min="4097" max="4097" width="13.6328125" style="33" customWidth="1"/>
    <col min="4098" max="4102" width="14.6328125" style="33" customWidth="1"/>
    <col min="4103" max="4103" width="12.453125" style="33" customWidth="1"/>
    <col min="4104" max="4352" width="6.453125" style="33"/>
    <col min="4353" max="4353" width="13.6328125" style="33" customWidth="1"/>
    <col min="4354" max="4358" width="14.6328125" style="33" customWidth="1"/>
    <col min="4359" max="4359" width="12.453125" style="33" customWidth="1"/>
    <col min="4360" max="4608" width="6.453125" style="33"/>
    <col min="4609" max="4609" width="13.6328125" style="33" customWidth="1"/>
    <col min="4610" max="4614" width="14.6328125" style="33" customWidth="1"/>
    <col min="4615" max="4615" width="12.453125" style="33" customWidth="1"/>
    <col min="4616" max="4864" width="6.453125" style="33"/>
    <col min="4865" max="4865" width="13.6328125" style="33" customWidth="1"/>
    <col min="4866" max="4870" width="14.6328125" style="33" customWidth="1"/>
    <col min="4871" max="4871" width="12.453125" style="33" customWidth="1"/>
    <col min="4872" max="5120" width="6.453125" style="33"/>
    <col min="5121" max="5121" width="13.6328125" style="33" customWidth="1"/>
    <col min="5122" max="5126" width="14.6328125" style="33" customWidth="1"/>
    <col min="5127" max="5127" width="12.453125" style="33" customWidth="1"/>
    <col min="5128" max="5376" width="6.453125" style="33"/>
    <col min="5377" max="5377" width="13.6328125" style="33" customWidth="1"/>
    <col min="5378" max="5382" width="14.6328125" style="33" customWidth="1"/>
    <col min="5383" max="5383" width="12.453125" style="33" customWidth="1"/>
    <col min="5384" max="5632" width="6.453125" style="33"/>
    <col min="5633" max="5633" width="13.6328125" style="33" customWidth="1"/>
    <col min="5634" max="5638" width="14.6328125" style="33" customWidth="1"/>
    <col min="5639" max="5639" width="12.453125" style="33" customWidth="1"/>
    <col min="5640" max="5888" width="6.453125" style="33"/>
    <col min="5889" max="5889" width="13.6328125" style="33" customWidth="1"/>
    <col min="5890" max="5894" width="14.6328125" style="33" customWidth="1"/>
    <col min="5895" max="5895" width="12.453125" style="33" customWidth="1"/>
    <col min="5896" max="6144" width="6.453125" style="33"/>
    <col min="6145" max="6145" width="13.6328125" style="33" customWidth="1"/>
    <col min="6146" max="6150" width="14.6328125" style="33" customWidth="1"/>
    <col min="6151" max="6151" width="12.453125" style="33" customWidth="1"/>
    <col min="6152" max="6400" width="6.453125" style="33"/>
    <col min="6401" max="6401" width="13.6328125" style="33" customWidth="1"/>
    <col min="6402" max="6406" width="14.6328125" style="33" customWidth="1"/>
    <col min="6407" max="6407" width="12.453125" style="33" customWidth="1"/>
    <col min="6408" max="6656" width="6.453125" style="33"/>
    <col min="6657" max="6657" width="13.6328125" style="33" customWidth="1"/>
    <col min="6658" max="6662" width="14.6328125" style="33" customWidth="1"/>
    <col min="6663" max="6663" width="12.453125" style="33" customWidth="1"/>
    <col min="6664" max="6912" width="6.453125" style="33"/>
    <col min="6913" max="6913" width="13.6328125" style="33" customWidth="1"/>
    <col min="6914" max="6918" width="14.6328125" style="33" customWidth="1"/>
    <col min="6919" max="6919" width="12.453125" style="33" customWidth="1"/>
    <col min="6920" max="7168" width="6.453125" style="33"/>
    <col min="7169" max="7169" width="13.6328125" style="33" customWidth="1"/>
    <col min="7170" max="7174" width="14.6328125" style="33" customWidth="1"/>
    <col min="7175" max="7175" width="12.453125" style="33" customWidth="1"/>
    <col min="7176" max="7424" width="6.453125" style="33"/>
    <col min="7425" max="7425" width="13.6328125" style="33" customWidth="1"/>
    <col min="7426" max="7430" width="14.6328125" style="33" customWidth="1"/>
    <col min="7431" max="7431" width="12.453125" style="33" customWidth="1"/>
    <col min="7432" max="7680" width="6.453125" style="33"/>
    <col min="7681" max="7681" width="13.6328125" style="33" customWidth="1"/>
    <col min="7682" max="7686" width="14.6328125" style="33" customWidth="1"/>
    <col min="7687" max="7687" width="12.453125" style="33" customWidth="1"/>
    <col min="7688" max="7936" width="6.453125" style="33"/>
    <col min="7937" max="7937" width="13.6328125" style="33" customWidth="1"/>
    <col min="7938" max="7942" width="14.6328125" style="33" customWidth="1"/>
    <col min="7943" max="7943" width="12.453125" style="33" customWidth="1"/>
    <col min="7944" max="8192" width="6.453125" style="33"/>
    <col min="8193" max="8193" width="13.6328125" style="33" customWidth="1"/>
    <col min="8194" max="8198" width="14.6328125" style="33" customWidth="1"/>
    <col min="8199" max="8199" width="12.453125" style="33" customWidth="1"/>
    <col min="8200" max="8448" width="6.453125" style="33"/>
    <col min="8449" max="8449" width="13.6328125" style="33" customWidth="1"/>
    <col min="8450" max="8454" width="14.6328125" style="33" customWidth="1"/>
    <col min="8455" max="8455" width="12.453125" style="33" customWidth="1"/>
    <col min="8456" max="8704" width="6.453125" style="33"/>
    <col min="8705" max="8705" width="13.6328125" style="33" customWidth="1"/>
    <col min="8706" max="8710" width="14.6328125" style="33" customWidth="1"/>
    <col min="8711" max="8711" width="12.453125" style="33" customWidth="1"/>
    <col min="8712" max="8960" width="6.453125" style="33"/>
    <col min="8961" max="8961" width="13.6328125" style="33" customWidth="1"/>
    <col min="8962" max="8966" width="14.6328125" style="33" customWidth="1"/>
    <col min="8967" max="8967" width="12.453125" style="33" customWidth="1"/>
    <col min="8968" max="9216" width="6.453125" style="33"/>
    <col min="9217" max="9217" width="13.6328125" style="33" customWidth="1"/>
    <col min="9218" max="9222" width="14.6328125" style="33" customWidth="1"/>
    <col min="9223" max="9223" width="12.453125" style="33" customWidth="1"/>
    <col min="9224" max="9472" width="6.453125" style="33"/>
    <col min="9473" max="9473" width="13.6328125" style="33" customWidth="1"/>
    <col min="9474" max="9478" width="14.6328125" style="33" customWidth="1"/>
    <col min="9479" max="9479" width="12.453125" style="33" customWidth="1"/>
    <col min="9480" max="9728" width="6.453125" style="33"/>
    <col min="9729" max="9729" width="13.6328125" style="33" customWidth="1"/>
    <col min="9730" max="9734" width="14.6328125" style="33" customWidth="1"/>
    <col min="9735" max="9735" width="12.453125" style="33" customWidth="1"/>
    <col min="9736" max="9984" width="6.453125" style="33"/>
    <col min="9985" max="9985" width="13.6328125" style="33" customWidth="1"/>
    <col min="9986" max="9990" width="14.6328125" style="33" customWidth="1"/>
    <col min="9991" max="9991" width="12.453125" style="33" customWidth="1"/>
    <col min="9992" max="10240" width="6.453125" style="33"/>
    <col min="10241" max="10241" width="13.6328125" style="33" customWidth="1"/>
    <col min="10242" max="10246" width="14.6328125" style="33" customWidth="1"/>
    <col min="10247" max="10247" width="12.453125" style="33" customWidth="1"/>
    <col min="10248" max="10496" width="6.453125" style="33"/>
    <col min="10497" max="10497" width="13.6328125" style="33" customWidth="1"/>
    <col min="10498" max="10502" width="14.6328125" style="33" customWidth="1"/>
    <col min="10503" max="10503" width="12.453125" style="33" customWidth="1"/>
    <col min="10504" max="10752" width="6.453125" style="33"/>
    <col min="10753" max="10753" width="13.6328125" style="33" customWidth="1"/>
    <col min="10754" max="10758" width="14.6328125" style="33" customWidth="1"/>
    <col min="10759" max="10759" width="12.453125" style="33" customWidth="1"/>
    <col min="10760" max="11008" width="6.453125" style="33"/>
    <col min="11009" max="11009" width="13.6328125" style="33" customWidth="1"/>
    <col min="11010" max="11014" width="14.6328125" style="33" customWidth="1"/>
    <col min="11015" max="11015" width="12.453125" style="33" customWidth="1"/>
    <col min="11016" max="11264" width="6.453125" style="33"/>
    <col min="11265" max="11265" width="13.6328125" style="33" customWidth="1"/>
    <col min="11266" max="11270" width="14.6328125" style="33" customWidth="1"/>
    <col min="11271" max="11271" width="12.453125" style="33" customWidth="1"/>
    <col min="11272" max="11520" width="6.453125" style="33"/>
    <col min="11521" max="11521" width="13.6328125" style="33" customWidth="1"/>
    <col min="11522" max="11526" width="14.6328125" style="33" customWidth="1"/>
    <col min="11527" max="11527" width="12.453125" style="33" customWidth="1"/>
    <col min="11528" max="11776" width="6.453125" style="33"/>
    <col min="11777" max="11777" width="13.6328125" style="33" customWidth="1"/>
    <col min="11778" max="11782" width="14.6328125" style="33" customWidth="1"/>
    <col min="11783" max="11783" width="12.453125" style="33" customWidth="1"/>
    <col min="11784" max="12032" width="6.453125" style="33"/>
    <col min="12033" max="12033" width="13.6328125" style="33" customWidth="1"/>
    <col min="12034" max="12038" width="14.6328125" style="33" customWidth="1"/>
    <col min="12039" max="12039" width="12.453125" style="33" customWidth="1"/>
    <col min="12040" max="12288" width="6.453125" style="33"/>
    <col min="12289" max="12289" width="13.6328125" style="33" customWidth="1"/>
    <col min="12290" max="12294" width="14.6328125" style="33" customWidth="1"/>
    <col min="12295" max="12295" width="12.453125" style="33" customWidth="1"/>
    <col min="12296" max="12544" width="6.453125" style="33"/>
    <col min="12545" max="12545" width="13.6328125" style="33" customWidth="1"/>
    <col min="12546" max="12550" width="14.6328125" style="33" customWidth="1"/>
    <col min="12551" max="12551" width="12.453125" style="33" customWidth="1"/>
    <col min="12552" max="12800" width="6.453125" style="33"/>
    <col min="12801" max="12801" width="13.6328125" style="33" customWidth="1"/>
    <col min="12802" max="12806" width="14.6328125" style="33" customWidth="1"/>
    <col min="12807" max="12807" width="12.453125" style="33" customWidth="1"/>
    <col min="12808" max="13056" width="6.453125" style="33"/>
    <col min="13057" max="13057" width="13.6328125" style="33" customWidth="1"/>
    <col min="13058" max="13062" width="14.6328125" style="33" customWidth="1"/>
    <col min="13063" max="13063" width="12.453125" style="33" customWidth="1"/>
    <col min="13064" max="13312" width="6.453125" style="33"/>
    <col min="13313" max="13313" width="13.6328125" style="33" customWidth="1"/>
    <col min="13314" max="13318" width="14.6328125" style="33" customWidth="1"/>
    <col min="13319" max="13319" width="12.453125" style="33" customWidth="1"/>
    <col min="13320" max="13568" width="6.453125" style="33"/>
    <col min="13569" max="13569" width="13.6328125" style="33" customWidth="1"/>
    <col min="13570" max="13574" width="14.6328125" style="33" customWidth="1"/>
    <col min="13575" max="13575" width="12.453125" style="33" customWidth="1"/>
    <col min="13576" max="13824" width="6.453125" style="33"/>
    <col min="13825" max="13825" width="13.6328125" style="33" customWidth="1"/>
    <col min="13826" max="13830" width="14.6328125" style="33" customWidth="1"/>
    <col min="13831" max="13831" width="12.453125" style="33" customWidth="1"/>
    <col min="13832" max="14080" width="6.453125" style="33"/>
    <col min="14081" max="14081" width="13.6328125" style="33" customWidth="1"/>
    <col min="14082" max="14086" width="14.6328125" style="33" customWidth="1"/>
    <col min="14087" max="14087" width="12.453125" style="33" customWidth="1"/>
    <col min="14088" max="14336" width="6.453125" style="33"/>
    <col min="14337" max="14337" width="13.6328125" style="33" customWidth="1"/>
    <col min="14338" max="14342" width="14.6328125" style="33" customWidth="1"/>
    <col min="14343" max="14343" width="12.453125" style="33" customWidth="1"/>
    <col min="14344" max="14592" width="6.453125" style="33"/>
    <col min="14593" max="14593" width="13.6328125" style="33" customWidth="1"/>
    <col min="14594" max="14598" width="14.6328125" style="33" customWidth="1"/>
    <col min="14599" max="14599" width="12.453125" style="33" customWidth="1"/>
    <col min="14600" max="14848" width="6.453125" style="33"/>
    <col min="14849" max="14849" width="13.6328125" style="33" customWidth="1"/>
    <col min="14850" max="14854" width="14.6328125" style="33" customWidth="1"/>
    <col min="14855" max="14855" width="12.453125" style="33" customWidth="1"/>
    <col min="14856" max="15104" width="6.453125" style="33"/>
    <col min="15105" max="15105" width="13.6328125" style="33" customWidth="1"/>
    <col min="15106" max="15110" width="14.6328125" style="33" customWidth="1"/>
    <col min="15111" max="15111" width="12.453125" style="33" customWidth="1"/>
    <col min="15112" max="15360" width="6.453125" style="33"/>
    <col min="15361" max="15361" width="13.6328125" style="33" customWidth="1"/>
    <col min="15362" max="15366" width="14.6328125" style="33" customWidth="1"/>
    <col min="15367" max="15367" width="12.453125" style="33" customWidth="1"/>
    <col min="15368" max="15616" width="6.453125" style="33"/>
    <col min="15617" max="15617" width="13.6328125" style="33" customWidth="1"/>
    <col min="15618" max="15622" width="14.6328125" style="33" customWidth="1"/>
    <col min="15623" max="15623" width="12.453125" style="33" customWidth="1"/>
    <col min="15624" max="15872" width="6.453125" style="33"/>
    <col min="15873" max="15873" width="13.6328125" style="33" customWidth="1"/>
    <col min="15874" max="15878" width="14.6328125" style="33" customWidth="1"/>
    <col min="15879" max="15879" width="12.453125" style="33" customWidth="1"/>
    <col min="15880" max="16128" width="6.453125" style="33"/>
    <col min="16129" max="16129" width="13.6328125" style="33" customWidth="1"/>
    <col min="16130" max="16134" width="14.6328125" style="33" customWidth="1"/>
    <col min="16135" max="16135" width="12.453125" style="33" customWidth="1"/>
    <col min="16136" max="16384" width="6.453125" style="33"/>
  </cols>
  <sheetData>
    <row r="1" spans="1:6" s="55" customFormat="1">
      <c r="A1" s="1" t="s">
        <v>204</v>
      </c>
      <c r="B1" s="22"/>
      <c r="C1" s="22"/>
      <c r="D1" s="22"/>
      <c r="E1" s="22"/>
      <c r="F1" s="22"/>
    </row>
    <row r="2" spans="1:6" s="36" customFormat="1" ht="13" customHeight="1">
      <c r="A2" s="3" t="s">
        <v>1</v>
      </c>
      <c r="B2" s="3" t="s">
        <v>2</v>
      </c>
      <c r="C2" s="3" t="s">
        <v>205</v>
      </c>
      <c r="D2" s="3" t="s">
        <v>206</v>
      </c>
      <c r="E2" s="3" t="s">
        <v>207</v>
      </c>
      <c r="F2" s="4" t="s">
        <v>208</v>
      </c>
    </row>
    <row r="3" spans="1:6" s="36" customFormat="1" ht="15" customHeight="1">
      <c r="A3" s="61" t="s">
        <v>209</v>
      </c>
      <c r="B3" s="7">
        <v>891</v>
      </c>
      <c r="C3" s="8">
        <v>97</v>
      </c>
      <c r="D3" s="8">
        <v>220</v>
      </c>
      <c r="E3" s="8">
        <v>264</v>
      </c>
      <c r="F3" s="9">
        <v>310</v>
      </c>
    </row>
    <row r="4" spans="1:6" s="55" customFormat="1" ht="15" customHeight="1">
      <c r="A4" s="14">
        <v>50</v>
      </c>
      <c r="B4" s="10">
        <v>839</v>
      </c>
      <c r="C4" s="11">
        <v>118</v>
      </c>
      <c r="D4" s="11">
        <v>224</v>
      </c>
      <c r="E4" s="11">
        <v>230</v>
      </c>
      <c r="F4" s="12">
        <v>267</v>
      </c>
    </row>
    <row r="5" spans="1:6" s="55" customFormat="1" ht="15" customHeight="1">
      <c r="A5" s="14">
        <v>55</v>
      </c>
      <c r="B5" s="10">
        <v>884</v>
      </c>
      <c r="C5" s="11">
        <v>183</v>
      </c>
      <c r="D5" s="11">
        <v>236</v>
      </c>
      <c r="E5" s="11">
        <v>204</v>
      </c>
      <c r="F5" s="12">
        <v>261</v>
      </c>
    </row>
    <row r="6" spans="1:6" s="55" customFormat="1" ht="13" hidden="1" customHeight="1">
      <c r="A6" s="14">
        <v>58</v>
      </c>
      <c r="B6" s="10">
        <v>859</v>
      </c>
      <c r="C6" s="11">
        <v>185</v>
      </c>
      <c r="D6" s="11">
        <v>231</v>
      </c>
      <c r="E6" s="11">
        <v>197</v>
      </c>
      <c r="F6" s="12">
        <v>246</v>
      </c>
    </row>
    <row r="7" spans="1:6" s="55" customFormat="1" ht="13" hidden="1" customHeight="1">
      <c r="A7" s="14">
        <v>59</v>
      </c>
      <c r="B7" s="10">
        <v>855</v>
      </c>
      <c r="C7" s="11">
        <v>184</v>
      </c>
      <c r="D7" s="11">
        <v>230</v>
      </c>
      <c r="E7" s="11">
        <v>195</v>
      </c>
      <c r="F7" s="12">
        <v>246</v>
      </c>
    </row>
    <row r="8" spans="1:6" s="55" customFormat="1" ht="15" customHeight="1">
      <c r="A8" s="14">
        <v>60</v>
      </c>
      <c r="B8" s="10">
        <v>826</v>
      </c>
      <c r="C8" s="11">
        <v>185</v>
      </c>
      <c r="D8" s="11">
        <v>226</v>
      </c>
      <c r="E8" s="11">
        <v>183</v>
      </c>
      <c r="F8" s="12">
        <v>232</v>
      </c>
    </row>
    <row r="9" spans="1:6" s="55" customFormat="1" ht="13" hidden="1" customHeight="1">
      <c r="A9" s="14">
        <v>61</v>
      </c>
      <c r="B9" s="10">
        <v>826</v>
      </c>
      <c r="C9" s="11">
        <v>185</v>
      </c>
      <c r="D9" s="11">
        <v>225</v>
      </c>
      <c r="E9" s="11">
        <v>184</v>
      </c>
      <c r="F9" s="12">
        <v>232</v>
      </c>
    </row>
    <row r="10" spans="1:6" s="55" customFormat="1" ht="13" hidden="1" customHeight="1">
      <c r="A10" s="14">
        <v>62</v>
      </c>
      <c r="B10" s="10">
        <v>811</v>
      </c>
      <c r="C10" s="11">
        <v>186</v>
      </c>
      <c r="D10" s="11">
        <v>221</v>
      </c>
      <c r="E10" s="11">
        <v>189</v>
      </c>
      <c r="F10" s="12">
        <v>215</v>
      </c>
    </row>
    <row r="11" spans="1:6" s="55" customFormat="1" ht="13" hidden="1" customHeight="1">
      <c r="A11" s="14">
        <v>63</v>
      </c>
      <c r="B11" s="10">
        <v>786</v>
      </c>
      <c r="C11" s="11">
        <v>190</v>
      </c>
      <c r="D11" s="11">
        <v>218</v>
      </c>
      <c r="E11" s="11">
        <v>178</v>
      </c>
      <c r="F11" s="12">
        <v>200</v>
      </c>
    </row>
    <row r="12" spans="1:6" s="55" customFormat="1" ht="13" hidden="1" customHeight="1">
      <c r="A12" s="14" t="s">
        <v>60</v>
      </c>
      <c r="B12" s="10">
        <v>769</v>
      </c>
      <c r="C12" s="11">
        <v>196</v>
      </c>
      <c r="D12" s="11">
        <v>210</v>
      </c>
      <c r="E12" s="11">
        <v>170</v>
      </c>
      <c r="F12" s="12">
        <v>193</v>
      </c>
    </row>
    <row r="13" spans="1:6" s="55" customFormat="1" ht="15" customHeight="1">
      <c r="A13" s="13" t="s">
        <v>210</v>
      </c>
      <c r="B13" s="10">
        <v>765</v>
      </c>
      <c r="C13" s="11">
        <v>203</v>
      </c>
      <c r="D13" s="11">
        <v>201</v>
      </c>
      <c r="E13" s="11">
        <v>167</v>
      </c>
      <c r="F13" s="12">
        <v>194</v>
      </c>
    </row>
    <row r="14" spans="1:6" s="55" customFormat="1" ht="13" hidden="1" customHeight="1">
      <c r="A14" s="14">
        <v>3</v>
      </c>
      <c r="B14" s="10">
        <v>751</v>
      </c>
      <c r="C14" s="11">
        <v>209</v>
      </c>
      <c r="D14" s="11">
        <v>198</v>
      </c>
      <c r="E14" s="11">
        <v>165</v>
      </c>
      <c r="F14" s="12">
        <v>179</v>
      </c>
    </row>
    <row r="15" spans="1:6" s="55" customFormat="1" ht="13" hidden="1" customHeight="1">
      <c r="A15" s="14">
        <v>4</v>
      </c>
      <c r="B15" s="10">
        <v>739</v>
      </c>
      <c r="C15" s="11">
        <v>208</v>
      </c>
      <c r="D15" s="11">
        <v>196</v>
      </c>
      <c r="E15" s="11">
        <v>162</v>
      </c>
      <c r="F15" s="12">
        <v>173</v>
      </c>
    </row>
    <row r="16" spans="1:6" s="55" customFormat="1" ht="13" hidden="1" customHeight="1">
      <c r="A16" s="14">
        <v>5</v>
      </c>
      <c r="B16" s="10">
        <v>728</v>
      </c>
      <c r="C16" s="11">
        <v>224</v>
      </c>
      <c r="D16" s="11">
        <v>191</v>
      </c>
      <c r="E16" s="11">
        <v>151</v>
      </c>
      <c r="F16" s="12">
        <v>162</v>
      </c>
    </row>
    <row r="17" spans="1:7" s="55" customFormat="1" ht="13" hidden="1" customHeight="1">
      <c r="A17" s="14">
        <v>6</v>
      </c>
      <c r="B17" s="10">
        <v>731</v>
      </c>
      <c r="C17" s="11">
        <v>226</v>
      </c>
      <c r="D17" s="11">
        <v>189</v>
      </c>
      <c r="E17" s="11">
        <v>155</v>
      </c>
      <c r="F17" s="12">
        <v>161</v>
      </c>
    </row>
    <row r="18" spans="1:7" s="55" customFormat="1" ht="15" customHeight="1">
      <c r="A18" s="14">
        <v>7</v>
      </c>
      <c r="B18" s="10">
        <v>729</v>
      </c>
      <c r="C18" s="11">
        <v>227</v>
      </c>
      <c r="D18" s="11">
        <v>185</v>
      </c>
      <c r="E18" s="11">
        <v>151</v>
      </c>
      <c r="F18" s="12">
        <v>166</v>
      </c>
    </row>
    <row r="19" spans="1:7" s="55" customFormat="1" ht="15" customHeight="1">
      <c r="A19" s="14">
        <v>8</v>
      </c>
      <c r="B19" s="10">
        <v>725</v>
      </c>
      <c r="C19" s="11">
        <v>232</v>
      </c>
      <c r="D19" s="11">
        <v>189</v>
      </c>
      <c r="E19" s="11">
        <v>146</v>
      </c>
      <c r="F19" s="12">
        <v>158</v>
      </c>
    </row>
    <row r="20" spans="1:7" s="55" customFormat="1" ht="15" customHeight="1">
      <c r="A20" s="14">
        <v>9</v>
      </c>
      <c r="B20" s="10">
        <v>690</v>
      </c>
      <c r="C20" s="11">
        <v>221</v>
      </c>
      <c r="D20" s="11">
        <v>188</v>
      </c>
      <c r="E20" s="11">
        <v>138</v>
      </c>
      <c r="F20" s="12">
        <v>143</v>
      </c>
      <c r="G20" s="239"/>
    </row>
    <row r="21" spans="1:7" s="55" customFormat="1" ht="15" customHeight="1">
      <c r="A21" s="14">
        <v>10</v>
      </c>
      <c r="B21" s="10">
        <v>673</v>
      </c>
      <c r="C21" s="11">
        <v>211</v>
      </c>
      <c r="D21" s="11">
        <v>187</v>
      </c>
      <c r="E21" s="11">
        <v>141</v>
      </c>
      <c r="F21" s="12">
        <v>134</v>
      </c>
      <c r="G21" s="239"/>
    </row>
    <row r="22" spans="1:7" s="55" customFormat="1" ht="15" customHeight="1">
      <c r="A22" s="14">
        <v>11</v>
      </c>
      <c r="B22" s="10">
        <v>647</v>
      </c>
      <c r="C22" s="11">
        <v>206</v>
      </c>
      <c r="D22" s="11">
        <v>184</v>
      </c>
      <c r="E22" s="11">
        <v>131</v>
      </c>
      <c r="F22" s="12">
        <v>126</v>
      </c>
      <c r="G22" s="239"/>
    </row>
    <row r="23" spans="1:7" s="55" customFormat="1" ht="15" customHeight="1">
      <c r="A23" s="14" t="s">
        <v>211</v>
      </c>
      <c r="B23" s="10">
        <v>570</v>
      </c>
      <c r="C23" s="11">
        <v>201</v>
      </c>
      <c r="D23" s="11">
        <v>184</v>
      </c>
      <c r="E23" s="11">
        <v>57</v>
      </c>
      <c r="F23" s="12">
        <v>128</v>
      </c>
      <c r="G23" s="239"/>
    </row>
    <row r="24" spans="1:7" s="55" customFormat="1" ht="15" customHeight="1">
      <c r="A24" s="14" t="s">
        <v>212</v>
      </c>
      <c r="B24" s="10">
        <v>609</v>
      </c>
      <c r="C24" s="11">
        <v>185</v>
      </c>
      <c r="D24" s="11">
        <v>175</v>
      </c>
      <c r="E24" s="11">
        <v>121</v>
      </c>
      <c r="F24" s="12">
        <v>128</v>
      </c>
      <c r="G24" s="239"/>
    </row>
    <row r="25" spans="1:7" s="55" customFormat="1" ht="15" customHeight="1">
      <c r="A25" s="14" t="s">
        <v>213</v>
      </c>
      <c r="B25" s="10">
        <v>606</v>
      </c>
      <c r="C25" s="11">
        <v>185</v>
      </c>
      <c r="D25" s="11">
        <v>176</v>
      </c>
      <c r="E25" s="11">
        <v>119</v>
      </c>
      <c r="F25" s="12">
        <v>126</v>
      </c>
      <c r="G25" s="239"/>
    </row>
    <row r="26" spans="1:7" ht="15" customHeight="1">
      <c r="A26" s="13" t="s">
        <v>214</v>
      </c>
      <c r="B26" s="10">
        <v>604</v>
      </c>
      <c r="C26" s="11">
        <v>192</v>
      </c>
      <c r="D26" s="11">
        <v>166</v>
      </c>
      <c r="E26" s="11">
        <v>124</v>
      </c>
      <c r="F26" s="12">
        <v>122</v>
      </c>
      <c r="G26" s="240"/>
    </row>
    <row r="27" spans="1:7" ht="15" customHeight="1">
      <c r="A27" s="13" t="s">
        <v>215</v>
      </c>
      <c r="B27" s="10">
        <v>600</v>
      </c>
      <c r="C27" s="11">
        <v>197</v>
      </c>
      <c r="D27" s="11">
        <v>167</v>
      </c>
      <c r="E27" s="11">
        <v>126</v>
      </c>
      <c r="F27" s="12">
        <v>110</v>
      </c>
      <c r="G27" s="240"/>
    </row>
    <row r="28" spans="1:7" ht="15" customHeight="1">
      <c r="A28" s="13" t="s">
        <v>216</v>
      </c>
      <c r="B28" s="10">
        <v>558</v>
      </c>
      <c r="C28" s="11">
        <v>200</v>
      </c>
      <c r="D28" s="11">
        <v>149</v>
      </c>
      <c r="E28" s="11">
        <v>107</v>
      </c>
      <c r="F28" s="12">
        <v>102</v>
      </c>
      <c r="G28" s="240"/>
    </row>
    <row r="29" spans="1:7" ht="15" customHeight="1">
      <c r="A29" s="13" t="s">
        <v>217</v>
      </c>
      <c r="B29" s="10">
        <v>555</v>
      </c>
      <c r="C29" s="11">
        <v>211</v>
      </c>
      <c r="D29" s="11">
        <v>143</v>
      </c>
      <c r="E29" s="11">
        <v>103</v>
      </c>
      <c r="F29" s="12">
        <v>98</v>
      </c>
      <c r="G29" s="240"/>
    </row>
    <row r="30" spans="1:7" ht="15" customHeight="1">
      <c r="A30" s="13" t="s">
        <v>218</v>
      </c>
      <c r="B30" s="128">
        <v>558</v>
      </c>
      <c r="C30" s="88">
        <v>216</v>
      </c>
      <c r="D30" s="88">
        <v>148</v>
      </c>
      <c r="E30" s="88">
        <v>100</v>
      </c>
      <c r="F30" s="85">
        <v>94</v>
      </c>
      <c r="G30" s="49"/>
    </row>
    <row r="31" spans="1:7" ht="15" customHeight="1">
      <c r="A31" s="13" t="s">
        <v>17</v>
      </c>
      <c r="B31" s="128">
        <v>552</v>
      </c>
      <c r="C31" s="88">
        <v>216</v>
      </c>
      <c r="D31" s="88">
        <v>144</v>
      </c>
      <c r="E31" s="88">
        <v>105</v>
      </c>
      <c r="F31" s="85">
        <v>87</v>
      </c>
      <c r="G31" s="49"/>
    </row>
    <row r="32" spans="1:7" ht="15" customHeight="1">
      <c r="A32" s="13" t="s">
        <v>31</v>
      </c>
      <c r="B32" s="128">
        <v>588</v>
      </c>
      <c r="C32" s="88">
        <v>396</v>
      </c>
      <c r="D32" s="88">
        <v>3</v>
      </c>
      <c r="E32" s="88">
        <v>102</v>
      </c>
      <c r="F32" s="85">
        <v>87</v>
      </c>
      <c r="G32" s="49"/>
    </row>
    <row r="33" spans="1:7" ht="15" customHeight="1">
      <c r="A33" s="13" t="s">
        <v>19</v>
      </c>
      <c r="B33" s="128">
        <v>568</v>
      </c>
      <c r="C33" s="88">
        <v>404</v>
      </c>
      <c r="D33" s="88">
        <v>2</v>
      </c>
      <c r="E33" s="88">
        <v>95</v>
      </c>
      <c r="F33" s="85">
        <v>67</v>
      </c>
      <c r="G33" s="49"/>
    </row>
    <row r="34" spans="1:7" ht="15" customHeight="1">
      <c r="A34" s="13" t="s">
        <v>65</v>
      </c>
      <c r="B34" s="128">
        <v>556</v>
      </c>
      <c r="C34" s="88">
        <v>427</v>
      </c>
      <c r="D34" s="88">
        <v>2</v>
      </c>
      <c r="E34" s="88">
        <v>87</v>
      </c>
      <c r="F34" s="85">
        <v>40</v>
      </c>
      <c r="G34" s="49"/>
    </row>
    <row r="35" spans="1:7" ht="15" customHeight="1">
      <c r="A35" s="13" t="s">
        <v>21</v>
      </c>
      <c r="B35" s="128">
        <v>539</v>
      </c>
      <c r="C35" s="88">
        <v>437</v>
      </c>
      <c r="D35" s="88">
        <v>2</v>
      </c>
      <c r="E35" s="88">
        <v>84</v>
      </c>
      <c r="F35" s="85">
        <v>16</v>
      </c>
      <c r="G35" s="49"/>
    </row>
    <row r="36" spans="1:7" ht="15" customHeight="1">
      <c r="A36" s="13" t="s">
        <v>22</v>
      </c>
      <c r="B36" s="128">
        <v>545</v>
      </c>
      <c r="C36" s="88">
        <v>445</v>
      </c>
      <c r="D36" s="88">
        <v>2</v>
      </c>
      <c r="E36" s="88">
        <v>82</v>
      </c>
      <c r="F36" s="85">
        <v>16</v>
      </c>
      <c r="G36" s="49"/>
    </row>
    <row r="37" spans="1:7" ht="15" customHeight="1">
      <c r="A37" s="13" t="s">
        <v>32</v>
      </c>
      <c r="B37" s="128">
        <v>545</v>
      </c>
      <c r="C37" s="88">
        <v>445</v>
      </c>
      <c r="D37" s="88">
        <v>2</v>
      </c>
      <c r="E37" s="88">
        <v>82</v>
      </c>
      <c r="F37" s="85">
        <v>16</v>
      </c>
      <c r="G37" s="49"/>
    </row>
    <row r="38" spans="1:7" ht="15" customHeight="1">
      <c r="A38" s="13" t="s">
        <v>24</v>
      </c>
      <c r="B38" s="128">
        <v>551</v>
      </c>
      <c r="C38" s="88">
        <v>451</v>
      </c>
      <c r="D38" s="88">
        <v>2</v>
      </c>
      <c r="E38" s="88">
        <v>82</v>
      </c>
      <c r="F38" s="85">
        <v>16</v>
      </c>
      <c r="G38" s="49"/>
    </row>
    <row r="39" spans="1:7">
      <c r="A39" s="13" t="s">
        <v>66</v>
      </c>
      <c r="B39" s="128">
        <v>555</v>
      </c>
      <c r="C39" s="88">
        <v>457</v>
      </c>
      <c r="D39" s="88">
        <v>1</v>
      </c>
      <c r="E39" s="88">
        <v>81</v>
      </c>
      <c r="F39" s="85">
        <v>16</v>
      </c>
    </row>
    <row r="40" spans="1:7">
      <c r="A40" s="13" t="s">
        <v>26</v>
      </c>
      <c r="B40" s="128">
        <v>539</v>
      </c>
      <c r="C40" s="88">
        <v>449</v>
      </c>
      <c r="D40" s="88">
        <v>1</v>
      </c>
      <c r="E40" s="88">
        <v>76</v>
      </c>
      <c r="F40" s="85">
        <v>13</v>
      </c>
    </row>
    <row r="41" spans="1:7">
      <c r="A41" s="13" t="s">
        <v>67</v>
      </c>
      <c r="B41" s="128">
        <v>546</v>
      </c>
      <c r="C41" s="88">
        <v>462</v>
      </c>
      <c r="D41" s="88">
        <v>1</v>
      </c>
      <c r="E41" s="88">
        <v>71</v>
      </c>
      <c r="F41" s="85">
        <v>12</v>
      </c>
    </row>
    <row r="42" spans="1:7">
      <c r="A42" s="13" t="s">
        <v>28</v>
      </c>
      <c r="B42" s="88">
        <v>539</v>
      </c>
      <c r="C42" s="88">
        <v>457</v>
      </c>
      <c r="D42" s="88">
        <v>1</v>
      </c>
      <c r="E42" s="88">
        <v>70</v>
      </c>
      <c r="F42" s="85">
        <v>11</v>
      </c>
    </row>
    <row r="43" spans="1:7">
      <c r="A43" s="15" t="s">
        <v>68</v>
      </c>
      <c r="B43" s="90">
        <v>548</v>
      </c>
      <c r="C43" s="90">
        <v>468</v>
      </c>
      <c r="D43" s="90">
        <v>1</v>
      </c>
      <c r="E43" s="90">
        <v>68</v>
      </c>
      <c r="F43" s="91">
        <v>11</v>
      </c>
    </row>
    <row r="44" spans="1:7" ht="29.25" customHeight="1">
      <c r="A44" s="308" t="s">
        <v>219</v>
      </c>
      <c r="B44" s="308"/>
      <c r="C44" s="308"/>
      <c r="D44" s="308"/>
      <c r="E44" s="308"/>
      <c r="F44" s="308"/>
    </row>
    <row r="74" ht="18.75" customHeight="1"/>
  </sheetData>
  <mergeCells count="1">
    <mergeCell ref="A44:F44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4513-A65A-415F-B86A-9E897AB92689}">
  <sheetPr>
    <tabColor theme="8" tint="0.59999389629810485"/>
    <outlinePr summaryBelow="0" summaryRight="0"/>
    <pageSetUpPr autoPageBreaks="0" fitToPage="1"/>
  </sheetPr>
  <dimension ref="A1:F45"/>
  <sheetViews>
    <sheetView view="pageBreakPreview" zoomScale="90" zoomScaleNormal="98" zoomScaleSheetLayoutView="90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0.26953125" style="54" customWidth="1"/>
    <col min="2" max="5" width="19.08984375" style="54" customWidth="1"/>
    <col min="6" max="255" width="6.453125" style="33" customWidth="1"/>
    <col min="256" max="256" width="6.453125" style="33"/>
    <col min="257" max="257" width="10.26953125" style="33" customWidth="1"/>
    <col min="258" max="261" width="19.08984375" style="33" customWidth="1"/>
    <col min="262" max="512" width="6.453125" style="33"/>
    <col min="513" max="513" width="10.26953125" style="33" customWidth="1"/>
    <col min="514" max="517" width="19.08984375" style="33" customWidth="1"/>
    <col min="518" max="768" width="6.453125" style="33"/>
    <col min="769" max="769" width="10.26953125" style="33" customWidth="1"/>
    <col min="770" max="773" width="19.08984375" style="33" customWidth="1"/>
    <col min="774" max="1024" width="6.453125" style="33"/>
    <col min="1025" max="1025" width="10.26953125" style="33" customWidth="1"/>
    <col min="1026" max="1029" width="19.08984375" style="33" customWidth="1"/>
    <col min="1030" max="1280" width="6.453125" style="33"/>
    <col min="1281" max="1281" width="10.26953125" style="33" customWidth="1"/>
    <col min="1282" max="1285" width="19.08984375" style="33" customWidth="1"/>
    <col min="1286" max="1536" width="6.453125" style="33"/>
    <col min="1537" max="1537" width="10.26953125" style="33" customWidth="1"/>
    <col min="1538" max="1541" width="19.08984375" style="33" customWidth="1"/>
    <col min="1542" max="1792" width="6.453125" style="33"/>
    <col min="1793" max="1793" width="10.26953125" style="33" customWidth="1"/>
    <col min="1794" max="1797" width="19.08984375" style="33" customWidth="1"/>
    <col min="1798" max="2048" width="6.453125" style="33"/>
    <col min="2049" max="2049" width="10.26953125" style="33" customWidth="1"/>
    <col min="2050" max="2053" width="19.08984375" style="33" customWidth="1"/>
    <col min="2054" max="2304" width="6.453125" style="33"/>
    <col min="2305" max="2305" width="10.26953125" style="33" customWidth="1"/>
    <col min="2306" max="2309" width="19.08984375" style="33" customWidth="1"/>
    <col min="2310" max="2560" width="6.453125" style="33"/>
    <col min="2561" max="2561" width="10.26953125" style="33" customWidth="1"/>
    <col min="2562" max="2565" width="19.08984375" style="33" customWidth="1"/>
    <col min="2566" max="2816" width="6.453125" style="33"/>
    <col min="2817" max="2817" width="10.26953125" style="33" customWidth="1"/>
    <col min="2818" max="2821" width="19.08984375" style="33" customWidth="1"/>
    <col min="2822" max="3072" width="6.453125" style="33"/>
    <col min="3073" max="3073" width="10.26953125" style="33" customWidth="1"/>
    <col min="3074" max="3077" width="19.08984375" style="33" customWidth="1"/>
    <col min="3078" max="3328" width="6.453125" style="33"/>
    <col min="3329" max="3329" width="10.26953125" style="33" customWidth="1"/>
    <col min="3330" max="3333" width="19.08984375" style="33" customWidth="1"/>
    <col min="3334" max="3584" width="6.453125" style="33"/>
    <col min="3585" max="3585" width="10.26953125" style="33" customWidth="1"/>
    <col min="3586" max="3589" width="19.08984375" style="33" customWidth="1"/>
    <col min="3590" max="3840" width="6.453125" style="33"/>
    <col min="3841" max="3841" width="10.26953125" style="33" customWidth="1"/>
    <col min="3842" max="3845" width="19.08984375" style="33" customWidth="1"/>
    <col min="3846" max="4096" width="6.453125" style="33"/>
    <col min="4097" max="4097" width="10.26953125" style="33" customWidth="1"/>
    <col min="4098" max="4101" width="19.08984375" style="33" customWidth="1"/>
    <col min="4102" max="4352" width="6.453125" style="33"/>
    <col min="4353" max="4353" width="10.26953125" style="33" customWidth="1"/>
    <col min="4354" max="4357" width="19.08984375" style="33" customWidth="1"/>
    <col min="4358" max="4608" width="6.453125" style="33"/>
    <col min="4609" max="4609" width="10.26953125" style="33" customWidth="1"/>
    <col min="4610" max="4613" width="19.08984375" style="33" customWidth="1"/>
    <col min="4614" max="4864" width="6.453125" style="33"/>
    <col min="4865" max="4865" width="10.26953125" style="33" customWidth="1"/>
    <col min="4866" max="4869" width="19.08984375" style="33" customWidth="1"/>
    <col min="4870" max="5120" width="6.453125" style="33"/>
    <col min="5121" max="5121" width="10.26953125" style="33" customWidth="1"/>
    <col min="5122" max="5125" width="19.08984375" style="33" customWidth="1"/>
    <col min="5126" max="5376" width="6.453125" style="33"/>
    <col min="5377" max="5377" width="10.26953125" style="33" customWidth="1"/>
    <col min="5378" max="5381" width="19.08984375" style="33" customWidth="1"/>
    <col min="5382" max="5632" width="6.453125" style="33"/>
    <col min="5633" max="5633" width="10.26953125" style="33" customWidth="1"/>
    <col min="5634" max="5637" width="19.08984375" style="33" customWidth="1"/>
    <col min="5638" max="5888" width="6.453125" style="33"/>
    <col min="5889" max="5889" width="10.26953125" style="33" customWidth="1"/>
    <col min="5890" max="5893" width="19.08984375" style="33" customWidth="1"/>
    <col min="5894" max="6144" width="6.453125" style="33"/>
    <col min="6145" max="6145" width="10.26953125" style="33" customWidth="1"/>
    <col min="6146" max="6149" width="19.08984375" style="33" customWidth="1"/>
    <col min="6150" max="6400" width="6.453125" style="33"/>
    <col min="6401" max="6401" width="10.26953125" style="33" customWidth="1"/>
    <col min="6402" max="6405" width="19.08984375" style="33" customWidth="1"/>
    <col min="6406" max="6656" width="6.453125" style="33"/>
    <col min="6657" max="6657" width="10.26953125" style="33" customWidth="1"/>
    <col min="6658" max="6661" width="19.08984375" style="33" customWidth="1"/>
    <col min="6662" max="6912" width="6.453125" style="33"/>
    <col min="6913" max="6913" width="10.26953125" style="33" customWidth="1"/>
    <col min="6914" max="6917" width="19.08984375" style="33" customWidth="1"/>
    <col min="6918" max="7168" width="6.453125" style="33"/>
    <col min="7169" max="7169" width="10.26953125" style="33" customWidth="1"/>
    <col min="7170" max="7173" width="19.08984375" style="33" customWidth="1"/>
    <col min="7174" max="7424" width="6.453125" style="33"/>
    <col min="7425" max="7425" width="10.26953125" style="33" customWidth="1"/>
    <col min="7426" max="7429" width="19.08984375" style="33" customWidth="1"/>
    <col min="7430" max="7680" width="6.453125" style="33"/>
    <col min="7681" max="7681" width="10.26953125" style="33" customWidth="1"/>
    <col min="7682" max="7685" width="19.08984375" style="33" customWidth="1"/>
    <col min="7686" max="7936" width="6.453125" style="33"/>
    <col min="7937" max="7937" width="10.26953125" style="33" customWidth="1"/>
    <col min="7938" max="7941" width="19.08984375" style="33" customWidth="1"/>
    <col min="7942" max="8192" width="6.453125" style="33"/>
    <col min="8193" max="8193" width="10.26953125" style="33" customWidth="1"/>
    <col min="8194" max="8197" width="19.08984375" style="33" customWidth="1"/>
    <col min="8198" max="8448" width="6.453125" style="33"/>
    <col min="8449" max="8449" width="10.26953125" style="33" customWidth="1"/>
    <col min="8450" max="8453" width="19.08984375" style="33" customWidth="1"/>
    <col min="8454" max="8704" width="6.453125" style="33"/>
    <col min="8705" max="8705" width="10.26953125" style="33" customWidth="1"/>
    <col min="8706" max="8709" width="19.08984375" style="33" customWidth="1"/>
    <col min="8710" max="8960" width="6.453125" style="33"/>
    <col min="8961" max="8961" width="10.26953125" style="33" customWidth="1"/>
    <col min="8962" max="8965" width="19.08984375" style="33" customWidth="1"/>
    <col min="8966" max="9216" width="6.453125" style="33"/>
    <col min="9217" max="9217" width="10.26953125" style="33" customWidth="1"/>
    <col min="9218" max="9221" width="19.08984375" style="33" customWidth="1"/>
    <col min="9222" max="9472" width="6.453125" style="33"/>
    <col min="9473" max="9473" width="10.26953125" style="33" customWidth="1"/>
    <col min="9474" max="9477" width="19.08984375" style="33" customWidth="1"/>
    <col min="9478" max="9728" width="6.453125" style="33"/>
    <col min="9729" max="9729" width="10.26953125" style="33" customWidth="1"/>
    <col min="9730" max="9733" width="19.08984375" style="33" customWidth="1"/>
    <col min="9734" max="9984" width="6.453125" style="33"/>
    <col min="9985" max="9985" width="10.26953125" style="33" customWidth="1"/>
    <col min="9986" max="9989" width="19.08984375" style="33" customWidth="1"/>
    <col min="9990" max="10240" width="6.453125" style="33"/>
    <col min="10241" max="10241" width="10.26953125" style="33" customWidth="1"/>
    <col min="10242" max="10245" width="19.08984375" style="33" customWidth="1"/>
    <col min="10246" max="10496" width="6.453125" style="33"/>
    <col min="10497" max="10497" width="10.26953125" style="33" customWidth="1"/>
    <col min="10498" max="10501" width="19.08984375" style="33" customWidth="1"/>
    <col min="10502" max="10752" width="6.453125" style="33"/>
    <col min="10753" max="10753" width="10.26953125" style="33" customWidth="1"/>
    <col min="10754" max="10757" width="19.08984375" style="33" customWidth="1"/>
    <col min="10758" max="11008" width="6.453125" style="33"/>
    <col min="11009" max="11009" width="10.26953125" style="33" customWidth="1"/>
    <col min="11010" max="11013" width="19.08984375" style="33" customWidth="1"/>
    <col min="11014" max="11264" width="6.453125" style="33"/>
    <col min="11265" max="11265" width="10.26953125" style="33" customWidth="1"/>
    <col min="11266" max="11269" width="19.08984375" style="33" customWidth="1"/>
    <col min="11270" max="11520" width="6.453125" style="33"/>
    <col min="11521" max="11521" width="10.26953125" style="33" customWidth="1"/>
    <col min="11522" max="11525" width="19.08984375" style="33" customWidth="1"/>
    <col min="11526" max="11776" width="6.453125" style="33"/>
    <col min="11777" max="11777" width="10.26953125" style="33" customWidth="1"/>
    <col min="11778" max="11781" width="19.08984375" style="33" customWidth="1"/>
    <col min="11782" max="12032" width="6.453125" style="33"/>
    <col min="12033" max="12033" width="10.26953125" style="33" customWidth="1"/>
    <col min="12034" max="12037" width="19.08984375" style="33" customWidth="1"/>
    <col min="12038" max="12288" width="6.453125" style="33"/>
    <col min="12289" max="12289" width="10.26953125" style="33" customWidth="1"/>
    <col min="12290" max="12293" width="19.08984375" style="33" customWidth="1"/>
    <col min="12294" max="12544" width="6.453125" style="33"/>
    <col min="12545" max="12545" width="10.26953125" style="33" customWidth="1"/>
    <col min="12546" max="12549" width="19.08984375" style="33" customWidth="1"/>
    <col min="12550" max="12800" width="6.453125" style="33"/>
    <col min="12801" max="12801" width="10.26953125" style="33" customWidth="1"/>
    <col min="12802" max="12805" width="19.08984375" style="33" customWidth="1"/>
    <col min="12806" max="13056" width="6.453125" style="33"/>
    <col min="13057" max="13057" width="10.26953125" style="33" customWidth="1"/>
    <col min="13058" max="13061" width="19.08984375" style="33" customWidth="1"/>
    <col min="13062" max="13312" width="6.453125" style="33"/>
    <col min="13313" max="13313" width="10.26953125" style="33" customWidth="1"/>
    <col min="13314" max="13317" width="19.08984375" style="33" customWidth="1"/>
    <col min="13318" max="13568" width="6.453125" style="33"/>
    <col min="13569" max="13569" width="10.26953125" style="33" customWidth="1"/>
    <col min="13570" max="13573" width="19.08984375" style="33" customWidth="1"/>
    <col min="13574" max="13824" width="6.453125" style="33"/>
    <col min="13825" max="13825" width="10.26953125" style="33" customWidth="1"/>
    <col min="13826" max="13829" width="19.08984375" style="33" customWidth="1"/>
    <col min="13830" max="14080" width="6.453125" style="33"/>
    <col min="14081" max="14081" width="10.26953125" style="33" customWidth="1"/>
    <col min="14082" max="14085" width="19.08984375" style="33" customWidth="1"/>
    <col min="14086" max="14336" width="6.453125" style="33"/>
    <col min="14337" max="14337" width="10.26953125" style="33" customWidth="1"/>
    <col min="14338" max="14341" width="19.08984375" style="33" customWidth="1"/>
    <col min="14342" max="14592" width="6.453125" style="33"/>
    <col min="14593" max="14593" width="10.26953125" style="33" customWidth="1"/>
    <col min="14594" max="14597" width="19.08984375" style="33" customWidth="1"/>
    <col min="14598" max="14848" width="6.453125" style="33"/>
    <col min="14849" max="14849" width="10.26953125" style="33" customWidth="1"/>
    <col min="14850" max="14853" width="19.08984375" style="33" customWidth="1"/>
    <col min="14854" max="15104" width="6.453125" style="33"/>
    <col min="15105" max="15105" width="10.26953125" style="33" customWidth="1"/>
    <col min="15106" max="15109" width="19.08984375" style="33" customWidth="1"/>
    <col min="15110" max="15360" width="6.453125" style="33"/>
    <col min="15361" max="15361" width="10.26953125" style="33" customWidth="1"/>
    <col min="15362" max="15365" width="19.08984375" style="33" customWidth="1"/>
    <col min="15366" max="15616" width="6.453125" style="33"/>
    <col min="15617" max="15617" width="10.26953125" style="33" customWidth="1"/>
    <col min="15618" max="15621" width="19.08984375" style="33" customWidth="1"/>
    <col min="15622" max="15872" width="6.453125" style="33"/>
    <col min="15873" max="15873" width="10.26953125" style="33" customWidth="1"/>
    <col min="15874" max="15877" width="19.08984375" style="33" customWidth="1"/>
    <col min="15878" max="16128" width="6.453125" style="33"/>
    <col min="16129" max="16129" width="10.26953125" style="33" customWidth="1"/>
    <col min="16130" max="16133" width="19.08984375" style="33" customWidth="1"/>
    <col min="16134" max="16384" width="6.453125" style="33"/>
  </cols>
  <sheetData>
    <row r="1" spans="1:6">
      <c r="A1" s="1" t="s">
        <v>220</v>
      </c>
      <c r="B1" s="2"/>
      <c r="C1" s="2"/>
      <c r="D1" s="2"/>
      <c r="E1" s="2"/>
    </row>
    <row r="2" spans="1:6" s="36" customFormat="1" ht="13" customHeight="1">
      <c r="A2" s="3" t="s">
        <v>1</v>
      </c>
      <c r="B2" s="3" t="s">
        <v>2</v>
      </c>
      <c r="C2" s="3" t="s">
        <v>221</v>
      </c>
      <c r="D2" s="3" t="s">
        <v>222</v>
      </c>
      <c r="E2" s="4" t="s">
        <v>223</v>
      </c>
    </row>
    <row r="3" spans="1:6" s="36" customFormat="1" ht="15" customHeight="1">
      <c r="A3" s="61" t="s">
        <v>209</v>
      </c>
      <c r="B3" s="7">
        <v>1023</v>
      </c>
      <c r="C3" s="8">
        <v>476</v>
      </c>
      <c r="D3" s="8">
        <v>544</v>
      </c>
      <c r="E3" s="9">
        <v>3</v>
      </c>
      <c r="F3" s="241"/>
    </row>
    <row r="4" spans="1:6" ht="15" customHeight="1">
      <c r="A4" s="14">
        <v>50</v>
      </c>
      <c r="B4" s="10">
        <v>1087</v>
      </c>
      <c r="C4" s="11">
        <v>533</v>
      </c>
      <c r="D4" s="11">
        <v>530</v>
      </c>
      <c r="E4" s="12">
        <v>24</v>
      </c>
      <c r="F4" s="241"/>
    </row>
    <row r="5" spans="1:6" ht="15" customHeight="1">
      <c r="A5" s="14">
        <v>55</v>
      </c>
      <c r="B5" s="10">
        <v>1179</v>
      </c>
      <c r="C5" s="11">
        <v>575</v>
      </c>
      <c r="D5" s="11">
        <v>557</v>
      </c>
      <c r="E5" s="12">
        <v>47</v>
      </c>
      <c r="F5" s="241"/>
    </row>
    <row r="6" spans="1:6" ht="13" hidden="1" customHeight="1">
      <c r="A6" s="14">
        <v>58</v>
      </c>
      <c r="B6" s="10">
        <v>1184</v>
      </c>
      <c r="C6" s="11">
        <v>579</v>
      </c>
      <c r="D6" s="11">
        <v>561</v>
      </c>
      <c r="E6" s="12">
        <v>44</v>
      </c>
      <c r="F6" s="241"/>
    </row>
    <row r="7" spans="1:6" ht="13" hidden="1" customHeight="1">
      <c r="A7" s="14">
        <v>59</v>
      </c>
      <c r="B7" s="10">
        <v>1205</v>
      </c>
      <c r="C7" s="11">
        <v>592</v>
      </c>
      <c r="D7" s="11">
        <v>568</v>
      </c>
      <c r="E7" s="12">
        <v>45</v>
      </c>
      <c r="F7" s="241"/>
    </row>
    <row r="8" spans="1:6" ht="15" customHeight="1">
      <c r="A8" s="14">
        <v>60</v>
      </c>
      <c r="B8" s="10">
        <v>1205</v>
      </c>
      <c r="C8" s="11">
        <v>595</v>
      </c>
      <c r="D8" s="11">
        <v>567</v>
      </c>
      <c r="E8" s="12">
        <v>43</v>
      </c>
      <c r="F8" s="241"/>
    </row>
    <row r="9" spans="1:6" ht="13" hidden="1" customHeight="1">
      <c r="A9" s="14">
        <v>61</v>
      </c>
      <c r="B9" s="10">
        <v>1220</v>
      </c>
      <c r="C9" s="11">
        <v>310</v>
      </c>
      <c r="D9" s="11">
        <v>570</v>
      </c>
      <c r="E9" s="12">
        <v>40</v>
      </c>
      <c r="F9" s="241"/>
    </row>
    <row r="10" spans="1:6" ht="13" hidden="1" customHeight="1">
      <c r="A10" s="14">
        <v>62</v>
      </c>
      <c r="B10" s="10">
        <v>1225</v>
      </c>
      <c r="C10" s="11">
        <v>613</v>
      </c>
      <c r="D10" s="11">
        <v>573</v>
      </c>
      <c r="E10" s="12">
        <v>39</v>
      </c>
      <c r="F10" s="241"/>
    </row>
    <row r="11" spans="1:6" ht="13" hidden="1" customHeight="1">
      <c r="A11" s="14">
        <v>63</v>
      </c>
      <c r="B11" s="10">
        <v>1234</v>
      </c>
      <c r="C11" s="11">
        <v>620</v>
      </c>
      <c r="D11" s="11">
        <v>576</v>
      </c>
      <c r="E11" s="12">
        <v>38</v>
      </c>
      <c r="F11" s="241"/>
    </row>
    <row r="12" spans="1:6" ht="13" hidden="1" customHeight="1">
      <c r="A12" s="14" t="s">
        <v>60</v>
      </c>
      <c r="B12" s="10">
        <v>1234</v>
      </c>
      <c r="C12" s="11">
        <v>621</v>
      </c>
      <c r="D12" s="11">
        <v>576</v>
      </c>
      <c r="E12" s="12">
        <v>37</v>
      </c>
      <c r="F12" s="241"/>
    </row>
    <row r="13" spans="1:6" ht="15" customHeight="1">
      <c r="A13" s="13" t="s">
        <v>210</v>
      </c>
      <c r="B13" s="10">
        <v>1254</v>
      </c>
      <c r="C13" s="11">
        <v>637</v>
      </c>
      <c r="D13" s="11">
        <v>580</v>
      </c>
      <c r="E13" s="12">
        <v>37</v>
      </c>
      <c r="F13" s="241"/>
    </row>
    <row r="14" spans="1:6" ht="13" hidden="1" customHeight="1">
      <c r="A14" s="14">
        <v>3</v>
      </c>
      <c r="B14" s="10">
        <v>1259</v>
      </c>
      <c r="C14" s="11">
        <v>647</v>
      </c>
      <c r="D14" s="11">
        <v>576</v>
      </c>
      <c r="E14" s="12">
        <v>36</v>
      </c>
      <c r="F14" s="241"/>
    </row>
    <row r="15" spans="1:6" ht="13" hidden="1" customHeight="1">
      <c r="A15" s="14">
        <v>4</v>
      </c>
      <c r="B15" s="10">
        <v>1261</v>
      </c>
      <c r="C15" s="11">
        <v>648</v>
      </c>
      <c r="D15" s="11">
        <v>573</v>
      </c>
      <c r="E15" s="12">
        <v>40</v>
      </c>
    </row>
    <row r="16" spans="1:6" ht="13" hidden="1" customHeight="1">
      <c r="A16" s="14">
        <v>5</v>
      </c>
      <c r="B16" s="10">
        <v>1277</v>
      </c>
      <c r="C16" s="11">
        <v>663</v>
      </c>
      <c r="D16" s="11">
        <v>573</v>
      </c>
      <c r="E16" s="12">
        <v>41</v>
      </c>
    </row>
    <row r="17" spans="1:6" ht="13" hidden="1" customHeight="1">
      <c r="A17" s="14">
        <v>6</v>
      </c>
      <c r="B17" s="10">
        <v>1255</v>
      </c>
      <c r="C17" s="11">
        <v>644</v>
      </c>
      <c r="D17" s="11">
        <v>569</v>
      </c>
      <c r="E17" s="12">
        <v>42</v>
      </c>
    </row>
    <row r="18" spans="1:6" ht="15" customHeight="1">
      <c r="A18" s="14">
        <v>7</v>
      </c>
      <c r="B18" s="10">
        <v>1276</v>
      </c>
      <c r="C18" s="11">
        <v>665</v>
      </c>
      <c r="D18" s="11">
        <v>568</v>
      </c>
      <c r="E18" s="12">
        <v>43</v>
      </c>
    </row>
    <row r="19" spans="1:6" ht="15" customHeight="1">
      <c r="A19" s="14">
        <v>8</v>
      </c>
      <c r="B19" s="10">
        <v>1270</v>
      </c>
      <c r="C19" s="11">
        <v>653</v>
      </c>
      <c r="D19" s="11">
        <v>574</v>
      </c>
      <c r="E19" s="12">
        <v>43</v>
      </c>
    </row>
    <row r="20" spans="1:6" ht="15" customHeight="1">
      <c r="A20" s="14">
        <v>9</v>
      </c>
      <c r="B20" s="10">
        <v>1243</v>
      </c>
      <c r="C20" s="11">
        <v>641</v>
      </c>
      <c r="D20" s="11">
        <v>560</v>
      </c>
      <c r="E20" s="12">
        <v>42</v>
      </c>
    </row>
    <row r="21" spans="1:6" ht="15" customHeight="1">
      <c r="A21" s="14">
        <v>10</v>
      </c>
      <c r="B21" s="10">
        <v>1241</v>
      </c>
      <c r="C21" s="11">
        <v>635</v>
      </c>
      <c r="D21" s="11">
        <v>566</v>
      </c>
      <c r="E21" s="12">
        <v>40</v>
      </c>
    </row>
    <row r="22" spans="1:6" ht="15" customHeight="1">
      <c r="A22" s="14" t="s">
        <v>224</v>
      </c>
      <c r="B22" s="10">
        <v>1211</v>
      </c>
      <c r="C22" s="11">
        <v>625</v>
      </c>
      <c r="D22" s="11">
        <v>544</v>
      </c>
      <c r="E22" s="12">
        <v>42</v>
      </c>
    </row>
    <row r="23" spans="1:6" ht="15" customHeight="1">
      <c r="A23" s="14" t="s">
        <v>211</v>
      </c>
      <c r="B23" s="10">
        <v>1216</v>
      </c>
      <c r="C23" s="11">
        <v>629</v>
      </c>
      <c r="D23" s="11">
        <v>548</v>
      </c>
      <c r="E23" s="12">
        <v>39</v>
      </c>
    </row>
    <row r="24" spans="1:6" ht="15" customHeight="1">
      <c r="A24" s="14" t="s">
        <v>212</v>
      </c>
      <c r="B24" s="10">
        <v>926</v>
      </c>
      <c r="C24" s="11">
        <v>435</v>
      </c>
      <c r="D24" s="11">
        <v>459</v>
      </c>
      <c r="E24" s="12">
        <v>32</v>
      </c>
    </row>
    <row r="25" spans="1:6" ht="15" customHeight="1">
      <c r="A25" s="14" t="s">
        <v>11</v>
      </c>
      <c r="B25" s="10">
        <v>908</v>
      </c>
      <c r="C25" s="11">
        <v>440</v>
      </c>
      <c r="D25" s="11">
        <v>434</v>
      </c>
      <c r="E25" s="12">
        <v>34</v>
      </c>
      <c r="F25" s="240"/>
    </row>
    <row r="26" spans="1:6" ht="15" customHeight="1">
      <c r="A26" s="14" t="s">
        <v>12</v>
      </c>
      <c r="B26" s="10">
        <v>904</v>
      </c>
      <c r="C26" s="11">
        <v>445</v>
      </c>
      <c r="D26" s="11">
        <v>428</v>
      </c>
      <c r="E26" s="12">
        <v>31</v>
      </c>
      <c r="F26" s="240"/>
    </row>
    <row r="27" spans="1:6" ht="15" customHeight="1">
      <c r="A27" s="14" t="s">
        <v>13</v>
      </c>
      <c r="B27" s="10">
        <v>812</v>
      </c>
      <c r="C27" s="11">
        <v>417</v>
      </c>
      <c r="D27" s="11">
        <v>368</v>
      </c>
      <c r="E27" s="12">
        <v>27</v>
      </c>
      <c r="F27" s="240"/>
    </row>
    <row r="28" spans="1:6" ht="15" customHeight="1">
      <c r="A28" s="13" t="s">
        <v>61</v>
      </c>
      <c r="B28" s="10">
        <v>764</v>
      </c>
      <c r="C28" s="11">
        <v>412</v>
      </c>
      <c r="D28" s="11">
        <v>324</v>
      </c>
      <c r="E28" s="12">
        <v>28</v>
      </c>
      <c r="F28" s="240"/>
    </row>
    <row r="29" spans="1:6" ht="15" customHeight="1">
      <c r="A29" s="13" t="s">
        <v>62</v>
      </c>
      <c r="B29" s="10">
        <v>744</v>
      </c>
      <c r="C29" s="11">
        <v>400</v>
      </c>
      <c r="D29" s="11">
        <v>317</v>
      </c>
      <c r="E29" s="12">
        <v>27</v>
      </c>
      <c r="F29" s="240"/>
    </row>
    <row r="30" spans="1:6" ht="15" customHeight="1">
      <c r="A30" s="13" t="s">
        <v>63</v>
      </c>
      <c r="B30" s="10">
        <v>735</v>
      </c>
      <c r="C30" s="11">
        <v>412</v>
      </c>
      <c r="D30" s="11">
        <v>296</v>
      </c>
      <c r="E30" s="12">
        <v>27</v>
      </c>
      <c r="F30" s="240"/>
    </row>
    <row r="31" spans="1:6" ht="15" customHeight="1">
      <c r="A31" s="13" t="s">
        <v>17</v>
      </c>
      <c r="B31" s="10">
        <v>727</v>
      </c>
      <c r="C31" s="11">
        <v>409</v>
      </c>
      <c r="D31" s="11">
        <v>291</v>
      </c>
      <c r="E31" s="12">
        <v>27</v>
      </c>
      <c r="F31" s="240"/>
    </row>
    <row r="32" spans="1:6" ht="15" customHeight="1">
      <c r="A32" s="13" t="s">
        <v>31</v>
      </c>
      <c r="B32" s="10">
        <v>683</v>
      </c>
      <c r="C32" s="11">
        <v>367</v>
      </c>
      <c r="D32" s="11">
        <v>289</v>
      </c>
      <c r="E32" s="12">
        <v>27</v>
      </c>
      <c r="F32" s="240"/>
    </row>
    <row r="33" spans="1:6" ht="15" customHeight="1">
      <c r="A33" s="13" t="s">
        <v>19</v>
      </c>
      <c r="B33" s="10">
        <v>648</v>
      </c>
      <c r="C33" s="11">
        <v>356</v>
      </c>
      <c r="D33" s="11">
        <v>269</v>
      </c>
      <c r="E33" s="12">
        <v>23</v>
      </c>
      <c r="F33" s="240"/>
    </row>
    <row r="34" spans="1:6" ht="15" customHeight="1">
      <c r="A34" s="13" t="s">
        <v>65</v>
      </c>
      <c r="B34" s="10">
        <v>616</v>
      </c>
      <c r="C34" s="11">
        <v>348</v>
      </c>
      <c r="D34" s="11">
        <v>244</v>
      </c>
      <c r="E34" s="12">
        <v>24</v>
      </c>
      <c r="F34" s="240"/>
    </row>
    <row r="35" spans="1:6" ht="15" customHeight="1">
      <c r="A35" s="13" t="s">
        <v>21</v>
      </c>
      <c r="B35" s="10">
        <v>594</v>
      </c>
      <c r="C35" s="11">
        <v>334</v>
      </c>
      <c r="D35" s="11">
        <v>236</v>
      </c>
      <c r="E35" s="12">
        <v>24</v>
      </c>
      <c r="F35" s="240"/>
    </row>
    <row r="36" spans="1:6" ht="15" customHeight="1">
      <c r="A36" s="13" t="s">
        <v>22</v>
      </c>
      <c r="B36" s="10">
        <v>575</v>
      </c>
      <c r="C36" s="11">
        <v>323</v>
      </c>
      <c r="D36" s="11">
        <v>228</v>
      </c>
      <c r="E36" s="12">
        <v>24</v>
      </c>
      <c r="F36" s="240"/>
    </row>
    <row r="37" spans="1:6" ht="15" customHeight="1">
      <c r="A37" s="13" t="s">
        <v>32</v>
      </c>
      <c r="B37" s="10">
        <v>571</v>
      </c>
      <c r="C37" s="11">
        <v>318</v>
      </c>
      <c r="D37" s="11">
        <v>229</v>
      </c>
      <c r="E37" s="12">
        <v>24</v>
      </c>
      <c r="F37" s="240"/>
    </row>
    <row r="38" spans="1:6" ht="15" customHeight="1">
      <c r="A38" s="13" t="s">
        <v>24</v>
      </c>
      <c r="B38" s="10">
        <v>559</v>
      </c>
      <c r="C38" s="11">
        <v>315</v>
      </c>
      <c r="D38" s="11">
        <v>220</v>
      </c>
      <c r="E38" s="12">
        <v>24</v>
      </c>
      <c r="F38" s="240"/>
    </row>
    <row r="39" spans="1:6" ht="15" customHeight="1">
      <c r="A39" s="13" t="s">
        <v>66</v>
      </c>
      <c r="B39" s="10">
        <v>540</v>
      </c>
      <c r="C39" s="11">
        <v>303</v>
      </c>
      <c r="D39" s="11">
        <v>215</v>
      </c>
      <c r="E39" s="12">
        <v>22</v>
      </c>
      <c r="F39" s="242"/>
    </row>
    <row r="40" spans="1:6" ht="15" customHeight="1">
      <c r="A40" s="13" t="s">
        <v>26</v>
      </c>
      <c r="B40" s="10">
        <v>526</v>
      </c>
      <c r="C40" s="11">
        <v>297</v>
      </c>
      <c r="D40" s="11">
        <v>209</v>
      </c>
      <c r="E40" s="12">
        <v>20</v>
      </c>
      <c r="F40" s="49"/>
    </row>
    <row r="41" spans="1:6" ht="15" customHeight="1">
      <c r="A41" s="13" t="s">
        <v>67</v>
      </c>
      <c r="B41" s="10">
        <v>559</v>
      </c>
      <c r="C41" s="11">
        <v>308</v>
      </c>
      <c r="D41" s="11">
        <v>233</v>
      </c>
      <c r="E41" s="12">
        <v>18</v>
      </c>
      <c r="F41" s="243"/>
    </row>
    <row r="42" spans="1:6" ht="15" customHeight="1">
      <c r="A42" s="13" t="s">
        <v>28</v>
      </c>
      <c r="B42" s="11">
        <v>526</v>
      </c>
      <c r="C42" s="11">
        <v>306</v>
      </c>
      <c r="D42" s="11">
        <v>201</v>
      </c>
      <c r="E42" s="12">
        <v>18</v>
      </c>
      <c r="F42" s="243"/>
    </row>
    <row r="43" spans="1:6" ht="15" customHeight="1">
      <c r="A43" s="15" t="s">
        <v>68</v>
      </c>
      <c r="B43" s="138">
        <v>520</v>
      </c>
      <c r="C43" s="16">
        <v>307</v>
      </c>
      <c r="D43" s="16">
        <v>198</v>
      </c>
      <c r="E43" s="17">
        <v>15</v>
      </c>
      <c r="F43" s="243"/>
    </row>
    <row r="44" spans="1:6" ht="13" customHeight="1">
      <c r="A44" s="69" t="s">
        <v>225</v>
      </c>
      <c r="B44" s="33"/>
      <c r="C44" s="33"/>
      <c r="D44" s="33"/>
      <c r="E44" s="33"/>
    </row>
    <row r="45" spans="1:6">
      <c r="A45" s="69" t="s">
        <v>226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D865-79E7-4D2B-92FB-AF685BDC50A5}">
  <sheetPr>
    <tabColor theme="8" tint="0.59999389629810485"/>
    <outlinePr summaryBelow="0" summaryRight="0"/>
    <pageSetUpPr autoPageBreaks="0"/>
  </sheetPr>
  <dimension ref="A1:P85"/>
  <sheetViews>
    <sheetView view="pageBreakPreview" zoomScale="87" zoomScaleNormal="100" zoomScaleSheetLayoutView="87" workbookViewId="0"/>
  </sheetViews>
  <sheetFormatPr defaultColWidth="6.453125" defaultRowHeight="13"/>
  <cols>
    <col min="1" max="1" width="9.6328125" style="54" customWidth="1"/>
    <col min="2" max="7" width="12.90625" style="54" customWidth="1"/>
    <col min="8" max="8" width="3.453125" style="33" customWidth="1"/>
    <col min="9" max="255" width="6.453125" style="33" customWidth="1"/>
    <col min="256" max="256" width="6.453125" style="33"/>
    <col min="257" max="257" width="9.6328125" style="33" customWidth="1"/>
    <col min="258" max="263" width="12.90625" style="33" customWidth="1"/>
    <col min="264" max="264" width="3.453125" style="33" customWidth="1"/>
    <col min="265" max="512" width="6.453125" style="33"/>
    <col min="513" max="513" width="9.6328125" style="33" customWidth="1"/>
    <col min="514" max="519" width="12.90625" style="33" customWidth="1"/>
    <col min="520" max="520" width="3.453125" style="33" customWidth="1"/>
    <col min="521" max="768" width="6.453125" style="33"/>
    <col min="769" max="769" width="9.6328125" style="33" customWidth="1"/>
    <col min="770" max="775" width="12.90625" style="33" customWidth="1"/>
    <col min="776" max="776" width="3.453125" style="33" customWidth="1"/>
    <col min="777" max="1024" width="6.453125" style="33"/>
    <col min="1025" max="1025" width="9.6328125" style="33" customWidth="1"/>
    <col min="1026" max="1031" width="12.90625" style="33" customWidth="1"/>
    <col min="1032" max="1032" width="3.453125" style="33" customWidth="1"/>
    <col min="1033" max="1280" width="6.453125" style="33"/>
    <col min="1281" max="1281" width="9.6328125" style="33" customWidth="1"/>
    <col min="1282" max="1287" width="12.90625" style="33" customWidth="1"/>
    <col min="1288" max="1288" width="3.453125" style="33" customWidth="1"/>
    <col min="1289" max="1536" width="6.453125" style="33"/>
    <col min="1537" max="1537" width="9.6328125" style="33" customWidth="1"/>
    <col min="1538" max="1543" width="12.90625" style="33" customWidth="1"/>
    <col min="1544" max="1544" width="3.453125" style="33" customWidth="1"/>
    <col min="1545" max="1792" width="6.453125" style="33"/>
    <col min="1793" max="1793" width="9.6328125" style="33" customWidth="1"/>
    <col min="1794" max="1799" width="12.90625" style="33" customWidth="1"/>
    <col min="1800" max="1800" width="3.453125" style="33" customWidth="1"/>
    <col min="1801" max="2048" width="6.453125" style="33"/>
    <col min="2049" max="2049" width="9.6328125" style="33" customWidth="1"/>
    <col min="2050" max="2055" width="12.90625" style="33" customWidth="1"/>
    <col min="2056" max="2056" width="3.453125" style="33" customWidth="1"/>
    <col min="2057" max="2304" width="6.453125" style="33"/>
    <col min="2305" max="2305" width="9.6328125" style="33" customWidth="1"/>
    <col min="2306" max="2311" width="12.90625" style="33" customWidth="1"/>
    <col min="2312" max="2312" width="3.453125" style="33" customWidth="1"/>
    <col min="2313" max="2560" width="6.453125" style="33"/>
    <col min="2561" max="2561" width="9.6328125" style="33" customWidth="1"/>
    <col min="2562" max="2567" width="12.90625" style="33" customWidth="1"/>
    <col min="2568" max="2568" width="3.453125" style="33" customWidth="1"/>
    <col min="2569" max="2816" width="6.453125" style="33"/>
    <col min="2817" max="2817" width="9.6328125" style="33" customWidth="1"/>
    <col min="2818" max="2823" width="12.90625" style="33" customWidth="1"/>
    <col min="2824" max="2824" width="3.453125" style="33" customWidth="1"/>
    <col min="2825" max="3072" width="6.453125" style="33"/>
    <col min="3073" max="3073" width="9.6328125" style="33" customWidth="1"/>
    <col min="3074" max="3079" width="12.90625" style="33" customWidth="1"/>
    <col min="3080" max="3080" width="3.453125" style="33" customWidth="1"/>
    <col min="3081" max="3328" width="6.453125" style="33"/>
    <col min="3329" max="3329" width="9.6328125" style="33" customWidth="1"/>
    <col min="3330" max="3335" width="12.90625" style="33" customWidth="1"/>
    <col min="3336" max="3336" width="3.453125" style="33" customWidth="1"/>
    <col min="3337" max="3584" width="6.453125" style="33"/>
    <col min="3585" max="3585" width="9.6328125" style="33" customWidth="1"/>
    <col min="3586" max="3591" width="12.90625" style="33" customWidth="1"/>
    <col min="3592" max="3592" width="3.453125" style="33" customWidth="1"/>
    <col min="3593" max="3840" width="6.453125" style="33"/>
    <col min="3841" max="3841" width="9.6328125" style="33" customWidth="1"/>
    <col min="3842" max="3847" width="12.90625" style="33" customWidth="1"/>
    <col min="3848" max="3848" width="3.453125" style="33" customWidth="1"/>
    <col min="3849" max="4096" width="6.453125" style="33"/>
    <col min="4097" max="4097" width="9.6328125" style="33" customWidth="1"/>
    <col min="4098" max="4103" width="12.90625" style="33" customWidth="1"/>
    <col min="4104" max="4104" width="3.453125" style="33" customWidth="1"/>
    <col min="4105" max="4352" width="6.453125" style="33"/>
    <col min="4353" max="4353" width="9.6328125" style="33" customWidth="1"/>
    <col min="4354" max="4359" width="12.90625" style="33" customWidth="1"/>
    <col min="4360" max="4360" width="3.453125" style="33" customWidth="1"/>
    <col min="4361" max="4608" width="6.453125" style="33"/>
    <col min="4609" max="4609" width="9.6328125" style="33" customWidth="1"/>
    <col min="4610" max="4615" width="12.90625" style="33" customWidth="1"/>
    <col min="4616" max="4616" width="3.453125" style="33" customWidth="1"/>
    <col min="4617" max="4864" width="6.453125" style="33"/>
    <col min="4865" max="4865" width="9.6328125" style="33" customWidth="1"/>
    <col min="4866" max="4871" width="12.90625" style="33" customWidth="1"/>
    <col min="4872" max="4872" width="3.453125" style="33" customWidth="1"/>
    <col min="4873" max="5120" width="6.453125" style="33"/>
    <col min="5121" max="5121" width="9.6328125" style="33" customWidth="1"/>
    <col min="5122" max="5127" width="12.90625" style="33" customWidth="1"/>
    <col min="5128" max="5128" width="3.453125" style="33" customWidth="1"/>
    <col min="5129" max="5376" width="6.453125" style="33"/>
    <col min="5377" max="5377" width="9.6328125" style="33" customWidth="1"/>
    <col min="5378" max="5383" width="12.90625" style="33" customWidth="1"/>
    <col min="5384" max="5384" width="3.453125" style="33" customWidth="1"/>
    <col min="5385" max="5632" width="6.453125" style="33"/>
    <col min="5633" max="5633" width="9.6328125" style="33" customWidth="1"/>
    <col min="5634" max="5639" width="12.90625" style="33" customWidth="1"/>
    <col min="5640" max="5640" width="3.453125" style="33" customWidth="1"/>
    <col min="5641" max="5888" width="6.453125" style="33"/>
    <col min="5889" max="5889" width="9.6328125" style="33" customWidth="1"/>
    <col min="5890" max="5895" width="12.90625" style="33" customWidth="1"/>
    <col min="5896" max="5896" width="3.453125" style="33" customWidth="1"/>
    <col min="5897" max="6144" width="6.453125" style="33"/>
    <col min="6145" max="6145" width="9.6328125" style="33" customWidth="1"/>
    <col min="6146" max="6151" width="12.90625" style="33" customWidth="1"/>
    <col min="6152" max="6152" width="3.453125" style="33" customWidth="1"/>
    <col min="6153" max="6400" width="6.453125" style="33"/>
    <col min="6401" max="6401" width="9.6328125" style="33" customWidth="1"/>
    <col min="6402" max="6407" width="12.90625" style="33" customWidth="1"/>
    <col min="6408" max="6408" width="3.453125" style="33" customWidth="1"/>
    <col min="6409" max="6656" width="6.453125" style="33"/>
    <col min="6657" max="6657" width="9.6328125" style="33" customWidth="1"/>
    <col min="6658" max="6663" width="12.90625" style="33" customWidth="1"/>
    <col min="6664" max="6664" width="3.453125" style="33" customWidth="1"/>
    <col min="6665" max="6912" width="6.453125" style="33"/>
    <col min="6913" max="6913" width="9.6328125" style="33" customWidth="1"/>
    <col min="6914" max="6919" width="12.90625" style="33" customWidth="1"/>
    <col min="6920" max="6920" width="3.453125" style="33" customWidth="1"/>
    <col min="6921" max="7168" width="6.453125" style="33"/>
    <col min="7169" max="7169" width="9.6328125" style="33" customWidth="1"/>
    <col min="7170" max="7175" width="12.90625" style="33" customWidth="1"/>
    <col min="7176" max="7176" width="3.453125" style="33" customWidth="1"/>
    <col min="7177" max="7424" width="6.453125" style="33"/>
    <col min="7425" max="7425" width="9.6328125" style="33" customWidth="1"/>
    <col min="7426" max="7431" width="12.90625" style="33" customWidth="1"/>
    <col min="7432" max="7432" width="3.453125" style="33" customWidth="1"/>
    <col min="7433" max="7680" width="6.453125" style="33"/>
    <col min="7681" max="7681" width="9.6328125" style="33" customWidth="1"/>
    <col min="7682" max="7687" width="12.90625" style="33" customWidth="1"/>
    <col min="7688" max="7688" width="3.453125" style="33" customWidth="1"/>
    <col min="7689" max="7936" width="6.453125" style="33"/>
    <col min="7937" max="7937" width="9.6328125" style="33" customWidth="1"/>
    <col min="7938" max="7943" width="12.90625" style="33" customWidth="1"/>
    <col min="7944" max="7944" width="3.453125" style="33" customWidth="1"/>
    <col min="7945" max="8192" width="6.453125" style="33"/>
    <col min="8193" max="8193" width="9.6328125" style="33" customWidth="1"/>
    <col min="8194" max="8199" width="12.90625" style="33" customWidth="1"/>
    <col min="8200" max="8200" width="3.453125" style="33" customWidth="1"/>
    <col min="8201" max="8448" width="6.453125" style="33"/>
    <col min="8449" max="8449" width="9.6328125" style="33" customWidth="1"/>
    <col min="8450" max="8455" width="12.90625" style="33" customWidth="1"/>
    <col min="8456" max="8456" width="3.453125" style="33" customWidth="1"/>
    <col min="8457" max="8704" width="6.453125" style="33"/>
    <col min="8705" max="8705" width="9.6328125" style="33" customWidth="1"/>
    <col min="8706" max="8711" width="12.90625" style="33" customWidth="1"/>
    <col min="8712" max="8712" width="3.453125" style="33" customWidth="1"/>
    <col min="8713" max="8960" width="6.453125" style="33"/>
    <col min="8961" max="8961" width="9.6328125" style="33" customWidth="1"/>
    <col min="8962" max="8967" width="12.90625" style="33" customWidth="1"/>
    <col min="8968" max="8968" width="3.453125" style="33" customWidth="1"/>
    <col min="8969" max="9216" width="6.453125" style="33"/>
    <col min="9217" max="9217" width="9.6328125" style="33" customWidth="1"/>
    <col min="9218" max="9223" width="12.90625" style="33" customWidth="1"/>
    <col min="9224" max="9224" width="3.453125" style="33" customWidth="1"/>
    <col min="9225" max="9472" width="6.453125" style="33"/>
    <col min="9473" max="9473" width="9.6328125" style="33" customWidth="1"/>
    <col min="9474" max="9479" width="12.90625" style="33" customWidth="1"/>
    <col min="9480" max="9480" width="3.453125" style="33" customWidth="1"/>
    <col min="9481" max="9728" width="6.453125" style="33"/>
    <col min="9729" max="9729" width="9.6328125" style="33" customWidth="1"/>
    <col min="9730" max="9735" width="12.90625" style="33" customWidth="1"/>
    <col min="9736" max="9736" width="3.453125" style="33" customWidth="1"/>
    <col min="9737" max="9984" width="6.453125" style="33"/>
    <col min="9985" max="9985" width="9.6328125" style="33" customWidth="1"/>
    <col min="9986" max="9991" width="12.90625" style="33" customWidth="1"/>
    <col min="9992" max="9992" width="3.453125" style="33" customWidth="1"/>
    <col min="9993" max="10240" width="6.453125" style="33"/>
    <col min="10241" max="10241" width="9.6328125" style="33" customWidth="1"/>
    <col min="10242" max="10247" width="12.90625" style="33" customWidth="1"/>
    <col min="10248" max="10248" width="3.453125" style="33" customWidth="1"/>
    <col min="10249" max="10496" width="6.453125" style="33"/>
    <col min="10497" max="10497" width="9.6328125" style="33" customWidth="1"/>
    <col min="10498" max="10503" width="12.90625" style="33" customWidth="1"/>
    <col min="10504" max="10504" width="3.453125" style="33" customWidth="1"/>
    <col min="10505" max="10752" width="6.453125" style="33"/>
    <col min="10753" max="10753" width="9.6328125" style="33" customWidth="1"/>
    <col min="10754" max="10759" width="12.90625" style="33" customWidth="1"/>
    <col min="10760" max="10760" width="3.453125" style="33" customWidth="1"/>
    <col min="10761" max="11008" width="6.453125" style="33"/>
    <col min="11009" max="11009" width="9.6328125" style="33" customWidth="1"/>
    <col min="11010" max="11015" width="12.90625" style="33" customWidth="1"/>
    <col min="11016" max="11016" width="3.453125" style="33" customWidth="1"/>
    <col min="11017" max="11264" width="6.453125" style="33"/>
    <col min="11265" max="11265" width="9.6328125" style="33" customWidth="1"/>
    <col min="11266" max="11271" width="12.90625" style="33" customWidth="1"/>
    <col min="11272" max="11272" width="3.453125" style="33" customWidth="1"/>
    <col min="11273" max="11520" width="6.453125" style="33"/>
    <col min="11521" max="11521" width="9.6328125" style="33" customWidth="1"/>
    <col min="11522" max="11527" width="12.90625" style="33" customWidth="1"/>
    <col min="11528" max="11528" width="3.453125" style="33" customWidth="1"/>
    <col min="11529" max="11776" width="6.453125" style="33"/>
    <col min="11777" max="11777" width="9.6328125" style="33" customWidth="1"/>
    <col min="11778" max="11783" width="12.90625" style="33" customWidth="1"/>
    <col min="11784" max="11784" width="3.453125" style="33" customWidth="1"/>
    <col min="11785" max="12032" width="6.453125" style="33"/>
    <col min="12033" max="12033" width="9.6328125" style="33" customWidth="1"/>
    <col min="12034" max="12039" width="12.90625" style="33" customWidth="1"/>
    <col min="12040" max="12040" width="3.453125" style="33" customWidth="1"/>
    <col min="12041" max="12288" width="6.453125" style="33"/>
    <col min="12289" max="12289" width="9.6328125" style="33" customWidth="1"/>
    <col min="12290" max="12295" width="12.90625" style="33" customWidth="1"/>
    <col min="12296" max="12296" width="3.453125" style="33" customWidth="1"/>
    <col min="12297" max="12544" width="6.453125" style="33"/>
    <col min="12545" max="12545" width="9.6328125" style="33" customWidth="1"/>
    <col min="12546" max="12551" width="12.90625" style="33" customWidth="1"/>
    <col min="12552" max="12552" width="3.453125" style="33" customWidth="1"/>
    <col min="12553" max="12800" width="6.453125" style="33"/>
    <col min="12801" max="12801" width="9.6328125" style="33" customWidth="1"/>
    <col min="12802" max="12807" width="12.90625" style="33" customWidth="1"/>
    <col min="12808" max="12808" width="3.453125" style="33" customWidth="1"/>
    <col min="12809" max="13056" width="6.453125" style="33"/>
    <col min="13057" max="13057" width="9.6328125" style="33" customWidth="1"/>
    <col min="13058" max="13063" width="12.90625" style="33" customWidth="1"/>
    <col min="13064" max="13064" width="3.453125" style="33" customWidth="1"/>
    <col min="13065" max="13312" width="6.453125" style="33"/>
    <col min="13313" max="13313" width="9.6328125" style="33" customWidth="1"/>
    <col min="13314" max="13319" width="12.90625" style="33" customWidth="1"/>
    <col min="13320" max="13320" width="3.453125" style="33" customWidth="1"/>
    <col min="13321" max="13568" width="6.453125" style="33"/>
    <col min="13569" max="13569" width="9.6328125" style="33" customWidth="1"/>
    <col min="13570" max="13575" width="12.90625" style="33" customWidth="1"/>
    <col min="13576" max="13576" width="3.453125" style="33" customWidth="1"/>
    <col min="13577" max="13824" width="6.453125" style="33"/>
    <col min="13825" max="13825" width="9.6328125" style="33" customWidth="1"/>
    <col min="13826" max="13831" width="12.90625" style="33" customWidth="1"/>
    <col min="13832" max="13832" width="3.453125" style="33" customWidth="1"/>
    <col min="13833" max="14080" width="6.453125" style="33"/>
    <col min="14081" max="14081" width="9.6328125" style="33" customWidth="1"/>
    <col min="14082" max="14087" width="12.90625" style="33" customWidth="1"/>
    <col min="14088" max="14088" width="3.453125" style="33" customWidth="1"/>
    <col min="14089" max="14336" width="6.453125" style="33"/>
    <col min="14337" max="14337" width="9.6328125" style="33" customWidth="1"/>
    <col min="14338" max="14343" width="12.90625" style="33" customWidth="1"/>
    <col min="14344" max="14344" width="3.453125" style="33" customWidth="1"/>
    <col min="14345" max="14592" width="6.453125" style="33"/>
    <col min="14593" max="14593" width="9.6328125" style="33" customWidth="1"/>
    <col min="14594" max="14599" width="12.90625" style="33" customWidth="1"/>
    <col min="14600" max="14600" width="3.453125" style="33" customWidth="1"/>
    <col min="14601" max="14848" width="6.453125" style="33"/>
    <col min="14849" max="14849" width="9.6328125" style="33" customWidth="1"/>
    <col min="14850" max="14855" width="12.90625" style="33" customWidth="1"/>
    <col min="14856" max="14856" width="3.453125" style="33" customWidth="1"/>
    <col min="14857" max="15104" width="6.453125" style="33"/>
    <col min="15105" max="15105" width="9.6328125" style="33" customWidth="1"/>
    <col min="15106" max="15111" width="12.90625" style="33" customWidth="1"/>
    <col min="15112" max="15112" width="3.453125" style="33" customWidth="1"/>
    <col min="15113" max="15360" width="6.453125" style="33"/>
    <col min="15361" max="15361" width="9.6328125" style="33" customWidth="1"/>
    <col min="15362" max="15367" width="12.90625" style="33" customWidth="1"/>
    <col min="15368" max="15368" width="3.453125" style="33" customWidth="1"/>
    <col min="15369" max="15616" width="6.453125" style="33"/>
    <col min="15617" max="15617" width="9.6328125" style="33" customWidth="1"/>
    <col min="15618" max="15623" width="12.90625" style="33" customWidth="1"/>
    <col min="15624" max="15624" width="3.453125" style="33" customWidth="1"/>
    <col min="15625" max="15872" width="6.453125" style="33"/>
    <col min="15873" max="15873" width="9.6328125" style="33" customWidth="1"/>
    <col min="15874" max="15879" width="12.90625" style="33" customWidth="1"/>
    <col min="15880" max="15880" width="3.453125" style="33" customWidth="1"/>
    <col min="15881" max="16128" width="6.453125" style="33"/>
    <col min="16129" max="16129" width="9.6328125" style="33" customWidth="1"/>
    <col min="16130" max="16135" width="12.90625" style="33" customWidth="1"/>
    <col min="16136" max="16136" width="3.453125" style="33" customWidth="1"/>
    <col min="16137" max="16384" width="6.453125" style="33"/>
  </cols>
  <sheetData>
    <row r="1" spans="1:13">
      <c r="A1" s="1" t="s">
        <v>227</v>
      </c>
      <c r="B1" s="2"/>
      <c r="C1" s="2"/>
      <c r="D1" s="2"/>
      <c r="E1" s="2"/>
      <c r="F1" s="2"/>
      <c r="G1" s="244" t="s">
        <v>228</v>
      </c>
    </row>
    <row r="2" spans="1:13" s="36" customFormat="1" ht="14.5" customHeight="1">
      <c r="A2" s="309" t="s">
        <v>1</v>
      </c>
      <c r="B2" s="279" t="s">
        <v>2</v>
      </c>
      <c r="C2" s="245"/>
      <c r="D2" s="245"/>
      <c r="E2" s="245"/>
      <c r="F2" s="245"/>
      <c r="G2" s="246"/>
    </row>
    <row r="3" spans="1:13" s="36" customFormat="1" ht="42.75" customHeight="1">
      <c r="A3" s="309"/>
      <c r="B3" s="309"/>
      <c r="C3" s="58" t="s">
        <v>229</v>
      </c>
      <c r="D3" s="4" t="s">
        <v>230</v>
      </c>
      <c r="E3" s="58" t="s">
        <v>231</v>
      </c>
      <c r="F3" s="58" t="s">
        <v>232</v>
      </c>
      <c r="G3" s="4" t="s">
        <v>233</v>
      </c>
    </row>
    <row r="4" spans="1:13" ht="14.5" hidden="1" customHeight="1">
      <c r="A4" s="61" t="s">
        <v>234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13" ht="14.5" hidden="1" customHeight="1">
      <c r="A5" s="14" t="s">
        <v>60</v>
      </c>
      <c r="B5" s="10">
        <v>4</v>
      </c>
      <c r="C5" s="11">
        <v>0</v>
      </c>
      <c r="D5" s="11">
        <v>2</v>
      </c>
      <c r="E5" s="11">
        <v>2</v>
      </c>
      <c r="F5" s="11">
        <v>0</v>
      </c>
      <c r="G5" s="12">
        <v>0</v>
      </c>
    </row>
    <row r="6" spans="1:13" ht="14.5" hidden="1" customHeight="1">
      <c r="A6" s="14">
        <v>2</v>
      </c>
      <c r="B6" s="10">
        <v>7</v>
      </c>
      <c r="C6" s="11">
        <v>0</v>
      </c>
      <c r="D6" s="11">
        <v>5</v>
      </c>
      <c r="E6" s="11">
        <v>2</v>
      </c>
      <c r="F6" s="11">
        <v>0</v>
      </c>
      <c r="G6" s="12">
        <v>0</v>
      </c>
    </row>
    <row r="7" spans="1:13" ht="14.5" hidden="1" customHeight="1">
      <c r="A7" s="14">
        <v>3</v>
      </c>
      <c r="B7" s="10">
        <v>10</v>
      </c>
      <c r="C7" s="11">
        <v>1</v>
      </c>
      <c r="D7" s="11">
        <v>6</v>
      </c>
      <c r="E7" s="11">
        <v>3</v>
      </c>
      <c r="F7" s="11">
        <v>0</v>
      </c>
      <c r="G7" s="12">
        <v>0</v>
      </c>
    </row>
    <row r="8" spans="1:13" ht="14.5" hidden="1" customHeight="1">
      <c r="A8" s="14">
        <v>4</v>
      </c>
      <c r="B8" s="10">
        <v>16</v>
      </c>
      <c r="C8" s="11">
        <v>1</v>
      </c>
      <c r="D8" s="11">
        <v>10</v>
      </c>
      <c r="E8" s="11">
        <v>5</v>
      </c>
      <c r="F8" s="11">
        <v>0</v>
      </c>
      <c r="G8" s="12">
        <v>0</v>
      </c>
    </row>
    <row r="9" spans="1:13" ht="14.5" customHeight="1">
      <c r="A9" s="13" t="s">
        <v>235</v>
      </c>
      <c r="B9" s="10">
        <v>19</v>
      </c>
      <c r="C9" s="11">
        <v>1</v>
      </c>
      <c r="D9" s="11">
        <v>10</v>
      </c>
      <c r="E9" s="11">
        <v>8</v>
      </c>
      <c r="F9" s="11">
        <v>0</v>
      </c>
      <c r="G9" s="12">
        <v>0</v>
      </c>
      <c r="K9" s="247"/>
      <c r="L9" s="247"/>
      <c r="M9" s="247"/>
    </row>
    <row r="10" spans="1:13" ht="14.5" hidden="1" customHeight="1">
      <c r="A10" s="14">
        <v>6</v>
      </c>
      <c r="B10" s="10">
        <v>24</v>
      </c>
      <c r="C10" s="11">
        <v>1</v>
      </c>
      <c r="D10" s="11">
        <v>14</v>
      </c>
      <c r="E10" s="11">
        <v>9</v>
      </c>
      <c r="F10" s="11">
        <v>0</v>
      </c>
      <c r="G10" s="12">
        <v>0</v>
      </c>
    </row>
    <row r="11" spans="1:13" ht="14.5" hidden="1" customHeight="1">
      <c r="A11" s="14">
        <v>7</v>
      </c>
      <c r="B11" s="10">
        <v>27</v>
      </c>
      <c r="C11" s="11">
        <v>1</v>
      </c>
      <c r="D11" s="11">
        <v>16</v>
      </c>
      <c r="E11" s="11">
        <v>9</v>
      </c>
      <c r="F11" s="11">
        <v>1</v>
      </c>
      <c r="G11" s="12">
        <v>0</v>
      </c>
    </row>
    <row r="12" spans="1:13" ht="14.5" hidden="1" customHeight="1">
      <c r="A12" s="14">
        <v>8</v>
      </c>
      <c r="B12" s="10">
        <v>35</v>
      </c>
      <c r="C12" s="11">
        <v>2</v>
      </c>
      <c r="D12" s="11">
        <v>23</v>
      </c>
      <c r="E12" s="11">
        <v>9</v>
      </c>
      <c r="F12" s="11">
        <v>1</v>
      </c>
      <c r="G12" s="12">
        <v>0</v>
      </c>
    </row>
    <row r="13" spans="1:13" ht="14.5" hidden="1" customHeight="1">
      <c r="A13" s="14">
        <v>9</v>
      </c>
      <c r="B13" s="10">
        <v>41</v>
      </c>
      <c r="C13" s="11">
        <v>3</v>
      </c>
      <c r="D13" s="11">
        <v>27</v>
      </c>
      <c r="E13" s="11">
        <v>10</v>
      </c>
      <c r="F13" s="11">
        <v>1</v>
      </c>
      <c r="G13" s="12">
        <v>0</v>
      </c>
    </row>
    <row r="14" spans="1:13" ht="14.5" customHeight="1">
      <c r="A14" s="14">
        <v>10</v>
      </c>
      <c r="B14" s="10">
        <v>46</v>
      </c>
      <c r="C14" s="11">
        <v>4</v>
      </c>
      <c r="D14" s="11">
        <v>30</v>
      </c>
      <c r="E14" s="11">
        <v>10</v>
      </c>
      <c r="F14" s="11">
        <v>1</v>
      </c>
      <c r="G14" s="12">
        <v>1</v>
      </c>
    </row>
    <row r="15" spans="1:13" ht="14.5" customHeight="1">
      <c r="A15" s="14" t="s">
        <v>224</v>
      </c>
      <c r="B15" s="10">
        <v>47</v>
      </c>
      <c r="C15" s="11">
        <v>4</v>
      </c>
      <c r="D15" s="11">
        <v>31</v>
      </c>
      <c r="E15" s="11">
        <v>10</v>
      </c>
      <c r="F15" s="11">
        <v>1</v>
      </c>
      <c r="G15" s="12">
        <v>1</v>
      </c>
    </row>
    <row r="16" spans="1:13" ht="14.5" customHeight="1">
      <c r="A16" s="14" t="s">
        <v>211</v>
      </c>
      <c r="B16" s="10">
        <v>51</v>
      </c>
      <c r="C16" s="11">
        <v>4</v>
      </c>
      <c r="D16" s="11">
        <v>33</v>
      </c>
      <c r="E16" s="11">
        <v>12</v>
      </c>
      <c r="F16" s="11">
        <v>1</v>
      </c>
      <c r="G16" s="12">
        <v>1</v>
      </c>
    </row>
    <row r="17" spans="1:7">
      <c r="A17" s="13" t="s">
        <v>212</v>
      </c>
      <c r="B17" s="10">
        <v>52</v>
      </c>
      <c r="C17" s="11">
        <v>4</v>
      </c>
      <c r="D17" s="11">
        <v>34</v>
      </c>
      <c r="E17" s="11">
        <v>12</v>
      </c>
      <c r="F17" s="11">
        <v>1</v>
      </c>
      <c r="G17" s="12">
        <v>1</v>
      </c>
    </row>
    <row r="18" spans="1:7">
      <c r="A18" s="14" t="s">
        <v>11</v>
      </c>
      <c r="B18" s="10">
        <v>59</v>
      </c>
      <c r="C18" s="11">
        <v>4</v>
      </c>
      <c r="D18" s="11">
        <v>38</v>
      </c>
      <c r="E18" s="11">
        <v>15</v>
      </c>
      <c r="F18" s="11">
        <v>1</v>
      </c>
      <c r="G18" s="12">
        <v>1</v>
      </c>
    </row>
    <row r="19" spans="1:7">
      <c r="A19" s="14" t="s">
        <v>12</v>
      </c>
      <c r="B19" s="10">
        <v>59</v>
      </c>
      <c r="C19" s="11">
        <v>4</v>
      </c>
      <c r="D19" s="11">
        <v>38</v>
      </c>
      <c r="E19" s="11">
        <v>15</v>
      </c>
      <c r="F19" s="11">
        <v>1</v>
      </c>
      <c r="G19" s="12">
        <v>1</v>
      </c>
    </row>
    <row r="20" spans="1:7">
      <c r="A20" s="14" t="s">
        <v>13</v>
      </c>
      <c r="B20" s="10">
        <v>60</v>
      </c>
      <c r="C20" s="11">
        <v>4</v>
      </c>
      <c r="D20" s="11">
        <v>39</v>
      </c>
      <c r="E20" s="11">
        <v>15</v>
      </c>
      <c r="F20" s="11">
        <v>1</v>
      </c>
      <c r="G20" s="12">
        <v>1</v>
      </c>
    </row>
    <row r="21" spans="1:7">
      <c r="A21" s="13" t="s">
        <v>61</v>
      </c>
      <c r="B21" s="10">
        <v>62</v>
      </c>
      <c r="C21" s="11">
        <v>4</v>
      </c>
      <c r="D21" s="11">
        <v>41</v>
      </c>
      <c r="E21" s="11">
        <v>15</v>
      </c>
      <c r="F21" s="11">
        <v>1</v>
      </c>
      <c r="G21" s="12">
        <v>1</v>
      </c>
    </row>
    <row r="22" spans="1:7">
      <c r="A22" s="13" t="s">
        <v>62</v>
      </c>
      <c r="B22" s="10">
        <v>62</v>
      </c>
      <c r="C22" s="11">
        <v>4</v>
      </c>
      <c r="D22" s="11">
        <v>41</v>
      </c>
      <c r="E22" s="11">
        <v>15</v>
      </c>
      <c r="F22" s="11">
        <v>1</v>
      </c>
      <c r="G22" s="12">
        <v>1</v>
      </c>
    </row>
    <row r="23" spans="1:7">
      <c r="A23" s="13" t="s">
        <v>63</v>
      </c>
      <c r="B23" s="10">
        <v>62</v>
      </c>
      <c r="C23" s="11">
        <v>4</v>
      </c>
      <c r="D23" s="11">
        <v>41</v>
      </c>
      <c r="E23" s="11">
        <v>15</v>
      </c>
      <c r="F23" s="11">
        <v>1</v>
      </c>
      <c r="G23" s="12">
        <v>1</v>
      </c>
    </row>
    <row r="24" spans="1:7">
      <c r="A24" s="13" t="s">
        <v>17</v>
      </c>
      <c r="B24" s="10">
        <v>62</v>
      </c>
      <c r="C24" s="11">
        <v>4</v>
      </c>
      <c r="D24" s="11">
        <v>41</v>
      </c>
      <c r="E24" s="11">
        <v>15</v>
      </c>
      <c r="F24" s="11">
        <v>1</v>
      </c>
      <c r="G24" s="12">
        <v>1</v>
      </c>
    </row>
    <row r="25" spans="1:7">
      <c r="A25" s="13" t="s">
        <v>31</v>
      </c>
      <c r="B25" s="10">
        <v>58</v>
      </c>
      <c r="C25" s="11">
        <v>3</v>
      </c>
      <c r="D25" s="11">
        <v>38</v>
      </c>
      <c r="E25" s="11">
        <v>15</v>
      </c>
      <c r="F25" s="11">
        <v>1</v>
      </c>
      <c r="G25" s="12">
        <v>1</v>
      </c>
    </row>
    <row r="26" spans="1:7">
      <c r="A26" s="13" t="s">
        <v>19</v>
      </c>
      <c r="B26" s="10">
        <v>56</v>
      </c>
      <c r="C26" s="11">
        <v>3</v>
      </c>
      <c r="D26" s="11">
        <v>38</v>
      </c>
      <c r="E26" s="11">
        <v>13</v>
      </c>
      <c r="F26" s="11">
        <v>1</v>
      </c>
      <c r="G26" s="12">
        <v>1</v>
      </c>
    </row>
    <row r="27" spans="1:7">
      <c r="A27" s="13" t="s">
        <v>65</v>
      </c>
      <c r="B27" s="10">
        <v>64</v>
      </c>
      <c r="C27" s="11">
        <v>4</v>
      </c>
      <c r="D27" s="11">
        <v>43</v>
      </c>
      <c r="E27" s="11">
        <v>15</v>
      </c>
      <c r="F27" s="11">
        <v>1</v>
      </c>
      <c r="G27" s="12">
        <v>1</v>
      </c>
    </row>
    <row r="28" spans="1:7">
      <c r="A28" s="13" t="s">
        <v>21</v>
      </c>
      <c r="B28" s="10">
        <v>62</v>
      </c>
      <c r="C28" s="11">
        <v>3</v>
      </c>
      <c r="D28" s="11">
        <v>42</v>
      </c>
      <c r="E28" s="11">
        <v>15</v>
      </c>
      <c r="F28" s="11">
        <v>1</v>
      </c>
      <c r="G28" s="12">
        <v>1</v>
      </c>
    </row>
    <row r="29" spans="1:7">
      <c r="A29" s="13" t="s">
        <v>22</v>
      </c>
      <c r="B29" s="10">
        <v>61</v>
      </c>
      <c r="C29" s="11">
        <v>3</v>
      </c>
      <c r="D29" s="11">
        <v>41</v>
      </c>
      <c r="E29" s="11">
        <v>15</v>
      </c>
      <c r="F29" s="11">
        <v>1</v>
      </c>
      <c r="G29" s="12">
        <v>1</v>
      </c>
    </row>
    <row r="30" spans="1:7">
      <c r="A30" s="13" t="s">
        <v>32</v>
      </c>
      <c r="B30" s="10">
        <v>59</v>
      </c>
      <c r="C30" s="11">
        <v>2</v>
      </c>
      <c r="D30" s="11">
        <v>42</v>
      </c>
      <c r="E30" s="11">
        <v>13</v>
      </c>
      <c r="F30" s="11">
        <v>1</v>
      </c>
      <c r="G30" s="12">
        <v>1</v>
      </c>
    </row>
    <row r="31" spans="1:7">
      <c r="A31" s="13" t="s">
        <v>24</v>
      </c>
      <c r="B31" s="10">
        <v>61</v>
      </c>
      <c r="C31" s="11">
        <v>3</v>
      </c>
      <c r="D31" s="11">
        <v>42</v>
      </c>
      <c r="E31" s="11">
        <v>14</v>
      </c>
      <c r="F31" s="11">
        <v>1</v>
      </c>
      <c r="G31" s="12">
        <v>1</v>
      </c>
    </row>
    <row r="32" spans="1:7">
      <c r="A32" s="13" t="s">
        <v>66</v>
      </c>
      <c r="B32" s="10">
        <v>61</v>
      </c>
      <c r="C32" s="11">
        <v>4</v>
      </c>
      <c r="D32" s="11">
        <v>42</v>
      </c>
      <c r="E32" s="11">
        <v>13</v>
      </c>
      <c r="F32" s="11">
        <v>1</v>
      </c>
      <c r="G32" s="12">
        <v>1</v>
      </c>
    </row>
    <row r="33" spans="1:16">
      <c r="A33" s="13" t="s">
        <v>26</v>
      </c>
      <c r="B33" s="10">
        <v>64</v>
      </c>
      <c r="C33" s="11">
        <v>4</v>
      </c>
      <c r="D33" s="11">
        <v>44</v>
      </c>
      <c r="E33" s="11">
        <v>14</v>
      </c>
      <c r="F33" s="11">
        <v>1</v>
      </c>
      <c r="G33" s="12">
        <v>1</v>
      </c>
    </row>
    <row r="34" spans="1:16" ht="14.25" customHeight="1">
      <c r="A34" s="13" t="s">
        <v>67</v>
      </c>
      <c r="B34" s="10">
        <v>69</v>
      </c>
      <c r="C34" s="11">
        <v>4</v>
      </c>
      <c r="D34" s="11">
        <v>49</v>
      </c>
      <c r="E34" s="11">
        <v>14</v>
      </c>
      <c r="F34" s="11">
        <v>1</v>
      </c>
      <c r="G34" s="12">
        <v>1</v>
      </c>
    </row>
    <row r="35" spans="1:16" ht="14.25" customHeight="1">
      <c r="A35" s="13" t="s">
        <v>28</v>
      </c>
      <c r="B35" s="11">
        <v>69</v>
      </c>
      <c r="C35" s="11">
        <v>4</v>
      </c>
      <c r="D35" s="11">
        <v>49</v>
      </c>
      <c r="E35" s="11">
        <v>14</v>
      </c>
      <c r="F35" s="11">
        <v>1</v>
      </c>
      <c r="G35" s="12">
        <v>1</v>
      </c>
    </row>
    <row r="36" spans="1:16" ht="14.25" customHeight="1">
      <c r="A36" s="15" t="s">
        <v>68</v>
      </c>
      <c r="B36" s="138">
        <v>68</v>
      </c>
      <c r="C36" s="16">
        <v>4</v>
      </c>
      <c r="D36" s="16">
        <v>47</v>
      </c>
      <c r="E36" s="16">
        <v>14</v>
      </c>
      <c r="F36" s="16">
        <v>1</v>
      </c>
      <c r="G36" s="17">
        <v>1</v>
      </c>
    </row>
    <row r="37" spans="1:16" hidden="1">
      <c r="A37" s="69" t="s">
        <v>236</v>
      </c>
    </row>
    <row r="38" spans="1:16">
      <c r="A38" s="69"/>
    </row>
    <row r="39" spans="1:16">
      <c r="A39" s="69"/>
    </row>
    <row r="40" spans="1:16">
      <c r="A40" s="69"/>
      <c r="P40" s="49"/>
    </row>
    <row r="41" spans="1:16">
      <c r="A41" s="69"/>
    </row>
    <row r="42" spans="1:16">
      <c r="A42" s="69"/>
    </row>
    <row r="43" spans="1:16">
      <c r="A43" s="69"/>
    </row>
    <row r="44" spans="1:16">
      <c r="A44" s="69"/>
    </row>
    <row r="85" ht="36.75" customHeight="1"/>
  </sheetData>
  <mergeCells count="2">
    <mergeCell ref="A2:A3"/>
    <mergeCell ref="B2:B3"/>
  </mergeCells>
  <phoneticPr fontId="2"/>
  <pageMargins left="0.78740157480314965" right="0.78740157480314965" top="0.2" bottom="0.24" header="0" footer="0"/>
  <pageSetup paperSize="9" scale="83" fitToWidth="40" orientation="portrait" blackAndWhite="1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616D8-F483-41BD-902A-69CA0AC531FB}">
  <sheetPr>
    <tabColor theme="8" tint="0.59999389629810485"/>
    <outlinePr summaryBelow="0" summaryRight="0"/>
    <pageSetUpPr autoPageBreaks="0" fitToPage="1"/>
  </sheetPr>
  <dimension ref="A1:H49"/>
  <sheetViews>
    <sheetView view="pageBreakPreview" zoomScale="90" zoomScaleNormal="84" zoomScaleSheetLayoutView="90" workbookViewId="0"/>
  </sheetViews>
  <sheetFormatPr defaultColWidth="6.453125" defaultRowHeight="13"/>
  <cols>
    <col min="1" max="1" width="10" style="54" customWidth="1"/>
    <col min="2" max="7" width="12.7265625" style="54" customWidth="1"/>
    <col min="8" max="254" width="6.453125" style="33" customWidth="1"/>
    <col min="255" max="256" width="6.453125" style="33"/>
    <col min="257" max="257" width="10" style="33" customWidth="1"/>
    <col min="258" max="263" width="12.7265625" style="33" customWidth="1"/>
    <col min="264" max="512" width="6.453125" style="33"/>
    <col min="513" max="513" width="10" style="33" customWidth="1"/>
    <col min="514" max="519" width="12.7265625" style="33" customWidth="1"/>
    <col min="520" max="768" width="6.453125" style="33"/>
    <col min="769" max="769" width="10" style="33" customWidth="1"/>
    <col min="770" max="775" width="12.7265625" style="33" customWidth="1"/>
    <col min="776" max="1024" width="6.453125" style="33"/>
    <col min="1025" max="1025" width="10" style="33" customWidth="1"/>
    <col min="1026" max="1031" width="12.7265625" style="33" customWidth="1"/>
    <col min="1032" max="1280" width="6.453125" style="33"/>
    <col min="1281" max="1281" width="10" style="33" customWidth="1"/>
    <col min="1282" max="1287" width="12.7265625" style="33" customWidth="1"/>
    <col min="1288" max="1536" width="6.453125" style="33"/>
    <col min="1537" max="1537" width="10" style="33" customWidth="1"/>
    <col min="1538" max="1543" width="12.7265625" style="33" customWidth="1"/>
    <col min="1544" max="1792" width="6.453125" style="33"/>
    <col min="1793" max="1793" width="10" style="33" customWidth="1"/>
    <col min="1794" max="1799" width="12.7265625" style="33" customWidth="1"/>
    <col min="1800" max="2048" width="6.453125" style="33"/>
    <col min="2049" max="2049" width="10" style="33" customWidth="1"/>
    <col min="2050" max="2055" width="12.7265625" style="33" customWidth="1"/>
    <col min="2056" max="2304" width="6.453125" style="33"/>
    <col min="2305" max="2305" width="10" style="33" customWidth="1"/>
    <col min="2306" max="2311" width="12.7265625" style="33" customWidth="1"/>
    <col min="2312" max="2560" width="6.453125" style="33"/>
    <col min="2561" max="2561" width="10" style="33" customWidth="1"/>
    <col min="2562" max="2567" width="12.7265625" style="33" customWidth="1"/>
    <col min="2568" max="2816" width="6.453125" style="33"/>
    <col min="2817" max="2817" width="10" style="33" customWidth="1"/>
    <col min="2818" max="2823" width="12.7265625" style="33" customWidth="1"/>
    <col min="2824" max="3072" width="6.453125" style="33"/>
    <col min="3073" max="3073" width="10" style="33" customWidth="1"/>
    <col min="3074" max="3079" width="12.7265625" style="33" customWidth="1"/>
    <col min="3080" max="3328" width="6.453125" style="33"/>
    <col min="3329" max="3329" width="10" style="33" customWidth="1"/>
    <col min="3330" max="3335" width="12.7265625" style="33" customWidth="1"/>
    <col min="3336" max="3584" width="6.453125" style="33"/>
    <col min="3585" max="3585" width="10" style="33" customWidth="1"/>
    <col min="3586" max="3591" width="12.7265625" style="33" customWidth="1"/>
    <col min="3592" max="3840" width="6.453125" style="33"/>
    <col min="3841" max="3841" width="10" style="33" customWidth="1"/>
    <col min="3842" max="3847" width="12.7265625" style="33" customWidth="1"/>
    <col min="3848" max="4096" width="6.453125" style="33"/>
    <col min="4097" max="4097" width="10" style="33" customWidth="1"/>
    <col min="4098" max="4103" width="12.7265625" style="33" customWidth="1"/>
    <col min="4104" max="4352" width="6.453125" style="33"/>
    <col min="4353" max="4353" width="10" style="33" customWidth="1"/>
    <col min="4354" max="4359" width="12.7265625" style="33" customWidth="1"/>
    <col min="4360" max="4608" width="6.453125" style="33"/>
    <col min="4609" max="4609" width="10" style="33" customWidth="1"/>
    <col min="4610" max="4615" width="12.7265625" style="33" customWidth="1"/>
    <col min="4616" max="4864" width="6.453125" style="33"/>
    <col min="4865" max="4865" width="10" style="33" customWidth="1"/>
    <col min="4866" max="4871" width="12.7265625" style="33" customWidth="1"/>
    <col min="4872" max="5120" width="6.453125" style="33"/>
    <col min="5121" max="5121" width="10" style="33" customWidth="1"/>
    <col min="5122" max="5127" width="12.7265625" style="33" customWidth="1"/>
    <col min="5128" max="5376" width="6.453125" style="33"/>
    <col min="5377" max="5377" width="10" style="33" customWidth="1"/>
    <col min="5378" max="5383" width="12.7265625" style="33" customWidth="1"/>
    <col min="5384" max="5632" width="6.453125" style="33"/>
    <col min="5633" max="5633" width="10" style="33" customWidth="1"/>
    <col min="5634" max="5639" width="12.7265625" style="33" customWidth="1"/>
    <col min="5640" max="5888" width="6.453125" style="33"/>
    <col min="5889" max="5889" width="10" style="33" customWidth="1"/>
    <col min="5890" max="5895" width="12.7265625" style="33" customWidth="1"/>
    <col min="5896" max="6144" width="6.453125" style="33"/>
    <col min="6145" max="6145" width="10" style="33" customWidth="1"/>
    <col min="6146" max="6151" width="12.7265625" style="33" customWidth="1"/>
    <col min="6152" max="6400" width="6.453125" style="33"/>
    <col min="6401" max="6401" width="10" style="33" customWidth="1"/>
    <col min="6402" max="6407" width="12.7265625" style="33" customWidth="1"/>
    <col min="6408" max="6656" width="6.453125" style="33"/>
    <col min="6657" max="6657" width="10" style="33" customWidth="1"/>
    <col min="6658" max="6663" width="12.7265625" style="33" customWidth="1"/>
    <col min="6664" max="6912" width="6.453125" style="33"/>
    <col min="6913" max="6913" width="10" style="33" customWidth="1"/>
    <col min="6914" max="6919" width="12.7265625" style="33" customWidth="1"/>
    <col min="6920" max="7168" width="6.453125" style="33"/>
    <col min="7169" max="7169" width="10" style="33" customWidth="1"/>
    <col min="7170" max="7175" width="12.7265625" style="33" customWidth="1"/>
    <col min="7176" max="7424" width="6.453125" style="33"/>
    <col min="7425" max="7425" width="10" style="33" customWidth="1"/>
    <col min="7426" max="7431" width="12.7265625" style="33" customWidth="1"/>
    <col min="7432" max="7680" width="6.453125" style="33"/>
    <col min="7681" max="7681" width="10" style="33" customWidth="1"/>
    <col min="7682" max="7687" width="12.7265625" style="33" customWidth="1"/>
    <col min="7688" max="7936" width="6.453125" style="33"/>
    <col min="7937" max="7937" width="10" style="33" customWidth="1"/>
    <col min="7938" max="7943" width="12.7265625" style="33" customWidth="1"/>
    <col min="7944" max="8192" width="6.453125" style="33"/>
    <col min="8193" max="8193" width="10" style="33" customWidth="1"/>
    <col min="8194" max="8199" width="12.7265625" style="33" customWidth="1"/>
    <col min="8200" max="8448" width="6.453125" style="33"/>
    <col min="8449" max="8449" width="10" style="33" customWidth="1"/>
    <col min="8450" max="8455" width="12.7265625" style="33" customWidth="1"/>
    <col min="8456" max="8704" width="6.453125" style="33"/>
    <col min="8705" max="8705" width="10" style="33" customWidth="1"/>
    <col min="8706" max="8711" width="12.7265625" style="33" customWidth="1"/>
    <col min="8712" max="8960" width="6.453125" style="33"/>
    <col min="8961" max="8961" width="10" style="33" customWidth="1"/>
    <col min="8962" max="8967" width="12.7265625" style="33" customWidth="1"/>
    <col min="8968" max="9216" width="6.453125" style="33"/>
    <col min="9217" max="9217" width="10" style="33" customWidth="1"/>
    <col min="9218" max="9223" width="12.7265625" style="33" customWidth="1"/>
    <col min="9224" max="9472" width="6.453125" style="33"/>
    <col min="9473" max="9473" width="10" style="33" customWidth="1"/>
    <col min="9474" max="9479" width="12.7265625" style="33" customWidth="1"/>
    <col min="9480" max="9728" width="6.453125" style="33"/>
    <col min="9729" max="9729" width="10" style="33" customWidth="1"/>
    <col min="9730" max="9735" width="12.7265625" style="33" customWidth="1"/>
    <col min="9736" max="9984" width="6.453125" style="33"/>
    <col min="9985" max="9985" width="10" style="33" customWidth="1"/>
    <col min="9986" max="9991" width="12.7265625" style="33" customWidth="1"/>
    <col min="9992" max="10240" width="6.453125" style="33"/>
    <col min="10241" max="10241" width="10" style="33" customWidth="1"/>
    <col min="10242" max="10247" width="12.7265625" style="33" customWidth="1"/>
    <col min="10248" max="10496" width="6.453125" style="33"/>
    <col min="10497" max="10497" width="10" style="33" customWidth="1"/>
    <col min="10498" max="10503" width="12.7265625" style="33" customWidth="1"/>
    <col min="10504" max="10752" width="6.453125" style="33"/>
    <col min="10753" max="10753" width="10" style="33" customWidth="1"/>
    <col min="10754" max="10759" width="12.7265625" style="33" customWidth="1"/>
    <col min="10760" max="11008" width="6.453125" style="33"/>
    <col min="11009" max="11009" width="10" style="33" customWidth="1"/>
    <col min="11010" max="11015" width="12.7265625" style="33" customWidth="1"/>
    <col min="11016" max="11264" width="6.453125" style="33"/>
    <col min="11265" max="11265" width="10" style="33" customWidth="1"/>
    <col min="11266" max="11271" width="12.7265625" style="33" customWidth="1"/>
    <col min="11272" max="11520" width="6.453125" style="33"/>
    <col min="11521" max="11521" width="10" style="33" customWidth="1"/>
    <col min="11522" max="11527" width="12.7265625" style="33" customWidth="1"/>
    <col min="11528" max="11776" width="6.453125" style="33"/>
    <col min="11777" max="11777" width="10" style="33" customWidth="1"/>
    <col min="11778" max="11783" width="12.7265625" style="33" customWidth="1"/>
    <col min="11784" max="12032" width="6.453125" style="33"/>
    <col min="12033" max="12033" width="10" style="33" customWidth="1"/>
    <col min="12034" max="12039" width="12.7265625" style="33" customWidth="1"/>
    <col min="12040" max="12288" width="6.453125" style="33"/>
    <col min="12289" max="12289" width="10" style="33" customWidth="1"/>
    <col min="12290" max="12295" width="12.7265625" style="33" customWidth="1"/>
    <col min="12296" max="12544" width="6.453125" style="33"/>
    <col min="12545" max="12545" width="10" style="33" customWidth="1"/>
    <col min="12546" max="12551" width="12.7265625" style="33" customWidth="1"/>
    <col min="12552" max="12800" width="6.453125" style="33"/>
    <col min="12801" max="12801" width="10" style="33" customWidth="1"/>
    <col min="12802" max="12807" width="12.7265625" style="33" customWidth="1"/>
    <col min="12808" max="13056" width="6.453125" style="33"/>
    <col min="13057" max="13057" width="10" style="33" customWidth="1"/>
    <col min="13058" max="13063" width="12.7265625" style="33" customWidth="1"/>
    <col min="13064" max="13312" width="6.453125" style="33"/>
    <col min="13313" max="13313" width="10" style="33" customWidth="1"/>
    <col min="13314" max="13319" width="12.7265625" style="33" customWidth="1"/>
    <col min="13320" max="13568" width="6.453125" style="33"/>
    <col min="13569" max="13569" width="10" style="33" customWidth="1"/>
    <col min="13570" max="13575" width="12.7265625" style="33" customWidth="1"/>
    <col min="13576" max="13824" width="6.453125" style="33"/>
    <col min="13825" max="13825" width="10" style="33" customWidth="1"/>
    <col min="13826" max="13831" width="12.7265625" style="33" customWidth="1"/>
    <col min="13832" max="14080" width="6.453125" style="33"/>
    <col min="14081" max="14081" width="10" style="33" customWidth="1"/>
    <col min="14082" max="14087" width="12.7265625" style="33" customWidth="1"/>
    <col min="14088" max="14336" width="6.453125" style="33"/>
    <col min="14337" max="14337" width="10" style="33" customWidth="1"/>
    <col min="14338" max="14343" width="12.7265625" style="33" customWidth="1"/>
    <col min="14344" max="14592" width="6.453125" style="33"/>
    <col min="14593" max="14593" width="10" style="33" customWidth="1"/>
    <col min="14594" max="14599" width="12.7265625" style="33" customWidth="1"/>
    <col min="14600" max="14848" width="6.453125" style="33"/>
    <col min="14849" max="14849" width="10" style="33" customWidth="1"/>
    <col min="14850" max="14855" width="12.7265625" style="33" customWidth="1"/>
    <col min="14856" max="15104" width="6.453125" style="33"/>
    <col min="15105" max="15105" width="10" style="33" customWidth="1"/>
    <col min="15106" max="15111" width="12.7265625" style="33" customWidth="1"/>
    <col min="15112" max="15360" width="6.453125" style="33"/>
    <col min="15361" max="15361" width="10" style="33" customWidth="1"/>
    <col min="15362" max="15367" width="12.7265625" style="33" customWidth="1"/>
    <col min="15368" max="15616" width="6.453125" style="33"/>
    <col min="15617" max="15617" width="10" style="33" customWidth="1"/>
    <col min="15618" max="15623" width="12.7265625" style="33" customWidth="1"/>
    <col min="15624" max="15872" width="6.453125" style="33"/>
    <col min="15873" max="15873" width="10" style="33" customWidth="1"/>
    <col min="15874" max="15879" width="12.7265625" style="33" customWidth="1"/>
    <col min="15880" max="16128" width="6.453125" style="33"/>
    <col min="16129" max="16129" width="10" style="33" customWidth="1"/>
    <col min="16130" max="16135" width="12.7265625" style="33" customWidth="1"/>
    <col min="16136" max="16384" width="6.453125" style="33"/>
  </cols>
  <sheetData>
    <row r="1" spans="1:7">
      <c r="A1" s="1" t="s">
        <v>237</v>
      </c>
      <c r="B1" s="2"/>
      <c r="C1" s="2"/>
      <c r="D1" s="2"/>
      <c r="E1" s="2"/>
      <c r="F1" s="2"/>
      <c r="G1" s="244" t="s">
        <v>228</v>
      </c>
    </row>
    <row r="2" spans="1:7" s="36" customFormat="1" ht="14.5" customHeight="1">
      <c r="A2" s="310" t="s">
        <v>1</v>
      </c>
      <c r="B2" s="282" t="s">
        <v>2</v>
      </c>
      <c r="C2" s="245"/>
      <c r="D2" s="245"/>
      <c r="E2" s="245"/>
      <c r="F2" s="245"/>
      <c r="G2" s="246"/>
    </row>
    <row r="3" spans="1:7" s="36" customFormat="1" ht="39">
      <c r="A3" s="311"/>
      <c r="B3" s="312"/>
      <c r="C3" s="115" t="s">
        <v>229</v>
      </c>
      <c r="D3" s="248" t="s">
        <v>230</v>
      </c>
      <c r="E3" s="115" t="s">
        <v>231</v>
      </c>
      <c r="F3" s="115" t="s">
        <v>238</v>
      </c>
      <c r="G3" s="4" t="s">
        <v>233</v>
      </c>
    </row>
    <row r="4" spans="1:7" ht="14.5" hidden="1" customHeight="1">
      <c r="A4" s="61" t="s">
        <v>234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7" ht="14.5" hidden="1" customHeight="1">
      <c r="A5" s="14" t="s">
        <v>60</v>
      </c>
      <c r="B5" s="10">
        <v>319</v>
      </c>
      <c r="C5" s="11">
        <v>0</v>
      </c>
      <c r="D5" s="11">
        <v>107</v>
      </c>
      <c r="E5" s="11">
        <v>212</v>
      </c>
      <c r="F5" s="11">
        <v>0</v>
      </c>
      <c r="G5" s="12">
        <v>0</v>
      </c>
    </row>
    <row r="6" spans="1:7" ht="14.5" hidden="1" customHeight="1">
      <c r="A6" s="14">
        <v>2</v>
      </c>
      <c r="B6" s="10">
        <v>579</v>
      </c>
      <c r="C6" s="11">
        <v>0</v>
      </c>
      <c r="D6" s="11">
        <v>367</v>
      </c>
      <c r="E6" s="11">
        <v>212</v>
      </c>
      <c r="F6" s="11">
        <v>0</v>
      </c>
      <c r="G6" s="12">
        <v>0</v>
      </c>
    </row>
    <row r="7" spans="1:7" ht="14.5" hidden="1" customHeight="1">
      <c r="A7" s="14">
        <v>3</v>
      </c>
      <c r="B7" s="10">
        <v>769</v>
      </c>
      <c r="C7" s="11">
        <v>50</v>
      </c>
      <c r="D7" s="11">
        <v>427</v>
      </c>
      <c r="E7" s="11">
        <v>292</v>
      </c>
      <c r="F7" s="11">
        <v>0</v>
      </c>
      <c r="G7" s="12">
        <v>0</v>
      </c>
    </row>
    <row r="8" spans="1:7" ht="14.5" hidden="1" customHeight="1">
      <c r="A8" s="14">
        <v>4</v>
      </c>
      <c r="B8" s="10">
        <v>1299</v>
      </c>
      <c r="C8" s="11">
        <v>50</v>
      </c>
      <c r="D8" s="11">
        <v>777</v>
      </c>
      <c r="E8" s="11">
        <v>472</v>
      </c>
      <c r="F8" s="11">
        <v>0</v>
      </c>
      <c r="G8" s="12">
        <v>0</v>
      </c>
    </row>
    <row r="9" spans="1:7" ht="14.5" customHeight="1">
      <c r="A9" s="249" t="s">
        <v>235</v>
      </c>
      <c r="B9" s="7">
        <v>1439</v>
      </c>
      <c r="C9" s="8">
        <v>50</v>
      </c>
      <c r="D9" s="8">
        <v>777</v>
      </c>
      <c r="E9" s="8">
        <v>612</v>
      </c>
      <c r="F9" s="8">
        <v>0</v>
      </c>
      <c r="G9" s="9">
        <v>0</v>
      </c>
    </row>
    <row r="10" spans="1:7" ht="14.5" hidden="1" customHeight="1">
      <c r="A10" s="14">
        <v>6</v>
      </c>
      <c r="B10" s="10">
        <v>1833</v>
      </c>
      <c r="C10" s="11">
        <v>50</v>
      </c>
      <c r="D10" s="11">
        <v>1071</v>
      </c>
      <c r="E10" s="11">
        <v>712</v>
      </c>
      <c r="F10" s="11">
        <v>0</v>
      </c>
      <c r="G10" s="12">
        <v>0</v>
      </c>
    </row>
    <row r="11" spans="1:7" ht="14.5" hidden="1" customHeight="1">
      <c r="A11" s="14">
        <v>7</v>
      </c>
      <c r="B11" s="10">
        <v>2133</v>
      </c>
      <c r="C11" s="11">
        <v>50</v>
      </c>
      <c r="D11" s="11">
        <v>1271</v>
      </c>
      <c r="E11" s="11">
        <v>712</v>
      </c>
      <c r="F11" s="11">
        <v>100</v>
      </c>
      <c r="G11" s="12">
        <v>0</v>
      </c>
    </row>
    <row r="12" spans="1:7" ht="14.5" hidden="1" customHeight="1">
      <c r="A12" s="14">
        <v>8</v>
      </c>
      <c r="B12" s="10">
        <v>2693</v>
      </c>
      <c r="C12" s="11">
        <v>110</v>
      </c>
      <c r="D12" s="11">
        <v>1771</v>
      </c>
      <c r="E12" s="11">
        <v>712</v>
      </c>
      <c r="F12" s="11">
        <v>100</v>
      </c>
      <c r="G12" s="12">
        <v>0</v>
      </c>
    </row>
    <row r="13" spans="1:7" ht="14.5" hidden="1" customHeight="1">
      <c r="A13" s="14">
        <v>9</v>
      </c>
      <c r="B13" s="10">
        <v>3192</v>
      </c>
      <c r="C13" s="11">
        <v>190</v>
      </c>
      <c r="D13" s="11">
        <v>2090</v>
      </c>
      <c r="E13" s="11">
        <v>812</v>
      </c>
      <c r="F13" s="11">
        <v>100</v>
      </c>
      <c r="G13" s="12">
        <v>0</v>
      </c>
    </row>
    <row r="14" spans="1:7" ht="14.5" customHeight="1">
      <c r="A14" s="14">
        <v>10</v>
      </c>
      <c r="B14" s="10">
        <v>3602</v>
      </c>
      <c r="C14" s="11">
        <v>240</v>
      </c>
      <c r="D14" s="11">
        <v>2350</v>
      </c>
      <c r="E14" s="11">
        <v>812</v>
      </c>
      <c r="F14" s="11">
        <v>100</v>
      </c>
      <c r="G14" s="12">
        <v>100</v>
      </c>
    </row>
    <row r="15" spans="1:7" ht="14.5" customHeight="1">
      <c r="A15" s="14" t="s">
        <v>224</v>
      </c>
      <c r="B15" s="10">
        <v>3702</v>
      </c>
      <c r="C15" s="11">
        <v>240</v>
      </c>
      <c r="D15" s="11">
        <v>2450</v>
      </c>
      <c r="E15" s="11">
        <v>812</v>
      </c>
      <c r="F15" s="11">
        <v>100</v>
      </c>
      <c r="G15" s="12">
        <v>100</v>
      </c>
    </row>
    <row r="16" spans="1:7" ht="14.5" customHeight="1">
      <c r="A16" s="14" t="s">
        <v>211</v>
      </c>
      <c r="B16" s="10">
        <v>4067</v>
      </c>
      <c r="C16" s="11">
        <v>240</v>
      </c>
      <c r="D16" s="11">
        <v>2615</v>
      </c>
      <c r="E16" s="11">
        <v>1012</v>
      </c>
      <c r="F16" s="11">
        <v>100</v>
      </c>
      <c r="G16" s="12">
        <v>100</v>
      </c>
    </row>
    <row r="17" spans="1:7">
      <c r="A17" s="13" t="s">
        <v>212</v>
      </c>
      <c r="B17" s="10">
        <v>4151</v>
      </c>
      <c r="C17" s="11">
        <v>240</v>
      </c>
      <c r="D17" s="11">
        <v>2699</v>
      </c>
      <c r="E17" s="11">
        <v>1012</v>
      </c>
      <c r="F17" s="11">
        <v>100</v>
      </c>
      <c r="G17" s="12">
        <v>100</v>
      </c>
    </row>
    <row r="18" spans="1:7">
      <c r="A18" s="14" t="s">
        <v>11</v>
      </c>
      <c r="B18" s="10">
        <v>4752</v>
      </c>
      <c r="C18" s="11">
        <v>240</v>
      </c>
      <c r="D18" s="11">
        <v>3000</v>
      </c>
      <c r="E18" s="11">
        <v>1312</v>
      </c>
      <c r="F18" s="11">
        <v>100</v>
      </c>
      <c r="G18" s="12">
        <v>100</v>
      </c>
    </row>
    <row r="19" spans="1:7">
      <c r="A19" s="14" t="s">
        <v>12</v>
      </c>
      <c r="B19" s="10">
        <v>4757</v>
      </c>
      <c r="C19" s="11">
        <v>240</v>
      </c>
      <c r="D19" s="11">
        <v>3000</v>
      </c>
      <c r="E19" s="11">
        <v>1317</v>
      </c>
      <c r="F19" s="11">
        <v>100</v>
      </c>
      <c r="G19" s="12">
        <v>100</v>
      </c>
    </row>
    <row r="20" spans="1:7">
      <c r="A20" s="14" t="s">
        <v>13</v>
      </c>
      <c r="B20" s="10">
        <v>4826</v>
      </c>
      <c r="C20" s="11">
        <v>265</v>
      </c>
      <c r="D20" s="11">
        <v>3044</v>
      </c>
      <c r="E20" s="11">
        <v>1317</v>
      </c>
      <c r="F20" s="11">
        <v>100</v>
      </c>
      <c r="G20" s="12">
        <v>100</v>
      </c>
    </row>
    <row r="21" spans="1:7">
      <c r="A21" s="13" t="s">
        <v>61</v>
      </c>
      <c r="B21" s="10">
        <v>4971</v>
      </c>
      <c r="C21" s="11">
        <v>265</v>
      </c>
      <c r="D21" s="11">
        <v>3189</v>
      </c>
      <c r="E21" s="11">
        <v>1317</v>
      </c>
      <c r="F21" s="11">
        <v>100</v>
      </c>
      <c r="G21" s="12">
        <v>100</v>
      </c>
    </row>
    <row r="22" spans="1:7">
      <c r="A22" s="13" t="s">
        <v>62</v>
      </c>
      <c r="B22" s="10">
        <v>4971</v>
      </c>
      <c r="C22" s="11">
        <v>265</v>
      </c>
      <c r="D22" s="11">
        <v>3189</v>
      </c>
      <c r="E22" s="11">
        <v>1317</v>
      </c>
      <c r="F22" s="11">
        <v>100</v>
      </c>
      <c r="G22" s="12">
        <v>100</v>
      </c>
    </row>
    <row r="23" spans="1:7">
      <c r="A23" s="13" t="s">
        <v>63</v>
      </c>
      <c r="B23" s="10">
        <v>4971</v>
      </c>
      <c r="C23" s="11">
        <v>265</v>
      </c>
      <c r="D23" s="11">
        <v>3189</v>
      </c>
      <c r="E23" s="11">
        <v>1317</v>
      </c>
      <c r="F23" s="11">
        <v>100</v>
      </c>
      <c r="G23" s="12">
        <v>100</v>
      </c>
    </row>
    <row r="24" spans="1:7">
      <c r="A24" s="13" t="s">
        <v>17</v>
      </c>
      <c r="B24" s="10">
        <v>4976</v>
      </c>
      <c r="C24" s="11">
        <v>265</v>
      </c>
      <c r="D24" s="11">
        <v>3195</v>
      </c>
      <c r="E24" s="11">
        <v>1316</v>
      </c>
      <c r="F24" s="11">
        <v>100</v>
      </c>
      <c r="G24" s="12">
        <v>100</v>
      </c>
    </row>
    <row r="25" spans="1:7">
      <c r="A25" s="13" t="s">
        <v>31</v>
      </c>
      <c r="B25" s="10">
        <v>4636</v>
      </c>
      <c r="C25" s="11">
        <v>185</v>
      </c>
      <c r="D25" s="11">
        <v>2935</v>
      </c>
      <c r="E25" s="11">
        <v>1316</v>
      </c>
      <c r="F25" s="11">
        <v>100</v>
      </c>
      <c r="G25" s="12">
        <v>100</v>
      </c>
    </row>
    <row r="26" spans="1:7">
      <c r="A26" s="13" t="s">
        <v>19</v>
      </c>
      <c r="B26" s="10">
        <v>4536</v>
      </c>
      <c r="C26" s="11">
        <v>215</v>
      </c>
      <c r="D26" s="11">
        <v>2934</v>
      </c>
      <c r="E26" s="11">
        <v>1187</v>
      </c>
      <c r="F26" s="11">
        <v>100</v>
      </c>
      <c r="G26" s="12">
        <v>100</v>
      </c>
    </row>
    <row r="27" spans="1:7">
      <c r="A27" s="13" t="s">
        <v>65</v>
      </c>
      <c r="B27" s="10">
        <v>5056</v>
      </c>
      <c r="C27" s="11">
        <v>265</v>
      </c>
      <c r="D27" s="11">
        <v>3275</v>
      </c>
      <c r="E27" s="11">
        <v>1316</v>
      </c>
      <c r="F27" s="11">
        <v>100</v>
      </c>
      <c r="G27" s="12">
        <v>100</v>
      </c>
    </row>
    <row r="28" spans="1:7">
      <c r="A28" s="13" t="s">
        <v>21</v>
      </c>
      <c r="B28" s="10">
        <v>4991</v>
      </c>
      <c r="C28" s="11">
        <v>185</v>
      </c>
      <c r="D28" s="11">
        <v>3270</v>
      </c>
      <c r="E28" s="11">
        <v>1336</v>
      </c>
      <c r="F28" s="11">
        <v>100</v>
      </c>
      <c r="G28" s="12">
        <v>100</v>
      </c>
    </row>
    <row r="29" spans="1:7">
      <c r="A29" s="13" t="s">
        <v>22</v>
      </c>
      <c r="B29" s="10">
        <v>4891</v>
      </c>
      <c r="C29" s="11">
        <v>185</v>
      </c>
      <c r="D29" s="11">
        <v>3170</v>
      </c>
      <c r="E29" s="11">
        <v>1336</v>
      </c>
      <c r="F29" s="11">
        <v>100</v>
      </c>
      <c r="G29" s="12">
        <v>100</v>
      </c>
    </row>
    <row r="30" spans="1:7">
      <c r="A30" s="13" t="s">
        <v>32</v>
      </c>
      <c r="B30" s="10">
        <v>4689</v>
      </c>
      <c r="C30" s="11">
        <v>135</v>
      </c>
      <c r="D30" s="11">
        <v>3198</v>
      </c>
      <c r="E30" s="11">
        <v>1156</v>
      </c>
      <c r="F30" s="11">
        <v>100</v>
      </c>
      <c r="G30" s="12">
        <v>100</v>
      </c>
    </row>
    <row r="31" spans="1:7">
      <c r="A31" s="13" t="s">
        <v>24</v>
      </c>
      <c r="B31" s="10">
        <v>4779</v>
      </c>
      <c r="C31" s="11">
        <v>185</v>
      </c>
      <c r="D31" s="11">
        <v>3138</v>
      </c>
      <c r="E31" s="11">
        <v>1256</v>
      </c>
      <c r="F31" s="11">
        <v>100</v>
      </c>
      <c r="G31" s="12">
        <v>100</v>
      </c>
    </row>
    <row r="32" spans="1:7">
      <c r="A32" s="13" t="s">
        <v>66</v>
      </c>
      <c r="B32" s="10">
        <v>4821</v>
      </c>
      <c r="C32" s="11">
        <v>265</v>
      </c>
      <c r="D32" s="11">
        <v>3129</v>
      </c>
      <c r="E32" s="11">
        <v>1227</v>
      </c>
      <c r="F32" s="11">
        <v>100</v>
      </c>
      <c r="G32" s="12">
        <v>100</v>
      </c>
    </row>
    <row r="33" spans="1:7">
      <c r="A33" s="13" t="s">
        <v>26</v>
      </c>
      <c r="B33" s="10">
        <v>4956</v>
      </c>
      <c r="C33" s="11">
        <v>285</v>
      </c>
      <c r="D33" s="11">
        <v>3215</v>
      </c>
      <c r="E33" s="11">
        <v>1256</v>
      </c>
      <c r="F33" s="11">
        <v>100</v>
      </c>
      <c r="G33" s="12">
        <v>100</v>
      </c>
    </row>
    <row r="34" spans="1:7" hidden="1">
      <c r="A34" s="69" t="s">
        <v>236</v>
      </c>
    </row>
    <row r="35" spans="1:7">
      <c r="A35" s="13" t="s">
        <v>27</v>
      </c>
      <c r="B35" s="10">
        <v>5312</v>
      </c>
      <c r="C35" s="11">
        <v>298</v>
      </c>
      <c r="D35" s="11">
        <v>3549</v>
      </c>
      <c r="E35" s="11">
        <v>1256</v>
      </c>
      <c r="F35" s="11">
        <v>105</v>
      </c>
      <c r="G35" s="12">
        <v>105</v>
      </c>
    </row>
    <row r="36" spans="1:7">
      <c r="A36" s="13" t="s">
        <v>28</v>
      </c>
      <c r="B36" s="11">
        <v>5289</v>
      </c>
      <c r="C36" s="11">
        <v>289</v>
      </c>
      <c r="D36" s="11">
        <v>3522</v>
      </c>
      <c r="E36" s="11">
        <v>1274</v>
      </c>
      <c r="F36" s="11">
        <v>101</v>
      </c>
      <c r="G36" s="12">
        <v>101</v>
      </c>
    </row>
    <row r="37" spans="1:7">
      <c r="A37" s="15" t="s">
        <v>68</v>
      </c>
      <c r="B37" s="138">
        <v>5304</v>
      </c>
      <c r="C37" s="16">
        <v>294</v>
      </c>
      <c r="D37" s="16">
        <v>3510</v>
      </c>
      <c r="E37" s="16">
        <v>1294</v>
      </c>
      <c r="F37" s="16">
        <v>103</v>
      </c>
      <c r="G37" s="17">
        <v>103</v>
      </c>
    </row>
    <row r="38" spans="1:7">
      <c r="A38" s="69"/>
    </row>
    <row r="39" spans="1:7">
      <c r="A39" s="69"/>
    </row>
    <row r="40" spans="1:7">
      <c r="A40" s="69"/>
    </row>
    <row r="41" spans="1:7">
      <c r="A41" s="69"/>
    </row>
    <row r="42" spans="1:7">
      <c r="A42" s="69"/>
    </row>
    <row r="49" spans="8:8">
      <c r="H49" s="49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C1A-FF32-4C87-951C-8C48320D9181}">
  <sheetPr>
    <tabColor theme="8" tint="0.59999389629810485"/>
    <outlinePr summaryBelow="0" summaryRight="0"/>
    <pageSetUpPr autoPageBreaks="0" fitToPage="1"/>
  </sheetPr>
  <dimension ref="A1:I44"/>
  <sheetViews>
    <sheetView view="pageBreakPreview" zoomScale="90" zoomScaleNormal="77" zoomScaleSheetLayoutView="90" workbookViewId="0"/>
  </sheetViews>
  <sheetFormatPr defaultColWidth="6.453125" defaultRowHeight="13"/>
  <cols>
    <col min="1" max="1" width="8.7265625" style="54" customWidth="1"/>
    <col min="2" max="9" width="9.7265625" style="54" customWidth="1"/>
    <col min="10" max="255" width="6.453125" style="33" customWidth="1"/>
    <col min="256" max="256" width="6.453125" style="33"/>
    <col min="257" max="257" width="8.7265625" style="33" customWidth="1"/>
    <col min="258" max="265" width="9.7265625" style="33" customWidth="1"/>
    <col min="266" max="512" width="6.453125" style="33"/>
    <col min="513" max="513" width="8.7265625" style="33" customWidth="1"/>
    <col min="514" max="521" width="9.7265625" style="33" customWidth="1"/>
    <col min="522" max="768" width="6.453125" style="33"/>
    <col min="769" max="769" width="8.7265625" style="33" customWidth="1"/>
    <col min="770" max="777" width="9.7265625" style="33" customWidth="1"/>
    <col min="778" max="1024" width="6.453125" style="33"/>
    <col min="1025" max="1025" width="8.7265625" style="33" customWidth="1"/>
    <col min="1026" max="1033" width="9.7265625" style="33" customWidth="1"/>
    <col min="1034" max="1280" width="6.453125" style="33"/>
    <col min="1281" max="1281" width="8.7265625" style="33" customWidth="1"/>
    <col min="1282" max="1289" width="9.7265625" style="33" customWidth="1"/>
    <col min="1290" max="1536" width="6.453125" style="33"/>
    <col min="1537" max="1537" width="8.7265625" style="33" customWidth="1"/>
    <col min="1538" max="1545" width="9.7265625" style="33" customWidth="1"/>
    <col min="1546" max="1792" width="6.453125" style="33"/>
    <col min="1793" max="1793" width="8.7265625" style="33" customWidth="1"/>
    <col min="1794" max="1801" width="9.7265625" style="33" customWidth="1"/>
    <col min="1802" max="2048" width="6.453125" style="33"/>
    <col min="2049" max="2049" width="8.7265625" style="33" customWidth="1"/>
    <col min="2050" max="2057" width="9.7265625" style="33" customWidth="1"/>
    <col min="2058" max="2304" width="6.453125" style="33"/>
    <col min="2305" max="2305" width="8.7265625" style="33" customWidth="1"/>
    <col min="2306" max="2313" width="9.7265625" style="33" customWidth="1"/>
    <col min="2314" max="2560" width="6.453125" style="33"/>
    <col min="2561" max="2561" width="8.7265625" style="33" customWidth="1"/>
    <col min="2562" max="2569" width="9.7265625" style="33" customWidth="1"/>
    <col min="2570" max="2816" width="6.453125" style="33"/>
    <col min="2817" max="2817" width="8.7265625" style="33" customWidth="1"/>
    <col min="2818" max="2825" width="9.7265625" style="33" customWidth="1"/>
    <col min="2826" max="3072" width="6.453125" style="33"/>
    <col min="3073" max="3073" width="8.7265625" style="33" customWidth="1"/>
    <col min="3074" max="3081" width="9.7265625" style="33" customWidth="1"/>
    <col min="3082" max="3328" width="6.453125" style="33"/>
    <col min="3329" max="3329" width="8.7265625" style="33" customWidth="1"/>
    <col min="3330" max="3337" width="9.7265625" style="33" customWidth="1"/>
    <col min="3338" max="3584" width="6.453125" style="33"/>
    <col min="3585" max="3585" width="8.7265625" style="33" customWidth="1"/>
    <col min="3586" max="3593" width="9.7265625" style="33" customWidth="1"/>
    <col min="3594" max="3840" width="6.453125" style="33"/>
    <col min="3841" max="3841" width="8.7265625" style="33" customWidth="1"/>
    <col min="3842" max="3849" width="9.7265625" style="33" customWidth="1"/>
    <col min="3850" max="4096" width="6.453125" style="33"/>
    <col min="4097" max="4097" width="8.7265625" style="33" customWidth="1"/>
    <col min="4098" max="4105" width="9.7265625" style="33" customWidth="1"/>
    <col min="4106" max="4352" width="6.453125" style="33"/>
    <col min="4353" max="4353" width="8.7265625" style="33" customWidth="1"/>
    <col min="4354" max="4361" width="9.7265625" style="33" customWidth="1"/>
    <col min="4362" max="4608" width="6.453125" style="33"/>
    <col min="4609" max="4609" width="8.7265625" style="33" customWidth="1"/>
    <col min="4610" max="4617" width="9.7265625" style="33" customWidth="1"/>
    <col min="4618" max="4864" width="6.453125" style="33"/>
    <col min="4865" max="4865" width="8.7265625" style="33" customWidth="1"/>
    <col min="4866" max="4873" width="9.7265625" style="33" customWidth="1"/>
    <col min="4874" max="5120" width="6.453125" style="33"/>
    <col min="5121" max="5121" width="8.7265625" style="33" customWidth="1"/>
    <col min="5122" max="5129" width="9.7265625" style="33" customWidth="1"/>
    <col min="5130" max="5376" width="6.453125" style="33"/>
    <col min="5377" max="5377" width="8.7265625" style="33" customWidth="1"/>
    <col min="5378" max="5385" width="9.7265625" style="33" customWidth="1"/>
    <col min="5386" max="5632" width="6.453125" style="33"/>
    <col min="5633" max="5633" width="8.7265625" style="33" customWidth="1"/>
    <col min="5634" max="5641" width="9.7265625" style="33" customWidth="1"/>
    <col min="5642" max="5888" width="6.453125" style="33"/>
    <col min="5889" max="5889" width="8.7265625" style="33" customWidth="1"/>
    <col min="5890" max="5897" width="9.7265625" style="33" customWidth="1"/>
    <col min="5898" max="6144" width="6.453125" style="33"/>
    <col min="6145" max="6145" width="8.7265625" style="33" customWidth="1"/>
    <col min="6146" max="6153" width="9.7265625" style="33" customWidth="1"/>
    <col min="6154" max="6400" width="6.453125" style="33"/>
    <col min="6401" max="6401" width="8.7265625" style="33" customWidth="1"/>
    <col min="6402" max="6409" width="9.7265625" style="33" customWidth="1"/>
    <col min="6410" max="6656" width="6.453125" style="33"/>
    <col min="6657" max="6657" width="8.7265625" style="33" customWidth="1"/>
    <col min="6658" max="6665" width="9.7265625" style="33" customWidth="1"/>
    <col min="6666" max="6912" width="6.453125" style="33"/>
    <col min="6913" max="6913" width="8.7265625" style="33" customWidth="1"/>
    <col min="6914" max="6921" width="9.7265625" style="33" customWidth="1"/>
    <col min="6922" max="7168" width="6.453125" style="33"/>
    <col min="7169" max="7169" width="8.7265625" style="33" customWidth="1"/>
    <col min="7170" max="7177" width="9.7265625" style="33" customWidth="1"/>
    <col min="7178" max="7424" width="6.453125" style="33"/>
    <col min="7425" max="7425" width="8.7265625" style="33" customWidth="1"/>
    <col min="7426" max="7433" width="9.7265625" style="33" customWidth="1"/>
    <col min="7434" max="7680" width="6.453125" style="33"/>
    <col min="7681" max="7681" width="8.7265625" style="33" customWidth="1"/>
    <col min="7682" max="7689" width="9.7265625" style="33" customWidth="1"/>
    <col min="7690" max="7936" width="6.453125" style="33"/>
    <col min="7937" max="7937" width="8.7265625" style="33" customWidth="1"/>
    <col min="7938" max="7945" width="9.7265625" style="33" customWidth="1"/>
    <col min="7946" max="8192" width="6.453125" style="33"/>
    <col min="8193" max="8193" width="8.7265625" style="33" customWidth="1"/>
    <col min="8194" max="8201" width="9.7265625" style="33" customWidth="1"/>
    <col min="8202" max="8448" width="6.453125" style="33"/>
    <col min="8449" max="8449" width="8.7265625" style="33" customWidth="1"/>
    <col min="8450" max="8457" width="9.7265625" style="33" customWidth="1"/>
    <col min="8458" max="8704" width="6.453125" style="33"/>
    <col min="8705" max="8705" width="8.7265625" style="33" customWidth="1"/>
    <col min="8706" max="8713" width="9.7265625" style="33" customWidth="1"/>
    <col min="8714" max="8960" width="6.453125" style="33"/>
    <col min="8961" max="8961" width="8.7265625" style="33" customWidth="1"/>
    <col min="8962" max="8969" width="9.7265625" style="33" customWidth="1"/>
    <col min="8970" max="9216" width="6.453125" style="33"/>
    <col min="9217" max="9217" width="8.7265625" style="33" customWidth="1"/>
    <col min="9218" max="9225" width="9.7265625" style="33" customWidth="1"/>
    <col min="9226" max="9472" width="6.453125" style="33"/>
    <col min="9473" max="9473" width="8.7265625" style="33" customWidth="1"/>
    <col min="9474" max="9481" width="9.7265625" style="33" customWidth="1"/>
    <col min="9482" max="9728" width="6.453125" style="33"/>
    <col min="9729" max="9729" width="8.7265625" style="33" customWidth="1"/>
    <col min="9730" max="9737" width="9.7265625" style="33" customWidth="1"/>
    <col min="9738" max="9984" width="6.453125" style="33"/>
    <col min="9985" max="9985" width="8.7265625" style="33" customWidth="1"/>
    <col min="9986" max="9993" width="9.7265625" style="33" customWidth="1"/>
    <col min="9994" max="10240" width="6.453125" style="33"/>
    <col min="10241" max="10241" width="8.7265625" style="33" customWidth="1"/>
    <col min="10242" max="10249" width="9.7265625" style="33" customWidth="1"/>
    <col min="10250" max="10496" width="6.453125" style="33"/>
    <col min="10497" max="10497" width="8.7265625" style="33" customWidth="1"/>
    <col min="10498" max="10505" width="9.7265625" style="33" customWidth="1"/>
    <col min="10506" max="10752" width="6.453125" style="33"/>
    <col min="10753" max="10753" width="8.7265625" style="33" customWidth="1"/>
    <col min="10754" max="10761" width="9.7265625" style="33" customWidth="1"/>
    <col min="10762" max="11008" width="6.453125" style="33"/>
    <col min="11009" max="11009" width="8.7265625" style="33" customWidth="1"/>
    <col min="11010" max="11017" width="9.7265625" style="33" customWidth="1"/>
    <col min="11018" max="11264" width="6.453125" style="33"/>
    <col min="11265" max="11265" width="8.7265625" style="33" customWidth="1"/>
    <col min="11266" max="11273" width="9.7265625" style="33" customWidth="1"/>
    <col min="11274" max="11520" width="6.453125" style="33"/>
    <col min="11521" max="11521" width="8.7265625" style="33" customWidth="1"/>
    <col min="11522" max="11529" width="9.7265625" style="33" customWidth="1"/>
    <col min="11530" max="11776" width="6.453125" style="33"/>
    <col min="11777" max="11777" width="8.7265625" style="33" customWidth="1"/>
    <col min="11778" max="11785" width="9.7265625" style="33" customWidth="1"/>
    <col min="11786" max="12032" width="6.453125" style="33"/>
    <col min="12033" max="12033" width="8.7265625" style="33" customWidth="1"/>
    <col min="12034" max="12041" width="9.7265625" style="33" customWidth="1"/>
    <col min="12042" max="12288" width="6.453125" style="33"/>
    <col min="12289" max="12289" width="8.7265625" style="33" customWidth="1"/>
    <col min="12290" max="12297" width="9.7265625" style="33" customWidth="1"/>
    <col min="12298" max="12544" width="6.453125" style="33"/>
    <col min="12545" max="12545" width="8.7265625" style="33" customWidth="1"/>
    <col min="12546" max="12553" width="9.7265625" style="33" customWidth="1"/>
    <col min="12554" max="12800" width="6.453125" style="33"/>
    <col min="12801" max="12801" width="8.7265625" style="33" customWidth="1"/>
    <col min="12802" max="12809" width="9.7265625" style="33" customWidth="1"/>
    <col min="12810" max="13056" width="6.453125" style="33"/>
    <col min="13057" max="13057" width="8.7265625" style="33" customWidth="1"/>
    <col min="13058" max="13065" width="9.7265625" style="33" customWidth="1"/>
    <col min="13066" max="13312" width="6.453125" style="33"/>
    <col min="13313" max="13313" width="8.7265625" style="33" customWidth="1"/>
    <col min="13314" max="13321" width="9.7265625" style="33" customWidth="1"/>
    <col min="13322" max="13568" width="6.453125" style="33"/>
    <col min="13569" max="13569" width="8.7265625" style="33" customWidth="1"/>
    <col min="13570" max="13577" width="9.7265625" style="33" customWidth="1"/>
    <col min="13578" max="13824" width="6.453125" style="33"/>
    <col min="13825" max="13825" width="8.7265625" style="33" customWidth="1"/>
    <col min="13826" max="13833" width="9.7265625" style="33" customWidth="1"/>
    <col min="13834" max="14080" width="6.453125" style="33"/>
    <col min="14081" max="14081" width="8.7265625" style="33" customWidth="1"/>
    <col min="14082" max="14089" width="9.7265625" style="33" customWidth="1"/>
    <col min="14090" max="14336" width="6.453125" style="33"/>
    <col min="14337" max="14337" width="8.7265625" style="33" customWidth="1"/>
    <col min="14338" max="14345" width="9.7265625" style="33" customWidth="1"/>
    <col min="14346" max="14592" width="6.453125" style="33"/>
    <col min="14593" max="14593" width="8.7265625" style="33" customWidth="1"/>
    <col min="14594" max="14601" width="9.7265625" style="33" customWidth="1"/>
    <col min="14602" max="14848" width="6.453125" style="33"/>
    <col min="14849" max="14849" width="8.7265625" style="33" customWidth="1"/>
    <col min="14850" max="14857" width="9.7265625" style="33" customWidth="1"/>
    <col min="14858" max="15104" width="6.453125" style="33"/>
    <col min="15105" max="15105" width="8.7265625" style="33" customWidth="1"/>
    <col min="15106" max="15113" width="9.7265625" style="33" customWidth="1"/>
    <col min="15114" max="15360" width="6.453125" style="33"/>
    <col min="15361" max="15361" width="8.7265625" style="33" customWidth="1"/>
    <col min="15362" max="15369" width="9.7265625" style="33" customWidth="1"/>
    <col min="15370" max="15616" width="6.453125" style="33"/>
    <col min="15617" max="15617" width="8.7265625" style="33" customWidth="1"/>
    <col min="15618" max="15625" width="9.7265625" style="33" customWidth="1"/>
    <col min="15626" max="15872" width="6.453125" style="33"/>
    <col min="15873" max="15873" width="8.7265625" style="33" customWidth="1"/>
    <col min="15874" max="15881" width="9.7265625" style="33" customWidth="1"/>
    <col min="15882" max="16128" width="6.453125" style="33"/>
    <col min="16129" max="16129" width="8.7265625" style="33" customWidth="1"/>
    <col min="16130" max="16137" width="9.7265625" style="33" customWidth="1"/>
    <col min="16138" max="16384" width="6.453125" style="33"/>
  </cols>
  <sheetData>
    <row r="1" spans="1:9" ht="18.75" customHeight="1">
      <c r="A1" s="250" t="s">
        <v>239</v>
      </c>
      <c r="B1" s="22"/>
      <c r="C1" s="22"/>
      <c r="D1" s="22"/>
      <c r="E1" s="22"/>
      <c r="F1" s="22"/>
      <c r="G1" s="22"/>
      <c r="H1" s="22"/>
      <c r="I1" s="244"/>
    </row>
    <row r="2" spans="1:9" s="36" customFormat="1" ht="14.5" customHeight="1">
      <c r="A2" s="313" t="s">
        <v>240</v>
      </c>
      <c r="B2" s="315" t="s">
        <v>241</v>
      </c>
      <c r="C2" s="251"/>
      <c r="D2" s="251"/>
      <c r="E2" s="251"/>
      <c r="F2" s="251"/>
      <c r="G2" s="251"/>
      <c r="H2" s="251"/>
      <c r="I2" s="252"/>
    </row>
    <row r="3" spans="1:9" s="36" customFormat="1" ht="56.25" customHeight="1">
      <c r="A3" s="314"/>
      <c r="B3" s="316"/>
      <c r="C3" s="253" t="s">
        <v>242</v>
      </c>
      <c r="D3" s="254" t="s">
        <v>243</v>
      </c>
      <c r="E3" s="254" t="s">
        <v>244</v>
      </c>
      <c r="F3" s="254" t="s">
        <v>245</v>
      </c>
      <c r="G3" s="255" t="s">
        <v>246</v>
      </c>
      <c r="H3" s="255" t="s">
        <v>247</v>
      </c>
      <c r="I3" s="256" t="s">
        <v>248</v>
      </c>
    </row>
    <row r="4" spans="1:9" ht="14.5" customHeight="1">
      <c r="A4" s="257" t="s">
        <v>249</v>
      </c>
      <c r="B4" s="258">
        <v>2</v>
      </c>
      <c r="C4" s="259">
        <v>0</v>
      </c>
      <c r="D4" s="259">
        <v>1</v>
      </c>
      <c r="E4" s="259">
        <v>1</v>
      </c>
      <c r="F4" s="259">
        <v>0</v>
      </c>
      <c r="G4" s="259">
        <v>0</v>
      </c>
      <c r="H4" s="259">
        <v>0</v>
      </c>
      <c r="I4" s="260">
        <v>0</v>
      </c>
    </row>
    <row r="5" spans="1:9" ht="14.5" hidden="1" customHeight="1">
      <c r="A5" s="261">
        <v>6</v>
      </c>
      <c r="B5" s="262">
        <v>8</v>
      </c>
      <c r="C5" s="263">
        <v>0</v>
      </c>
      <c r="D5" s="263">
        <v>7</v>
      </c>
      <c r="E5" s="263">
        <v>1</v>
      </c>
      <c r="F5" s="263">
        <v>0</v>
      </c>
      <c r="G5" s="263">
        <v>0</v>
      </c>
      <c r="H5" s="263">
        <v>0</v>
      </c>
      <c r="I5" s="264">
        <v>0</v>
      </c>
    </row>
    <row r="6" spans="1:9" ht="14.5" hidden="1" customHeight="1">
      <c r="A6" s="261">
        <v>7</v>
      </c>
      <c r="B6" s="262">
        <v>16</v>
      </c>
      <c r="C6" s="263">
        <v>0</v>
      </c>
      <c r="D6" s="263">
        <v>12</v>
      </c>
      <c r="E6" s="263">
        <v>2</v>
      </c>
      <c r="F6" s="263">
        <v>0</v>
      </c>
      <c r="G6" s="263">
        <v>1</v>
      </c>
      <c r="H6" s="263">
        <v>1</v>
      </c>
      <c r="I6" s="264">
        <v>0</v>
      </c>
    </row>
    <row r="7" spans="1:9" ht="14.5" hidden="1" customHeight="1">
      <c r="A7" s="261">
        <v>8</v>
      </c>
      <c r="B7" s="262">
        <v>23</v>
      </c>
      <c r="C7" s="263">
        <v>0</v>
      </c>
      <c r="D7" s="263">
        <v>18</v>
      </c>
      <c r="E7" s="263">
        <v>2</v>
      </c>
      <c r="F7" s="263">
        <v>0</v>
      </c>
      <c r="G7" s="263">
        <v>2</v>
      </c>
      <c r="H7" s="263">
        <v>1</v>
      </c>
      <c r="I7" s="264">
        <v>0</v>
      </c>
    </row>
    <row r="8" spans="1:9" ht="14.5" hidden="1" customHeight="1">
      <c r="A8" s="261">
        <v>9</v>
      </c>
      <c r="B8" s="262">
        <v>36</v>
      </c>
      <c r="C8" s="263">
        <v>0</v>
      </c>
      <c r="D8" s="263">
        <v>25</v>
      </c>
      <c r="E8" s="263">
        <v>3</v>
      </c>
      <c r="F8" s="263">
        <v>0</v>
      </c>
      <c r="G8" s="263">
        <v>5</v>
      </c>
      <c r="H8" s="263">
        <v>1</v>
      </c>
      <c r="I8" s="264">
        <v>2</v>
      </c>
    </row>
    <row r="9" spans="1:9" ht="14.5" customHeight="1">
      <c r="A9" s="261">
        <v>10</v>
      </c>
      <c r="B9" s="262">
        <v>50</v>
      </c>
      <c r="C9" s="263" t="s">
        <v>64</v>
      </c>
      <c r="D9" s="263">
        <v>32</v>
      </c>
      <c r="E9" s="263">
        <v>5</v>
      </c>
      <c r="F9" s="263" t="s">
        <v>64</v>
      </c>
      <c r="G9" s="263">
        <v>7</v>
      </c>
      <c r="H9" s="263">
        <v>1</v>
      </c>
      <c r="I9" s="264">
        <v>5</v>
      </c>
    </row>
    <row r="10" spans="1:9" ht="14.5" customHeight="1">
      <c r="A10" s="261">
        <v>11</v>
      </c>
      <c r="B10" s="262">
        <v>62</v>
      </c>
      <c r="C10" s="263">
        <v>1</v>
      </c>
      <c r="D10" s="263">
        <v>40</v>
      </c>
      <c r="E10" s="263">
        <v>5</v>
      </c>
      <c r="F10" s="263">
        <v>0</v>
      </c>
      <c r="G10" s="263">
        <v>9</v>
      </c>
      <c r="H10" s="263">
        <v>1</v>
      </c>
      <c r="I10" s="264">
        <v>6</v>
      </c>
    </row>
    <row r="11" spans="1:9" ht="14.5" customHeight="1">
      <c r="A11" s="261">
        <v>12</v>
      </c>
      <c r="B11" s="262">
        <v>77</v>
      </c>
      <c r="C11" s="263">
        <v>2</v>
      </c>
      <c r="D11" s="263">
        <v>44</v>
      </c>
      <c r="E11" s="263">
        <v>8</v>
      </c>
      <c r="F11" s="263">
        <v>0</v>
      </c>
      <c r="G11" s="263">
        <v>9</v>
      </c>
      <c r="H11" s="263">
        <v>1</v>
      </c>
      <c r="I11" s="264">
        <v>13</v>
      </c>
    </row>
    <row r="12" spans="1:9" ht="14.5" customHeight="1">
      <c r="A12" s="261">
        <v>13</v>
      </c>
      <c r="B12" s="262">
        <v>78</v>
      </c>
      <c r="C12" s="263">
        <v>2</v>
      </c>
      <c r="D12" s="263">
        <v>45</v>
      </c>
      <c r="E12" s="263">
        <v>9</v>
      </c>
      <c r="F12" s="263">
        <v>0</v>
      </c>
      <c r="G12" s="263">
        <v>9</v>
      </c>
      <c r="H12" s="263">
        <v>1</v>
      </c>
      <c r="I12" s="264">
        <v>12</v>
      </c>
    </row>
    <row r="13" spans="1:9" ht="14.5" customHeight="1">
      <c r="A13" s="261">
        <v>14</v>
      </c>
      <c r="B13" s="262">
        <v>85</v>
      </c>
      <c r="C13" s="263">
        <v>2</v>
      </c>
      <c r="D13" s="263">
        <v>47</v>
      </c>
      <c r="E13" s="263">
        <v>9</v>
      </c>
      <c r="F13" s="263">
        <v>0</v>
      </c>
      <c r="G13" s="263">
        <v>9</v>
      </c>
      <c r="H13" s="263">
        <v>2</v>
      </c>
      <c r="I13" s="264">
        <v>16</v>
      </c>
    </row>
    <row r="14" spans="1:9" ht="14.5" customHeight="1">
      <c r="A14" s="261">
        <v>15</v>
      </c>
      <c r="B14" s="262">
        <v>86</v>
      </c>
      <c r="C14" s="263">
        <v>2</v>
      </c>
      <c r="D14" s="263">
        <v>47</v>
      </c>
      <c r="E14" s="263">
        <v>8</v>
      </c>
      <c r="F14" s="263" t="s">
        <v>64</v>
      </c>
      <c r="G14" s="263">
        <v>9</v>
      </c>
      <c r="H14" s="263">
        <v>2</v>
      </c>
      <c r="I14" s="264">
        <v>17</v>
      </c>
    </row>
    <row r="15" spans="1:9" ht="14.5" customHeight="1">
      <c r="A15" s="261">
        <v>16</v>
      </c>
      <c r="B15" s="262">
        <v>84</v>
      </c>
      <c r="C15" s="263">
        <v>2</v>
      </c>
      <c r="D15" s="263">
        <v>47</v>
      </c>
      <c r="E15" s="263">
        <v>7</v>
      </c>
      <c r="F15" s="263" t="s">
        <v>64</v>
      </c>
      <c r="G15" s="263">
        <v>7</v>
      </c>
      <c r="H15" s="263">
        <v>2</v>
      </c>
      <c r="I15" s="264">
        <v>19</v>
      </c>
    </row>
    <row r="16" spans="1:9" ht="14.5" customHeight="1">
      <c r="A16" s="261">
        <v>17</v>
      </c>
      <c r="B16" s="262">
        <v>85</v>
      </c>
      <c r="C16" s="263">
        <v>2</v>
      </c>
      <c r="D16" s="263">
        <v>47</v>
      </c>
      <c r="E16" s="263">
        <v>7</v>
      </c>
      <c r="F16" s="263" t="s">
        <v>64</v>
      </c>
      <c r="G16" s="263">
        <v>7</v>
      </c>
      <c r="H16" s="263">
        <v>2</v>
      </c>
      <c r="I16" s="264">
        <v>20</v>
      </c>
    </row>
    <row r="17" spans="1:9" ht="14.5" customHeight="1">
      <c r="A17" s="261">
        <v>18</v>
      </c>
      <c r="B17" s="262">
        <v>79</v>
      </c>
      <c r="C17" s="263">
        <v>2</v>
      </c>
      <c r="D17" s="263">
        <v>41</v>
      </c>
      <c r="E17" s="263">
        <v>5</v>
      </c>
      <c r="F17" s="263">
        <v>0</v>
      </c>
      <c r="G17" s="263">
        <v>7</v>
      </c>
      <c r="H17" s="263">
        <v>2</v>
      </c>
      <c r="I17" s="264">
        <v>22</v>
      </c>
    </row>
    <row r="18" spans="1:9" ht="14.5" customHeight="1">
      <c r="A18" s="261">
        <v>19</v>
      </c>
      <c r="B18" s="262">
        <v>76</v>
      </c>
      <c r="C18" s="263">
        <v>2</v>
      </c>
      <c r="D18" s="263">
        <v>39</v>
      </c>
      <c r="E18" s="263">
        <v>4</v>
      </c>
      <c r="F18" s="263">
        <v>0</v>
      </c>
      <c r="G18" s="263">
        <v>6</v>
      </c>
      <c r="H18" s="263">
        <v>2</v>
      </c>
      <c r="I18" s="264">
        <v>23</v>
      </c>
    </row>
    <row r="19" spans="1:9" ht="14.5" customHeight="1">
      <c r="A19" s="261">
        <v>20</v>
      </c>
      <c r="B19" s="262">
        <v>77</v>
      </c>
      <c r="C19" s="263">
        <v>2</v>
      </c>
      <c r="D19" s="263">
        <v>40</v>
      </c>
      <c r="E19" s="263">
        <v>4</v>
      </c>
      <c r="F19" s="263">
        <v>0</v>
      </c>
      <c r="G19" s="263">
        <v>6</v>
      </c>
      <c r="H19" s="263">
        <v>2</v>
      </c>
      <c r="I19" s="264">
        <v>23</v>
      </c>
    </row>
    <row r="20" spans="1:9" ht="14.5" customHeight="1">
      <c r="A20" s="261">
        <v>21</v>
      </c>
      <c r="B20" s="262">
        <v>72</v>
      </c>
      <c r="C20" s="263">
        <v>2</v>
      </c>
      <c r="D20" s="263">
        <v>37</v>
      </c>
      <c r="E20" s="263">
        <v>4</v>
      </c>
      <c r="F20" s="263" t="s">
        <v>64</v>
      </c>
      <c r="G20" s="263">
        <v>6</v>
      </c>
      <c r="H20" s="263">
        <v>2</v>
      </c>
      <c r="I20" s="264">
        <v>21</v>
      </c>
    </row>
    <row r="21" spans="1:9" ht="14.5" customHeight="1">
      <c r="A21" s="261">
        <v>22</v>
      </c>
      <c r="B21" s="262">
        <v>73</v>
      </c>
      <c r="C21" s="263">
        <v>1</v>
      </c>
      <c r="D21" s="263">
        <v>34</v>
      </c>
      <c r="E21" s="263">
        <v>4</v>
      </c>
      <c r="F21" s="263">
        <v>0</v>
      </c>
      <c r="G21" s="263">
        <v>5</v>
      </c>
      <c r="H21" s="263">
        <v>2</v>
      </c>
      <c r="I21" s="264">
        <v>27</v>
      </c>
    </row>
    <row r="22" spans="1:9" ht="14.5" customHeight="1">
      <c r="A22" s="261">
        <v>23</v>
      </c>
      <c r="B22" s="262">
        <v>77</v>
      </c>
      <c r="C22" s="263">
        <v>1</v>
      </c>
      <c r="D22" s="263">
        <v>36</v>
      </c>
      <c r="E22" s="263">
        <v>4</v>
      </c>
      <c r="F22" s="263">
        <v>0</v>
      </c>
      <c r="G22" s="263">
        <v>6</v>
      </c>
      <c r="H22" s="263">
        <v>2</v>
      </c>
      <c r="I22" s="264">
        <v>28</v>
      </c>
    </row>
    <row r="23" spans="1:9" ht="14.5" customHeight="1">
      <c r="A23" s="261">
        <v>24</v>
      </c>
      <c r="B23" s="262">
        <v>83</v>
      </c>
      <c r="C23" s="263">
        <v>2</v>
      </c>
      <c r="D23" s="263">
        <v>33</v>
      </c>
      <c r="E23" s="263">
        <v>5</v>
      </c>
      <c r="F23" s="263">
        <v>0</v>
      </c>
      <c r="G23" s="263">
        <v>4</v>
      </c>
      <c r="H23" s="263">
        <v>2</v>
      </c>
      <c r="I23" s="264">
        <v>37</v>
      </c>
    </row>
    <row r="24" spans="1:9" ht="14.5" customHeight="1">
      <c r="A24" s="261">
        <v>25</v>
      </c>
      <c r="B24" s="262">
        <v>94</v>
      </c>
      <c r="C24" s="263">
        <v>2</v>
      </c>
      <c r="D24" s="263">
        <v>33</v>
      </c>
      <c r="E24" s="263">
        <v>6</v>
      </c>
      <c r="F24" s="263" t="s">
        <v>64</v>
      </c>
      <c r="G24" s="263">
        <v>6</v>
      </c>
      <c r="H24" s="263">
        <v>2</v>
      </c>
      <c r="I24" s="264">
        <v>45</v>
      </c>
    </row>
    <row r="25" spans="1:9" ht="14.5" customHeight="1">
      <c r="A25" s="261">
        <v>26</v>
      </c>
      <c r="B25" s="262">
        <v>104</v>
      </c>
      <c r="C25" s="263">
        <v>2</v>
      </c>
      <c r="D25" s="263">
        <v>34</v>
      </c>
      <c r="E25" s="263">
        <v>6</v>
      </c>
      <c r="F25" s="263">
        <v>1</v>
      </c>
      <c r="G25" s="263">
        <v>5</v>
      </c>
      <c r="H25" s="263">
        <v>2</v>
      </c>
      <c r="I25" s="264">
        <v>54</v>
      </c>
    </row>
    <row r="26" spans="1:9" ht="14.5" customHeight="1">
      <c r="A26" s="261">
        <v>27</v>
      </c>
      <c r="B26" s="262">
        <v>112</v>
      </c>
      <c r="C26" s="263">
        <v>1</v>
      </c>
      <c r="D26" s="263">
        <v>33</v>
      </c>
      <c r="E26" s="263">
        <v>7</v>
      </c>
      <c r="F26" s="263">
        <v>1</v>
      </c>
      <c r="G26" s="263">
        <v>6</v>
      </c>
      <c r="H26" s="263">
        <v>2</v>
      </c>
      <c r="I26" s="264">
        <v>62</v>
      </c>
    </row>
    <row r="27" spans="1:9" ht="14.5" customHeight="1">
      <c r="A27" s="261">
        <v>28</v>
      </c>
      <c r="B27" s="262">
        <v>118</v>
      </c>
      <c r="C27" s="263">
        <v>2</v>
      </c>
      <c r="D27" s="263">
        <v>32</v>
      </c>
      <c r="E27" s="263">
        <v>7</v>
      </c>
      <c r="F27" s="263">
        <v>1</v>
      </c>
      <c r="G27" s="263">
        <v>6</v>
      </c>
      <c r="H27" s="263">
        <v>2</v>
      </c>
      <c r="I27" s="264">
        <v>68</v>
      </c>
    </row>
    <row r="28" spans="1:9" ht="14.5" customHeight="1">
      <c r="A28" s="261">
        <v>29</v>
      </c>
      <c r="B28" s="262">
        <v>127</v>
      </c>
      <c r="C28" s="263">
        <v>2</v>
      </c>
      <c r="D28" s="263">
        <v>30</v>
      </c>
      <c r="E28" s="263">
        <v>7</v>
      </c>
      <c r="F28" s="263">
        <v>1</v>
      </c>
      <c r="G28" s="263">
        <v>6</v>
      </c>
      <c r="H28" s="263">
        <v>2</v>
      </c>
      <c r="I28" s="264">
        <v>79</v>
      </c>
    </row>
    <row r="29" spans="1:9" ht="14.5" customHeight="1">
      <c r="A29" s="261">
        <v>30</v>
      </c>
      <c r="B29" s="262">
        <v>142</v>
      </c>
      <c r="C29" s="263">
        <v>2</v>
      </c>
      <c r="D29" s="263">
        <v>32</v>
      </c>
      <c r="E29" s="263">
        <v>7</v>
      </c>
      <c r="F29" s="263">
        <v>1</v>
      </c>
      <c r="G29" s="263">
        <v>6</v>
      </c>
      <c r="H29" s="263">
        <v>2</v>
      </c>
      <c r="I29" s="264">
        <v>91</v>
      </c>
    </row>
    <row r="30" spans="1:9" ht="14.5" customHeight="1">
      <c r="A30" s="261" t="s">
        <v>28</v>
      </c>
      <c r="B30" s="263">
        <v>156</v>
      </c>
      <c r="C30" s="263">
        <v>2</v>
      </c>
      <c r="D30" s="263">
        <v>37</v>
      </c>
      <c r="E30" s="263">
        <v>8</v>
      </c>
      <c r="F30" s="263">
        <v>1</v>
      </c>
      <c r="G30" s="263">
        <v>6</v>
      </c>
      <c r="H30" s="263">
        <v>2</v>
      </c>
      <c r="I30" s="264">
        <v>99</v>
      </c>
    </row>
    <row r="31" spans="1:9" ht="14.5" customHeight="1">
      <c r="A31" s="265">
        <v>2</v>
      </c>
      <c r="B31" s="266">
        <v>162</v>
      </c>
      <c r="C31" s="267">
        <v>2</v>
      </c>
      <c r="D31" s="267">
        <v>35</v>
      </c>
      <c r="E31" s="267">
        <v>8</v>
      </c>
      <c r="F31" s="267">
        <v>1</v>
      </c>
      <c r="G31" s="267">
        <v>5</v>
      </c>
      <c r="H31" s="267">
        <v>2</v>
      </c>
      <c r="I31" s="268">
        <v>109</v>
      </c>
    </row>
    <row r="32" spans="1:9">
      <c r="A32" s="69" t="s">
        <v>250</v>
      </c>
      <c r="B32" s="241"/>
      <c r="C32" s="241"/>
      <c r="D32" s="241"/>
      <c r="E32" s="241"/>
      <c r="F32" s="241"/>
    </row>
    <row r="33" spans="1:6">
      <c r="A33" s="69"/>
      <c r="B33" s="241"/>
      <c r="C33" s="241"/>
      <c r="D33" s="241"/>
      <c r="E33" s="241"/>
      <c r="F33" s="241"/>
    </row>
    <row r="34" spans="1:6">
      <c r="A34" s="69"/>
      <c r="B34" s="241"/>
      <c r="C34" s="241"/>
      <c r="D34" s="241"/>
      <c r="E34" s="241"/>
      <c r="F34" s="241"/>
    </row>
    <row r="35" spans="1:6">
      <c r="A35" s="69"/>
      <c r="B35" s="241"/>
      <c r="C35" s="241"/>
      <c r="D35" s="241"/>
      <c r="E35" s="241"/>
      <c r="F35" s="241"/>
    </row>
    <row r="36" spans="1:6">
      <c r="A36" s="69"/>
      <c r="B36" s="241"/>
      <c r="C36" s="241"/>
      <c r="D36" s="241"/>
      <c r="E36" s="241"/>
      <c r="F36" s="241"/>
    </row>
    <row r="37" spans="1:6">
      <c r="A37" s="69"/>
    </row>
    <row r="38" spans="1:6">
      <c r="A38" s="69"/>
    </row>
    <row r="39" spans="1:6">
      <c r="A39" s="69"/>
    </row>
    <row r="40" spans="1:6">
      <c r="A40" s="69"/>
    </row>
    <row r="41" spans="1:6">
      <c r="A41" s="69"/>
    </row>
    <row r="42" spans="1:6">
      <c r="A42" s="69"/>
    </row>
    <row r="43" spans="1:6">
      <c r="A43" s="69"/>
    </row>
    <row r="44" spans="1:6">
      <c r="A44" s="69"/>
      <c r="E44" s="269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D8A5-E4A0-4B2D-B1FA-84E8289C9C32}">
  <sheetPr>
    <tabColor theme="8" tint="0.59999389629810485"/>
    <outlinePr summaryBelow="0" summaryRight="0"/>
    <pageSetUpPr autoPageBreaks="0" fitToPage="1"/>
  </sheetPr>
  <dimension ref="A1:H42"/>
  <sheetViews>
    <sheetView view="pageBreakPreview" zoomScale="95" zoomScaleNormal="100" zoomScaleSheetLayoutView="95" workbookViewId="0"/>
  </sheetViews>
  <sheetFormatPr defaultColWidth="6.453125" defaultRowHeight="13"/>
  <cols>
    <col min="1" max="1" width="10" style="19" customWidth="1"/>
    <col min="2" max="2" width="25.453125" style="19" customWidth="1"/>
    <col min="3" max="4" width="23.36328125" style="19" customWidth="1"/>
    <col min="7" max="7" width="9.7265625" customWidth="1"/>
    <col min="257" max="257" width="10" customWidth="1"/>
    <col min="258" max="258" width="25.453125" customWidth="1"/>
    <col min="259" max="260" width="23.36328125" customWidth="1"/>
    <col min="263" max="263" width="9.7265625" customWidth="1"/>
    <col min="513" max="513" width="10" customWidth="1"/>
    <col min="514" max="514" width="25.453125" customWidth="1"/>
    <col min="515" max="516" width="23.36328125" customWidth="1"/>
    <col min="519" max="519" width="9.7265625" customWidth="1"/>
    <col min="769" max="769" width="10" customWidth="1"/>
    <col min="770" max="770" width="25.453125" customWidth="1"/>
    <col min="771" max="772" width="23.36328125" customWidth="1"/>
    <col min="775" max="775" width="9.7265625" customWidth="1"/>
    <col min="1025" max="1025" width="10" customWidth="1"/>
    <col min="1026" max="1026" width="25.453125" customWidth="1"/>
    <col min="1027" max="1028" width="23.36328125" customWidth="1"/>
    <col min="1031" max="1031" width="9.7265625" customWidth="1"/>
    <col min="1281" max="1281" width="10" customWidth="1"/>
    <col min="1282" max="1282" width="25.453125" customWidth="1"/>
    <col min="1283" max="1284" width="23.36328125" customWidth="1"/>
    <col min="1287" max="1287" width="9.7265625" customWidth="1"/>
    <col min="1537" max="1537" width="10" customWidth="1"/>
    <col min="1538" max="1538" width="25.453125" customWidth="1"/>
    <col min="1539" max="1540" width="23.36328125" customWidth="1"/>
    <col min="1543" max="1543" width="9.7265625" customWidth="1"/>
    <col min="1793" max="1793" width="10" customWidth="1"/>
    <col min="1794" max="1794" width="25.453125" customWidth="1"/>
    <col min="1795" max="1796" width="23.36328125" customWidth="1"/>
    <col min="1799" max="1799" width="9.7265625" customWidth="1"/>
    <col min="2049" max="2049" width="10" customWidth="1"/>
    <col min="2050" max="2050" width="25.453125" customWidth="1"/>
    <col min="2051" max="2052" width="23.36328125" customWidth="1"/>
    <col min="2055" max="2055" width="9.7265625" customWidth="1"/>
    <col min="2305" max="2305" width="10" customWidth="1"/>
    <col min="2306" max="2306" width="25.453125" customWidth="1"/>
    <col min="2307" max="2308" width="23.36328125" customWidth="1"/>
    <col min="2311" max="2311" width="9.7265625" customWidth="1"/>
    <col min="2561" max="2561" width="10" customWidth="1"/>
    <col min="2562" max="2562" width="25.453125" customWidth="1"/>
    <col min="2563" max="2564" width="23.36328125" customWidth="1"/>
    <col min="2567" max="2567" width="9.7265625" customWidth="1"/>
    <col min="2817" max="2817" width="10" customWidth="1"/>
    <col min="2818" max="2818" width="25.453125" customWidth="1"/>
    <col min="2819" max="2820" width="23.36328125" customWidth="1"/>
    <col min="2823" max="2823" width="9.7265625" customWidth="1"/>
    <col min="3073" max="3073" width="10" customWidth="1"/>
    <col min="3074" max="3074" width="25.453125" customWidth="1"/>
    <col min="3075" max="3076" width="23.36328125" customWidth="1"/>
    <col min="3079" max="3079" width="9.7265625" customWidth="1"/>
    <col min="3329" max="3329" width="10" customWidth="1"/>
    <col min="3330" max="3330" width="25.453125" customWidth="1"/>
    <col min="3331" max="3332" width="23.36328125" customWidth="1"/>
    <col min="3335" max="3335" width="9.7265625" customWidth="1"/>
    <col min="3585" max="3585" width="10" customWidth="1"/>
    <col min="3586" max="3586" width="25.453125" customWidth="1"/>
    <col min="3587" max="3588" width="23.36328125" customWidth="1"/>
    <col min="3591" max="3591" width="9.7265625" customWidth="1"/>
    <col min="3841" max="3841" width="10" customWidth="1"/>
    <col min="3842" max="3842" width="25.453125" customWidth="1"/>
    <col min="3843" max="3844" width="23.36328125" customWidth="1"/>
    <col min="3847" max="3847" width="9.7265625" customWidth="1"/>
    <col min="4097" max="4097" width="10" customWidth="1"/>
    <col min="4098" max="4098" width="25.453125" customWidth="1"/>
    <col min="4099" max="4100" width="23.36328125" customWidth="1"/>
    <col min="4103" max="4103" width="9.7265625" customWidth="1"/>
    <col min="4353" max="4353" width="10" customWidth="1"/>
    <col min="4354" max="4354" width="25.453125" customWidth="1"/>
    <col min="4355" max="4356" width="23.36328125" customWidth="1"/>
    <col min="4359" max="4359" width="9.7265625" customWidth="1"/>
    <col min="4609" max="4609" width="10" customWidth="1"/>
    <col min="4610" max="4610" width="25.453125" customWidth="1"/>
    <col min="4611" max="4612" width="23.36328125" customWidth="1"/>
    <col min="4615" max="4615" width="9.7265625" customWidth="1"/>
    <col min="4865" max="4865" width="10" customWidth="1"/>
    <col min="4866" max="4866" width="25.453125" customWidth="1"/>
    <col min="4867" max="4868" width="23.36328125" customWidth="1"/>
    <col min="4871" max="4871" width="9.7265625" customWidth="1"/>
    <col min="5121" max="5121" width="10" customWidth="1"/>
    <col min="5122" max="5122" width="25.453125" customWidth="1"/>
    <col min="5123" max="5124" width="23.36328125" customWidth="1"/>
    <col min="5127" max="5127" width="9.7265625" customWidth="1"/>
    <col min="5377" max="5377" width="10" customWidth="1"/>
    <col min="5378" max="5378" width="25.453125" customWidth="1"/>
    <col min="5379" max="5380" width="23.36328125" customWidth="1"/>
    <col min="5383" max="5383" width="9.7265625" customWidth="1"/>
    <col min="5633" max="5633" width="10" customWidth="1"/>
    <col min="5634" max="5634" width="25.453125" customWidth="1"/>
    <col min="5635" max="5636" width="23.36328125" customWidth="1"/>
    <col min="5639" max="5639" width="9.7265625" customWidth="1"/>
    <col min="5889" max="5889" width="10" customWidth="1"/>
    <col min="5890" max="5890" width="25.453125" customWidth="1"/>
    <col min="5891" max="5892" width="23.36328125" customWidth="1"/>
    <col min="5895" max="5895" width="9.7265625" customWidth="1"/>
    <col min="6145" max="6145" width="10" customWidth="1"/>
    <col min="6146" max="6146" width="25.453125" customWidth="1"/>
    <col min="6147" max="6148" width="23.36328125" customWidth="1"/>
    <col min="6151" max="6151" width="9.7265625" customWidth="1"/>
    <col min="6401" max="6401" width="10" customWidth="1"/>
    <col min="6402" max="6402" width="25.453125" customWidth="1"/>
    <col min="6403" max="6404" width="23.36328125" customWidth="1"/>
    <col min="6407" max="6407" width="9.7265625" customWidth="1"/>
    <col min="6657" max="6657" width="10" customWidth="1"/>
    <col min="6658" max="6658" width="25.453125" customWidth="1"/>
    <col min="6659" max="6660" width="23.36328125" customWidth="1"/>
    <col min="6663" max="6663" width="9.7265625" customWidth="1"/>
    <col min="6913" max="6913" width="10" customWidth="1"/>
    <col min="6914" max="6914" width="25.453125" customWidth="1"/>
    <col min="6915" max="6916" width="23.36328125" customWidth="1"/>
    <col min="6919" max="6919" width="9.7265625" customWidth="1"/>
    <col min="7169" max="7169" width="10" customWidth="1"/>
    <col min="7170" max="7170" width="25.453125" customWidth="1"/>
    <col min="7171" max="7172" width="23.36328125" customWidth="1"/>
    <col min="7175" max="7175" width="9.7265625" customWidth="1"/>
    <col min="7425" max="7425" width="10" customWidth="1"/>
    <col min="7426" max="7426" width="25.453125" customWidth="1"/>
    <col min="7427" max="7428" width="23.36328125" customWidth="1"/>
    <col min="7431" max="7431" width="9.7265625" customWidth="1"/>
    <col min="7681" max="7681" width="10" customWidth="1"/>
    <col min="7682" max="7682" width="25.453125" customWidth="1"/>
    <col min="7683" max="7684" width="23.36328125" customWidth="1"/>
    <col min="7687" max="7687" width="9.7265625" customWidth="1"/>
    <col min="7937" max="7937" width="10" customWidth="1"/>
    <col min="7938" max="7938" width="25.453125" customWidth="1"/>
    <col min="7939" max="7940" width="23.36328125" customWidth="1"/>
    <col min="7943" max="7943" width="9.7265625" customWidth="1"/>
    <col min="8193" max="8193" width="10" customWidth="1"/>
    <col min="8194" max="8194" width="25.453125" customWidth="1"/>
    <col min="8195" max="8196" width="23.36328125" customWidth="1"/>
    <col min="8199" max="8199" width="9.7265625" customWidth="1"/>
    <col min="8449" max="8449" width="10" customWidth="1"/>
    <col min="8450" max="8450" width="25.453125" customWidth="1"/>
    <col min="8451" max="8452" width="23.36328125" customWidth="1"/>
    <col min="8455" max="8455" width="9.7265625" customWidth="1"/>
    <col min="8705" max="8705" width="10" customWidth="1"/>
    <col min="8706" max="8706" width="25.453125" customWidth="1"/>
    <col min="8707" max="8708" width="23.36328125" customWidth="1"/>
    <col min="8711" max="8711" width="9.7265625" customWidth="1"/>
    <col min="8961" max="8961" width="10" customWidth="1"/>
    <col min="8962" max="8962" width="25.453125" customWidth="1"/>
    <col min="8963" max="8964" width="23.36328125" customWidth="1"/>
    <col min="8967" max="8967" width="9.7265625" customWidth="1"/>
    <col min="9217" max="9217" width="10" customWidth="1"/>
    <col min="9218" max="9218" width="25.453125" customWidth="1"/>
    <col min="9219" max="9220" width="23.36328125" customWidth="1"/>
    <col min="9223" max="9223" width="9.7265625" customWidth="1"/>
    <col min="9473" max="9473" width="10" customWidth="1"/>
    <col min="9474" max="9474" width="25.453125" customWidth="1"/>
    <col min="9475" max="9476" width="23.36328125" customWidth="1"/>
    <col min="9479" max="9479" width="9.7265625" customWidth="1"/>
    <col min="9729" max="9729" width="10" customWidth="1"/>
    <col min="9730" max="9730" width="25.453125" customWidth="1"/>
    <col min="9731" max="9732" width="23.36328125" customWidth="1"/>
    <col min="9735" max="9735" width="9.7265625" customWidth="1"/>
    <col min="9985" max="9985" width="10" customWidth="1"/>
    <col min="9986" max="9986" width="25.453125" customWidth="1"/>
    <col min="9987" max="9988" width="23.36328125" customWidth="1"/>
    <col min="9991" max="9991" width="9.7265625" customWidth="1"/>
    <col min="10241" max="10241" width="10" customWidth="1"/>
    <col min="10242" max="10242" width="25.453125" customWidth="1"/>
    <col min="10243" max="10244" width="23.36328125" customWidth="1"/>
    <col min="10247" max="10247" width="9.7265625" customWidth="1"/>
    <col min="10497" max="10497" width="10" customWidth="1"/>
    <col min="10498" max="10498" width="25.453125" customWidth="1"/>
    <col min="10499" max="10500" width="23.36328125" customWidth="1"/>
    <col min="10503" max="10503" width="9.7265625" customWidth="1"/>
    <col min="10753" max="10753" width="10" customWidth="1"/>
    <col min="10754" max="10754" width="25.453125" customWidth="1"/>
    <col min="10755" max="10756" width="23.36328125" customWidth="1"/>
    <col min="10759" max="10759" width="9.7265625" customWidth="1"/>
    <col min="11009" max="11009" width="10" customWidth="1"/>
    <col min="11010" max="11010" width="25.453125" customWidth="1"/>
    <col min="11011" max="11012" width="23.36328125" customWidth="1"/>
    <col min="11015" max="11015" width="9.7265625" customWidth="1"/>
    <col min="11265" max="11265" width="10" customWidth="1"/>
    <col min="11266" max="11266" width="25.453125" customWidth="1"/>
    <col min="11267" max="11268" width="23.36328125" customWidth="1"/>
    <col min="11271" max="11271" width="9.7265625" customWidth="1"/>
    <col min="11521" max="11521" width="10" customWidth="1"/>
    <col min="11522" max="11522" width="25.453125" customWidth="1"/>
    <col min="11523" max="11524" width="23.36328125" customWidth="1"/>
    <col min="11527" max="11527" width="9.7265625" customWidth="1"/>
    <col min="11777" max="11777" width="10" customWidth="1"/>
    <col min="11778" max="11778" width="25.453125" customWidth="1"/>
    <col min="11779" max="11780" width="23.36328125" customWidth="1"/>
    <col min="11783" max="11783" width="9.7265625" customWidth="1"/>
    <col min="12033" max="12033" width="10" customWidth="1"/>
    <col min="12034" max="12034" width="25.453125" customWidth="1"/>
    <col min="12035" max="12036" width="23.36328125" customWidth="1"/>
    <col min="12039" max="12039" width="9.7265625" customWidth="1"/>
    <col min="12289" max="12289" width="10" customWidth="1"/>
    <col min="12290" max="12290" width="25.453125" customWidth="1"/>
    <col min="12291" max="12292" width="23.36328125" customWidth="1"/>
    <col min="12295" max="12295" width="9.7265625" customWidth="1"/>
    <col min="12545" max="12545" width="10" customWidth="1"/>
    <col min="12546" max="12546" width="25.453125" customWidth="1"/>
    <col min="12547" max="12548" width="23.36328125" customWidth="1"/>
    <col min="12551" max="12551" width="9.7265625" customWidth="1"/>
    <col min="12801" max="12801" width="10" customWidth="1"/>
    <col min="12802" max="12802" width="25.453125" customWidth="1"/>
    <col min="12803" max="12804" width="23.36328125" customWidth="1"/>
    <col min="12807" max="12807" width="9.7265625" customWidth="1"/>
    <col min="13057" max="13057" width="10" customWidth="1"/>
    <col min="13058" max="13058" width="25.453125" customWidth="1"/>
    <col min="13059" max="13060" width="23.36328125" customWidth="1"/>
    <col min="13063" max="13063" width="9.7265625" customWidth="1"/>
    <col min="13313" max="13313" width="10" customWidth="1"/>
    <col min="13314" max="13314" width="25.453125" customWidth="1"/>
    <col min="13315" max="13316" width="23.36328125" customWidth="1"/>
    <col min="13319" max="13319" width="9.7265625" customWidth="1"/>
    <col min="13569" max="13569" width="10" customWidth="1"/>
    <col min="13570" max="13570" width="25.453125" customWidth="1"/>
    <col min="13571" max="13572" width="23.36328125" customWidth="1"/>
    <col min="13575" max="13575" width="9.7265625" customWidth="1"/>
    <col min="13825" max="13825" width="10" customWidth="1"/>
    <col min="13826" max="13826" width="25.453125" customWidth="1"/>
    <col min="13827" max="13828" width="23.36328125" customWidth="1"/>
    <col min="13831" max="13831" width="9.7265625" customWidth="1"/>
    <col min="14081" max="14081" width="10" customWidth="1"/>
    <col min="14082" max="14082" width="25.453125" customWidth="1"/>
    <col min="14083" max="14084" width="23.36328125" customWidth="1"/>
    <col min="14087" max="14087" width="9.7265625" customWidth="1"/>
    <col min="14337" max="14337" width="10" customWidth="1"/>
    <col min="14338" max="14338" width="25.453125" customWidth="1"/>
    <col min="14339" max="14340" width="23.36328125" customWidth="1"/>
    <col min="14343" max="14343" width="9.7265625" customWidth="1"/>
    <col min="14593" max="14593" width="10" customWidth="1"/>
    <col min="14594" max="14594" width="25.453125" customWidth="1"/>
    <col min="14595" max="14596" width="23.36328125" customWidth="1"/>
    <col min="14599" max="14599" width="9.7265625" customWidth="1"/>
    <col min="14849" max="14849" width="10" customWidth="1"/>
    <col min="14850" max="14850" width="25.453125" customWidth="1"/>
    <col min="14851" max="14852" width="23.36328125" customWidth="1"/>
    <col min="14855" max="14855" width="9.7265625" customWidth="1"/>
    <col min="15105" max="15105" width="10" customWidth="1"/>
    <col min="15106" max="15106" width="25.453125" customWidth="1"/>
    <col min="15107" max="15108" width="23.36328125" customWidth="1"/>
    <col min="15111" max="15111" width="9.7265625" customWidth="1"/>
    <col min="15361" max="15361" width="10" customWidth="1"/>
    <col min="15362" max="15362" width="25.453125" customWidth="1"/>
    <col min="15363" max="15364" width="23.36328125" customWidth="1"/>
    <col min="15367" max="15367" width="9.7265625" customWidth="1"/>
    <col min="15617" max="15617" width="10" customWidth="1"/>
    <col min="15618" max="15618" width="25.453125" customWidth="1"/>
    <col min="15619" max="15620" width="23.36328125" customWidth="1"/>
    <col min="15623" max="15623" width="9.7265625" customWidth="1"/>
    <col min="15873" max="15873" width="10" customWidth="1"/>
    <col min="15874" max="15874" width="25.453125" customWidth="1"/>
    <col min="15875" max="15876" width="23.36328125" customWidth="1"/>
    <col min="15879" max="15879" width="9.7265625" customWidth="1"/>
    <col min="16129" max="16129" width="10" customWidth="1"/>
    <col min="16130" max="16130" width="25.453125" customWidth="1"/>
    <col min="16131" max="16132" width="23.36328125" customWidth="1"/>
    <col min="16135" max="16135" width="9.7265625" customWidth="1"/>
  </cols>
  <sheetData>
    <row r="1" spans="1:7" s="23" customFormat="1">
      <c r="A1" s="1" t="s">
        <v>30</v>
      </c>
      <c r="B1" s="22"/>
      <c r="C1" s="22"/>
      <c r="D1" s="22"/>
    </row>
    <row r="2" spans="1:7" s="5" customFormat="1" ht="13" customHeight="1">
      <c r="A2" s="4" t="s">
        <v>1</v>
      </c>
      <c r="B2" s="3" t="s">
        <v>2</v>
      </c>
      <c r="C2" s="3" t="s">
        <v>3</v>
      </c>
      <c r="D2" s="4" t="s">
        <v>4</v>
      </c>
    </row>
    <row r="3" spans="1:7" s="5" customFormat="1" ht="13" customHeight="1">
      <c r="A3" s="14" t="s">
        <v>5</v>
      </c>
      <c r="B3" s="24">
        <v>1348</v>
      </c>
      <c r="C3" s="25">
        <v>43</v>
      </c>
      <c r="D3" s="26">
        <v>1301</v>
      </c>
    </row>
    <row r="4" spans="1:7" s="23" customFormat="1" ht="13" customHeight="1">
      <c r="A4" s="14">
        <v>55</v>
      </c>
      <c r="B4" s="27">
        <v>1505</v>
      </c>
      <c r="C4" s="28">
        <v>42</v>
      </c>
      <c r="D4" s="29">
        <v>1464</v>
      </c>
      <c r="F4" s="18"/>
      <c r="G4" s="19"/>
    </row>
    <row r="5" spans="1:7" s="23" customFormat="1" ht="13" customHeight="1">
      <c r="A5" s="14">
        <v>60</v>
      </c>
      <c r="B5" s="27">
        <v>1729</v>
      </c>
      <c r="C5" s="28">
        <v>38</v>
      </c>
      <c r="D5" s="29">
        <v>1692</v>
      </c>
      <c r="F5" s="18"/>
      <c r="G5" s="19"/>
    </row>
    <row r="6" spans="1:7" s="23" customFormat="1" ht="13" hidden="1" customHeight="1">
      <c r="A6" s="14">
        <v>61</v>
      </c>
      <c r="B6" s="27">
        <v>1798</v>
      </c>
      <c r="C6" s="28">
        <v>40</v>
      </c>
      <c r="D6" s="29">
        <v>1758</v>
      </c>
    </row>
    <row r="7" spans="1:7" s="23" customFormat="1" ht="13" hidden="1" customHeight="1">
      <c r="A7" s="14">
        <v>62</v>
      </c>
      <c r="B7" s="27">
        <v>1879</v>
      </c>
      <c r="C7" s="28">
        <v>41</v>
      </c>
      <c r="D7" s="29">
        <v>1838</v>
      </c>
    </row>
    <row r="8" spans="1:7" s="23" customFormat="1" ht="13" hidden="1" customHeight="1">
      <c r="A8" s="14">
        <v>63</v>
      </c>
      <c r="B8" s="27">
        <v>1927</v>
      </c>
      <c r="C8" s="28">
        <v>40</v>
      </c>
      <c r="D8" s="29">
        <v>1886</v>
      </c>
    </row>
    <row r="9" spans="1:7" s="23" customFormat="1" ht="13" hidden="1" customHeight="1">
      <c r="A9" s="14" t="s">
        <v>6</v>
      </c>
      <c r="B9" s="27">
        <v>1973</v>
      </c>
      <c r="C9" s="28">
        <v>43</v>
      </c>
      <c r="D9" s="29">
        <v>1929</v>
      </c>
    </row>
    <row r="10" spans="1:7" s="23" customFormat="1" ht="13" customHeight="1">
      <c r="A10" s="13" t="s">
        <v>7</v>
      </c>
      <c r="B10" s="27">
        <v>2007</v>
      </c>
      <c r="C10" s="28">
        <v>41</v>
      </c>
      <c r="D10" s="29">
        <v>1966</v>
      </c>
    </row>
    <row r="11" spans="1:7" s="23" customFormat="1" ht="13" hidden="1" customHeight="1">
      <c r="A11" s="14">
        <v>3</v>
      </c>
      <c r="B11" s="27">
        <v>2062</v>
      </c>
      <c r="C11" s="28">
        <v>41</v>
      </c>
      <c r="D11" s="29">
        <v>2020</v>
      </c>
    </row>
    <row r="12" spans="1:7" s="23" customFormat="1" ht="13" hidden="1" customHeight="1">
      <c r="A12" s="14">
        <v>4</v>
      </c>
      <c r="B12" s="27">
        <v>2090</v>
      </c>
      <c r="C12" s="28">
        <v>42</v>
      </c>
      <c r="D12" s="29">
        <v>2076</v>
      </c>
    </row>
    <row r="13" spans="1:7" s="23" customFormat="1" ht="13" hidden="1" customHeight="1">
      <c r="A13" s="14">
        <v>5</v>
      </c>
      <c r="B13" s="27">
        <v>2105</v>
      </c>
      <c r="C13" s="28">
        <v>42</v>
      </c>
      <c r="D13" s="29">
        <v>2063</v>
      </c>
    </row>
    <row r="14" spans="1:7" s="23" customFormat="1" ht="13" hidden="1" customHeight="1">
      <c r="A14" s="14">
        <v>6</v>
      </c>
      <c r="B14" s="27">
        <v>2083</v>
      </c>
      <c r="C14" s="28">
        <v>42</v>
      </c>
      <c r="D14" s="29">
        <v>2041</v>
      </c>
    </row>
    <row r="15" spans="1:7" s="23" customFormat="1" ht="13" customHeight="1">
      <c r="A15" s="14">
        <v>7</v>
      </c>
      <c r="B15" s="27">
        <v>2128.6999999999998</v>
      </c>
      <c r="C15" s="28">
        <v>45.9</v>
      </c>
      <c r="D15" s="29">
        <v>2082.8000000000002</v>
      </c>
    </row>
    <row r="16" spans="1:7" s="23" customFormat="1" ht="13" customHeight="1">
      <c r="A16" s="14">
        <v>8</v>
      </c>
      <c r="B16" s="27">
        <v>2149.3000000000002</v>
      </c>
      <c r="C16" s="28">
        <v>48.2</v>
      </c>
      <c r="D16" s="29">
        <v>2101.1999999999998</v>
      </c>
    </row>
    <row r="17" spans="1:4" s="23" customFormat="1" ht="13" customHeight="1">
      <c r="A17" s="14">
        <v>9</v>
      </c>
      <c r="B17" s="27">
        <v>2149.9</v>
      </c>
      <c r="C17" s="28">
        <v>51.2</v>
      </c>
      <c r="D17" s="29">
        <v>2098.6999999999998</v>
      </c>
    </row>
    <row r="18" spans="1:4" s="23" customFormat="1" ht="13" customHeight="1">
      <c r="A18" s="14">
        <v>10</v>
      </c>
      <c r="B18" s="27">
        <v>2145</v>
      </c>
      <c r="C18" s="28">
        <v>52.8</v>
      </c>
      <c r="D18" s="29">
        <v>2092.1999999999998</v>
      </c>
    </row>
    <row r="19" spans="1:4" s="23" customFormat="1" ht="13" customHeight="1">
      <c r="A19" s="14" t="s">
        <v>8</v>
      </c>
      <c r="B19" s="27">
        <v>2191.1604779524919</v>
      </c>
      <c r="C19" s="28">
        <v>53.422202767309365</v>
      </c>
      <c r="D19" s="29">
        <v>2137.7382751851824</v>
      </c>
    </row>
    <row r="20" spans="1:4" s="23" customFormat="1" ht="13" customHeight="1">
      <c r="A20" s="14" t="s">
        <v>9</v>
      </c>
      <c r="B20" s="27">
        <v>1800.3</v>
      </c>
      <c r="C20" s="28">
        <v>43</v>
      </c>
      <c r="D20" s="29">
        <v>1757.2</v>
      </c>
    </row>
    <row r="21" spans="1:4" s="23" customFormat="1" ht="13" customHeight="1">
      <c r="A21" s="14" t="s">
        <v>10</v>
      </c>
      <c r="B21" s="27">
        <v>1796.3415194362524</v>
      </c>
      <c r="C21" s="28">
        <v>44.109589041095887</v>
      </c>
      <c r="D21" s="29">
        <v>1752.2319303951565</v>
      </c>
    </row>
    <row r="22" spans="1:4" s="23" customFormat="1" ht="13" customHeight="1">
      <c r="A22" s="14" t="s">
        <v>11</v>
      </c>
      <c r="B22" s="27">
        <v>1755.4</v>
      </c>
      <c r="C22" s="28">
        <v>46.4</v>
      </c>
      <c r="D22" s="29">
        <v>1709.1</v>
      </c>
    </row>
    <row r="23" spans="1:4" s="23" customFormat="1" ht="13" customHeight="1">
      <c r="A23" s="14" t="s">
        <v>12</v>
      </c>
      <c r="B23" s="27">
        <v>1691.5</v>
      </c>
      <c r="C23" s="28">
        <v>57.2</v>
      </c>
      <c r="D23" s="29">
        <v>1634.3</v>
      </c>
    </row>
    <row r="24" spans="1:4" s="23" customFormat="1" ht="13" customHeight="1">
      <c r="A24" s="14" t="s">
        <v>13</v>
      </c>
      <c r="B24" s="27">
        <v>1649.5</v>
      </c>
      <c r="C24" s="28">
        <v>57</v>
      </c>
      <c r="D24" s="29">
        <v>1592.5</v>
      </c>
    </row>
    <row r="25" spans="1:4" s="23" customFormat="1" ht="13" customHeight="1">
      <c r="A25" s="13" t="s">
        <v>14</v>
      </c>
      <c r="B25" s="27">
        <v>1629.4</v>
      </c>
      <c r="C25" s="28">
        <v>57.5</v>
      </c>
      <c r="D25" s="29">
        <v>1571.9</v>
      </c>
    </row>
    <row r="26" spans="1:4" s="23" customFormat="1" ht="13" customHeight="1">
      <c r="A26" s="13" t="s">
        <v>15</v>
      </c>
      <c r="B26" s="27">
        <v>1564.4257834490522</v>
      </c>
      <c r="C26" s="28">
        <v>59.419027960217676</v>
      </c>
      <c r="D26" s="29">
        <v>1505.0067554888344</v>
      </c>
    </row>
    <row r="27" spans="1:4" s="23" customFormat="1" ht="13" customHeight="1">
      <c r="A27" s="13" t="s">
        <v>16</v>
      </c>
      <c r="B27" s="27">
        <v>1503.3</v>
      </c>
      <c r="C27" s="28">
        <v>60.3</v>
      </c>
      <c r="D27" s="29">
        <v>1443</v>
      </c>
    </row>
    <row r="28" spans="1:4" s="23" customFormat="1" ht="13" customHeight="1">
      <c r="A28" s="13" t="s">
        <v>17</v>
      </c>
      <c r="B28" s="27">
        <v>1451.7</v>
      </c>
      <c r="C28" s="28">
        <v>60.5</v>
      </c>
      <c r="D28" s="29">
        <v>1391.2</v>
      </c>
    </row>
    <row r="29" spans="1:4" s="23" customFormat="1" ht="13" customHeight="1">
      <c r="A29" s="13" t="s">
        <v>31</v>
      </c>
      <c r="B29" s="27">
        <v>1430.6</v>
      </c>
      <c r="C29" s="28">
        <v>60.5</v>
      </c>
      <c r="D29" s="29">
        <v>1370</v>
      </c>
    </row>
    <row r="30" spans="1:4" s="23" customFormat="1" ht="13" customHeight="1">
      <c r="A30" s="13" t="s">
        <v>19</v>
      </c>
      <c r="B30" s="27">
        <v>1413</v>
      </c>
      <c r="C30" s="28">
        <v>60</v>
      </c>
      <c r="D30" s="29">
        <v>1353</v>
      </c>
    </row>
    <row r="31" spans="1:4" s="23" customFormat="1" ht="13" customHeight="1">
      <c r="A31" s="13" t="s">
        <v>20</v>
      </c>
      <c r="B31" s="27">
        <v>1410.6</v>
      </c>
      <c r="C31" s="28">
        <v>61.2</v>
      </c>
      <c r="D31" s="29">
        <v>1349.4</v>
      </c>
    </row>
    <row r="32" spans="1:4" s="23" customFormat="1" ht="13" customHeight="1">
      <c r="A32" s="13" t="s">
        <v>21</v>
      </c>
      <c r="B32" s="27">
        <v>1410.5</v>
      </c>
      <c r="C32" s="28">
        <v>62.6</v>
      </c>
      <c r="D32" s="29">
        <v>1347.9</v>
      </c>
    </row>
    <row r="33" spans="1:8">
      <c r="A33" s="13" t="s">
        <v>22</v>
      </c>
      <c r="B33" s="27">
        <v>1401.1</v>
      </c>
      <c r="C33" s="28">
        <v>61.6</v>
      </c>
      <c r="D33" s="29">
        <v>1339.6</v>
      </c>
    </row>
    <row r="34" spans="1:8">
      <c r="A34" s="13" t="s">
        <v>32</v>
      </c>
      <c r="B34" s="27">
        <v>1394.9844356066185</v>
      </c>
      <c r="C34" s="28">
        <v>62.767417881867729</v>
      </c>
      <c r="D34" s="29">
        <v>1332.217017724751</v>
      </c>
    </row>
    <row r="35" spans="1:8">
      <c r="A35" s="13" t="s">
        <v>24</v>
      </c>
      <c r="B35" s="27">
        <v>1381.3186380468694</v>
      </c>
      <c r="C35" s="28">
        <v>63.617855149620766</v>
      </c>
      <c r="D35" s="29">
        <v>1317.7007828972485</v>
      </c>
    </row>
    <row r="36" spans="1:8">
      <c r="A36" s="13" t="s">
        <v>25</v>
      </c>
      <c r="B36" s="27">
        <v>1365.8368604073521</v>
      </c>
      <c r="C36" s="28">
        <v>62.738996522603081</v>
      </c>
      <c r="D36" s="29">
        <v>1303.0978638847491</v>
      </c>
    </row>
    <row r="37" spans="1:8">
      <c r="A37" s="13" t="s">
        <v>26</v>
      </c>
      <c r="B37" s="27">
        <v>1368.1105129956211</v>
      </c>
      <c r="C37" s="28">
        <v>63.688587153014907</v>
      </c>
      <c r="D37" s="29">
        <v>1304.4219258426062</v>
      </c>
    </row>
    <row r="38" spans="1:8">
      <c r="A38" s="13" t="s">
        <v>27</v>
      </c>
      <c r="B38" s="27">
        <v>1363.6568857907109</v>
      </c>
      <c r="C38" s="28">
        <v>62.371119396936038</v>
      </c>
      <c r="D38" s="29">
        <v>1301.2857663937748</v>
      </c>
    </row>
    <row r="39" spans="1:8">
      <c r="A39" s="13" t="s">
        <v>28</v>
      </c>
      <c r="B39" s="28">
        <v>1355.7</v>
      </c>
      <c r="C39" s="28">
        <v>59.1</v>
      </c>
      <c r="D39" s="29">
        <v>1296.5999999999999</v>
      </c>
    </row>
    <row r="40" spans="1:8">
      <c r="A40" s="15" t="s">
        <v>29</v>
      </c>
      <c r="B40" s="30">
        <v>1245.8</v>
      </c>
      <c r="C40" s="30">
        <v>55.2</v>
      </c>
      <c r="D40" s="31">
        <v>1190.5999999999999</v>
      </c>
    </row>
    <row r="41" spans="1:8">
      <c r="A41" s="18"/>
      <c r="H41" s="21"/>
    </row>
    <row r="42" spans="1:8">
      <c r="A42" s="18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2F2E-B1AF-4603-B3EF-81FB9CA0B568}">
  <sheetPr>
    <tabColor theme="8" tint="0.59999389629810485"/>
    <outlinePr summaryBelow="0" summaryRight="0"/>
    <pageSetUpPr autoPageBreaks="0"/>
  </sheetPr>
  <dimension ref="A1:M15"/>
  <sheetViews>
    <sheetView view="pageBreakPreview" zoomScaleNormal="100" zoomScaleSheetLayoutView="100" workbookViewId="0"/>
  </sheetViews>
  <sheetFormatPr defaultColWidth="6.453125" defaultRowHeight="13"/>
  <cols>
    <col min="1" max="1" width="2.90625" style="54" customWidth="1"/>
    <col min="2" max="2" width="16.08984375" style="54" customWidth="1"/>
    <col min="3" max="8" width="12.6328125" style="54" customWidth="1"/>
    <col min="9" max="10" width="6.453125" style="33" customWidth="1"/>
    <col min="11" max="12" width="9" style="33" bestFit="1" customWidth="1"/>
    <col min="13" max="13" width="6.453125" style="33" customWidth="1"/>
    <col min="14" max="14" width="15.26953125" style="33" bestFit="1" customWidth="1"/>
    <col min="15" max="15" width="13" style="33" bestFit="1" customWidth="1"/>
    <col min="16" max="16" width="15.26953125" style="33" bestFit="1" customWidth="1"/>
    <col min="17" max="256" width="6.453125" style="33"/>
    <col min="257" max="257" width="2.90625" style="33" customWidth="1"/>
    <col min="258" max="258" width="16.08984375" style="33" customWidth="1"/>
    <col min="259" max="264" width="12.6328125" style="33" customWidth="1"/>
    <col min="265" max="266" width="6.453125" style="33"/>
    <col min="267" max="268" width="9" style="33" bestFit="1" customWidth="1"/>
    <col min="269" max="269" width="6.453125" style="33"/>
    <col min="270" max="270" width="15.26953125" style="33" bestFit="1" customWidth="1"/>
    <col min="271" max="271" width="13" style="33" bestFit="1" customWidth="1"/>
    <col min="272" max="272" width="15.26953125" style="33" bestFit="1" customWidth="1"/>
    <col min="273" max="512" width="6.453125" style="33"/>
    <col min="513" max="513" width="2.90625" style="33" customWidth="1"/>
    <col min="514" max="514" width="16.08984375" style="33" customWidth="1"/>
    <col min="515" max="520" width="12.6328125" style="33" customWidth="1"/>
    <col min="521" max="522" width="6.453125" style="33"/>
    <col min="523" max="524" width="9" style="33" bestFit="1" customWidth="1"/>
    <col min="525" max="525" width="6.453125" style="33"/>
    <col min="526" max="526" width="15.26953125" style="33" bestFit="1" customWidth="1"/>
    <col min="527" max="527" width="13" style="33" bestFit="1" customWidth="1"/>
    <col min="528" max="528" width="15.26953125" style="33" bestFit="1" customWidth="1"/>
    <col min="529" max="768" width="6.453125" style="33"/>
    <col min="769" max="769" width="2.90625" style="33" customWidth="1"/>
    <col min="770" max="770" width="16.08984375" style="33" customWidth="1"/>
    <col min="771" max="776" width="12.6328125" style="33" customWidth="1"/>
    <col min="777" max="778" width="6.453125" style="33"/>
    <col min="779" max="780" width="9" style="33" bestFit="1" customWidth="1"/>
    <col min="781" max="781" width="6.453125" style="33"/>
    <col min="782" max="782" width="15.26953125" style="33" bestFit="1" customWidth="1"/>
    <col min="783" max="783" width="13" style="33" bestFit="1" customWidth="1"/>
    <col min="784" max="784" width="15.26953125" style="33" bestFit="1" customWidth="1"/>
    <col min="785" max="1024" width="6.453125" style="33"/>
    <col min="1025" max="1025" width="2.90625" style="33" customWidth="1"/>
    <col min="1026" max="1026" width="16.08984375" style="33" customWidth="1"/>
    <col min="1027" max="1032" width="12.6328125" style="33" customWidth="1"/>
    <col min="1033" max="1034" width="6.453125" style="33"/>
    <col min="1035" max="1036" width="9" style="33" bestFit="1" customWidth="1"/>
    <col min="1037" max="1037" width="6.453125" style="33"/>
    <col min="1038" max="1038" width="15.26953125" style="33" bestFit="1" customWidth="1"/>
    <col min="1039" max="1039" width="13" style="33" bestFit="1" customWidth="1"/>
    <col min="1040" max="1040" width="15.26953125" style="33" bestFit="1" customWidth="1"/>
    <col min="1041" max="1280" width="6.453125" style="33"/>
    <col min="1281" max="1281" width="2.90625" style="33" customWidth="1"/>
    <col min="1282" max="1282" width="16.08984375" style="33" customWidth="1"/>
    <col min="1283" max="1288" width="12.6328125" style="33" customWidth="1"/>
    <col min="1289" max="1290" width="6.453125" style="33"/>
    <col min="1291" max="1292" width="9" style="33" bestFit="1" customWidth="1"/>
    <col min="1293" max="1293" width="6.453125" style="33"/>
    <col min="1294" max="1294" width="15.26953125" style="33" bestFit="1" customWidth="1"/>
    <col min="1295" max="1295" width="13" style="33" bestFit="1" customWidth="1"/>
    <col min="1296" max="1296" width="15.26953125" style="33" bestFit="1" customWidth="1"/>
    <col min="1297" max="1536" width="6.453125" style="33"/>
    <col min="1537" max="1537" width="2.90625" style="33" customWidth="1"/>
    <col min="1538" max="1538" width="16.08984375" style="33" customWidth="1"/>
    <col min="1539" max="1544" width="12.6328125" style="33" customWidth="1"/>
    <col min="1545" max="1546" width="6.453125" style="33"/>
    <col min="1547" max="1548" width="9" style="33" bestFit="1" customWidth="1"/>
    <col min="1549" max="1549" width="6.453125" style="33"/>
    <col min="1550" max="1550" width="15.26953125" style="33" bestFit="1" customWidth="1"/>
    <col min="1551" max="1551" width="13" style="33" bestFit="1" customWidth="1"/>
    <col min="1552" max="1552" width="15.26953125" style="33" bestFit="1" customWidth="1"/>
    <col min="1553" max="1792" width="6.453125" style="33"/>
    <col min="1793" max="1793" width="2.90625" style="33" customWidth="1"/>
    <col min="1794" max="1794" width="16.08984375" style="33" customWidth="1"/>
    <col min="1795" max="1800" width="12.6328125" style="33" customWidth="1"/>
    <col min="1801" max="1802" width="6.453125" style="33"/>
    <col min="1803" max="1804" width="9" style="33" bestFit="1" customWidth="1"/>
    <col min="1805" max="1805" width="6.453125" style="33"/>
    <col min="1806" max="1806" width="15.26953125" style="33" bestFit="1" customWidth="1"/>
    <col min="1807" max="1807" width="13" style="33" bestFit="1" customWidth="1"/>
    <col min="1808" max="1808" width="15.26953125" style="33" bestFit="1" customWidth="1"/>
    <col min="1809" max="2048" width="6.453125" style="33"/>
    <col min="2049" max="2049" width="2.90625" style="33" customWidth="1"/>
    <col min="2050" max="2050" width="16.08984375" style="33" customWidth="1"/>
    <col min="2051" max="2056" width="12.6328125" style="33" customWidth="1"/>
    <col min="2057" max="2058" width="6.453125" style="33"/>
    <col min="2059" max="2060" width="9" style="33" bestFit="1" customWidth="1"/>
    <col min="2061" max="2061" width="6.453125" style="33"/>
    <col min="2062" max="2062" width="15.26953125" style="33" bestFit="1" customWidth="1"/>
    <col min="2063" max="2063" width="13" style="33" bestFit="1" customWidth="1"/>
    <col min="2064" max="2064" width="15.26953125" style="33" bestFit="1" customWidth="1"/>
    <col min="2065" max="2304" width="6.453125" style="33"/>
    <col min="2305" max="2305" width="2.90625" style="33" customWidth="1"/>
    <col min="2306" max="2306" width="16.08984375" style="33" customWidth="1"/>
    <col min="2307" max="2312" width="12.6328125" style="33" customWidth="1"/>
    <col min="2313" max="2314" width="6.453125" style="33"/>
    <col min="2315" max="2316" width="9" style="33" bestFit="1" customWidth="1"/>
    <col min="2317" max="2317" width="6.453125" style="33"/>
    <col min="2318" max="2318" width="15.26953125" style="33" bestFit="1" customWidth="1"/>
    <col min="2319" max="2319" width="13" style="33" bestFit="1" customWidth="1"/>
    <col min="2320" max="2320" width="15.26953125" style="33" bestFit="1" customWidth="1"/>
    <col min="2321" max="2560" width="6.453125" style="33"/>
    <col min="2561" max="2561" width="2.90625" style="33" customWidth="1"/>
    <col min="2562" max="2562" width="16.08984375" style="33" customWidth="1"/>
    <col min="2563" max="2568" width="12.6328125" style="33" customWidth="1"/>
    <col min="2569" max="2570" width="6.453125" style="33"/>
    <col min="2571" max="2572" width="9" style="33" bestFit="1" customWidth="1"/>
    <col min="2573" max="2573" width="6.453125" style="33"/>
    <col min="2574" max="2574" width="15.26953125" style="33" bestFit="1" customWidth="1"/>
    <col min="2575" max="2575" width="13" style="33" bestFit="1" customWidth="1"/>
    <col min="2576" max="2576" width="15.26953125" style="33" bestFit="1" customWidth="1"/>
    <col min="2577" max="2816" width="6.453125" style="33"/>
    <col min="2817" max="2817" width="2.90625" style="33" customWidth="1"/>
    <col min="2818" max="2818" width="16.08984375" style="33" customWidth="1"/>
    <col min="2819" max="2824" width="12.6328125" style="33" customWidth="1"/>
    <col min="2825" max="2826" width="6.453125" style="33"/>
    <col min="2827" max="2828" width="9" style="33" bestFit="1" customWidth="1"/>
    <col min="2829" max="2829" width="6.453125" style="33"/>
    <col min="2830" max="2830" width="15.26953125" style="33" bestFit="1" customWidth="1"/>
    <col min="2831" max="2831" width="13" style="33" bestFit="1" customWidth="1"/>
    <col min="2832" max="2832" width="15.26953125" style="33" bestFit="1" customWidth="1"/>
    <col min="2833" max="3072" width="6.453125" style="33"/>
    <col min="3073" max="3073" width="2.90625" style="33" customWidth="1"/>
    <col min="3074" max="3074" width="16.08984375" style="33" customWidth="1"/>
    <col min="3075" max="3080" width="12.6328125" style="33" customWidth="1"/>
    <col min="3081" max="3082" width="6.453125" style="33"/>
    <col min="3083" max="3084" width="9" style="33" bestFit="1" customWidth="1"/>
    <col min="3085" max="3085" width="6.453125" style="33"/>
    <col min="3086" max="3086" width="15.26953125" style="33" bestFit="1" customWidth="1"/>
    <col min="3087" max="3087" width="13" style="33" bestFit="1" customWidth="1"/>
    <col min="3088" max="3088" width="15.26953125" style="33" bestFit="1" customWidth="1"/>
    <col min="3089" max="3328" width="6.453125" style="33"/>
    <col min="3329" max="3329" width="2.90625" style="33" customWidth="1"/>
    <col min="3330" max="3330" width="16.08984375" style="33" customWidth="1"/>
    <col min="3331" max="3336" width="12.6328125" style="33" customWidth="1"/>
    <col min="3337" max="3338" width="6.453125" style="33"/>
    <col min="3339" max="3340" width="9" style="33" bestFit="1" customWidth="1"/>
    <col min="3341" max="3341" width="6.453125" style="33"/>
    <col min="3342" max="3342" width="15.26953125" style="33" bestFit="1" customWidth="1"/>
    <col min="3343" max="3343" width="13" style="33" bestFit="1" customWidth="1"/>
    <col min="3344" max="3344" width="15.26953125" style="33" bestFit="1" customWidth="1"/>
    <col min="3345" max="3584" width="6.453125" style="33"/>
    <col min="3585" max="3585" width="2.90625" style="33" customWidth="1"/>
    <col min="3586" max="3586" width="16.08984375" style="33" customWidth="1"/>
    <col min="3587" max="3592" width="12.6328125" style="33" customWidth="1"/>
    <col min="3593" max="3594" width="6.453125" style="33"/>
    <col min="3595" max="3596" width="9" style="33" bestFit="1" customWidth="1"/>
    <col min="3597" max="3597" width="6.453125" style="33"/>
    <col min="3598" max="3598" width="15.26953125" style="33" bestFit="1" customWidth="1"/>
    <col min="3599" max="3599" width="13" style="33" bestFit="1" customWidth="1"/>
    <col min="3600" max="3600" width="15.26953125" style="33" bestFit="1" customWidth="1"/>
    <col min="3601" max="3840" width="6.453125" style="33"/>
    <col min="3841" max="3841" width="2.90625" style="33" customWidth="1"/>
    <col min="3842" max="3842" width="16.08984375" style="33" customWidth="1"/>
    <col min="3843" max="3848" width="12.6328125" style="33" customWidth="1"/>
    <col min="3849" max="3850" width="6.453125" style="33"/>
    <col min="3851" max="3852" width="9" style="33" bestFit="1" customWidth="1"/>
    <col min="3853" max="3853" width="6.453125" style="33"/>
    <col min="3854" max="3854" width="15.26953125" style="33" bestFit="1" customWidth="1"/>
    <col min="3855" max="3855" width="13" style="33" bestFit="1" customWidth="1"/>
    <col min="3856" max="3856" width="15.26953125" style="33" bestFit="1" customWidth="1"/>
    <col min="3857" max="4096" width="6.453125" style="33"/>
    <col min="4097" max="4097" width="2.90625" style="33" customWidth="1"/>
    <col min="4098" max="4098" width="16.08984375" style="33" customWidth="1"/>
    <col min="4099" max="4104" width="12.6328125" style="33" customWidth="1"/>
    <col min="4105" max="4106" width="6.453125" style="33"/>
    <col min="4107" max="4108" width="9" style="33" bestFit="1" customWidth="1"/>
    <col min="4109" max="4109" width="6.453125" style="33"/>
    <col min="4110" max="4110" width="15.26953125" style="33" bestFit="1" customWidth="1"/>
    <col min="4111" max="4111" width="13" style="33" bestFit="1" customWidth="1"/>
    <col min="4112" max="4112" width="15.26953125" style="33" bestFit="1" customWidth="1"/>
    <col min="4113" max="4352" width="6.453125" style="33"/>
    <col min="4353" max="4353" width="2.90625" style="33" customWidth="1"/>
    <col min="4354" max="4354" width="16.08984375" style="33" customWidth="1"/>
    <col min="4355" max="4360" width="12.6328125" style="33" customWidth="1"/>
    <col min="4361" max="4362" width="6.453125" style="33"/>
    <col min="4363" max="4364" width="9" style="33" bestFit="1" customWidth="1"/>
    <col min="4365" max="4365" width="6.453125" style="33"/>
    <col min="4366" max="4366" width="15.26953125" style="33" bestFit="1" customWidth="1"/>
    <col min="4367" max="4367" width="13" style="33" bestFit="1" customWidth="1"/>
    <col min="4368" max="4368" width="15.26953125" style="33" bestFit="1" customWidth="1"/>
    <col min="4369" max="4608" width="6.453125" style="33"/>
    <col min="4609" max="4609" width="2.90625" style="33" customWidth="1"/>
    <col min="4610" max="4610" width="16.08984375" style="33" customWidth="1"/>
    <col min="4611" max="4616" width="12.6328125" style="33" customWidth="1"/>
    <col min="4617" max="4618" width="6.453125" style="33"/>
    <col min="4619" max="4620" width="9" style="33" bestFit="1" customWidth="1"/>
    <col min="4621" max="4621" width="6.453125" style="33"/>
    <col min="4622" max="4622" width="15.26953125" style="33" bestFit="1" customWidth="1"/>
    <col min="4623" max="4623" width="13" style="33" bestFit="1" customWidth="1"/>
    <col min="4624" max="4624" width="15.26953125" style="33" bestFit="1" customWidth="1"/>
    <col min="4625" max="4864" width="6.453125" style="33"/>
    <col min="4865" max="4865" width="2.90625" style="33" customWidth="1"/>
    <col min="4866" max="4866" width="16.08984375" style="33" customWidth="1"/>
    <col min="4867" max="4872" width="12.6328125" style="33" customWidth="1"/>
    <col min="4873" max="4874" width="6.453125" style="33"/>
    <col min="4875" max="4876" width="9" style="33" bestFit="1" customWidth="1"/>
    <col min="4877" max="4877" width="6.453125" style="33"/>
    <col min="4878" max="4878" width="15.26953125" style="33" bestFit="1" customWidth="1"/>
    <col min="4879" max="4879" width="13" style="33" bestFit="1" customWidth="1"/>
    <col min="4880" max="4880" width="15.26953125" style="33" bestFit="1" customWidth="1"/>
    <col min="4881" max="5120" width="6.453125" style="33"/>
    <col min="5121" max="5121" width="2.90625" style="33" customWidth="1"/>
    <col min="5122" max="5122" width="16.08984375" style="33" customWidth="1"/>
    <col min="5123" max="5128" width="12.6328125" style="33" customWidth="1"/>
    <col min="5129" max="5130" width="6.453125" style="33"/>
    <col min="5131" max="5132" width="9" style="33" bestFit="1" customWidth="1"/>
    <col min="5133" max="5133" width="6.453125" style="33"/>
    <col min="5134" max="5134" width="15.26953125" style="33" bestFit="1" customWidth="1"/>
    <col min="5135" max="5135" width="13" style="33" bestFit="1" customWidth="1"/>
    <col min="5136" max="5136" width="15.26953125" style="33" bestFit="1" customWidth="1"/>
    <col min="5137" max="5376" width="6.453125" style="33"/>
    <col min="5377" max="5377" width="2.90625" style="33" customWidth="1"/>
    <col min="5378" max="5378" width="16.08984375" style="33" customWidth="1"/>
    <col min="5379" max="5384" width="12.6328125" style="33" customWidth="1"/>
    <col min="5385" max="5386" width="6.453125" style="33"/>
    <col min="5387" max="5388" width="9" style="33" bestFit="1" customWidth="1"/>
    <col min="5389" max="5389" width="6.453125" style="33"/>
    <col min="5390" max="5390" width="15.26953125" style="33" bestFit="1" customWidth="1"/>
    <col min="5391" max="5391" width="13" style="33" bestFit="1" customWidth="1"/>
    <col min="5392" max="5392" width="15.26953125" style="33" bestFit="1" customWidth="1"/>
    <col min="5393" max="5632" width="6.453125" style="33"/>
    <col min="5633" max="5633" width="2.90625" style="33" customWidth="1"/>
    <col min="5634" max="5634" width="16.08984375" style="33" customWidth="1"/>
    <col min="5635" max="5640" width="12.6328125" style="33" customWidth="1"/>
    <col min="5641" max="5642" width="6.453125" style="33"/>
    <col min="5643" max="5644" width="9" style="33" bestFit="1" customWidth="1"/>
    <col min="5645" max="5645" width="6.453125" style="33"/>
    <col min="5646" max="5646" width="15.26953125" style="33" bestFit="1" customWidth="1"/>
    <col min="5647" max="5647" width="13" style="33" bestFit="1" customWidth="1"/>
    <col min="5648" max="5648" width="15.26953125" style="33" bestFit="1" customWidth="1"/>
    <col min="5649" max="5888" width="6.453125" style="33"/>
    <col min="5889" max="5889" width="2.90625" style="33" customWidth="1"/>
    <col min="5890" max="5890" width="16.08984375" style="33" customWidth="1"/>
    <col min="5891" max="5896" width="12.6328125" style="33" customWidth="1"/>
    <col min="5897" max="5898" width="6.453125" style="33"/>
    <col min="5899" max="5900" width="9" style="33" bestFit="1" customWidth="1"/>
    <col min="5901" max="5901" width="6.453125" style="33"/>
    <col min="5902" max="5902" width="15.26953125" style="33" bestFit="1" customWidth="1"/>
    <col min="5903" max="5903" width="13" style="33" bestFit="1" customWidth="1"/>
    <col min="5904" max="5904" width="15.26953125" style="33" bestFit="1" customWidth="1"/>
    <col min="5905" max="6144" width="6.453125" style="33"/>
    <col min="6145" max="6145" width="2.90625" style="33" customWidth="1"/>
    <col min="6146" max="6146" width="16.08984375" style="33" customWidth="1"/>
    <col min="6147" max="6152" width="12.6328125" style="33" customWidth="1"/>
    <col min="6153" max="6154" width="6.453125" style="33"/>
    <col min="6155" max="6156" width="9" style="33" bestFit="1" customWidth="1"/>
    <col min="6157" max="6157" width="6.453125" style="33"/>
    <col min="6158" max="6158" width="15.26953125" style="33" bestFit="1" customWidth="1"/>
    <col min="6159" max="6159" width="13" style="33" bestFit="1" customWidth="1"/>
    <col min="6160" max="6160" width="15.26953125" style="33" bestFit="1" customWidth="1"/>
    <col min="6161" max="6400" width="6.453125" style="33"/>
    <col min="6401" max="6401" width="2.90625" style="33" customWidth="1"/>
    <col min="6402" max="6402" width="16.08984375" style="33" customWidth="1"/>
    <col min="6403" max="6408" width="12.6328125" style="33" customWidth="1"/>
    <col min="6409" max="6410" width="6.453125" style="33"/>
    <col min="6411" max="6412" width="9" style="33" bestFit="1" customWidth="1"/>
    <col min="6413" max="6413" width="6.453125" style="33"/>
    <col min="6414" max="6414" width="15.26953125" style="33" bestFit="1" customWidth="1"/>
    <col min="6415" max="6415" width="13" style="33" bestFit="1" customWidth="1"/>
    <col min="6416" max="6416" width="15.26953125" style="33" bestFit="1" customWidth="1"/>
    <col min="6417" max="6656" width="6.453125" style="33"/>
    <col min="6657" max="6657" width="2.90625" style="33" customWidth="1"/>
    <col min="6658" max="6658" width="16.08984375" style="33" customWidth="1"/>
    <col min="6659" max="6664" width="12.6328125" style="33" customWidth="1"/>
    <col min="6665" max="6666" width="6.453125" style="33"/>
    <col min="6667" max="6668" width="9" style="33" bestFit="1" customWidth="1"/>
    <col min="6669" max="6669" width="6.453125" style="33"/>
    <col min="6670" max="6670" width="15.26953125" style="33" bestFit="1" customWidth="1"/>
    <col min="6671" max="6671" width="13" style="33" bestFit="1" customWidth="1"/>
    <col min="6672" max="6672" width="15.26953125" style="33" bestFit="1" customWidth="1"/>
    <col min="6673" max="6912" width="6.453125" style="33"/>
    <col min="6913" max="6913" width="2.90625" style="33" customWidth="1"/>
    <col min="6914" max="6914" width="16.08984375" style="33" customWidth="1"/>
    <col min="6915" max="6920" width="12.6328125" style="33" customWidth="1"/>
    <col min="6921" max="6922" width="6.453125" style="33"/>
    <col min="6923" max="6924" width="9" style="33" bestFit="1" customWidth="1"/>
    <col min="6925" max="6925" width="6.453125" style="33"/>
    <col min="6926" max="6926" width="15.26953125" style="33" bestFit="1" customWidth="1"/>
    <col min="6927" max="6927" width="13" style="33" bestFit="1" customWidth="1"/>
    <col min="6928" max="6928" width="15.26953125" style="33" bestFit="1" customWidth="1"/>
    <col min="6929" max="7168" width="6.453125" style="33"/>
    <col min="7169" max="7169" width="2.90625" style="33" customWidth="1"/>
    <col min="7170" max="7170" width="16.08984375" style="33" customWidth="1"/>
    <col min="7171" max="7176" width="12.6328125" style="33" customWidth="1"/>
    <col min="7177" max="7178" width="6.453125" style="33"/>
    <col min="7179" max="7180" width="9" style="33" bestFit="1" customWidth="1"/>
    <col min="7181" max="7181" width="6.453125" style="33"/>
    <col min="7182" max="7182" width="15.26953125" style="33" bestFit="1" customWidth="1"/>
    <col min="7183" max="7183" width="13" style="33" bestFit="1" customWidth="1"/>
    <col min="7184" max="7184" width="15.26953125" style="33" bestFit="1" customWidth="1"/>
    <col min="7185" max="7424" width="6.453125" style="33"/>
    <col min="7425" max="7425" width="2.90625" style="33" customWidth="1"/>
    <col min="7426" max="7426" width="16.08984375" style="33" customWidth="1"/>
    <col min="7427" max="7432" width="12.6328125" style="33" customWidth="1"/>
    <col min="7433" max="7434" width="6.453125" style="33"/>
    <col min="7435" max="7436" width="9" style="33" bestFit="1" customWidth="1"/>
    <col min="7437" max="7437" width="6.453125" style="33"/>
    <col min="7438" max="7438" width="15.26953125" style="33" bestFit="1" customWidth="1"/>
    <col min="7439" max="7439" width="13" style="33" bestFit="1" customWidth="1"/>
    <col min="7440" max="7440" width="15.26953125" style="33" bestFit="1" customWidth="1"/>
    <col min="7441" max="7680" width="6.453125" style="33"/>
    <col min="7681" max="7681" width="2.90625" style="33" customWidth="1"/>
    <col min="7682" max="7682" width="16.08984375" style="33" customWidth="1"/>
    <col min="7683" max="7688" width="12.6328125" style="33" customWidth="1"/>
    <col min="7689" max="7690" width="6.453125" style="33"/>
    <col min="7691" max="7692" width="9" style="33" bestFit="1" customWidth="1"/>
    <col min="7693" max="7693" width="6.453125" style="33"/>
    <col min="7694" max="7694" width="15.26953125" style="33" bestFit="1" customWidth="1"/>
    <col min="7695" max="7695" width="13" style="33" bestFit="1" customWidth="1"/>
    <col min="7696" max="7696" width="15.26953125" style="33" bestFit="1" customWidth="1"/>
    <col min="7697" max="7936" width="6.453125" style="33"/>
    <col min="7937" max="7937" width="2.90625" style="33" customWidth="1"/>
    <col min="7938" max="7938" width="16.08984375" style="33" customWidth="1"/>
    <col min="7939" max="7944" width="12.6328125" style="33" customWidth="1"/>
    <col min="7945" max="7946" width="6.453125" style="33"/>
    <col min="7947" max="7948" width="9" style="33" bestFit="1" customWidth="1"/>
    <col min="7949" max="7949" width="6.453125" style="33"/>
    <col min="7950" max="7950" width="15.26953125" style="33" bestFit="1" customWidth="1"/>
    <col min="7951" max="7951" width="13" style="33" bestFit="1" customWidth="1"/>
    <col min="7952" max="7952" width="15.26953125" style="33" bestFit="1" customWidth="1"/>
    <col min="7953" max="8192" width="6.453125" style="33"/>
    <col min="8193" max="8193" width="2.90625" style="33" customWidth="1"/>
    <col min="8194" max="8194" width="16.08984375" style="33" customWidth="1"/>
    <col min="8195" max="8200" width="12.6328125" style="33" customWidth="1"/>
    <col min="8201" max="8202" width="6.453125" style="33"/>
    <col min="8203" max="8204" width="9" style="33" bestFit="1" customWidth="1"/>
    <col min="8205" max="8205" width="6.453125" style="33"/>
    <col min="8206" max="8206" width="15.26953125" style="33" bestFit="1" customWidth="1"/>
    <col min="8207" max="8207" width="13" style="33" bestFit="1" customWidth="1"/>
    <col min="8208" max="8208" width="15.26953125" style="33" bestFit="1" customWidth="1"/>
    <col min="8209" max="8448" width="6.453125" style="33"/>
    <col min="8449" max="8449" width="2.90625" style="33" customWidth="1"/>
    <col min="8450" max="8450" width="16.08984375" style="33" customWidth="1"/>
    <col min="8451" max="8456" width="12.6328125" style="33" customWidth="1"/>
    <col min="8457" max="8458" width="6.453125" style="33"/>
    <col min="8459" max="8460" width="9" style="33" bestFit="1" customWidth="1"/>
    <col min="8461" max="8461" width="6.453125" style="33"/>
    <col min="8462" max="8462" width="15.26953125" style="33" bestFit="1" customWidth="1"/>
    <col min="8463" max="8463" width="13" style="33" bestFit="1" customWidth="1"/>
    <col min="8464" max="8464" width="15.26953125" style="33" bestFit="1" customWidth="1"/>
    <col min="8465" max="8704" width="6.453125" style="33"/>
    <col min="8705" max="8705" width="2.90625" style="33" customWidth="1"/>
    <col min="8706" max="8706" width="16.08984375" style="33" customWidth="1"/>
    <col min="8707" max="8712" width="12.6328125" style="33" customWidth="1"/>
    <col min="8713" max="8714" width="6.453125" style="33"/>
    <col min="8715" max="8716" width="9" style="33" bestFit="1" customWidth="1"/>
    <col min="8717" max="8717" width="6.453125" style="33"/>
    <col min="8718" max="8718" width="15.26953125" style="33" bestFit="1" customWidth="1"/>
    <col min="8719" max="8719" width="13" style="33" bestFit="1" customWidth="1"/>
    <col min="8720" max="8720" width="15.26953125" style="33" bestFit="1" customWidth="1"/>
    <col min="8721" max="8960" width="6.453125" style="33"/>
    <col min="8961" max="8961" width="2.90625" style="33" customWidth="1"/>
    <col min="8962" max="8962" width="16.08984375" style="33" customWidth="1"/>
    <col min="8963" max="8968" width="12.6328125" style="33" customWidth="1"/>
    <col min="8969" max="8970" width="6.453125" style="33"/>
    <col min="8971" max="8972" width="9" style="33" bestFit="1" customWidth="1"/>
    <col min="8973" max="8973" width="6.453125" style="33"/>
    <col min="8974" max="8974" width="15.26953125" style="33" bestFit="1" customWidth="1"/>
    <col min="8975" max="8975" width="13" style="33" bestFit="1" customWidth="1"/>
    <col min="8976" max="8976" width="15.26953125" style="33" bestFit="1" customWidth="1"/>
    <col min="8977" max="9216" width="6.453125" style="33"/>
    <col min="9217" max="9217" width="2.90625" style="33" customWidth="1"/>
    <col min="9218" max="9218" width="16.08984375" style="33" customWidth="1"/>
    <col min="9219" max="9224" width="12.6328125" style="33" customWidth="1"/>
    <col min="9225" max="9226" width="6.453125" style="33"/>
    <col min="9227" max="9228" width="9" style="33" bestFit="1" customWidth="1"/>
    <col min="9229" max="9229" width="6.453125" style="33"/>
    <col min="9230" max="9230" width="15.26953125" style="33" bestFit="1" customWidth="1"/>
    <col min="9231" max="9231" width="13" style="33" bestFit="1" customWidth="1"/>
    <col min="9232" max="9232" width="15.26953125" style="33" bestFit="1" customWidth="1"/>
    <col min="9233" max="9472" width="6.453125" style="33"/>
    <col min="9473" max="9473" width="2.90625" style="33" customWidth="1"/>
    <col min="9474" max="9474" width="16.08984375" style="33" customWidth="1"/>
    <col min="9475" max="9480" width="12.6328125" style="33" customWidth="1"/>
    <col min="9481" max="9482" width="6.453125" style="33"/>
    <col min="9483" max="9484" width="9" style="33" bestFit="1" customWidth="1"/>
    <col min="9485" max="9485" width="6.453125" style="33"/>
    <col min="9486" max="9486" width="15.26953125" style="33" bestFit="1" customWidth="1"/>
    <col min="9487" max="9487" width="13" style="33" bestFit="1" customWidth="1"/>
    <col min="9488" max="9488" width="15.26953125" style="33" bestFit="1" customWidth="1"/>
    <col min="9489" max="9728" width="6.453125" style="33"/>
    <col min="9729" max="9729" width="2.90625" style="33" customWidth="1"/>
    <col min="9730" max="9730" width="16.08984375" style="33" customWidth="1"/>
    <col min="9731" max="9736" width="12.6328125" style="33" customWidth="1"/>
    <col min="9737" max="9738" width="6.453125" style="33"/>
    <col min="9739" max="9740" width="9" style="33" bestFit="1" customWidth="1"/>
    <col min="9741" max="9741" width="6.453125" style="33"/>
    <col min="9742" max="9742" width="15.26953125" style="33" bestFit="1" customWidth="1"/>
    <col min="9743" max="9743" width="13" style="33" bestFit="1" customWidth="1"/>
    <col min="9744" max="9744" width="15.26953125" style="33" bestFit="1" customWidth="1"/>
    <col min="9745" max="9984" width="6.453125" style="33"/>
    <col min="9985" max="9985" width="2.90625" style="33" customWidth="1"/>
    <col min="9986" max="9986" width="16.08984375" style="33" customWidth="1"/>
    <col min="9987" max="9992" width="12.6328125" style="33" customWidth="1"/>
    <col min="9993" max="9994" width="6.453125" style="33"/>
    <col min="9995" max="9996" width="9" style="33" bestFit="1" customWidth="1"/>
    <col min="9997" max="9997" width="6.453125" style="33"/>
    <col min="9998" max="9998" width="15.26953125" style="33" bestFit="1" customWidth="1"/>
    <col min="9999" max="9999" width="13" style="33" bestFit="1" customWidth="1"/>
    <col min="10000" max="10000" width="15.26953125" style="33" bestFit="1" customWidth="1"/>
    <col min="10001" max="10240" width="6.453125" style="33"/>
    <col min="10241" max="10241" width="2.90625" style="33" customWidth="1"/>
    <col min="10242" max="10242" width="16.08984375" style="33" customWidth="1"/>
    <col min="10243" max="10248" width="12.6328125" style="33" customWidth="1"/>
    <col min="10249" max="10250" width="6.453125" style="33"/>
    <col min="10251" max="10252" width="9" style="33" bestFit="1" customWidth="1"/>
    <col min="10253" max="10253" width="6.453125" style="33"/>
    <col min="10254" max="10254" width="15.26953125" style="33" bestFit="1" customWidth="1"/>
    <col min="10255" max="10255" width="13" style="33" bestFit="1" customWidth="1"/>
    <col min="10256" max="10256" width="15.26953125" style="33" bestFit="1" customWidth="1"/>
    <col min="10257" max="10496" width="6.453125" style="33"/>
    <col min="10497" max="10497" width="2.90625" style="33" customWidth="1"/>
    <col min="10498" max="10498" width="16.08984375" style="33" customWidth="1"/>
    <col min="10499" max="10504" width="12.6328125" style="33" customWidth="1"/>
    <col min="10505" max="10506" width="6.453125" style="33"/>
    <col min="10507" max="10508" width="9" style="33" bestFit="1" customWidth="1"/>
    <col min="10509" max="10509" width="6.453125" style="33"/>
    <col min="10510" max="10510" width="15.26953125" style="33" bestFit="1" customWidth="1"/>
    <col min="10511" max="10511" width="13" style="33" bestFit="1" customWidth="1"/>
    <col min="10512" max="10512" width="15.26953125" style="33" bestFit="1" customWidth="1"/>
    <col min="10513" max="10752" width="6.453125" style="33"/>
    <col min="10753" max="10753" width="2.90625" style="33" customWidth="1"/>
    <col min="10754" max="10754" width="16.08984375" style="33" customWidth="1"/>
    <col min="10755" max="10760" width="12.6328125" style="33" customWidth="1"/>
    <col min="10761" max="10762" width="6.453125" style="33"/>
    <col min="10763" max="10764" width="9" style="33" bestFit="1" customWidth="1"/>
    <col min="10765" max="10765" width="6.453125" style="33"/>
    <col min="10766" max="10766" width="15.26953125" style="33" bestFit="1" customWidth="1"/>
    <col min="10767" max="10767" width="13" style="33" bestFit="1" customWidth="1"/>
    <col min="10768" max="10768" width="15.26953125" style="33" bestFit="1" customWidth="1"/>
    <col min="10769" max="11008" width="6.453125" style="33"/>
    <col min="11009" max="11009" width="2.90625" style="33" customWidth="1"/>
    <col min="11010" max="11010" width="16.08984375" style="33" customWidth="1"/>
    <col min="11011" max="11016" width="12.6328125" style="33" customWidth="1"/>
    <col min="11017" max="11018" width="6.453125" style="33"/>
    <col min="11019" max="11020" width="9" style="33" bestFit="1" customWidth="1"/>
    <col min="11021" max="11021" width="6.453125" style="33"/>
    <col min="11022" max="11022" width="15.26953125" style="33" bestFit="1" customWidth="1"/>
    <col min="11023" max="11023" width="13" style="33" bestFit="1" customWidth="1"/>
    <col min="11024" max="11024" width="15.26953125" style="33" bestFit="1" customWidth="1"/>
    <col min="11025" max="11264" width="6.453125" style="33"/>
    <col min="11265" max="11265" width="2.90625" style="33" customWidth="1"/>
    <col min="11266" max="11266" width="16.08984375" style="33" customWidth="1"/>
    <col min="11267" max="11272" width="12.6328125" style="33" customWidth="1"/>
    <col min="11273" max="11274" width="6.453125" style="33"/>
    <col min="11275" max="11276" width="9" style="33" bestFit="1" customWidth="1"/>
    <col min="11277" max="11277" width="6.453125" style="33"/>
    <col min="11278" max="11278" width="15.26953125" style="33" bestFit="1" customWidth="1"/>
    <col min="11279" max="11279" width="13" style="33" bestFit="1" customWidth="1"/>
    <col min="11280" max="11280" width="15.26953125" style="33" bestFit="1" customWidth="1"/>
    <col min="11281" max="11520" width="6.453125" style="33"/>
    <col min="11521" max="11521" width="2.90625" style="33" customWidth="1"/>
    <col min="11522" max="11522" width="16.08984375" style="33" customWidth="1"/>
    <col min="11523" max="11528" width="12.6328125" style="33" customWidth="1"/>
    <col min="11529" max="11530" width="6.453125" style="33"/>
    <col min="11531" max="11532" width="9" style="33" bestFit="1" customWidth="1"/>
    <col min="11533" max="11533" width="6.453125" style="33"/>
    <col min="11534" max="11534" width="15.26953125" style="33" bestFit="1" customWidth="1"/>
    <col min="11535" max="11535" width="13" style="33" bestFit="1" customWidth="1"/>
    <col min="11536" max="11536" width="15.26953125" style="33" bestFit="1" customWidth="1"/>
    <col min="11537" max="11776" width="6.453125" style="33"/>
    <col min="11777" max="11777" width="2.90625" style="33" customWidth="1"/>
    <col min="11778" max="11778" width="16.08984375" style="33" customWidth="1"/>
    <col min="11779" max="11784" width="12.6328125" style="33" customWidth="1"/>
    <col min="11785" max="11786" width="6.453125" style="33"/>
    <col min="11787" max="11788" width="9" style="33" bestFit="1" customWidth="1"/>
    <col min="11789" max="11789" width="6.453125" style="33"/>
    <col min="11790" max="11790" width="15.26953125" style="33" bestFit="1" customWidth="1"/>
    <col min="11791" max="11791" width="13" style="33" bestFit="1" customWidth="1"/>
    <col min="11792" max="11792" width="15.26953125" style="33" bestFit="1" customWidth="1"/>
    <col min="11793" max="12032" width="6.453125" style="33"/>
    <col min="12033" max="12033" width="2.90625" style="33" customWidth="1"/>
    <col min="12034" max="12034" width="16.08984375" style="33" customWidth="1"/>
    <col min="12035" max="12040" width="12.6328125" style="33" customWidth="1"/>
    <col min="12041" max="12042" width="6.453125" style="33"/>
    <col min="12043" max="12044" width="9" style="33" bestFit="1" customWidth="1"/>
    <col min="12045" max="12045" width="6.453125" style="33"/>
    <col min="12046" max="12046" width="15.26953125" style="33" bestFit="1" customWidth="1"/>
    <col min="12047" max="12047" width="13" style="33" bestFit="1" customWidth="1"/>
    <col min="12048" max="12048" width="15.26953125" style="33" bestFit="1" customWidth="1"/>
    <col min="12049" max="12288" width="6.453125" style="33"/>
    <col min="12289" max="12289" width="2.90625" style="33" customWidth="1"/>
    <col min="12290" max="12290" width="16.08984375" style="33" customWidth="1"/>
    <col min="12291" max="12296" width="12.6328125" style="33" customWidth="1"/>
    <col min="12297" max="12298" width="6.453125" style="33"/>
    <col min="12299" max="12300" width="9" style="33" bestFit="1" customWidth="1"/>
    <col min="12301" max="12301" width="6.453125" style="33"/>
    <col min="12302" max="12302" width="15.26953125" style="33" bestFit="1" customWidth="1"/>
    <col min="12303" max="12303" width="13" style="33" bestFit="1" customWidth="1"/>
    <col min="12304" max="12304" width="15.26953125" style="33" bestFit="1" customWidth="1"/>
    <col min="12305" max="12544" width="6.453125" style="33"/>
    <col min="12545" max="12545" width="2.90625" style="33" customWidth="1"/>
    <col min="12546" max="12546" width="16.08984375" style="33" customWidth="1"/>
    <col min="12547" max="12552" width="12.6328125" style="33" customWidth="1"/>
    <col min="12553" max="12554" width="6.453125" style="33"/>
    <col min="12555" max="12556" width="9" style="33" bestFit="1" customWidth="1"/>
    <col min="12557" max="12557" width="6.453125" style="33"/>
    <col min="12558" max="12558" width="15.26953125" style="33" bestFit="1" customWidth="1"/>
    <col min="12559" max="12559" width="13" style="33" bestFit="1" customWidth="1"/>
    <col min="12560" max="12560" width="15.26953125" style="33" bestFit="1" customWidth="1"/>
    <col min="12561" max="12800" width="6.453125" style="33"/>
    <col min="12801" max="12801" width="2.90625" style="33" customWidth="1"/>
    <col min="12802" max="12802" width="16.08984375" style="33" customWidth="1"/>
    <col min="12803" max="12808" width="12.6328125" style="33" customWidth="1"/>
    <col min="12809" max="12810" width="6.453125" style="33"/>
    <col min="12811" max="12812" width="9" style="33" bestFit="1" customWidth="1"/>
    <col min="12813" max="12813" width="6.453125" style="33"/>
    <col min="12814" max="12814" width="15.26953125" style="33" bestFit="1" customWidth="1"/>
    <col min="12815" max="12815" width="13" style="33" bestFit="1" customWidth="1"/>
    <col min="12816" max="12816" width="15.26953125" style="33" bestFit="1" customWidth="1"/>
    <col min="12817" max="13056" width="6.453125" style="33"/>
    <col min="13057" max="13057" width="2.90625" style="33" customWidth="1"/>
    <col min="13058" max="13058" width="16.08984375" style="33" customWidth="1"/>
    <col min="13059" max="13064" width="12.6328125" style="33" customWidth="1"/>
    <col min="13065" max="13066" width="6.453125" style="33"/>
    <col min="13067" max="13068" width="9" style="33" bestFit="1" customWidth="1"/>
    <col min="13069" max="13069" width="6.453125" style="33"/>
    <col min="13070" max="13070" width="15.26953125" style="33" bestFit="1" customWidth="1"/>
    <col min="13071" max="13071" width="13" style="33" bestFit="1" customWidth="1"/>
    <col min="13072" max="13072" width="15.26953125" style="33" bestFit="1" customWidth="1"/>
    <col min="13073" max="13312" width="6.453125" style="33"/>
    <col min="13313" max="13313" width="2.90625" style="33" customWidth="1"/>
    <col min="13314" max="13314" width="16.08984375" style="33" customWidth="1"/>
    <col min="13315" max="13320" width="12.6328125" style="33" customWidth="1"/>
    <col min="13321" max="13322" width="6.453125" style="33"/>
    <col min="13323" max="13324" width="9" style="33" bestFit="1" customWidth="1"/>
    <col min="13325" max="13325" width="6.453125" style="33"/>
    <col min="13326" max="13326" width="15.26953125" style="33" bestFit="1" customWidth="1"/>
    <col min="13327" max="13327" width="13" style="33" bestFit="1" customWidth="1"/>
    <col min="13328" max="13328" width="15.26953125" style="33" bestFit="1" customWidth="1"/>
    <col min="13329" max="13568" width="6.453125" style="33"/>
    <col min="13569" max="13569" width="2.90625" style="33" customWidth="1"/>
    <col min="13570" max="13570" width="16.08984375" style="33" customWidth="1"/>
    <col min="13571" max="13576" width="12.6328125" style="33" customWidth="1"/>
    <col min="13577" max="13578" width="6.453125" style="33"/>
    <col min="13579" max="13580" width="9" style="33" bestFit="1" customWidth="1"/>
    <col min="13581" max="13581" width="6.453125" style="33"/>
    <col min="13582" max="13582" width="15.26953125" style="33" bestFit="1" customWidth="1"/>
    <col min="13583" max="13583" width="13" style="33" bestFit="1" customWidth="1"/>
    <col min="13584" max="13584" width="15.26953125" style="33" bestFit="1" customWidth="1"/>
    <col min="13585" max="13824" width="6.453125" style="33"/>
    <col min="13825" max="13825" width="2.90625" style="33" customWidth="1"/>
    <col min="13826" max="13826" width="16.08984375" style="33" customWidth="1"/>
    <col min="13827" max="13832" width="12.6328125" style="33" customWidth="1"/>
    <col min="13833" max="13834" width="6.453125" style="33"/>
    <col min="13835" max="13836" width="9" style="33" bestFit="1" customWidth="1"/>
    <col min="13837" max="13837" width="6.453125" style="33"/>
    <col min="13838" max="13838" width="15.26953125" style="33" bestFit="1" customWidth="1"/>
    <col min="13839" max="13839" width="13" style="33" bestFit="1" customWidth="1"/>
    <col min="13840" max="13840" width="15.26953125" style="33" bestFit="1" customWidth="1"/>
    <col min="13841" max="14080" width="6.453125" style="33"/>
    <col min="14081" max="14081" width="2.90625" style="33" customWidth="1"/>
    <col min="14082" max="14082" width="16.08984375" style="33" customWidth="1"/>
    <col min="14083" max="14088" width="12.6328125" style="33" customWidth="1"/>
    <col min="14089" max="14090" width="6.453125" style="33"/>
    <col min="14091" max="14092" width="9" style="33" bestFit="1" customWidth="1"/>
    <col min="14093" max="14093" width="6.453125" style="33"/>
    <col min="14094" max="14094" width="15.26953125" style="33" bestFit="1" customWidth="1"/>
    <col min="14095" max="14095" width="13" style="33" bestFit="1" customWidth="1"/>
    <col min="14096" max="14096" width="15.26953125" style="33" bestFit="1" customWidth="1"/>
    <col min="14097" max="14336" width="6.453125" style="33"/>
    <col min="14337" max="14337" width="2.90625" style="33" customWidth="1"/>
    <col min="14338" max="14338" width="16.08984375" style="33" customWidth="1"/>
    <col min="14339" max="14344" width="12.6328125" style="33" customWidth="1"/>
    <col min="14345" max="14346" width="6.453125" style="33"/>
    <col min="14347" max="14348" width="9" style="33" bestFit="1" customWidth="1"/>
    <col min="14349" max="14349" width="6.453125" style="33"/>
    <col min="14350" max="14350" width="15.26953125" style="33" bestFit="1" customWidth="1"/>
    <col min="14351" max="14351" width="13" style="33" bestFit="1" customWidth="1"/>
    <col min="14352" max="14352" width="15.26953125" style="33" bestFit="1" customWidth="1"/>
    <col min="14353" max="14592" width="6.453125" style="33"/>
    <col min="14593" max="14593" width="2.90625" style="33" customWidth="1"/>
    <col min="14594" max="14594" width="16.08984375" style="33" customWidth="1"/>
    <col min="14595" max="14600" width="12.6328125" style="33" customWidth="1"/>
    <col min="14601" max="14602" width="6.453125" style="33"/>
    <col min="14603" max="14604" width="9" style="33" bestFit="1" customWidth="1"/>
    <col min="14605" max="14605" width="6.453125" style="33"/>
    <col min="14606" max="14606" width="15.26953125" style="33" bestFit="1" customWidth="1"/>
    <col min="14607" max="14607" width="13" style="33" bestFit="1" customWidth="1"/>
    <col min="14608" max="14608" width="15.26953125" style="33" bestFit="1" customWidth="1"/>
    <col min="14609" max="14848" width="6.453125" style="33"/>
    <col min="14849" max="14849" width="2.90625" style="33" customWidth="1"/>
    <col min="14850" max="14850" width="16.08984375" style="33" customWidth="1"/>
    <col min="14851" max="14856" width="12.6328125" style="33" customWidth="1"/>
    <col min="14857" max="14858" width="6.453125" style="33"/>
    <col min="14859" max="14860" width="9" style="33" bestFit="1" customWidth="1"/>
    <col min="14861" max="14861" width="6.453125" style="33"/>
    <col min="14862" max="14862" width="15.26953125" style="33" bestFit="1" customWidth="1"/>
    <col min="14863" max="14863" width="13" style="33" bestFit="1" customWidth="1"/>
    <col min="14864" max="14864" width="15.26953125" style="33" bestFit="1" customWidth="1"/>
    <col min="14865" max="15104" width="6.453125" style="33"/>
    <col min="15105" max="15105" width="2.90625" style="33" customWidth="1"/>
    <col min="15106" max="15106" width="16.08984375" style="33" customWidth="1"/>
    <col min="15107" max="15112" width="12.6328125" style="33" customWidth="1"/>
    <col min="15113" max="15114" width="6.453125" style="33"/>
    <col min="15115" max="15116" width="9" style="33" bestFit="1" customWidth="1"/>
    <col min="15117" max="15117" width="6.453125" style="33"/>
    <col min="15118" max="15118" width="15.26953125" style="33" bestFit="1" customWidth="1"/>
    <col min="15119" max="15119" width="13" style="33" bestFit="1" customWidth="1"/>
    <col min="15120" max="15120" width="15.26953125" style="33" bestFit="1" customWidth="1"/>
    <col min="15121" max="15360" width="6.453125" style="33"/>
    <col min="15361" max="15361" width="2.90625" style="33" customWidth="1"/>
    <col min="15362" max="15362" width="16.08984375" style="33" customWidth="1"/>
    <col min="15363" max="15368" width="12.6328125" style="33" customWidth="1"/>
    <col min="15369" max="15370" width="6.453125" style="33"/>
    <col min="15371" max="15372" width="9" style="33" bestFit="1" customWidth="1"/>
    <col min="15373" max="15373" width="6.453125" style="33"/>
    <col min="15374" max="15374" width="15.26953125" style="33" bestFit="1" customWidth="1"/>
    <col min="15375" max="15375" width="13" style="33" bestFit="1" customWidth="1"/>
    <col min="15376" max="15376" width="15.26953125" style="33" bestFit="1" customWidth="1"/>
    <col min="15377" max="15616" width="6.453125" style="33"/>
    <col min="15617" max="15617" width="2.90625" style="33" customWidth="1"/>
    <col min="15618" max="15618" width="16.08984375" style="33" customWidth="1"/>
    <col min="15619" max="15624" width="12.6328125" style="33" customWidth="1"/>
    <col min="15625" max="15626" width="6.453125" style="33"/>
    <col min="15627" max="15628" width="9" style="33" bestFit="1" customWidth="1"/>
    <col min="15629" max="15629" width="6.453125" style="33"/>
    <col min="15630" max="15630" width="15.26953125" style="33" bestFit="1" customWidth="1"/>
    <col min="15631" max="15631" width="13" style="33" bestFit="1" customWidth="1"/>
    <col min="15632" max="15632" width="15.26953125" style="33" bestFit="1" customWidth="1"/>
    <col min="15633" max="15872" width="6.453125" style="33"/>
    <col min="15873" max="15873" width="2.90625" style="33" customWidth="1"/>
    <col min="15874" max="15874" width="16.08984375" style="33" customWidth="1"/>
    <col min="15875" max="15880" width="12.6328125" style="33" customWidth="1"/>
    <col min="15881" max="15882" width="6.453125" style="33"/>
    <col min="15883" max="15884" width="9" style="33" bestFit="1" customWidth="1"/>
    <col min="15885" max="15885" width="6.453125" style="33"/>
    <col min="15886" max="15886" width="15.26953125" style="33" bestFit="1" customWidth="1"/>
    <col min="15887" max="15887" width="13" style="33" bestFit="1" customWidth="1"/>
    <col min="15888" max="15888" width="15.26953125" style="33" bestFit="1" customWidth="1"/>
    <col min="15889" max="16128" width="6.453125" style="33"/>
    <col min="16129" max="16129" width="2.90625" style="33" customWidth="1"/>
    <col min="16130" max="16130" width="16.08984375" style="33" customWidth="1"/>
    <col min="16131" max="16136" width="12.6328125" style="33" customWidth="1"/>
    <col min="16137" max="16138" width="6.453125" style="33"/>
    <col min="16139" max="16140" width="9" style="33" bestFit="1" customWidth="1"/>
    <col min="16141" max="16141" width="6.453125" style="33"/>
    <col min="16142" max="16142" width="15.26953125" style="33" bestFit="1" customWidth="1"/>
    <col min="16143" max="16143" width="13" style="33" bestFit="1" customWidth="1"/>
    <col min="16144" max="16144" width="15.26953125" style="33" bestFit="1" customWidth="1"/>
    <col min="16145" max="16384" width="6.453125" style="33"/>
  </cols>
  <sheetData>
    <row r="1" spans="1:13">
      <c r="A1" s="1" t="s">
        <v>33</v>
      </c>
      <c r="B1" s="1"/>
      <c r="C1" s="2"/>
      <c r="D1" s="2"/>
      <c r="E1" s="2"/>
      <c r="F1" s="2"/>
      <c r="G1" s="2"/>
      <c r="H1" s="32" t="s">
        <v>34</v>
      </c>
    </row>
    <row r="2" spans="1:13" s="36" customFormat="1" ht="41.25" customHeight="1">
      <c r="A2" s="270" t="s">
        <v>35</v>
      </c>
      <c r="B2" s="271"/>
      <c r="C2" s="34" t="s">
        <v>36</v>
      </c>
      <c r="D2" s="34" t="s">
        <v>37</v>
      </c>
      <c r="E2" s="34" t="s">
        <v>38</v>
      </c>
      <c r="F2" s="35" t="s">
        <v>39</v>
      </c>
      <c r="G2" s="34" t="s">
        <v>40</v>
      </c>
      <c r="H2" s="34" t="s">
        <v>41</v>
      </c>
      <c r="J2" s="37"/>
      <c r="K2" s="37"/>
      <c r="L2" s="37"/>
      <c r="M2" s="38"/>
    </row>
    <row r="3" spans="1:13" s="36" customFormat="1" ht="17.149999999999999" customHeight="1">
      <c r="A3" s="272" t="s">
        <v>2</v>
      </c>
      <c r="B3" s="273"/>
      <c r="C3" s="39">
        <v>0.74900000000000011</v>
      </c>
      <c r="D3" s="28">
        <v>30.3</v>
      </c>
      <c r="E3" s="40">
        <v>15609</v>
      </c>
      <c r="F3" s="40">
        <v>514</v>
      </c>
      <c r="G3" s="41">
        <v>516</v>
      </c>
      <c r="H3" s="42">
        <v>16675</v>
      </c>
      <c r="J3" s="11"/>
      <c r="K3" s="38"/>
      <c r="L3" s="43"/>
      <c r="M3" s="38"/>
    </row>
    <row r="4" spans="1:13" ht="17.149999999999999" customHeight="1">
      <c r="A4" s="44"/>
      <c r="B4" s="45" t="s">
        <v>42</v>
      </c>
      <c r="C4" s="39">
        <v>0.79700000000000004</v>
      </c>
      <c r="D4" s="46">
        <v>314.60000000000002</v>
      </c>
      <c r="E4" s="47">
        <v>3532</v>
      </c>
      <c r="F4" s="47">
        <v>11</v>
      </c>
      <c r="G4" s="42">
        <v>11</v>
      </c>
      <c r="H4" s="48"/>
      <c r="J4" s="11"/>
      <c r="K4" s="49"/>
      <c r="L4" s="43"/>
      <c r="M4" s="38"/>
    </row>
    <row r="5" spans="1:13" ht="17.149999999999999" customHeight="1">
      <c r="A5" s="50"/>
      <c r="B5" s="45" t="s">
        <v>43</v>
      </c>
      <c r="C5" s="39">
        <v>0.34100000000000003</v>
      </c>
      <c r="D5" s="46">
        <v>9.6</v>
      </c>
      <c r="E5" s="47">
        <v>8</v>
      </c>
      <c r="F5" s="47">
        <v>1</v>
      </c>
      <c r="G5" s="42">
        <v>1</v>
      </c>
      <c r="H5" s="51"/>
      <c r="J5" s="11"/>
      <c r="K5" s="49"/>
      <c r="L5" s="43"/>
      <c r="M5" s="38"/>
    </row>
    <row r="6" spans="1:13" ht="17.149999999999999" customHeight="1">
      <c r="A6" s="50"/>
      <c r="B6" s="45" t="s">
        <v>44</v>
      </c>
      <c r="C6" s="39">
        <v>0.28399999999999997</v>
      </c>
      <c r="D6" s="46">
        <v>56</v>
      </c>
      <c r="E6" s="47">
        <v>12</v>
      </c>
      <c r="F6" s="47">
        <v>0</v>
      </c>
      <c r="G6" s="42">
        <v>0</v>
      </c>
      <c r="H6" s="51"/>
      <c r="J6" s="11"/>
      <c r="K6" s="49"/>
      <c r="L6" s="43"/>
      <c r="M6" s="38"/>
    </row>
    <row r="7" spans="1:13" ht="17.149999999999999" customHeight="1">
      <c r="A7" s="50"/>
      <c r="B7" s="45" t="s">
        <v>45</v>
      </c>
      <c r="C7" s="39">
        <v>0.84299999999999997</v>
      </c>
      <c r="D7" s="46">
        <v>110.4</v>
      </c>
      <c r="E7" s="47">
        <v>3788</v>
      </c>
      <c r="F7" s="47">
        <v>22</v>
      </c>
      <c r="G7" s="42">
        <v>32</v>
      </c>
      <c r="H7" s="51"/>
      <c r="J7" s="11"/>
      <c r="K7" s="49"/>
      <c r="L7" s="43"/>
      <c r="M7" s="38"/>
    </row>
    <row r="8" spans="1:13" ht="17.149999999999999" customHeight="1">
      <c r="A8" s="50"/>
      <c r="B8" s="45" t="s">
        <v>46</v>
      </c>
      <c r="C8" s="39">
        <v>0.69700000000000006</v>
      </c>
      <c r="D8" s="46">
        <v>17.399999999999999</v>
      </c>
      <c r="E8" s="47">
        <v>8269</v>
      </c>
      <c r="F8" s="47">
        <v>479</v>
      </c>
      <c r="G8" s="42">
        <v>471</v>
      </c>
      <c r="H8" s="51"/>
      <c r="J8" s="11"/>
      <c r="K8" s="49"/>
      <c r="L8" s="43"/>
      <c r="M8" s="38"/>
    </row>
    <row r="9" spans="1:13" ht="17.149999999999999" customHeight="1">
      <c r="A9" s="52"/>
      <c r="B9" s="53" t="s">
        <v>47</v>
      </c>
      <c r="C9" s="39">
        <v>0.90599999999999992</v>
      </c>
      <c r="D9" s="46">
        <v>175.3</v>
      </c>
      <c r="E9" s="47">
        <v>248</v>
      </c>
      <c r="F9" s="47">
        <v>1</v>
      </c>
      <c r="G9" s="42">
        <v>1</v>
      </c>
      <c r="H9" s="51"/>
      <c r="J9" s="11"/>
      <c r="K9" s="49"/>
      <c r="L9" s="43"/>
      <c r="M9" s="38"/>
    </row>
    <row r="10" spans="1:13">
      <c r="L10" s="49"/>
      <c r="M10" s="49"/>
    </row>
    <row r="11" spans="1:13">
      <c r="L11" s="49"/>
      <c r="M11" s="49"/>
    </row>
    <row r="12" spans="1:13">
      <c r="L12" s="49"/>
      <c r="M12" s="49"/>
    </row>
    <row r="13" spans="1:13">
      <c r="L13" s="49"/>
      <c r="M13" s="49"/>
    </row>
    <row r="15" spans="1:13">
      <c r="H15" s="33"/>
    </row>
  </sheetData>
  <mergeCells count="2">
    <mergeCell ref="A2:B2"/>
    <mergeCell ref="A3:B3"/>
  </mergeCells>
  <phoneticPr fontId="2"/>
  <pageMargins left="0.78740157480314965" right="0.43307086614173229" top="0.59055118110236227" bottom="0.59055118110236227" header="0" footer="0"/>
  <pageSetup paperSize="9" scale="85" fitToWidth="4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C542-183D-42B7-BC28-1D4166100FBF}">
  <sheetPr>
    <tabColor theme="8" tint="0.59999389629810485"/>
    <outlinePr summaryBelow="0" summaryRight="0"/>
    <pageSetUpPr autoPageBreaks="0"/>
  </sheetPr>
  <dimension ref="A1:V45"/>
  <sheetViews>
    <sheetView view="pageBreakPreview" zoomScale="75" zoomScaleNormal="100" zoomScaleSheetLayoutView="75" workbookViewId="0">
      <pane ySplit="4" topLeftCell="A5" activePane="bottomLeft" state="frozen"/>
      <selection pane="bottomLeft"/>
    </sheetView>
  </sheetViews>
  <sheetFormatPr defaultColWidth="6.453125" defaultRowHeight="13"/>
  <cols>
    <col min="1" max="1" width="10.453125" style="54" customWidth="1"/>
    <col min="2" max="3" width="6.36328125" style="54" customWidth="1"/>
    <col min="4" max="4" width="7.6328125" style="54" customWidth="1"/>
    <col min="5" max="7" width="6.36328125" style="54" customWidth="1"/>
    <col min="8" max="8" width="8.26953125" style="54" customWidth="1"/>
    <col min="9" max="9" width="7.08984375" style="54" customWidth="1"/>
    <col min="10" max="11" width="6.36328125" style="54" customWidth="1"/>
    <col min="12" max="12" width="7.6328125" style="54" customWidth="1"/>
    <col min="13" max="15" width="6.36328125" style="54" customWidth="1"/>
    <col min="16" max="16" width="8" style="54" customWidth="1"/>
    <col min="17" max="17" width="7" style="33" customWidth="1"/>
    <col min="18" max="21" width="6.6328125" style="33" customWidth="1"/>
    <col min="22" max="256" width="6.453125" style="33"/>
    <col min="257" max="257" width="10.453125" style="33" customWidth="1"/>
    <col min="258" max="259" width="6.36328125" style="33" customWidth="1"/>
    <col min="260" max="260" width="7.6328125" style="33" customWidth="1"/>
    <col min="261" max="263" width="6.36328125" style="33" customWidth="1"/>
    <col min="264" max="264" width="8.26953125" style="33" customWidth="1"/>
    <col min="265" max="265" width="7.08984375" style="33" customWidth="1"/>
    <col min="266" max="267" width="6.36328125" style="33" customWidth="1"/>
    <col min="268" max="268" width="7.6328125" style="33" customWidth="1"/>
    <col min="269" max="271" width="6.36328125" style="33" customWidth="1"/>
    <col min="272" max="272" width="8" style="33" customWidth="1"/>
    <col min="273" max="273" width="7" style="33" customWidth="1"/>
    <col min="274" max="277" width="6.6328125" style="33" customWidth="1"/>
    <col min="278" max="512" width="6.453125" style="33"/>
    <col min="513" max="513" width="10.453125" style="33" customWidth="1"/>
    <col min="514" max="515" width="6.36328125" style="33" customWidth="1"/>
    <col min="516" max="516" width="7.6328125" style="33" customWidth="1"/>
    <col min="517" max="519" width="6.36328125" style="33" customWidth="1"/>
    <col min="520" max="520" width="8.26953125" style="33" customWidth="1"/>
    <col min="521" max="521" width="7.08984375" style="33" customWidth="1"/>
    <col min="522" max="523" width="6.36328125" style="33" customWidth="1"/>
    <col min="524" max="524" width="7.6328125" style="33" customWidth="1"/>
    <col min="525" max="527" width="6.36328125" style="33" customWidth="1"/>
    <col min="528" max="528" width="8" style="33" customWidth="1"/>
    <col min="529" max="529" width="7" style="33" customWidth="1"/>
    <col min="530" max="533" width="6.6328125" style="33" customWidth="1"/>
    <col min="534" max="768" width="6.453125" style="33"/>
    <col min="769" max="769" width="10.453125" style="33" customWidth="1"/>
    <col min="770" max="771" width="6.36328125" style="33" customWidth="1"/>
    <col min="772" max="772" width="7.6328125" style="33" customWidth="1"/>
    <col min="773" max="775" width="6.36328125" style="33" customWidth="1"/>
    <col min="776" max="776" width="8.26953125" style="33" customWidth="1"/>
    <col min="777" max="777" width="7.08984375" style="33" customWidth="1"/>
    <col min="778" max="779" width="6.36328125" style="33" customWidth="1"/>
    <col min="780" max="780" width="7.6328125" style="33" customWidth="1"/>
    <col min="781" max="783" width="6.36328125" style="33" customWidth="1"/>
    <col min="784" max="784" width="8" style="33" customWidth="1"/>
    <col min="785" max="785" width="7" style="33" customWidth="1"/>
    <col min="786" max="789" width="6.6328125" style="33" customWidth="1"/>
    <col min="790" max="1024" width="6.453125" style="33"/>
    <col min="1025" max="1025" width="10.453125" style="33" customWidth="1"/>
    <col min="1026" max="1027" width="6.36328125" style="33" customWidth="1"/>
    <col min="1028" max="1028" width="7.6328125" style="33" customWidth="1"/>
    <col min="1029" max="1031" width="6.36328125" style="33" customWidth="1"/>
    <col min="1032" max="1032" width="8.26953125" style="33" customWidth="1"/>
    <col min="1033" max="1033" width="7.08984375" style="33" customWidth="1"/>
    <col min="1034" max="1035" width="6.36328125" style="33" customWidth="1"/>
    <col min="1036" max="1036" width="7.6328125" style="33" customWidth="1"/>
    <col min="1037" max="1039" width="6.36328125" style="33" customWidth="1"/>
    <col min="1040" max="1040" width="8" style="33" customWidth="1"/>
    <col min="1041" max="1041" width="7" style="33" customWidth="1"/>
    <col min="1042" max="1045" width="6.6328125" style="33" customWidth="1"/>
    <col min="1046" max="1280" width="6.453125" style="33"/>
    <col min="1281" max="1281" width="10.453125" style="33" customWidth="1"/>
    <col min="1282" max="1283" width="6.36328125" style="33" customWidth="1"/>
    <col min="1284" max="1284" width="7.6328125" style="33" customWidth="1"/>
    <col min="1285" max="1287" width="6.36328125" style="33" customWidth="1"/>
    <col min="1288" max="1288" width="8.26953125" style="33" customWidth="1"/>
    <col min="1289" max="1289" width="7.08984375" style="33" customWidth="1"/>
    <col min="1290" max="1291" width="6.36328125" style="33" customWidth="1"/>
    <col min="1292" max="1292" width="7.6328125" style="33" customWidth="1"/>
    <col min="1293" max="1295" width="6.36328125" style="33" customWidth="1"/>
    <col min="1296" max="1296" width="8" style="33" customWidth="1"/>
    <col min="1297" max="1297" width="7" style="33" customWidth="1"/>
    <col min="1298" max="1301" width="6.6328125" style="33" customWidth="1"/>
    <col min="1302" max="1536" width="6.453125" style="33"/>
    <col min="1537" max="1537" width="10.453125" style="33" customWidth="1"/>
    <col min="1538" max="1539" width="6.36328125" style="33" customWidth="1"/>
    <col min="1540" max="1540" width="7.6328125" style="33" customWidth="1"/>
    <col min="1541" max="1543" width="6.36328125" style="33" customWidth="1"/>
    <col min="1544" max="1544" width="8.26953125" style="33" customWidth="1"/>
    <col min="1545" max="1545" width="7.08984375" style="33" customWidth="1"/>
    <col min="1546" max="1547" width="6.36328125" style="33" customWidth="1"/>
    <col min="1548" max="1548" width="7.6328125" style="33" customWidth="1"/>
    <col min="1549" max="1551" width="6.36328125" style="33" customWidth="1"/>
    <col min="1552" max="1552" width="8" style="33" customWidth="1"/>
    <col min="1553" max="1553" width="7" style="33" customWidth="1"/>
    <col min="1554" max="1557" width="6.6328125" style="33" customWidth="1"/>
    <col min="1558" max="1792" width="6.453125" style="33"/>
    <col min="1793" max="1793" width="10.453125" style="33" customWidth="1"/>
    <col min="1794" max="1795" width="6.36328125" style="33" customWidth="1"/>
    <col min="1796" max="1796" width="7.6328125" style="33" customWidth="1"/>
    <col min="1797" max="1799" width="6.36328125" style="33" customWidth="1"/>
    <col min="1800" max="1800" width="8.26953125" style="33" customWidth="1"/>
    <col min="1801" max="1801" width="7.08984375" style="33" customWidth="1"/>
    <col min="1802" max="1803" width="6.36328125" style="33" customWidth="1"/>
    <col min="1804" max="1804" width="7.6328125" style="33" customWidth="1"/>
    <col min="1805" max="1807" width="6.36328125" style="33" customWidth="1"/>
    <col min="1808" max="1808" width="8" style="33" customWidth="1"/>
    <col min="1809" max="1809" width="7" style="33" customWidth="1"/>
    <col min="1810" max="1813" width="6.6328125" style="33" customWidth="1"/>
    <col min="1814" max="2048" width="6.453125" style="33"/>
    <col min="2049" max="2049" width="10.453125" style="33" customWidth="1"/>
    <col min="2050" max="2051" width="6.36328125" style="33" customWidth="1"/>
    <col min="2052" max="2052" width="7.6328125" style="33" customWidth="1"/>
    <col min="2053" max="2055" width="6.36328125" style="33" customWidth="1"/>
    <col min="2056" max="2056" width="8.26953125" style="33" customWidth="1"/>
    <col min="2057" max="2057" width="7.08984375" style="33" customWidth="1"/>
    <col min="2058" max="2059" width="6.36328125" style="33" customWidth="1"/>
    <col min="2060" max="2060" width="7.6328125" style="33" customWidth="1"/>
    <col min="2061" max="2063" width="6.36328125" style="33" customWidth="1"/>
    <col min="2064" max="2064" width="8" style="33" customWidth="1"/>
    <col min="2065" max="2065" width="7" style="33" customWidth="1"/>
    <col min="2066" max="2069" width="6.6328125" style="33" customWidth="1"/>
    <col min="2070" max="2304" width="6.453125" style="33"/>
    <col min="2305" max="2305" width="10.453125" style="33" customWidth="1"/>
    <col min="2306" max="2307" width="6.36328125" style="33" customWidth="1"/>
    <col min="2308" max="2308" width="7.6328125" style="33" customWidth="1"/>
    <col min="2309" max="2311" width="6.36328125" style="33" customWidth="1"/>
    <col min="2312" max="2312" width="8.26953125" style="33" customWidth="1"/>
    <col min="2313" max="2313" width="7.08984375" style="33" customWidth="1"/>
    <col min="2314" max="2315" width="6.36328125" style="33" customWidth="1"/>
    <col min="2316" max="2316" width="7.6328125" style="33" customWidth="1"/>
    <col min="2317" max="2319" width="6.36328125" style="33" customWidth="1"/>
    <col min="2320" max="2320" width="8" style="33" customWidth="1"/>
    <col min="2321" max="2321" width="7" style="33" customWidth="1"/>
    <col min="2322" max="2325" width="6.6328125" style="33" customWidth="1"/>
    <col min="2326" max="2560" width="6.453125" style="33"/>
    <col min="2561" max="2561" width="10.453125" style="33" customWidth="1"/>
    <col min="2562" max="2563" width="6.36328125" style="33" customWidth="1"/>
    <col min="2564" max="2564" width="7.6328125" style="33" customWidth="1"/>
    <col min="2565" max="2567" width="6.36328125" style="33" customWidth="1"/>
    <col min="2568" max="2568" width="8.26953125" style="33" customWidth="1"/>
    <col min="2569" max="2569" width="7.08984375" style="33" customWidth="1"/>
    <col min="2570" max="2571" width="6.36328125" style="33" customWidth="1"/>
    <col min="2572" max="2572" width="7.6328125" style="33" customWidth="1"/>
    <col min="2573" max="2575" width="6.36328125" style="33" customWidth="1"/>
    <col min="2576" max="2576" width="8" style="33" customWidth="1"/>
    <col min="2577" max="2577" width="7" style="33" customWidth="1"/>
    <col min="2578" max="2581" width="6.6328125" style="33" customWidth="1"/>
    <col min="2582" max="2816" width="6.453125" style="33"/>
    <col min="2817" max="2817" width="10.453125" style="33" customWidth="1"/>
    <col min="2818" max="2819" width="6.36328125" style="33" customWidth="1"/>
    <col min="2820" max="2820" width="7.6328125" style="33" customWidth="1"/>
    <col min="2821" max="2823" width="6.36328125" style="33" customWidth="1"/>
    <col min="2824" max="2824" width="8.26953125" style="33" customWidth="1"/>
    <col min="2825" max="2825" width="7.08984375" style="33" customWidth="1"/>
    <col min="2826" max="2827" width="6.36328125" style="33" customWidth="1"/>
    <col min="2828" max="2828" width="7.6328125" style="33" customWidth="1"/>
    <col min="2829" max="2831" width="6.36328125" style="33" customWidth="1"/>
    <col min="2832" max="2832" width="8" style="33" customWidth="1"/>
    <col min="2833" max="2833" width="7" style="33" customWidth="1"/>
    <col min="2834" max="2837" width="6.6328125" style="33" customWidth="1"/>
    <col min="2838" max="3072" width="6.453125" style="33"/>
    <col min="3073" max="3073" width="10.453125" style="33" customWidth="1"/>
    <col min="3074" max="3075" width="6.36328125" style="33" customWidth="1"/>
    <col min="3076" max="3076" width="7.6328125" style="33" customWidth="1"/>
    <col min="3077" max="3079" width="6.36328125" style="33" customWidth="1"/>
    <col min="3080" max="3080" width="8.26953125" style="33" customWidth="1"/>
    <col min="3081" max="3081" width="7.08984375" style="33" customWidth="1"/>
    <col min="3082" max="3083" width="6.36328125" style="33" customWidth="1"/>
    <col min="3084" max="3084" width="7.6328125" style="33" customWidth="1"/>
    <col min="3085" max="3087" width="6.36328125" style="33" customWidth="1"/>
    <col min="3088" max="3088" width="8" style="33" customWidth="1"/>
    <col min="3089" max="3089" width="7" style="33" customWidth="1"/>
    <col min="3090" max="3093" width="6.6328125" style="33" customWidth="1"/>
    <col min="3094" max="3328" width="6.453125" style="33"/>
    <col min="3329" max="3329" width="10.453125" style="33" customWidth="1"/>
    <col min="3330" max="3331" width="6.36328125" style="33" customWidth="1"/>
    <col min="3332" max="3332" width="7.6328125" style="33" customWidth="1"/>
    <col min="3333" max="3335" width="6.36328125" style="33" customWidth="1"/>
    <col min="3336" max="3336" width="8.26953125" style="33" customWidth="1"/>
    <col min="3337" max="3337" width="7.08984375" style="33" customWidth="1"/>
    <col min="3338" max="3339" width="6.36328125" style="33" customWidth="1"/>
    <col min="3340" max="3340" width="7.6328125" style="33" customWidth="1"/>
    <col min="3341" max="3343" width="6.36328125" style="33" customWidth="1"/>
    <col min="3344" max="3344" width="8" style="33" customWidth="1"/>
    <col min="3345" max="3345" width="7" style="33" customWidth="1"/>
    <col min="3346" max="3349" width="6.6328125" style="33" customWidth="1"/>
    <col min="3350" max="3584" width="6.453125" style="33"/>
    <col min="3585" max="3585" width="10.453125" style="33" customWidth="1"/>
    <col min="3586" max="3587" width="6.36328125" style="33" customWidth="1"/>
    <col min="3588" max="3588" width="7.6328125" style="33" customWidth="1"/>
    <col min="3589" max="3591" width="6.36328125" style="33" customWidth="1"/>
    <col min="3592" max="3592" width="8.26953125" style="33" customWidth="1"/>
    <col min="3593" max="3593" width="7.08984375" style="33" customWidth="1"/>
    <col min="3594" max="3595" width="6.36328125" style="33" customWidth="1"/>
    <col min="3596" max="3596" width="7.6328125" style="33" customWidth="1"/>
    <col min="3597" max="3599" width="6.36328125" style="33" customWidth="1"/>
    <col min="3600" max="3600" width="8" style="33" customWidth="1"/>
    <col min="3601" max="3601" width="7" style="33" customWidth="1"/>
    <col min="3602" max="3605" width="6.6328125" style="33" customWidth="1"/>
    <col min="3606" max="3840" width="6.453125" style="33"/>
    <col min="3841" max="3841" width="10.453125" style="33" customWidth="1"/>
    <col min="3842" max="3843" width="6.36328125" style="33" customWidth="1"/>
    <col min="3844" max="3844" width="7.6328125" style="33" customWidth="1"/>
    <col min="3845" max="3847" width="6.36328125" style="33" customWidth="1"/>
    <col min="3848" max="3848" width="8.26953125" style="33" customWidth="1"/>
    <col min="3849" max="3849" width="7.08984375" style="33" customWidth="1"/>
    <col min="3850" max="3851" width="6.36328125" style="33" customWidth="1"/>
    <col min="3852" max="3852" width="7.6328125" style="33" customWidth="1"/>
    <col min="3853" max="3855" width="6.36328125" style="33" customWidth="1"/>
    <col min="3856" max="3856" width="8" style="33" customWidth="1"/>
    <col min="3857" max="3857" width="7" style="33" customWidth="1"/>
    <col min="3858" max="3861" width="6.6328125" style="33" customWidth="1"/>
    <col min="3862" max="4096" width="6.453125" style="33"/>
    <col min="4097" max="4097" width="10.453125" style="33" customWidth="1"/>
    <col min="4098" max="4099" width="6.36328125" style="33" customWidth="1"/>
    <col min="4100" max="4100" width="7.6328125" style="33" customWidth="1"/>
    <col min="4101" max="4103" width="6.36328125" style="33" customWidth="1"/>
    <col min="4104" max="4104" width="8.26953125" style="33" customWidth="1"/>
    <col min="4105" max="4105" width="7.08984375" style="33" customWidth="1"/>
    <col min="4106" max="4107" width="6.36328125" style="33" customWidth="1"/>
    <col min="4108" max="4108" width="7.6328125" style="33" customWidth="1"/>
    <col min="4109" max="4111" width="6.36328125" style="33" customWidth="1"/>
    <col min="4112" max="4112" width="8" style="33" customWidth="1"/>
    <col min="4113" max="4113" width="7" style="33" customWidth="1"/>
    <col min="4114" max="4117" width="6.6328125" style="33" customWidth="1"/>
    <col min="4118" max="4352" width="6.453125" style="33"/>
    <col min="4353" max="4353" width="10.453125" style="33" customWidth="1"/>
    <col min="4354" max="4355" width="6.36328125" style="33" customWidth="1"/>
    <col min="4356" max="4356" width="7.6328125" style="33" customWidth="1"/>
    <col min="4357" max="4359" width="6.36328125" style="33" customWidth="1"/>
    <col min="4360" max="4360" width="8.26953125" style="33" customWidth="1"/>
    <col min="4361" max="4361" width="7.08984375" style="33" customWidth="1"/>
    <col min="4362" max="4363" width="6.36328125" style="33" customWidth="1"/>
    <col min="4364" max="4364" width="7.6328125" style="33" customWidth="1"/>
    <col min="4365" max="4367" width="6.36328125" style="33" customWidth="1"/>
    <col min="4368" max="4368" width="8" style="33" customWidth="1"/>
    <col min="4369" max="4369" width="7" style="33" customWidth="1"/>
    <col min="4370" max="4373" width="6.6328125" style="33" customWidth="1"/>
    <col min="4374" max="4608" width="6.453125" style="33"/>
    <col min="4609" max="4609" width="10.453125" style="33" customWidth="1"/>
    <col min="4610" max="4611" width="6.36328125" style="33" customWidth="1"/>
    <col min="4612" max="4612" width="7.6328125" style="33" customWidth="1"/>
    <col min="4613" max="4615" width="6.36328125" style="33" customWidth="1"/>
    <col min="4616" max="4616" width="8.26953125" style="33" customWidth="1"/>
    <col min="4617" max="4617" width="7.08984375" style="33" customWidth="1"/>
    <col min="4618" max="4619" width="6.36328125" style="33" customWidth="1"/>
    <col min="4620" max="4620" width="7.6328125" style="33" customWidth="1"/>
    <col min="4621" max="4623" width="6.36328125" style="33" customWidth="1"/>
    <col min="4624" max="4624" width="8" style="33" customWidth="1"/>
    <col min="4625" max="4625" width="7" style="33" customWidth="1"/>
    <col min="4626" max="4629" width="6.6328125" style="33" customWidth="1"/>
    <col min="4630" max="4864" width="6.453125" style="33"/>
    <col min="4865" max="4865" width="10.453125" style="33" customWidth="1"/>
    <col min="4866" max="4867" width="6.36328125" style="33" customWidth="1"/>
    <col min="4868" max="4868" width="7.6328125" style="33" customWidth="1"/>
    <col min="4869" max="4871" width="6.36328125" style="33" customWidth="1"/>
    <col min="4872" max="4872" width="8.26953125" style="33" customWidth="1"/>
    <col min="4873" max="4873" width="7.08984375" style="33" customWidth="1"/>
    <col min="4874" max="4875" width="6.36328125" style="33" customWidth="1"/>
    <col min="4876" max="4876" width="7.6328125" style="33" customWidth="1"/>
    <col min="4877" max="4879" width="6.36328125" style="33" customWidth="1"/>
    <col min="4880" max="4880" width="8" style="33" customWidth="1"/>
    <col min="4881" max="4881" width="7" style="33" customWidth="1"/>
    <col min="4882" max="4885" width="6.6328125" style="33" customWidth="1"/>
    <col min="4886" max="5120" width="6.453125" style="33"/>
    <col min="5121" max="5121" width="10.453125" style="33" customWidth="1"/>
    <col min="5122" max="5123" width="6.36328125" style="33" customWidth="1"/>
    <col min="5124" max="5124" width="7.6328125" style="33" customWidth="1"/>
    <col min="5125" max="5127" width="6.36328125" style="33" customWidth="1"/>
    <col min="5128" max="5128" width="8.26953125" style="33" customWidth="1"/>
    <col min="5129" max="5129" width="7.08984375" style="33" customWidth="1"/>
    <col min="5130" max="5131" width="6.36328125" style="33" customWidth="1"/>
    <col min="5132" max="5132" width="7.6328125" style="33" customWidth="1"/>
    <col min="5133" max="5135" width="6.36328125" style="33" customWidth="1"/>
    <col min="5136" max="5136" width="8" style="33" customWidth="1"/>
    <col min="5137" max="5137" width="7" style="33" customWidth="1"/>
    <col min="5138" max="5141" width="6.6328125" style="33" customWidth="1"/>
    <col min="5142" max="5376" width="6.453125" style="33"/>
    <col min="5377" max="5377" width="10.453125" style="33" customWidth="1"/>
    <col min="5378" max="5379" width="6.36328125" style="33" customWidth="1"/>
    <col min="5380" max="5380" width="7.6328125" style="33" customWidth="1"/>
    <col min="5381" max="5383" width="6.36328125" style="33" customWidth="1"/>
    <col min="5384" max="5384" width="8.26953125" style="33" customWidth="1"/>
    <col min="5385" max="5385" width="7.08984375" style="33" customWidth="1"/>
    <col min="5386" max="5387" width="6.36328125" style="33" customWidth="1"/>
    <col min="5388" max="5388" width="7.6328125" style="33" customWidth="1"/>
    <col min="5389" max="5391" width="6.36328125" style="33" customWidth="1"/>
    <col min="5392" max="5392" width="8" style="33" customWidth="1"/>
    <col min="5393" max="5393" width="7" style="33" customWidth="1"/>
    <col min="5394" max="5397" width="6.6328125" style="33" customWidth="1"/>
    <col min="5398" max="5632" width="6.453125" style="33"/>
    <col min="5633" max="5633" width="10.453125" style="33" customWidth="1"/>
    <col min="5634" max="5635" width="6.36328125" style="33" customWidth="1"/>
    <col min="5636" max="5636" width="7.6328125" style="33" customWidth="1"/>
    <col min="5637" max="5639" width="6.36328125" style="33" customWidth="1"/>
    <col min="5640" max="5640" width="8.26953125" style="33" customWidth="1"/>
    <col min="5641" max="5641" width="7.08984375" style="33" customWidth="1"/>
    <col min="5642" max="5643" width="6.36328125" style="33" customWidth="1"/>
    <col min="5644" max="5644" width="7.6328125" style="33" customWidth="1"/>
    <col min="5645" max="5647" width="6.36328125" style="33" customWidth="1"/>
    <col min="5648" max="5648" width="8" style="33" customWidth="1"/>
    <col min="5649" max="5649" width="7" style="33" customWidth="1"/>
    <col min="5650" max="5653" width="6.6328125" style="33" customWidth="1"/>
    <col min="5654" max="5888" width="6.453125" style="33"/>
    <col min="5889" max="5889" width="10.453125" style="33" customWidth="1"/>
    <col min="5890" max="5891" width="6.36328125" style="33" customWidth="1"/>
    <col min="5892" max="5892" width="7.6328125" style="33" customWidth="1"/>
    <col min="5893" max="5895" width="6.36328125" style="33" customWidth="1"/>
    <col min="5896" max="5896" width="8.26953125" style="33" customWidth="1"/>
    <col min="5897" max="5897" width="7.08984375" style="33" customWidth="1"/>
    <col min="5898" max="5899" width="6.36328125" style="33" customWidth="1"/>
    <col min="5900" max="5900" width="7.6328125" style="33" customWidth="1"/>
    <col min="5901" max="5903" width="6.36328125" style="33" customWidth="1"/>
    <col min="5904" max="5904" width="8" style="33" customWidth="1"/>
    <col min="5905" max="5905" width="7" style="33" customWidth="1"/>
    <col min="5906" max="5909" width="6.6328125" style="33" customWidth="1"/>
    <col min="5910" max="6144" width="6.453125" style="33"/>
    <col min="6145" max="6145" width="10.453125" style="33" customWidth="1"/>
    <col min="6146" max="6147" width="6.36328125" style="33" customWidth="1"/>
    <col min="6148" max="6148" width="7.6328125" style="33" customWidth="1"/>
    <col min="6149" max="6151" width="6.36328125" style="33" customWidth="1"/>
    <col min="6152" max="6152" width="8.26953125" style="33" customWidth="1"/>
    <col min="6153" max="6153" width="7.08984375" style="33" customWidth="1"/>
    <col min="6154" max="6155" width="6.36328125" style="33" customWidth="1"/>
    <col min="6156" max="6156" width="7.6328125" style="33" customWidth="1"/>
    <col min="6157" max="6159" width="6.36328125" style="33" customWidth="1"/>
    <col min="6160" max="6160" width="8" style="33" customWidth="1"/>
    <col min="6161" max="6161" width="7" style="33" customWidth="1"/>
    <col min="6162" max="6165" width="6.6328125" style="33" customWidth="1"/>
    <col min="6166" max="6400" width="6.453125" style="33"/>
    <col min="6401" max="6401" width="10.453125" style="33" customWidth="1"/>
    <col min="6402" max="6403" width="6.36328125" style="33" customWidth="1"/>
    <col min="6404" max="6404" width="7.6328125" style="33" customWidth="1"/>
    <col min="6405" max="6407" width="6.36328125" style="33" customWidth="1"/>
    <col min="6408" max="6408" width="8.26953125" style="33" customWidth="1"/>
    <col min="6409" max="6409" width="7.08984375" style="33" customWidth="1"/>
    <col min="6410" max="6411" width="6.36328125" style="33" customWidth="1"/>
    <col min="6412" max="6412" width="7.6328125" style="33" customWidth="1"/>
    <col min="6413" max="6415" width="6.36328125" style="33" customWidth="1"/>
    <col min="6416" max="6416" width="8" style="33" customWidth="1"/>
    <col min="6417" max="6417" width="7" style="33" customWidth="1"/>
    <col min="6418" max="6421" width="6.6328125" style="33" customWidth="1"/>
    <col min="6422" max="6656" width="6.453125" style="33"/>
    <col min="6657" max="6657" width="10.453125" style="33" customWidth="1"/>
    <col min="6658" max="6659" width="6.36328125" style="33" customWidth="1"/>
    <col min="6660" max="6660" width="7.6328125" style="33" customWidth="1"/>
    <col min="6661" max="6663" width="6.36328125" style="33" customWidth="1"/>
    <col min="6664" max="6664" width="8.26953125" style="33" customWidth="1"/>
    <col min="6665" max="6665" width="7.08984375" style="33" customWidth="1"/>
    <col min="6666" max="6667" width="6.36328125" style="33" customWidth="1"/>
    <col min="6668" max="6668" width="7.6328125" style="33" customWidth="1"/>
    <col min="6669" max="6671" width="6.36328125" style="33" customWidth="1"/>
    <col min="6672" max="6672" width="8" style="33" customWidth="1"/>
    <col min="6673" max="6673" width="7" style="33" customWidth="1"/>
    <col min="6674" max="6677" width="6.6328125" style="33" customWidth="1"/>
    <col min="6678" max="6912" width="6.453125" style="33"/>
    <col min="6913" max="6913" width="10.453125" style="33" customWidth="1"/>
    <col min="6914" max="6915" width="6.36328125" style="33" customWidth="1"/>
    <col min="6916" max="6916" width="7.6328125" style="33" customWidth="1"/>
    <col min="6917" max="6919" width="6.36328125" style="33" customWidth="1"/>
    <col min="6920" max="6920" width="8.26953125" style="33" customWidth="1"/>
    <col min="6921" max="6921" width="7.08984375" style="33" customWidth="1"/>
    <col min="6922" max="6923" width="6.36328125" style="33" customWidth="1"/>
    <col min="6924" max="6924" width="7.6328125" style="33" customWidth="1"/>
    <col min="6925" max="6927" width="6.36328125" style="33" customWidth="1"/>
    <col min="6928" max="6928" width="8" style="33" customWidth="1"/>
    <col min="6929" max="6929" width="7" style="33" customWidth="1"/>
    <col min="6930" max="6933" width="6.6328125" style="33" customWidth="1"/>
    <col min="6934" max="7168" width="6.453125" style="33"/>
    <col min="7169" max="7169" width="10.453125" style="33" customWidth="1"/>
    <col min="7170" max="7171" width="6.36328125" style="33" customWidth="1"/>
    <col min="7172" max="7172" width="7.6328125" style="33" customWidth="1"/>
    <col min="7173" max="7175" width="6.36328125" style="33" customWidth="1"/>
    <col min="7176" max="7176" width="8.26953125" style="33" customWidth="1"/>
    <col min="7177" max="7177" width="7.08984375" style="33" customWidth="1"/>
    <col min="7178" max="7179" width="6.36328125" style="33" customWidth="1"/>
    <col min="7180" max="7180" width="7.6328125" style="33" customWidth="1"/>
    <col min="7181" max="7183" width="6.36328125" style="33" customWidth="1"/>
    <col min="7184" max="7184" width="8" style="33" customWidth="1"/>
    <col min="7185" max="7185" width="7" style="33" customWidth="1"/>
    <col min="7186" max="7189" width="6.6328125" style="33" customWidth="1"/>
    <col min="7190" max="7424" width="6.453125" style="33"/>
    <col min="7425" max="7425" width="10.453125" style="33" customWidth="1"/>
    <col min="7426" max="7427" width="6.36328125" style="33" customWidth="1"/>
    <col min="7428" max="7428" width="7.6328125" style="33" customWidth="1"/>
    <col min="7429" max="7431" width="6.36328125" style="33" customWidth="1"/>
    <col min="7432" max="7432" width="8.26953125" style="33" customWidth="1"/>
    <col min="7433" max="7433" width="7.08984375" style="33" customWidth="1"/>
    <col min="7434" max="7435" width="6.36328125" style="33" customWidth="1"/>
    <col min="7436" max="7436" width="7.6328125" style="33" customWidth="1"/>
    <col min="7437" max="7439" width="6.36328125" style="33" customWidth="1"/>
    <col min="7440" max="7440" width="8" style="33" customWidth="1"/>
    <col min="7441" max="7441" width="7" style="33" customWidth="1"/>
    <col min="7442" max="7445" width="6.6328125" style="33" customWidth="1"/>
    <col min="7446" max="7680" width="6.453125" style="33"/>
    <col min="7681" max="7681" width="10.453125" style="33" customWidth="1"/>
    <col min="7682" max="7683" width="6.36328125" style="33" customWidth="1"/>
    <col min="7684" max="7684" width="7.6328125" style="33" customWidth="1"/>
    <col min="7685" max="7687" width="6.36328125" style="33" customWidth="1"/>
    <col min="7688" max="7688" width="8.26953125" style="33" customWidth="1"/>
    <col min="7689" max="7689" width="7.08984375" style="33" customWidth="1"/>
    <col min="7690" max="7691" width="6.36328125" style="33" customWidth="1"/>
    <col min="7692" max="7692" width="7.6328125" style="33" customWidth="1"/>
    <col min="7693" max="7695" width="6.36328125" style="33" customWidth="1"/>
    <col min="7696" max="7696" width="8" style="33" customWidth="1"/>
    <col min="7697" max="7697" width="7" style="33" customWidth="1"/>
    <col min="7698" max="7701" width="6.6328125" style="33" customWidth="1"/>
    <col min="7702" max="7936" width="6.453125" style="33"/>
    <col min="7937" max="7937" width="10.453125" style="33" customWidth="1"/>
    <col min="7938" max="7939" width="6.36328125" style="33" customWidth="1"/>
    <col min="7940" max="7940" width="7.6328125" style="33" customWidth="1"/>
    <col min="7941" max="7943" width="6.36328125" style="33" customWidth="1"/>
    <col min="7944" max="7944" width="8.26953125" style="33" customWidth="1"/>
    <col min="7945" max="7945" width="7.08984375" style="33" customWidth="1"/>
    <col min="7946" max="7947" width="6.36328125" style="33" customWidth="1"/>
    <col min="7948" max="7948" width="7.6328125" style="33" customWidth="1"/>
    <col min="7949" max="7951" width="6.36328125" style="33" customWidth="1"/>
    <col min="7952" max="7952" width="8" style="33" customWidth="1"/>
    <col min="7953" max="7953" width="7" style="33" customWidth="1"/>
    <col min="7954" max="7957" width="6.6328125" style="33" customWidth="1"/>
    <col min="7958" max="8192" width="6.453125" style="33"/>
    <col min="8193" max="8193" width="10.453125" style="33" customWidth="1"/>
    <col min="8194" max="8195" width="6.36328125" style="33" customWidth="1"/>
    <col min="8196" max="8196" width="7.6328125" style="33" customWidth="1"/>
    <col min="8197" max="8199" width="6.36328125" style="33" customWidth="1"/>
    <col min="8200" max="8200" width="8.26953125" style="33" customWidth="1"/>
    <col min="8201" max="8201" width="7.08984375" style="33" customWidth="1"/>
    <col min="8202" max="8203" width="6.36328125" style="33" customWidth="1"/>
    <col min="8204" max="8204" width="7.6328125" style="33" customWidth="1"/>
    <col min="8205" max="8207" width="6.36328125" style="33" customWidth="1"/>
    <col min="8208" max="8208" width="8" style="33" customWidth="1"/>
    <col min="8209" max="8209" width="7" style="33" customWidth="1"/>
    <col min="8210" max="8213" width="6.6328125" style="33" customWidth="1"/>
    <col min="8214" max="8448" width="6.453125" style="33"/>
    <col min="8449" max="8449" width="10.453125" style="33" customWidth="1"/>
    <col min="8450" max="8451" width="6.36328125" style="33" customWidth="1"/>
    <col min="8452" max="8452" width="7.6328125" style="33" customWidth="1"/>
    <col min="8453" max="8455" width="6.36328125" style="33" customWidth="1"/>
    <col min="8456" max="8456" width="8.26953125" style="33" customWidth="1"/>
    <col min="8457" max="8457" width="7.08984375" style="33" customWidth="1"/>
    <col min="8458" max="8459" width="6.36328125" style="33" customWidth="1"/>
    <col min="8460" max="8460" width="7.6328125" style="33" customWidth="1"/>
    <col min="8461" max="8463" width="6.36328125" style="33" customWidth="1"/>
    <col min="8464" max="8464" width="8" style="33" customWidth="1"/>
    <col min="8465" max="8465" width="7" style="33" customWidth="1"/>
    <col min="8466" max="8469" width="6.6328125" style="33" customWidth="1"/>
    <col min="8470" max="8704" width="6.453125" style="33"/>
    <col min="8705" max="8705" width="10.453125" style="33" customWidth="1"/>
    <col min="8706" max="8707" width="6.36328125" style="33" customWidth="1"/>
    <col min="8708" max="8708" width="7.6328125" style="33" customWidth="1"/>
    <col min="8709" max="8711" width="6.36328125" style="33" customWidth="1"/>
    <col min="8712" max="8712" width="8.26953125" style="33" customWidth="1"/>
    <col min="8713" max="8713" width="7.08984375" style="33" customWidth="1"/>
    <col min="8714" max="8715" width="6.36328125" style="33" customWidth="1"/>
    <col min="8716" max="8716" width="7.6328125" style="33" customWidth="1"/>
    <col min="8717" max="8719" width="6.36328125" style="33" customWidth="1"/>
    <col min="8720" max="8720" width="8" style="33" customWidth="1"/>
    <col min="8721" max="8721" width="7" style="33" customWidth="1"/>
    <col min="8722" max="8725" width="6.6328125" style="33" customWidth="1"/>
    <col min="8726" max="8960" width="6.453125" style="33"/>
    <col min="8961" max="8961" width="10.453125" style="33" customWidth="1"/>
    <col min="8962" max="8963" width="6.36328125" style="33" customWidth="1"/>
    <col min="8964" max="8964" width="7.6328125" style="33" customWidth="1"/>
    <col min="8965" max="8967" width="6.36328125" style="33" customWidth="1"/>
    <col min="8968" max="8968" width="8.26953125" style="33" customWidth="1"/>
    <col min="8969" max="8969" width="7.08984375" style="33" customWidth="1"/>
    <col min="8970" max="8971" width="6.36328125" style="33" customWidth="1"/>
    <col min="8972" max="8972" width="7.6328125" style="33" customWidth="1"/>
    <col min="8973" max="8975" width="6.36328125" style="33" customWidth="1"/>
    <col min="8976" max="8976" width="8" style="33" customWidth="1"/>
    <col min="8977" max="8977" width="7" style="33" customWidth="1"/>
    <col min="8978" max="8981" width="6.6328125" style="33" customWidth="1"/>
    <col min="8982" max="9216" width="6.453125" style="33"/>
    <col min="9217" max="9217" width="10.453125" style="33" customWidth="1"/>
    <col min="9218" max="9219" width="6.36328125" style="33" customWidth="1"/>
    <col min="9220" max="9220" width="7.6328125" style="33" customWidth="1"/>
    <col min="9221" max="9223" width="6.36328125" style="33" customWidth="1"/>
    <col min="9224" max="9224" width="8.26953125" style="33" customWidth="1"/>
    <col min="9225" max="9225" width="7.08984375" style="33" customWidth="1"/>
    <col min="9226" max="9227" width="6.36328125" style="33" customWidth="1"/>
    <col min="9228" max="9228" width="7.6328125" style="33" customWidth="1"/>
    <col min="9229" max="9231" width="6.36328125" style="33" customWidth="1"/>
    <col min="9232" max="9232" width="8" style="33" customWidth="1"/>
    <col min="9233" max="9233" width="7" style="33" customWidth="1"/>
    <col min="9234" max="9237" width="6.6328125" style="33" customWidth="1"/>
    <col min="9238" max="9472" width="6.453125" style="33"/>
    <col min="9473" max="9473" width="10.453125" style="33" customWidth="1"/>
    <col min="9474" max="9475" width="6.36328125" style="33" customWidth="1"/>
    <col min="9476" max="9476" width="7.6328125" style="33" customWidth="1"/>
    <col min="9477" max="9479" width="6.36328125" style="33" customWidth="1"/>
    <col min="9480" max="9480" width="8.26953125" style="33" customWidth="1"/>
    <col min="9481" max="9481" width="7.08984375" style="33" customWidth="1"/>
    <col min="9482" max="9483" width="6.36328125" style="33" customWidth="1"/>
    <col min="9484" max="9484" width="7.6328125" style="33" customWidth="1"/>
    <col min="9485" max="9487" width="6.36328125" style="33" customWidth="1"/>
    <col min="9488" max="9488" width="8" style="33" customWidth="1"/>
    <col min="9489" max="9489" width="7" style="33" customWidth="1"/>
    <col min="9490" max="9493" width="6.6328125" style="33" customWidth="1"/>
    <col min="9494" max="9728" width="6.453125" style="33"/>
    <col min="9729" max="9729" width="10.453125" style="33" customWidth="1"/>
    <col min="9730" max="9731" width="6.36328125" style="33" customWidth="1"/>
    <col min="9732" max="9732" width="7.6328125" style="33" customWidth="1"/>
    <col min="9733" max="9735" width="6.36328125" style="33" customWidth="1"/>
    <col min="9736" max="9736" width="8.26953125" style="33" customWidth="1"/>
    <col min="9737" max="9737" width="7.08984375" style="33" customWidth="1"/>
    <col min="9738" max="9739" width="6.36328125" style="33" customWidth="1"/>
    <col min="9740" max="9740" width="7.6328125" style="33" customWidth="1"/>
    <col min="9741" max="9743" width="6.36328125" style="33" customWidth="1"/>
    <col min="9744" max="9744" width="8" style="33" customWidth="1"/>
    <col min="9745" max="9745" width="7" style="33" customWidth="1"/>
    <col min="9746" max="9749" width="6.6328125" style="33" customWidth="1"/>
    <col min="9750" max="9984" width="6.453125" style="33"/>
    <col min="9985" max="9985" width="10.453125" style="33" customWidth="1"/>
    <col min="9986" max="9987" width="6.36328125" style="33" customWidth="1"/>
    <col min="9988" max="9988" width="7.6328125" style="33" customWidth="1"/>
    <col min="9989" max="9991" width="6.36328125" style="33" customWidth="1"/>
    <col min="9992" max="9992" width="8.26953125" style="33" customWidth="1"/>
    <col min="9993" max="9993" width="7.08984375" style="33" customWidth="1"/>
    <col min="9994" max="9995" width="6.36328125" style="33" customWidth="1"/>
    <col min="9996" max="9996" width="7.6328125" style="33" customWidth="1"/>
    <col min="9997" max="9999" width="6.36328125" style="33" customWidth="1"/>
    <col min="10000" max="10000" width="8" style="33" customWidth="1"/>
    <col min="10001" max="10001" width="7" style="33" customWidth="1"/>
    <col min="10002" max="10005" width="6.6328125" style="33" customWidth="1"/>
    <col min="10006" max="10240" width="6.453125" style="33"/>
    <col min="10241" max="10241" width="10.453125" style="33" customWidth="1"/>
    <col min="10242" max="10243" width="6.36328125" style="33" customWidth="1"/>
    <col min="10244" max="10244" width="7.6328125" style="33" customWidth="1"/>
    <col min="10245" max="10247" width="6.36328125" style="33" customWidth="1"/>
    <col min="10248" max="10248" width="8.26953125" style="33" customWidth="1"/>
    <col min="10249" max="10249" width="7.08984375" style="33" customWidth="1"/>
    <col min="10250" max="10251" width="6.36328125" style="33" customWidth="1"/>
    <col min="10252" max="10252" width="7.6328125" style="33" customWidth="1"/>
    <col min="10253" max="10255" width="6.36328125" style="33" customWidth="1"/>
    <col min="10256" max="10256" width="8" style="33" customWidth="1"/>
    <col min="10257" max="10257" width="7" style="33" customWidth="1"/>
    <col min="10258" max="10261" width="6.6328125" style="33" customWidth="1"/>
    <col min="10262" max="10496" width="6.453125" style="33"/>
    <col min="10497" max="10497" width="10.453125" style="33" customWidth="1"/>
    <col min="10498" max="10499" width="6.36328125" style="33" customWidth="1"/>
    <col min="10500" max="10500" width="7.6328125" style="33" customWidth="1"/>
    <col min="10501" max="10503" width="6.36328125" style="33" customWidth="1"/>
    <col min="10504" max="10504" width="8.26953125" style="33" customWidth="1"/>
    <col min="10505" max="10505" width="7.08984375" style="33" customWidth="1"/>
    <col min="10506" max="10507" width="6.36328125" style="33" customWidth="1"/>
    <col min="10508" max="10508" width="7.6328125" style="33" customWidth="1"/>
    <col min="10509" max="10511" width="6.36328125" style="33" customWidth="1"/>
    <col min="10512" max="10512" width="8" style="33" customWidth="1"/>
    <col min="10513" max="10513" width="7" style="33" customWidth="1"/>
    <col min="10514" max="10517" width="6.6328125" style="33" customWidth="1"/>
    <col min="10518" max="10752" width="6.453125" style="33"/>
    <col min="10753" max="10753" width="10.453125" style="33" customWidth="1"/>
    <col min="10754" max="10755" width="6.36328125" style="33" customWidth="1"/>
    <col min="10756" max="10756" width="7.6328125" style="33" customWidth="1"/>
    <col min="10757" max="10759" width="6.36328125" style="33" customWidth="1"/>
    <col min="10760" max="10760" width="8.26953125" style="33" customWidth="1"/>
    <col min="10761" max="10761" width="7.08984375" style="33" customWidth="1"/>
    <col min="10762" max="10763" width="6.36328125" style="33" customWidth="1"/>
    <col min="10764" max="10764" width="7.6328125" style="33" customWidth="1"/>
    <col min="10765" max="10767" width="6.36328125" style="33" customWidth="1"/>
    <col min="10768" max="10768" width="8" style="33" customWidth="1"/>
    <col min="10769" max="10769" width="7" style="33" customWidth="1"/>
    <col min="10770" max="10773" width="6.6328125" style="33" customWidth="1"/>
    <col min="10774" max="11008" width="6.453125" style="33"/>
    <col min="11009" max="11009" width="10.453125" style="33" customWidth="1"/>
    <col min="11010" max="11011" width="6.36328125" style="33" customWidth="1"/>
    <col min="11012" max="11012" width="7.6328125" style="33" customWidth="1"/>
    <col min="11013" max="11015" width="6.36328125" style="33" customWidth="1"/>
    <col min="11016" max="11016" width="8.26953125" style="33" customWidth="1"/>
    <col min="11017" max="11017" width="7.08984375" style="33" customWidth="1"/>
    <col min="11018" max="11019" width="6.36328125" style="33" customWidth="1"/>
    <col min="11020" max="11020" width="7.6328125" style="33" customWidth="1"/>
    <col min="11021" max="11023" width="6.36328125" style="33" customWidth="1"/>
    <col min="11024" max="11024" width="8" style="33" customWidth="1"/>
    <col min="11025" max="11025" width="7" style="33" customWidth="1"/>
    <col min="11026" max="11029" width="6.6328125" style="33" customWidth="1"/>
    <col min="11030" max="11264" width="6.453125" style="33"/>
    <col min="11265" max="11265" width="10.453125" style="33" customWidth="1"/>
    <col min="11266" max="11267" width="6.36328125" style="33" customWidth="1"/>
    <col min="11268" max="11268" width="7.6328125" style="33" customWidth="1"/>
    <col min="11269" max="11271" width="6.36328125" style="33" customWidth="1"/>
    <col min="11272" max="11272" width="8.26953125" style="33" customWidth="1"/>
    <col min="11273" max="11273" width="7.08984375" style="33" customWidth="1"/>
    <col min="11274" max="11275" width="6.36328125" style="33" customWidth="1"/>
    <col min="11276" max="11276" width="7.6328125" style="33" customWidth="1"/>
    <col min="11277" max="11279" width="6.36328125" style="33" customWidth="1"/>
    <col min="11280" max="11280" width="8" style="33" customWidth="1"/>
    <col min="11281" max="11281" width="7" style="33" customWidth="1"/>
    <col min="11282" max="11285" width="6.6328125" style="33" customWidth="1"/>
    <col min="11286" max="11520" width="6.453125" style="33"/>
    <col min="11521" max="11521" width="10.453125" style="33" customWidth="1"/>
    <col min="11522" max="11523" width="6.36328125" style="33" customWidth="1"/>
    <col min="11524" max="11524" width="7.6328125" style="33" customWidth="1"/>
    <col min="11525" max="11527" width="6.36328125" style="33" customWidth="1"/>
    <col min="11528" max="11528" width="8.26953125" style="33" customWidth="1"/>
    <col min="11529" max="11529" width="7.08984375" style="33" customWidth="1"/>
    <col min="11530" max="11531" width="6.36328125" style="33" customWidth="1"/>
    <col min="11532" max="11532" width="7.6328125" style="33" customWidth="1"/>
    <col min="11533" max="11535" width="6.36328125" style="33" customWidth="1"/>
    <col min="11536" max="11536" width="8" style="33" customWidth="1"/>
    <col min="11537" max="11537" width="7" style="33" customWidth="1"/>
    <col min="11538" max="11541" width="6.6328125" style="33" customWidth="1"/>
    <col min="11542" max="11776" width="6.453125" style="33"/>
    <col min="11777" max="11777" width="10.453125" style="33" customWidth="1"/>
    <col min="11778" max="11779" width="6.36328125" style="33" customWidth="1"/>
    <col min="11780" max="11780" width="7.6328125" style="33" customWidth="1"/>
    <col min="11781" max="11783" width="6.36328125" style="33" customWidth="1"/>
    <col min="11784" max="11784" width="8.26953125" style="33" customWidth="1"/>
    <col min="11785" max="11785" width="7.08984375" style="33" customWidth="1"/>
    <col min="11786" max="11787" width="6.36328125" style="33" customWidth="1"/>
    <col min="11788" max="11788" width="7.6328125" style="33" customWidth="1"/>
    <col min="11789" max="11791" width="6.36328125" style="33" customWidth="1"/>
    <col min="11792" max="11792" width="8" style="33" customWidth="1"/>
    <col min="11793" max="11793" width="7" style="33" customWidth="1"/>
    <col min="11794" max="11797" width="6.6328125" style="33" customWidth="1"/>
    <col min="11798" max="12032" width="6.453125" style="33"/>
    <col min="12033" max="12033" width="10.453125" style="33" customWidth="1"/>
    <col min="12034" max="12035" width="6.36328125" style="33" customWidth="1"/>
    <col min="12036" max="12036" width="7.6328125" style="33" customWidth="1"/>
    <col min="12037" max="12039" width="6.36328125" style="33" customWidth="1"/>
    <col min="12040" max="12040" width="8.26953125" style="33" customWidth="1"/>
    <col min="12041" max="12041" width="7.08984375" style="33" customWidth="1"/>
    <col min="12042" max="12043" width="6.36328125" style="33" customWidth="1"/>
    <col min="12044" max="12044" width="7.6328125" style="33" customWidth="1"/>
    <col min="12045" max="12047" width="6.36328125" style="33" customWidth="1"/>
    <col min="12048" max="12048" width="8" style="33" customWidth="1"/>
    <col min="12049" max="12049" width="7" style="33" customWidth="1"/>
    <col min="12050" max="12053" width="6.6328125" style="33" customWidth="1"/>
    <col min="12054" max="12288" width="6.453125" style="33"/>
    <col min="12289" max="12289" width="10.453125" style="33" customWidth="1"/>
    <col min="12290" max="12291" width="6.36328125" style="33" customWidth="1"/>
    <col min="12292" max="12292" width="7.6328125" style="33" customWidth="1"/>
    <col min="12293" max="12295" width="6.36328125" style="33" customWidth="1"/>
    <col min="12296" max="12296" width="8.26953125" style="33" customWidth="1"/>
    <col min="12297" max="12297" width="7.08984375" style="33" customWidth="1"/>
    <col min="12298" max="12299" width="6.36328125" style="33" customWidth="1"/>
    <col min="12300" max="12300" width="7.6328125" style="33" customWidth="1"/>
    <col min="12301" max="12303" width="6.36328125" style="33" customWidth="1"/>
    <col min="12304" max="12304" width="8" style="33" customWidth="1"/>
    <col min="12305" max="12305" width="7" style="33" customWidth="1"/>
    <col min="12306" max="12309" width="6.6328125" style="33" customWidth="1"/>
    <col min="12310" max="12544" width="6.453125" style="33"/>
    <col min="12545" max="12545" width="10.453125" style="33" customWidth="1"/>
    <col min="12546" max="12547" width="6.36328125" style="33" customWidth="1"/>
    <col min="12548" max="12548" width="7.6328125" style="33" customWidth="1"/>
    <col min="12549" max="12551" width="6.36328125" style="33" customWidth="1"/>
    <col min="12552" max="12552" width="8.26953125" style="33" customWidth="1"/>
    <col min="12553" max="12553" width="7.08984375" style="33" customWidth="1"/>
    <col min="12554" max="12555" width="6.36328125" style="33" customWidth="1"/>
    <col min="12556" max="12556" width="7.6328125" style="33" customWidth="1"/>
    <col min="12557" max="12559" width="6.36328125" style="33" customWidth="1"/>
    <col min="12560" max="12560" width="8" style="33" customWidth="1"/>
    <col min="12561" max="12561" width="7" style="33" customWidth="1"/>
    <col min="12562" max="12565" width="6.6328125" style="33" customWidth="1"/>
    <col min="12566" max="12800" width="6.453125" style="33"/>
    <col min="12801" max="12801" width="10.453125" style="33" customWidth="1"/>
    <col min="12802" max="12803" width="6.36328125" style="33" customWidth="1"/>
    <col min="12804" max="12804" width="7.6328125" style="33" customWidth="1"/>
    <col min="12805" max="12807" width="6.36328125" style="33" customWidth="1"/>
    <col min="12808" max="12808" width="8.26953125" style="33" customWidth="1"/>
    <col min="12809" max="12809" width="7.08984375" style="33" customWidth="1"/>
    <col min="12810" max="12811" width="6.36328125" style="33" customWidth="1"/>
    <col min="12812" max="12812" width="7.6328125" style="33" customWidth="1"/>
    <col min="12813" max="12815" width="6.36328125" style="33" customWidth="1"/>
    <col min="12816" max="12816" width="8" style="33" customWidth="1"/>
    <col min="12817" max="12817" width="7" style="33" customWidth="1"/>
    <col min="12818" max="12821" width="6.6328125" style="33" customWidth="1"/>
    <col min="12822" max="13056" width="6.453125" style="33"/>
    <col min="13057" max="13057" width="10.453125" style="33" customWidth="1"/>
    <col min="13058" max="13059" width="6.36328125" style="33" customWidth="1"/>
    <col min="13060" max="13060" width="7.6328125" style="33" customWidth="1"/>
    <col min="13061" max="13063" width="6.36328125" style="33" customWidth="1"/>
    <col min="13064" max="13064" width="8.26953125" style="33" customWidth="1"/>
    <col min="13065" max="13065" width="7.08984375" style="33" customWidth="1"/>
    <col min="13066" max="13067" width="6.36328125" style="33" customWidth="1"/>
    <col min="13068" max="13068" width="7.6328125" style="33" customWidth="1"/>
    <col min="13069" max="13071" width="6.36328125" style="33" customWidth="1"/>
    <col min="13072" max="13072" width="8" style="33" customWidth="1"/>
    <col min="13073" max="13073" width="7" style="33" customWidth="1"/>
    <col min="13074" max="13077" width="6.6328125" style="33" customWidth="1"/>
    <col min="13078" max="13312" width="6.453125" style="33"/>
    <col min="13313" max="13313" width="10.453125" style="33" customWidth="1"/>
    <col min="13314" max="13315" width="6.36328125" style="33" customWidth="1"/>
    <col min="13316" max="13316" width="7.6328125" style="33" customWidth="1"/>
    <col min="13317" max="13319" width="6.36328125" style="33" customWidth="1"/>
    <col min="13320" max="13320" width="8.26953125" style="33" customWidth="1"/>
    <col min="13321" max="13321" width="7.08984375" style="33" customWidth="1"/>
    <col min="13322" max="13323" width="6.36328125" style="33" customWidth="1"/>
    <col min="13324" max="13324" width="7.6328125" style="33" customWidth="1"/>
    <col min="13325" max="13327" width="6.36328125" style="33" customWidth="1"/>
    <col min="13328" max="13328" width="8" style="33" customWidth="1"/>
    <col min="13329" max="13329" width="7" style="33" customWidth="1"/>
    <col min="13330" max="13333" width="6.6328125" style="33" customWidth="1"/>
    <col min="13334" max="13568" width="6.453125" style="33"/>
    <col min="13569" max="13569" width="10.453125" style="33" customWidth="1"/>
    <col min="13570" max="13571" width="6.36328125" style="33" customWidth="1"/>
    <col min="13572" max="13572" width="7.6328125" style="33" customWidth="1"/>
    <col min="13573" max="13575" width="6.36328125" style="33" customWidth="1"/>
    <col min="13576" max="13576" width="8.26953125" style="33" customWidth="1"/>
    <col min="13577" max="13577" width="7.08984375" style="33" customWidth="1"/>
    <col min="13578" max="13579" width="6.36328125" style="33" customWidth="1"/>
    <col min="13580" max="13580" width="7.6328125" style="33" customWidth="1"/>
    <col min="13581" max="13583" width="6.36328125" style="33" customWidth="1"/>
    <col min="13584" max="13584" width="8" style="33" customWidth="1"/>
    <col min="13585" max="13585" width="7" style="33" customWidth="1"/>
    <col min="13586" max="13589" width="6.6328125" style="33" customWidth="1"/>
    <col min="13590" max="13824" width="6.453125" style="33"/>
    <col min="13825" max="13825" width="10.453125" style="33" customWidth="1"/>
    <col min="13826" max="13827" width="6.36328125" style="33" customWidth="1"/>
    <col min="13828" max="13828" width="7.6328125" style="33" customWidth="1"/>
    <col min="13829" max="13831" width="6.36328125" style="33" customWidth="1"/>
    <col min="13832" max="13832" width="8.26953125" style="33" customWidth="1"/>
    <col min="13833" max="13833" width="7.08984375" style="33" customWidth="1"/>
    <col min="13834" max="13835" width="6.36328125" style="33" customWidth="1"/>
    <col min="13836" max="13836" width="7.6328125" style="33" customWidth="1"/>
    <col min="13837" max="13839" width="6.36328125" style="33" customWidth="1"/>
    <col min="13840" max="13840" width="8" style="33" customWidth="1"/>
    <col min="13841" max="13841" width="7" style="33" customWidth="1"/>
    <col min="13842" max="13845" width="6.6328125" style="33" customWidth="1"/>
    <col min="13846" max="14080" width="6.453125" style="33"/>
    <col min="14081" max="14081" width="10.453125" style="33" customWidth="1"/>
    <col min="14082" max="14083" width="6.36328125" style="33" customWidth="1"/>
    <col min="14084" max="14084" width="7.6328125" style="33" customWidth="1"/>
    <col min="14085" max="14087" width="6.36328125" style="33" customWidth="1"/>
    <col min="14088" max="14088" width="8.26953125" style="33" customWidth="1"/>
    <col min="14089" max="14089" width="7.08984375" style="33" customWidth="1"/>
    <col min="14090" max="14091" width="6.36328125" style="33" customWidth="1"/>
    <col min="14092" max="14092" width="7.6328125" style="33" customWidth="1"/>
    <col min="14093" max="14095" width="6.36328125" style="33" customWidth="1"/>
    <col min="14096" max="14096" width="8" style="33" customWidth="1"/>
    <col min="14097" max="14097" width="7" style="33" customWidth="1"/>
    <col min="14098" max="14101" width="6.6328125" style="33" customWidth="1"/>
    <col min="14102" max="14336" width="6.453125" style="33"/>
    <col min="14337" max="14337" width="10.453125" style="33" customWidth="1"/>
    <col min="14338" max="14339" width="6.36328125" style="33" customWidth="1"/>
    <col min="14340" max="14340" width="7.6328125" style="33" customWidth="1"/>
    <col min="14341" max="14343" width="6.36328125" style="33" customWidth="1"/>
    <col min="14344" max="14344" width="8.26953125" style="33" customWidth="1"/>
    <col min="14345" max="14345" width="7.08984375" style="33" customWidth="1"/>
    <col min="14346" max="14347" width="6.36328125" style="33" customWidth="1"/>
    <col min="14348" max="14348" width="7.6328125" style="33" customWidth="1"/>
    <col min="14349" max="14351" width="6.36328125" style="33" customWidth="1"/>
    <col min="14352" max="14352" width="8" style="33" customWidth="1"/>
    <col min="14353" max="14353" width="7" style="33" customWidth="1"/>
    <col min="14354" max="14357" width="6.6328125" style="33" customWidth="1"/>
    <col min="14358" max="14592" width="6.453125" style="33"/>
    <col min="14593" max="14593" width="10.453125" style="33" customWidth="1"/>
    <col min="14594" max="14595" width="6.36328125" style="33" customWidth="1"/>
    <col min="14596" max="14596" width="7.6328125" style="33" customWidth="1"/>
    <col min="14597" max="14599" width="6.36328125" style="33" customWidth="1"/>
    <col min="14600" max="14600" width="8.26953125" style="33" customWidth="1"/>
    <col min="14601" max="14601" width="7.08984375" style="33" customWidth="1"/>
    <col min="14602" max="14603" width="6.36328125" style="33" customWidth="1"/>
    <col min="14604" max="14604" width="7.6328125" style="33" customWidth="1"/>
    <col min="14605" max="14607" width="6.36328125" style="33" customWidth="1"/>
    <col min="14608" max="14608" width="8" style="33" customWidth="1"/>
    <col min="14609" max="14609" width="7" style="33" customWidth="1"/>
    <col min="14610" max="14613" width="6.6328125" style="33" customWidth="1"/>
    <col min="14614" max="14848" width="6.453125" style="33"/>
    <col min="14849" max="14849" width="10.453125" style="33" customWidth="1"/>
    <col min="14850" max="14851" width="6.36328125" style="33" customWidth="1"/>
    <col min="14852" max="14852" width="7.6328125" style="33" customWidth="1"/>
    <col min="14853" max="14855" width="6.36328125" style="33" customWidth="1"/>
    <col min="14856" max="14856" width="8.26953125" style="33" customWidth="1"/>
    <col min="14857" max="14857" width="7.08984375" style="33" customWidth="1"/>
    <col min="14858" max="14859" width="6.36328125" style="33" customWidth="1"/>
    <col min="14860" max="14860" width="7.6328125" style="33" customWidth="1"/>
    <col min="14861" max="14863" width="6.36328125" style="33" customWidth="1"/>
    <col min="14864" max="14864" width="8" style="33" customWidth="1"/>
    <col min="14865" max="14865" width="7" style="33" customWidth="1"/>
    <col min="14866" max="14869" width="6.6328125" style="33" customWidth="1"/>
    <col min="14870" max="15104" width="6.453125" style="33"/>
    <col min="15105" max="15105" width="10.453125" style="33" customWidth="1"/>
    <col min="15106" max="15107" width="6.36328125" style="33" customWidth="1"/>
    <col min="15108" max="15108" width="7.6328125" style="33" customWidth="1"/>
    <col min="15109" max="15111" width="6.36328125" style="33" customWidth="1"/>
    <col min="15112" max="15112" width="8.26953125" style="33" customWidth="1"/>
    <col min="15113" max="15113" width="7.08984375" style="33" customWidth="1"/>
    <col min="15114" max="15115" width="6.36328125" style="33" customWidth="1"/>
    <col min="15116" max="15116" width="7.6328125" style="33" customWidth="1"/>
    <col min="15117" max="15119" width="6.36328125" style="33" customWidth="1"/>
    <col min="15120" max="15120" width="8" style="33" customWidth="1"/>
    <col min="15121" max="15121" width="7" style="33" customWidth="1"/>
    <col min="15122" max="15125" width="6.6328125" style="33" customWidth="1"/>
    <col min="15126" max="15360" width="6.453125" style="33"/>
    <col min="15361" max="15361" width="10.453125" style="33" customWidth="1"/>
    <col min="15362" max="15363" width="6.36328125" style="33" customWidth="1"/>
    <col min="15364" max="15364" width="7.6328125" style="33" customWidth="1"/>
    <col min="15365" max="15367" width="6.36328125" style="33" customWidth="1"/>
    <col min="15368" max="15368" width="8.26953125" style="33" customWidth="1"/>
    <col min="15369" max="15369" width="7.08984375" style="33" customWidth="1"/>
    <col min="15370" max="15371" width="6.36328125" style="33" customWidth="1"/>
    <col min="15372" max="15372" width="7.6328125" style="33" customWidth="1"/>
    <col min="15373" max="15375" width="6.36328125" style="33" customWidth="1"/>
    <col min="15376" max="15376" width="8" style="33" customWidth="1"/>
    <col min="15377" max="15377" width="7" style="33" customWidth="1"/>
    <col min="15378" max="15381" width="6.6328125" style="33" customWidth="1"/>
    <col min="15382" max="15616" width="6.453125" style="33"/>
    <col min="15617" max="15617" width="10.453125" style="33" customWidth="1"/>
    <col min="15618" max="15619" width="6.36328125" style="33" customWidth="1"/>
    <col min="15620" max="15620" width="7.6328125" style="33" customWidth="1"/>
    <col min="15621" max="15623" width="6.36328125" style="33" customWidth="1"/>
    <col min="15624" max="15624" width="8.26953125" style="33" customWidth="1"/>
    <col min="15625" max="15625" width="7.08984375" style="33" customWidth="1"/>
    <col min="15626" max="15627" width="6.36328125" style="33" customWidth="1"/>
    <col min="15628" max="15628" width="7.6328125" style="33" customWidth="1"/>
    <col min="15629" max="15631" width="6.36328125" style="33" customWidth="1"/>
    <col min="15632" max="15632" width="8" style="33" customWidth="1"/>
    <col min="15633" max="15633" width="7" style="33" customWidth="1"/>
    <col min="15634" max="15637" width="6.6328125" style="33" customWidth="1"/>
    <col min="15638" max="15872" width="6.453125" style="33"/>
    <col min="15873" max="15873" width="10.453125" style="33" customWidth="1"/>
    <col min="15874" max="15875" width="6.36328125" style="33" customWidth="1"/>
    <col min="15876" max="15876" width="7.6328125" style="33" customWidth="1"/>
    <col min="15877" max="15879" width="6.36328125" style="33" customWidth="1"/>
    <col min="15880" max="15880" width="8.26953125" style="33" customWidth="1"/>
    <col min="15881" max="15881" width="7.08984375" style="33" customWidth="1"/>
    <col min="15882" max="15883" width="6.36328125" style="33" customWidth="1"/>
    <col min="15884" max="15884" width="7.6328125" style="33" customWidth="1"/>
    <col min="15885" max="15887" width="6.36328125" style="33" customWidth="1"/>
    <col min="15888" max="15888" width="8" style="33" customWidth="1"/>
    <col min="15889" max="15889" width="7" style="33" customWidth="1"/>
    <col min="15890" max="15893" width="6.6328125" style="33" customWidth="1"/>
    <col min="15894" max="16128" width="6.453125" style="33"/>
    <col min="16129" max="16129" width="10.453125" style="33" customWidth="1"/>
    <col min="16130" max="16131" width="6.36328125" style="33" customWidth="1"/>
    <col min="16132" max="16132" width="7.6328125" style="33" customWidth="1"/>
    <col min="16133" max="16135" width="6.36328125" style="33" customWidth="1"/>
    <col min="16136" max="16136" width="8.26953125" style="33" customWidth="1"/>
    <col min="16137" max="16137" width="7.08984375" style="33" customWidth="1"/>
    <col min="16138" max="16139" width="6.36328125" style="33" customWidth="1"/>
    <col min="16140" max="16140" width="7.6328125" style="33" customWidth="1"/>
    <col min="16141" max="16143" width="6.36328125" style="33" customWidth="1"/>
    <col min="16144" max="16144" width="8" style="33" customWidth="1"/>
    <col min="16145" max="16145" width="7" style="33" customWidth="1"/>
    <col min="16146" max="16149" width="6.6328125" style="33" customWidth="1"/>
    <col min="16150" max="16384" width="6.453125" style="33"/>
  </cols>
  <sheetData>
    <row r="1" spans="1:17" s="55" customFormat="1">
      <c r="A1" s="1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36" customFormat="1">
      <c r="A2" s="276" t="s">
        <v>1</v>
      </c>
      <c r="B2" s="279" t="s">
        <v>49</v>
      </c>
      <c r="C2" s="280"/>
      <c r="D2" s="280"/>
      <c r="E2" s="280"/>
      <c r="F2" s="280"/>
      <c r="G2" s="280"/>
      <c r="H2" s="280"/>
      <c r="I2" s="281"/>
      <c r="J2" s="279" t="s">
        <v>50</v>
      </c>
      <c r="K2" s="280"/>
      <c r="L2" s="280"/>
      <c r="M2" s="280"/>
      <c r="N2" s="280"/>
      <c r="O2" s="280"/>
      <c r="P2" s="280"/>
      <c r="Q2" s="281"/>
    </row>
    <row r="3" spans="1:17" s="36" customFormat="1" ht="13.5" customHeight="1">
      <c r="A3" s="277"/>
      <c r="B3" s="282" t="s">
        <v>2</v>
      </c>
      <c r="C3" s="274" t="s">
        <v>51</v>
      </c>
      <c r="D3" s="274" t="s">
        <v>52</v>
      </c>
      <c r="E3" s="274" t="s">
        <v>53</v>
      </c>
      <c r="F3" s="274" t="s">
        <v>54</v>
      </c>
      <c r="G3" s="56"/>
      <c r="H3" s="56"/>
      <c r="I3" s="57"/>
      <c r="J3" s="282" t="s">
        <v>55</v>
      </c>
      <c r="K3" s="274" t="s">
        <v>51</v>
      </c>
      <c r="L3" s="274" t="s">
        <v>52</v>
      </c>
      <c r="M3" s="274" t="s">
        <v>53</v>
      </c>
      <c r="N3" s="274" t="s">
        <v>54</v>
      </c>
      <c r="O3" s="56"/>
      <c r="P3" s="56"/>
      <c r="Q3" s="57"/>
    </row>
    <row r="4" spans="1:17" s="36" customFormat="1" ht="43.9" customHeight="1">
      <c r="A4" s="278"/>
      <c r="B4" s="283"/>
      <c r="C4" s="275"/>
      <c r="D4" s="275"/>
      <c r="E4" s="275"/>
      <c r="F4" s="275"/>
      <c r="G4" s="58" t="s">
        <v>56</v>
      </c>
      <c r="H4" s="59" t="s">
        <v>57</v>
      </c>
      <c r="I4" s="60" t="s">
        <v>58</v>
      </c>
      <c r="J4" s="283"/>
      <c r="K4" s="275"/>
      <c r="L4" s="275"/>
      <c r="M4" s="275"/>
      <c r="N4" s="275"/>
      <c r="O4" s="58" t="s">
        <v>56</v>
      </c>
      <c r="P4" s="59" t="s">
        <v>57</v>
      </c>
      <c r="Q4" s="60" t="s">
        <v>58</v>
      </c>
    </row>
    <row r="5" spans="1:17" s="55" customFormat="1" ht="17.149999999999999" customHeight="1">
      <c r="A5" s="61" t="s">
        <v>59</v>
      </c>
      <c r="B5" s="27">
        <v>86.7</v>
      </c>
      <c r="C5" s="28">
        <v>111.6</v>
      </c>
      <c r="D5" s="28">
        <v>2.2999999999999998</v>
      </c>
      <c r="E5" s="28">
        <v>51.9</v>
      </c>
      <c r="F5" s="28">
        <v>83.3</v>
      </c>
      <c r="G5" s="28"/>
      <c r="H5" s="62"/>
      <c r="I5" s="63"/>
      <c r="J5" s="27">
        <v>80.400000000000006</v>
      </c>
      <c r="K5" s="28">
        <v>101.8</v>
      </c>
      <c r="L5" s="28">
        <v>3.5</v>
      </c>
      <c r="M5" s="28">
        <v>60.3</v>
      </c>
      <c r="N5" s="28">
        <v>78.5</v>
      </c>
      <c r="O5" s="28"/>
      <c r="P5" s="64"/>
      <c r="Q5" s="65"/>
    </row>
    <row r="6" spans="1:17" s="55" customFormat="1" ht="17.149999999999999" customHeight="1">
      <c r="A6" s="14">
        <v>55</v>
      </c>
      <c r="B6" s="27">
        <v>88.6</v>
      </c>
      <c r="C6" s="28">
        <v>109.6</v>
      </c>
      <c r="D6" s="28">
        <v>1</v>
      </c>
      <c r="E6" s="28">
        <v>44.8</v>
      </c>
      <c r="F6" s="28">
        <v>86.1</v>
      </c>
      <c r="G6" s="28"/>
      <c r="H6" s="62"/>
      <c r="I6" s="63"/>
      <c r="J6" s="27">
        <v>83.3</v>
      </c>
      <c r="K6" s="28">
        <v>102.4</v>
      </c>
      <c r="L6" s="28">
        <v>2</v>
      </c>
      <c r="M6" s="28">
        <v>55.4</v>
      </c>
      <c r="N6" s="28">
        <v>81.400000000000006</v>
      </c>
      <c r="O6" s="28"/>
      <c r="P6" s="64"/>
      <c r="Q6" s="65"/>
    </row>
    <row r="7" spans="1:17" s="55" customFormat="1" ht="17.149999999999999" customHeight="1">
      <c r="A7" s="14">
        <v>60</v>
      </c>
      <c r="B7" s="27">
        <v>89.6</v>
      </c>
      <c r="C7" s="28">
        <v>107.2</v>
      </c>
      <c r="D7" s="28">
        <v>0.5</v>
      </c>
      <c r="E7" s="28">
        <v>52.1</v>
      </c>
      <c r="F7" s="28">
        <v>87</v>
      </c>
      <c r="G7" s="28"/>
      <c r="H7" s="62"/>
      <c r="I7" s="63"/>
      <c r="J7" s="27">
        <v>85.8</v>
      </c>
      <c r="K7" s="28">
        <v>101.9</v>
      </c>
      <c r="L7" s="28">
        <v>1.3</v>
      </c>
      <c r="M7" s="28">
        <v>55.8</v>
      </c>
      <c r="N7" s="28">
        <v>83.7</v>
      </c>
      <c r="O7" s="28"/>
      <c r="P7" s="64"/>
      <c r="Q7" s="65"/>
    </row>
    <row r="8" spans="1:17" s="55" customFormat="1" ht="17.149999999999999" hidden="1" customHeight="1">
      <c r="A8" s="14">
        <v>61</v>
      </c>
      <c r="B8" s="27">
        <v>89</v>
      </c>
      <c r="C8" s="28">
        <v>104.1</v>
      </c>
      <c r="D8" s="28">
        <v>0.2</v>
      </c>
      <c r="E8" s="28">
        <v>47.3</v>
      </c>
      <c r="F8" s="28">
        <v>87.2</v>
      </c>
      <c r="G8" s="28"/>
      <c r="H8" s="62"/>
      <c r="I8" s="63"/>
      <c r="J8" s="27">
        <v>85.7</v>
      </c>
      <c r="K8" s="28">
        <v>100.6</v>
      </c>
      <c r="L8" s="28">
        <v>1.4</v>
      </c>
      <c r="M8" s="28">
        <v>55.9</v>
      </c>
      <c r="N8" s="28">
        <v>83.8</v>
      </c>
      <c r="O8" s="28"/>
      <c r="P8" s="64"/>
      <c r="Q8" s="65"/>
    </row>
    <row r="9" spans="1:17" s="55" customFormat="1" ht="17.149999999999999" hidden="1" customHeight="1">
      <c r="A9" s="14">
        <v>62</v>
      </c>
      <c r="B9" s="27">
        <v>88.8</v>
      </c>
      <c r="C9" s="28">
        <v>101.9</v>
      </c>
      <c r="D9" s="28">
        <v>0.2</v>
      </c>
      <c r="E9" s="28">
        <v>48</v>
      </c>
      <c r="F9" s="28">
        <v>87.3</v>
      </c>
      <c r="G9" s="28"/>
      <c r="H9" s="62"/>
      <c r="I9" s="63"/>
      <c r="J9" s="27">
        <v>85.1</v>
      </c>
      <c r="K9" s="28">
        <v>99.1</v>
      </c>
      <c r="L9" s="28">
        <v>1.2</v>
      </c>
      <c r="M9" s="28">
        <v>55.4</v>
      </c>
      <c r="N9" s="28">
        <v>83.3</v>
      </c>
      <c r="O9" s="28"/>
      <c r="P9" s="64"/>
      <c r="Q9" s="65"/>
    </row>
    <row r="10" spans="1:17" s="55" customFormat="1" ht="17.149999999999999" hidden="1" customHeight="1">
      <c r="A10" s="14">
        <v>63</v>
      </c>
      <c r="B10" s="27">
        <v>88.5</v>
      </c>
      <c r="C10" s="28">
        <v>101.3</v>
      </c>
      <c r="D10" s="28">
        <v>0.1</v>
      </c>
      <c r="E10" s="28">
        <v>44.7</v>
      </c>
      <c r="F10" s="28">
        <v>87.2</v>
      </c>
      <c r="G10" s="28"/>
      <c r="H10" s="62"/>
      <c r="I10" s="63"/>
      <c r="J10" s="27">
        <v>84.1</v>
      </c>
      <c r="K10" s="28">
        <v>98.1</v>
      </c>
      <c r="L10" s="28">
        <v>0.9</v>
      </c>
      <c r="M10" s="28">
        <v>52.3</v>
      </c>
      <c r="N10" s="28">
        <v>82.3</v>
      </c>
      <c r="O10" s="28"/>
      <c r="P10" s="64"/>
      <c r="Q10" s="65"/>
    </row>
    <row r="11" spans="1:17" s="55" customFormat="1" ht="17.149999999999999" hidden="1" customHeight="1">
      <c r="A11" s="14" t="s">
        <v>60</v>
      </c>
      <c r="B11" s="27">
        <v>87.9</v>
      </c>
      <c r="C11" s="28">
        <v>99.6</v>
      </c>
      <c r="D11" s="28">
        <v>1</v>
      </c>
      <c r="E11" s="28">
        <v>40.799999999999997</v>
      </c>
      <c r="F11" s="28">
        <v>86.9</v>
      </c>
      <c r="G11" s="28"/>
      <c r="H11" s="62"/>
      <c r="I11" s="63"/>
      <c r="J11" s="27">
        <v>83.8</v>
      </c>
      <c r="K11" s="28">
        <v>97.6</v>
      </c>
      <c r="L11" s="28">
        <v>1</v>
      </c>
      <c r="M11" s="28">
        <v>50.4</v>
      </c>
      <c r="N11" s="28">
        <v>82</v>
      </c>
      <c r="O11" s="28"/>
      <c r="P11" s="64"/>
      <c r="Q11" s="65"/>
    </row>
    <row r="12" spans="1:17" s="55" customFormat="1" ht="17.149999999999999" customHeight="1">
      <c r="A12" s="13" t="s">
        <v>7</v>
      </c>
      <c r="B12" s="27">
        <v>87.9</v>
      </c>
      <c r="C12" s="28">
        <v>97.8</v>
      </c>
      <c r="D12" s="28">
        <v>0.1</v>
      </c>
      <c r="E12" s="28">
        <v>40.700000000000003</v>
      </c>
      <c r="F12" s="28">
        <v>87.3</v>
      </c>
      <c r="G12" s="28"/>
      <c r="H12" s="62"/>
      <c r="I12" s="63"/>
      <c r="J12" s="27">
        <v>83.6</v>
      </c>
      <c r="K12" s="28">
        <v>97.3</v>
      </c>
      <c r="L12" s="28">
        <v>1</v>
      </c>
      <c r="M12" s="28">
        <v>48.4</v>
      </c>
      <c r="N12" s="28">
        <v>81.900000000000006</v>
      </c>
      <c r="O12" s="28"/>
      <c r="P12" s="64"/>
      <c r="Q12" s="65"/>
    </row>
    <row r="13" spans="1:17" s="55" customFormat="1" ht="17.149999999999999" hidden="1" customHeight="1">
      <c r="A13" s="14">
        <v>3</v>
      </c>
      <c r="B13" s="27">
        <v>87.8</v>
      </c>
      <c r="C13" s="28">
        <v>98.6</v>
      </c>
      <c r="D13" s="28">
        <v>0.5</v>
      </c>
      <c r="E13" s="28">
        <v>38.9</v>
      </c>
      <c r="F13" s="28">
        <v>87</v>
      </c>
      <c r="G13" s="28"/>
      <c r="H13" s="62"/>
      <c r="I13" s="63"/>
      <c r="J13" s="27">
        <v>83.6</v>
      </c>
      <c r="K13" s="28">
        <v>96.9</v>
      </c>
      <c r="L13" s="28">
        <v>1</v>
      </c>
      <c r="M13" s="28">
        <v>46.4</v>
      </c>
      <c r="N13" s="28">
        <v>81.900000000000006</v>
      </c>
      <c r="O13" s="28"/>
      <c r="P13" s="64"/>
      <c r="Q13" s="65"/>
    </row>
    <row r="14" spans="1:17" s="55" customFormat="1" ht="17.149999999999999" hidden="1" customHeight="1">
      <c r="A14" s="14">
        <v>4</v>
      </c>
      <c r="B14" s="27">
        <v>85.9</v>
      </c>
      <c r="C14" s="28">
        <v>97</v>
      </c>
      <c r="D14" s="28">
        <v>0.2</v>
      </c>
      <c r="E14" s="28">
        <v>36.6</v>
      </c>
      <c r="F14" s="28">
        <v>84.9</v>
      </c>
      <c r="G14" s="28"/>
      <c r="H14" s="62"/>
      <c r="I14" s="63"/>
      <c r="J14" s="27">
        <v>82.8</v>
      </c>
      <c r="K14" s="28">
        <v>95.9</v>
      </c>
      <c r="L14" s="28">
        <v>0.9</v>
      </c>
      <c r="M14" s="28">
        <v>44.9</v>
      </c>
      <c r="N14" s="28">
        <v>81.099999999999994</v>
      </c>
      <c r="O14" s="28"/>
      <c r="P14" s="64"/>
      <c r="Q14" s="65"/>
    </row>
    <row r="15" spans="1:17" s="55" customFormat="1" ht="17.149999999999999" hidden="1" customHeight="1">
      <c r="A15" s="14">
        <v>5</v>
      </c>
      <c r="B15" s="27">
        <v>85.8</v>
      </c>
      <c r="C15" s="28">
        <v>95.6</v>
      </c>
      <c r="D15" s="28">
        <v>0.3</v>
      </c>
      <c r="E15" s="28">
        <v>34.700000000000003</v>
      </c>
      <c r="F15" s="28">
        <v>85.2</v>
      </c>
      <c r="G15" s="28"/>
      <c r="H15" s="62"/>
      <c r="I15" s="63"/>
      <c r="J15" s="27">
        <v>82.5</v>
      </c>
      <c r="K15" s="28">
        <v>94.8</v>
      </c>
      <c r="L15" s="28">
        <v>1</v>
      </c>
      <c r="M15" s="28">
        <v>43.4</v>
      </c>
      <c r="N15" s="28">
        <v>81</v>
      </c>
      <c r="O15" s="28"/>
      <c r="P15" s="64"/>
      <c r="Q15" s="65"/>
    </row>
    <row r="16" spans="1:17" s="55" customFormat="1" ht="17.149999999999999" hidden="1" customHeight="1">
      <c r="A16" s="14">
        <v>6</v>
      </c>
      <c r="B16" s="27">
        <v>86</v>
      </c>
      <c r="C16" s="28">
        <v>95</v>
      </c>
      <c r="D16" s="28">
        <v>0.6</v>
      </c>
      <c r="E16" s="28">
        <v>31.6</v>
      </c>
      <c r="F16" s="28">
        <v>85.7</v>
      </c>
      <c r="G16" s="28"/>
      <c r="H16" s="62"/>
      <c r="I16" s="63"/>
      <c r="J16" s="27">
        <v>83.1</v>
      </c>
      <c r="K16" s="28">
        <v>94.6</v>
      </c>
      <c r="L16" s="28">
        <v>1.1000000000000001</v>
      </c>
      <c r="M16" s="28">
        <v>42.5</v>
      </c>
      <c r="N16" s="28">
        <v>81.7</v>
      </c>
      <c r="O16" s="28"/>
      <c r="P16" s="64"/>
      <c r="Q16" s="65"/>
    </row>
    <row r="17" spans="1:17" s="55" customFormat="1" ht="17.149999999999999" customHeight="1">
      <c r="A17" s="14">
        <v>7</v>
      </c>
      <c r="B17" s="27">
        <v>86.6</v>
      </c>
      <c r="C17" s="28">
        <v>94.3</v>
      </c>
      <c r="D17" s="28">
        <v>0.2</v>
      </c>
      <c r="E17" s="28">
        <v>34</v>
      </c>
      <c r="F17" s="28">
        <v>86.5</v>
      </c>
      <c r="G17" s="28"/>
      <c r="H17" s="62"/>
      <c r="I17" s="63"/>
      <c r="J17" s="27">
        <v>83.6</v>
      </c>
      <c r="K17" s="28">
        <v>94.3</v>
      </c>
      <c r="L17" s="28">
        <v>1.3</v>
      </c>
      <c r="M17" s="28">
        <v>43</v>
      </c>
      <c r="N17" s="28">
        <v>82.4</v>
      </c>
      <c r="O17" s="28"/>
      <c r="P17" s="64"/>
      <c r="Q17" s="65"/>
    </row>
    <row r="18" spans="1:17" s="55" customFormat="1" ht="17.149999999999999" customHeight="1">
      <c r="A18" s="14">
        <v>8</v>
      </c>
      <c r="B18" s="27">
        <v>87.6</v>
      </c>
      <c r="C18" s="28">
        <v>93.1</v>
      </c>
      <c r="D18" s="28">
        <v>0.6</v>
      </c>
      <c r="E18" s="28">
        <v>32.5</v>
      </c>
      <c r="F18" s="28">
        <v>88</v>
      </c>
      <c r="G18" s="28"/>
      <c r="H18" s="62"/>
      <c r="I18" s="63"/>
      <c r="J18" s="27">
        <v>84.3</v>
      </c>
      <c r="K18" s="28">
        <v>94.3</v>
      </c>
      <c r="L18" s="28">
        <v>1.3</v>
      </c>
      <c r="M18" s="28">
        <v>42.8</v>
      </c>
      <c r="N18" s="28">
        <v>83</v>
      </c>
      <c r="O18" s="28"/>
      <c r="P18" s="64"/>
      <c r="Q18" s="65"/>
    </row>
    <row r="19" spans="1:17" s="55" customFormat="1" ht="17.149999999999999" customHeight="1">
      <c r="A19" s="14">
        <v>9</v>
      </c>
      <c r="B19" s="27">
        <v>87.7</v>
      </c>
      <c r="C19" s="28">
        <v>93.1</v>
      </c>
      <c r="D19" s="28">
        <v>0.3</v>
      </c>
      <c r="E19" s="28">
        <v>35.5</v>
      </c>
      <c r="F19" s="28">
        <v>87.7</v>
      </c>
      <c r="G19" s="28"/>
      <c r="H19" s="62"/>
      <c r="I19" s="63"/>
      <c r="J19" s="27">
        <v>83.9</v>
      </c>
      <c r="K19" s="28">
        <v>93.7</v>
      </c>
      <c r="L19" s="28">
        <v>1.3</v>
      </c>
      <c r="M19" s="28">
        <v>42.5</v>
      </c>
      <c r="N19" s="28">
        <v>82.7</v>
      </c>
      <c r="O19" s="28"/>
      <c r="P19" s="64"/>
      <c r="Q19" s="65"/>
    </row>
    <row r="20" spans="1:17" s="55" customFormat="1" ht="17.149999999999999" customHeight="1">
      <c r="A20" s="14">
        <v>10</v>
      </c>
      <c r="B20" s="27">
        <v>87.1</v>
      </c>
      <c r="C20" s="28">
        <v>91.7</v>
      </c>
      <c r="D20" s="28">
        <v>1</v>
      </c>
      <c r="E20" s="28">
        <v>32</v>
      </c>
      <c r="F20" s="28">
        <v>87.4</v>
      </c>
      <c r="G20" s="28"/>
      <c r="H20" s="62">
        <v>104.8</v>
      </c>
      <c r="I20" s="63"/>
      <c r="J20" s="27">
        <v>84</v>
      </c>
      <c r="K20" s="28">
        <v>93.5</v>
      </c>
      <c r="L20" s="28">
        <v>1.2</v>
      </c>
      <c r="M20" s="28">
        <v>43.5</v>
      </c>
      <c r="N20" s="28">
        <v>82.8</v>
      </c>
      <c r="O20" s="28"/>
      <c r="P20" s="28">
        <v>90.9</v>
      </c>
      <c r="Q20" s="65"/>
    </row>
    <row r="21" spans="1:17" s="55" customFormat="1" ht="17.149999999999999" customHeight="1">
      <c r="A21" s="14" t="s">
        <v>8</v>
      </c>
      <c r="B21" s="27">
        <v>87.404972180013033</v>
      </c>
      <c r="C21" s="28">
        <v>91.487180038371207</v>
      </c>
      <c r="D21" s="28">
        <v>0</v>
      </c>
      <c r="E21" s="28">
        <v>31.455435433320421</v>
      </c>
      <c r="F21" s="28">
        <v>87.565426348540029</v>
      </c>
      <c r="G21" s="28"/>
      <c r="H21" s="62">
        <v>93.860495951492396</v>
      </c>
      <c r="I21" s="63"/>
      <c r="J21" s="27">
        <v>84.6</v>
      </c>
      <c r="K21" s="28">
        <v>93.2</v>
      </c>
      <c r="L21" s="28">
        <v>1.7</v>
      </c>
      <c r="M21" s="28">
        <v>45</v>
      </c>
      <c r="N21" s="28">
        <v>83.2</v>
      </c>
      <c r="O21" s="28"/>
      <c r="P21" s="28">
        <v>91</v>
      </c>
      <c r="Q21" s="65"/>
    </row>
    <row r="22" spans="1:17" s="55" customFormat="1" ht="17.149999999999999" customHeight="1">
      <c r="A22" s="14" t="s">
        <v>9</v>
      </c>
      <c r="B22" s="27">
        <v>87.8</v>
      </c>
      <c r="C22" s="28">
        <v>91</v>
      </c>
      <c r="D22" s="28">
        <v>3.9</v>
      </c>
      <c r="E22" s="28">
        <v>30.6</v>
      </c>
      <c r="F22" s="28">
        <v>88</v>
      </c>
      <c r="G22" s="28"/>
      <c r="H22" s="62">
        <v>92</v>
      </c>
      <c r="I22" s="63"/>
      <c r="J22" s="27">
        <v>85.2</v>
      </c>
      <c r="K22" s="28">
        <v>93.1</v>
      </c>
      <c r="L22" s="28">
        <v>1.8</v>
      </c>
      <c r="M22" s="28">
        <v>43.8</v>
      </c>
      <c r="N22" s="28">
        <v>83.8</v>
      </c>
      <c r="O22" s="28"/>
      <c r="P22" s="28">
        <v>91.9</v>
      </c>
      <c r="Q22" s="65"/>
    </row>
    <row r="23" spans="1:17" s="55" customFormat="1" ht="17.149999999999999" customHeight="1">
      <c r="A23" s="14" t="s">
        <v>10</v>
      </c>
      <c r="B23" s="27">
        <v>88.05690402421736</v>
      </c>
      <c r="C23" s="28">
        <v>91.797299043680539</v>
      </c>
      <c r="D23" s="28">
        <v>3.7091675447839831</v>
      </c>
      <c r="E23" s="28">
        <v>29.9</v>
      </c>
      <c r="F23" s="28">
        <v>88</v>
      </c>
      <c r="G23" s="28">
        <v>85.5</v>
      </c>
      <c r="H23" s="62">
        <v>94.1</v>
      </c>
      <c r="I23" s="63"/>
      <c r="J23" s="27">
        <v>85.3</v>
      </c>
      <c r="K23" s="28">
        <v>93.2</v>
      </c>
      <c r="L23" s="28">
        <v>2</v>
      </c>
      <c r="M23" s="28">
        <v>43.7</v>
      </c>
      <c r="N23" s="28">
        <v>83.9</v>
      </c>
      <c r="O23" s="28">
        <v>81.099999999999994</v>
      </c>
      <c r="P23" s="66">
        <v>94.1</v>
      </c>
      <c r="Q23" s="65"/>
    </row>
    <row r="24" spans="1:17" s="55" customFormat="1" ht="17.149999999999999" customHeight="1">
      <c r="A24" s="14" t="s">
        <v>11</v>
      </c>
      <c r="B24" s="27">
        <v>86.8</v>
      </c>
      <c r="C24" s="28">
        <v>91</v>
      </c>
      <c r="D24" s="28">
        <v>5.8</v>
      </c>
      <c r="E24" s="28">
        <v>27.2</v>
      </c>
      <c r="F24" s="28">
        <v>86.6</v>
      </c>
      <c r="G24" s="28">
        <v>83.8</v>
      </c>
      <c r="H24" s="62">
        <v>93.4</v>
      </c>
      <c r="I24" s="63"/>
      <c r="J24" s="27">
        <v>85</v>
      </c>
      <c r="K24" s="28">
        <v>93.1</v>
      </c>
      <c r="L24" s="28">
        <v>2.5</v>
      </c>
      <c r="M24" s="28">
        <v>45.3</v>
      </c>
      <c r="N24" s="28">
        <v>83.4</v>
      </c>
      <c r="O24" s="28">
        <v>80.099999999999994</v>
      </c>
      <c r="P24" s="66">
        <v>94.1</v>
      </c>
      <c r="Q24" s="65"/>
    </row>
    <row r="25" spans="1:17" s="55" customFormat="1" ht="17.149999999999999" customHeight="1">
      <c r="A25" s="14" t="s">
        <v>12</v>
      </c>
      <c r="B25" s="27">
        <v>86.9</v>
      </c>
      <c r="C25" s="28">
        <v>90.8</v>
      </c>
      <c r="D25" s="28">
        <v>10.6</v>
      </c>
      <c r="E25" s="28">
        <v>22.7</v>
      </c>
      <c r="F25" s="28">
        <v>86.8</v>
      </c>
      <c r="G25" s="28">
        <v>84</v>
      </c>
      <c r="H25" s="62">
        <v>93.2</v>
      </c>
      <c r="I25" s="63"/>
      <c r="J25" s="27">
        <v>84.9</v>
      </c>
      <c r="K25" s="28">
        <v>92.9</v>
      </c>
      <c r="L25" s="28">
        <v>2.4</v>
      </c>
      <c r="M25" s="28">
        <v>46.3</v>
      </c>
      <c r="N25" s="28">
        <v>83.3</v>
      </c>
      <c r="O25" s="28">
        <v>79.7</v>
      </c>
      <c r="P25" s="66">
        <v>93.4</v>
      </c>
      <c r="Q25" s="65"/>
    </row>
    <row r="26" spans="1:17" s="55" customFormat="1" ht="17.149999999999999" customHeight="1">
      <c r="A26" s="14" t="s">
        <v>13</v>
      </c>
      <c r="B26" s="27">
        <v>86.1</v>
      </c>
      <c r="C26" s="28">
        <v>90</v>
      </c>
      <c r="D26" s="28">
        <v>7.5</v>
      </c>
      <c r="E26" s="28">
        <v>19.600000000000001</v>
      </c>
      <c r="F26" s="28">
        <v>88</v>
      </c>
      <c r="G26" s="28">
        <v>82.8</v>
      </c>
      <c r="H26" s="62">
        <v>93.1</v>
      </c>
      <c r="I26" s="63"/>
      <c r="J26" s="27">
        <v>84.9</v>
      </c>
      <c r="K26" s="28">
        <v>92.3</v>
      </c>
      <c r="L26" s="28">
        <v>2.6</v>
      </c>
      <c r="M26" s="28">
        <v>48.6</v>
      </c>
      <c r="N26" s="28">
        <v>86.5</v>
      </c>
      <c r="O26" s="28">
        <v>79.400000000000006</v>
      </c>
      <c r="P26" s="66">
        <v>93.5</v>
      </c>
      <c r="Q26" s="65"/>
    </row>
    <row r="27" spans="1:17" s="55" customFormat="1" ht="17.149999999999999" customHeight="1">
      <c r="A27" s="13" t="s">
        <v>61</v>
      </c>
      <c r="B27" s="27">
        <v>85.7</v>
      </c>
      <c r="C27" s="28">
        <v>89.5</v>
      </c>
      <c r="D27" s="28">
        <v>5.0999999999999996</v>
      </c>
      <c r="E27" s="28">
        <v>18.7</v>
      </c>
      <c r="F27" s="28">
        <v>87.6</v>
      </c>
      <c r="G27" s="28">
        <v>82.1</v>
      </c>
      <c r="H27" s="62">
        <v>93</v>
      </c>
      <c r="I27" s="63"/>
      <c r="J27" s="27">
        <v>84.8</v>
      </c>
      <c r="K27" s="28">
        <v>91.7</v>
      </c>
      <c r="L27" s="28">
        <v>2.7</v>
      </c>
      <c r="M27" s="28">
        <v>45.3</v>
      </c>
      <c r="N27" s="28">
        <v>86.4</v>
      </c>
      <c r="O27" s="28">
        <v>79.400000000000006</v>
      </c>
      <c r="P27" s="66">
        <v>93.4</v>
      </c>
      <c r="Q27" s="65"/>
    </row>
    <row r="28" spans="1:17" s="55" customFormat="1" ht="17.149999999999999" customHeight="1">
      <c r="A28" s="13" t="s">
        <v>62</v>
      </c>
      <c r="B28" s="27">
        <v>84.9</v>
      </c>
      <c r="C28" s="28">
        <v>89.2</v>
      </c>
      <c r="D28" s="28">
        <v>2.6</v>
      </c>
      <c r="E28" s="28">
        <v>18.8</v>
      </c>
      <c r="F28" s="28">
        <v>86.5</v>
      </c>
      <c r="G28" s="28">
        <v>81</v>
      </c>
      <c r="H28" s="28">
        <v>92</v>
      </c>
      <c r="I28" s="63">
        <v>94.2</v>
      </c>
      <c r="J28" s="27">
        <v>83.5</v>
      </c>
      <c r="K28" s="28">
        <v>90.1</v>
      </c>
      <c r="L28" s="28">
        <v>2.2000000000000002</v>
      </c>
      <c r="M28" s="28">
        <v>39.4</v>
      </c>
      <c r="N28" s="28">
        <v>85</v>
      </c>
      <c r="O28" s="28">
        <v>78</v>
      </c>
      <c r="P28" s="28">
        <v>91.9</v>
      </c>
      <c r="Q28" s="67">
        <v>94.1</v>
      </c>
    </row>
    <row r="29" spans="1:17" s="55" customFormat="1" ht="17.149999999999999" customHeight="1">
      <c r="A29" s="13" t="s">
        <v>63</v>
      </c>
      <c r="B29" s="27">
        <v>83.2</v>
      </c>
      <c r="C29" s="28">
        <v>86.6</v>
      </c>
      <c r="D29" s="28">
        <v>1.3</v>
      </c>
      <c r="E29" s="28">
        <v>21.6</v>
      </c>
      <c r="F29" s="28">
        <f>(G29+H29)/2</f>
        <v>85.050000000000011</v>
      </c>
      <c r="G29" s="28">
        <v>79.400000000000006</v>
      </c>
      <c r="H29" s="28">
        <v>90.7</v>
      </c>
      <c r="I29" s="63">
        <v>94.9</v>
      </c>
      <c r="J29" s="27">
        <v>82.2</v>
      </c>
      <c r="K29" s="28">
        <v>90.2</v>
      </c>
      <c r="L29" s="28">
        <v>2.2000000000000002</v>
      </c>
      <c r="M29" s="28">
        <v>37.1</v>
      </c>
      <c r="N29" s="28">
        <v>83.65</v>
      </c>
      <c r="O29" s="28">
        <v>76.599999999999994</v>
      </c>
      <c r="P29" s="28">
        <v>90.7</v>
      </c>
      <c r="Q29" s="67">
        <v>93.9</v>
      </c>
    </row>
    <row r="30" spans="1:17" s="55" customFormat="1" ht="17.149999999999999" customHeight="1">
      <c r="A30" s="13" t="s">
        <v>17</v>
      </c>
      <c r="B30" s="27">
        <v>82</v>
      </c>
      <c r="C30" s="28">
        <v>86.6</v>
      </c>
      <c r="D30" s="28">
        <v>0.8</v>
      </c>
      <c r="E30" s="28">
        <v>16.5</v>
      </c>
      <c r="F30" s="28">
        <v>84.1</v>
      </c>
      <c r="G30" s="28">
        <v>77</v>
      </c>
      <c r="H30" s="28">
        <v>91.2</v>
      </c>
      <c r="I30" s="63">
        <v>96.2</v>
      </c>
      <c r="J30" s="27">
        <v>81.7</v>
      </c>
      <c r="K30" s="28">
        <v>90</v>
      </c>
      <c r="L30" s="28">
        <v>2.4</v>
      </c>
      <c r="M30" s="28">
        <v>38</v>
      </c>
      <c r="N30" s="28">
        <v>83.3</v>
      </c>
      <c r="O30" s="28">
        <v>75.900000000000006</v>
      </c>
      <c r="P30" s="28">
        <v>90.6</v>
      </c>
      <c r="Q30" s="67">
        <v>94.2</v>
      </c>
    </row>
    <row r="31" spans="1:17" s="55" customFormat="1" ht="17.149999999999999" customHeight="1">
      <c r="A31" s="13" t="s">
        <v>31</v>
      </c>
      <c r="B31" s="27">
        <v>81.2</v>
      </c>
      <c r="C31" s="28">
        <v>85.4</v>
      </c>
      <c r="D31" s="28" t="s">
        <v>64</v>
      </c>
      <c r="E31" s="28">
        <v>18.8</v>
      </c>
      <c r="F31" s="28">
        <v>83.5</v>
      </c>
      <c r="G31" s="28">
        <v>76.099999999999994</v>
      </c>
      <c r="H31" s="28">
        <v>90.8</v>
      </c>
      <c r="I31" s="63">
        <v>96</v>
      </c>
      <c r="J31" s="27">
        <v>81.599999999999994</v>
      </c>
      <c r="K31" s="28">
        <v>89.9</v>
      </c>
      <c r="L31" s="28">
        <v>2.8</v>
      </c>
      <c r="M31" s="28">
        <v>37.1</v>
      </c>
      <c r="N31" s="28">
        <v>83.3</v>
      </c>
      <c r="O31" s="28">
        <v>75.400000000000006</v>
      </c>
      <c r="P31" s="28">
        <v>91.2</v>
      </c>
      <c r="Q31" s="67">
        <v>94.5</v>
      </c>
    </row>
    <row r="32" spans="1:17" s="55" customFormat="1" ht="17.149999999999999" customHeight="1">
      <c r="A32" s="13" t="s">
        <v>19</v>
      </c>
      <c r="B32" s="27">
        <v>81.400000000000006</v>
      </c>
      <c r="C32" s="28">
        <v>84.4</v>
      </c>
      <c r="D32" s="28">
        <v>1</v>
      </c>
      <c r="E32" s="28">
        <v>21</v>
      </c>
      <c r="F32" s="28">
        <v>84.2</v>
      </c>
      <c r="G32" s="28">
        <v>76.8</v>
      </c>
      <c r="H32" s="28">
        <v>91.5</v>
      </c>
      <c r="I32" s="63">
        <v>96.2</v>
      </c>
      <c r="J32" s="27">
        <v>82.3</v>
      </c>
      <c r="K32" s="28">
        <v>89.6</v>
      </c>
      <c r="L32" s="28">
        <v>2.8</v>
      </c>
      <c r="M32" s="28">
        <v>36.5</v>
      </c>
      <c r="N32" s="28">
        <v>84.2</v>
      </c>
      <c r="O32" s="28">
        <v>76.599999999999994</v>
      </c>
      <c r="P32" s="28">
        <v>91.7</v>
      </c>
      <c r="Q32" s="67">
        <v>94.9</v>
      </c>
    </row>
    <row r="33" spans="1:22" s="55" customFormat="1" ht="17.149999999999999" customHeight="1">
      <c r="A33" s="13" t="s">
        <v>65</v>
      </c>
      <c r="B33" s="27">
        <v>80.2</v>
      </c>
      <c r="C33" s="28">
        <v>82.7</v>
      </c>
      <c r="D33" s="28">
        <v>1.7</v>
      </c>
      <c r="E33" s="28">
        <v>19.7</v>
      </c>
      <c r="F33" s="28">
        <v>83.1</v>
      </c>
      <c r="G33" s="28">
        <v>76</v>
      </c>
      <c r="H33" s="28">
        <v>90.1</v>
      </c>
      <c r="I33" s="63">
        <v>96.1</v>
      </c>
      <c r="J33" s="27">
        <v>81.900000000000006</v>
      </c>
      <c r="K33" s="28">
        <v>89.1</v>
      </c>
      <c r="L33" s="28">
        <v>2.5</v>
      </c>
      <c r="M33" s="28">
        <v>36.6</v>
      </c>
      <c r="N33" s="28">
        <v>83.7</v>
      </c>
      <c r="O33" s="28">
        <v>76.2</v>
      </c>
      <c r="P33" s="28">
        <v>91.2</v>
      </c>
      <c r="Q33" s="67">
        <v>94.6</v>
      </c>
    </row>
    <row r="34" spans="1:22" s="55" customFormat="1" ht="17.149999999999999" customHeight="1">
      <c r="A34" s="13" t="s">
        <v>21</v>
      </c>
      <c r="B34" s="27">
        <v>79.3</v>
      </c>
      <c r="C34" s="28">
        <v>81.3</v>
      </c>
      <c r="D34" s="28">
        <v>0.7</v>
      </c>
      <c r="E34" s="28">
        <v>15.3</v>
      </c>
      <c r="F34" s="28">
        <v>82.5</v>
      </c>
      <c r="G34" s="28">
        <v>74.900000000000006</v>
      </c>
      <c r="H34" s="28">
        <v>90.1</v>
      </c>
      <c r="I34" s="63">
        <v>95.5</v>
      </c>
      <c r="J34" s="27">
        <v>81.5</v>
      </c>
      <c r="K34" s="28">
        <v>88.7</v>
      </c>
      <c r="L34" s="28">
        <v>2.4</v>
      </c>
      <c r="M34" s="28">
        <v>34.700000000000003</v>
      </c>
      <c r="N34" s="28">
        <v>83.3</v>
      </c>
      <c r="O34" s="28">
        <v>76</v>
      </c>
      <c r="P34" s="28">
        <v>90.6</v>
      </c>
      <c r="Q34" s="67">
        <v>93.9</v>
      </c>
    </row>
    <row r="35" spans="1:22" s="55" customFormat="1" ht="17.149999999999999" customHeight="1">
      <c r="A35" s="13" t="s">
        <v>22</v>
      </c>
      <c r="B35" s="27">
        <v>78.3</v>
      </c>
      <c r="C35" s="28">
        <v>80.099999999999994</v>
      </c>
      <c r="D35" s="28">
        <v>3.8</v>
      </c>
      <c r="E35" s="28">
        <v>16.2</v>
      </c>
      <c r="F35" s="28">
        <v>81.5</v>
      </c>
      <c r="G35" s="28">
        <v>73.8</v>
      </c>
      <c r="H35" s="28">
        <v>89.1</v>
      </c>
      <c r="I35" s="63">
        <v>94.6</v>
      </c>
      <c r="J35" s="27">
        <v>81</v>
      </c>
      <c r="K35" s="28">
        <v>88.1</v>
      </c>
      <c r="L35" s="28">
        <v>3</v>
      </c>
      <c r="M35" s="28">
        <v>34.299999999999997</v>
      </c>
      <c r="N35" s="28">
        <v>82.7</v>
      </c>
      <c r="O35" s="28">
        <v>75.5</v>
      </c>
      <c r="P35" s="28">
        <v>89.9</v>
      </c>
      <c r="Q35" s="67">
        <v>93.1</v>
      </c>
    </row>
    <row r="36" spans="1:22" s="55" customFormat="1" ht="17.149999999999999" customHeight="1">
      <c r="A36" s="13" t="s">
        <v>32</v>
      </c>
      <c r="B36" s="27">
        <v>77.5</v>
      </c>
      <c r="C36" s="28">
        <v>78.900000000000006</v>
      </c>
      <c r="D36" s="28">
        <v>0.7</v>
      </c>
      <c r="E36" s="28">
        <v>19.899999999999999</v>
      </c>
      <c r="F36" s="28">
        <v>80.900000000000006</v>
      </c>
      <c r="G36" s="28">
        <v>72.7</v>
      </c>
      <c r="H36" s="28">
        <v>89</v>
      </c>
      <c r="I36" s="63">
        <v>93.8</v>
      </c>
      <c r="J36" s="27">
        <v>80.3</v>
      </c>
      <c r="K36" s="28">
        <v>87.3</v>
      </c>
      <c r="L36" s="28">
        <v>3.2</v>
      </c>
      <c r="M36" s="28">
        <v>34.700000000000003</v>
      </c>
      <c r="N36" s="28">
        <v>82.1</v>
      </c>
      <c r="O36" s="28">
        <v>74.8</v>
      </c>
      <c r="P36" s="28">
        <v>89.4</v>
      </c>
      <c r="Q36" s="67">
        <v>92.9</v>
      </c>
    </row>
    <row r="37" spans="1:22" s="55" customFormat="1" ht="17.149999999999999" customHeight="1">
      <c r="A37" s="13" t="s">
        <v>24</v>
      </c>
      <c r="B37" s="27">
        <v>77.2</v>
      </c>
      <c r="C37" s="28">
        <v>78.599999999999994</v>
      </c>
      <c r="D37" s="28">
        <v>1.9</v>
      </c>
      <c r="E37" s="28">
        <v>22.1</v>
      </c>
      <c r="F37" s="28">
        <v>80.400000000000006</v>
      </c>
      <c r="G37" s="28">
        <v>72.400000000000006</v>
      </c>
      <c r="H37" s="28">
        <v>88.4</v>
      </c>
      <c r="I37" s="63">
        <v>91.2</v>
      </c>
      <c r="J37" s="27">
        <v>80.099999999999994</v>
      </c>
      <c r="K37" s="28">
        <v>86.5</v>
      </c>
      <c r="L37" s="28">
        <v>3.1</v>
      </c>
      <c r="M37" s="28">
        <v>35.4</v>
      </c>
      <c r="N37" s="28">
        <v>81.900000000000006</v>
      </c>
      <c r="O37" s="28">
        <v>75</v>
      </c>
      <c r="P37" s="28">
        <v>88.4</v>
      </c>
      <c r="Q37" s="67">
        <v>92.1</v>
      </c>
    </row>
    <row r="38" spans="1:22" s="55" customFormat="1" ht="17.149999999999999" customHeight="1">
      <c r="A38" s="13" t="s">
        <v>66</v>
      </c>
      <c r="B38" s="27">
        <v>77.099999999999994</v>
      </c>
      <c r="C38" s="28">
        <v>80.7</v>
      </c>
      <c r="D38" s="28">
        <v>0.9</v>
      </c>
      <c r="E38" s="28">
        <v>21.2</v>
      </c>
      <c r="F38" s="28">
        <v>79.7</v>
      </c>
      <c r="G38" s="28">
        <v>71.599999999999994</v>
      </c>
      <c r="H38" s="28">
        <v>87.7</v>
      </c>
      <c r="I38" s="63">
        <v>92.3</v>
      </c>
      <c r="J38" s="27">
        <v>80.099999999999994</v>
      </c>
      <c r="K38" s="28">
        <v>86.2</v>
      </c>
      <c r="L38" s="28">
        <v>3.2</v>
      </c>
      <c r="M38" s="28">
        <v>34.5</v>
      </c>
      <c r="N38" s="28">
        <v>81.7</v>
      </c>
      <c r="O38" s="28">
        <v>75.2</v>
      </c>
      <c r="P38" s="28">
        <v>88.2</v>
      </c>
      <c r="Q38" s="67">
        <v>91.4</v>
      </c>
    </row>
    <row r="39" spans="1:22" ht="18.75" customHeight="1">
      <c r="A39" s="13" t="s">
        <v>26</v>
      </c>
      <c r="B39" s="27">
        <v>77.099999999999994</v>
      </c>
      <c r="C39" s="28">
        <v>79.7</v>
      </c>
      <c r="D39" s="28">
        <v>1</v>
      </c>
      <c r="E39" s="28">
        <v>23.3</v>
      </c>
      <c r="F39" s="28">
        <v>79.5</v>
      </c>
      <c r="G39" s="28">
        <v>72.599999999999994</v>
      </c>
      <c r="H39" s="28">
        <v>86.4</v>
      </c>
      <c r="I39" s="63">
        <v>92.8</v>
      </c>
      <c r="J39" s="27">
        <v>80.400000000000006</v>
      </c>
      <c r="K39" s="28">
        <v>86.1</v>
      </c>
      <c r="L39" s="28">
        <v>3.3</v>
      </c>
      <c r="M39" s="28">
        <v>33.6</v>
      </c>
      <c r="N39" s="28">
        <v>81.95</v>
      </c>
      <c r="O39" s="28">
        <v>75.900000000000006</v>
      </c>
      <c r="P39" s="28">
        <v>88</v>
      </c>
      <c r="Q39" s="67">
        <v>90.9</v>
      </c>
    </row>
    <row r="40" spans="1:22" ht="18.75" customHeight="1">
      <c r="A40" s="13" t="s">
        <v>67</v>
      </c>
      <c r="B40" s="27">
        <v>77.2</v>
      </c>
      <c r="C40" s="28">
        <v>79.2</v>
      </c>
      <c r="D40" s="28">
        <v>2.2000000000000002</v>
      </c>
      <c r="E40" s="28">
        <v>18.8</v>
      </c>
      <c r="F40" s="28">
        <v>79.75</v>
      </c>
      <c r="G40" s="28">
        <v>73.099999999999994</v>
      </c>
      <c r="H40" s="28">
        <v>86.4</v>
      </c>
      <c r="I40" s="63">
        <v>92.9</v>
      </c>
      <c r="J40" s="27">
        <v>80.5</v>
      </c>
      <c r="K40" s="28">
        <v>86.1</v>
      </c>
      <c r="L40" s="28">
        <v>3.6</v>
      </c>
      <c r="M40" s="28">
        <v>33.299999999999997</v>
      </c>
      <c r="N40" s="28">
        <v>81.95</v>
      </c>
      <c r="O40" s="28">
        <v>76.2</v>
      </c>
      <c r="P40" s="28">
        <v>87.7</v>
      </c>
      <c r="Q40" s="67">
        <v>91.3</v>
      </c>
    </row>
    <row r="41" spans="1:22" ht="18.75" customHeight="1">
      <c r="A41" s="13" t="s">
        <v>28</v>
      </c>
      <c r="B41" s="27">
        <v>77.099999999999994</v>
      </c>
      <c r="C41" s="28">
        <v>79.400000000000006</v>
      </c>
      <c r="D41" s="28">
        <v>1.3</v>
      </c>
      <c r="E41" s="28">
        <v>26</v>
      </c>
      <c r="F41" s="28">
        <v>79.650000000000006</v>
      </c>
      <c r="G41" s="28">
        <v>72.900000000000006</v>
      </c>
      <c r="H41" s="28">
        <v>86.4</v>
      </c>
      <c r="I41" s="63">
        <v>94.4</v>
      </c>
      <c r="J41" s="27">
        <v>80.5</v>
      </c>
      <c r="K41" s="28">
        <v>85.9</v>
      </c>
      <c r="L41" s="28">
        <v>3.8</v>
      </c>
      <c r="M41" s="28">
        <v>33.200000000000003</v>
      </c>
      <c r="N41" s="28">
        <v>81.900000000000006</v>
      </c>
      <c r="O41" s="28">
        <v>76.5</v>
      </c>
      <c r="P41" s="28">
        <v>87.3</v>
      </c>
      <c r="Q41" s="67">
        <v>90.7</v>
      </c>
      <c r="V41" s="49"/>
    </row>
    <row r="42" spans="1:22" ht="18.75" customHeight="1">
      <c r="A42" s="15" t="s">
        <v>68</v>
      </c>
      <c r="B42" s="30">
        <v>74.900000000000006</v>
      </c>
      <c r="C42" s="30">
        <v>79.7</v>
      </c>
      <c r="D42" s="30">
        <v>34.1</v>
      </c>
      <c r="E42" s="30">
        <v>28.4</v>
      </c>
      <c r="F42" s="30">
        <v>77</v>
      </c>
      <c r="G42" s="30">
        <v>69.7</v>
      </c>
      <c r="H42" s="30">
        <v>84.3</v>
      </c>
      <c r="I42" s="68">
        <v>90.6</v>
      </c>
      <c r="J42" s="30">
        <v>77</v>
      </c>
      <c r="K42" s="30">
        <v>84.8</v>
      </c>
      <c r="L42" s="30">
        <v>114.7</v>
      </c>
      <c r="M42" s="30">
        <v>31.5</v>
      </c>
      <c r="N42" s="30">
        <v>78.5</v>
      </c>
      <c r="O42" s="30">
        <v>71.3</v>
      </c>
      <c r="P42" s="30">
        <v>85.7</v>
      </c>
      <c r="Q42" s="317">
        <v>88.1</v>
      </c>
      <c r="V42" s="49"/>
    </row>
    <row r="43" spans="1:22">
      <c r="A43" s="69" t="s">
        <v>69</v>
      </c>
    </row>
    <row r="44" spans="1:22">
      <c r="A44" s="69" t="s">
        <v>70</v>
      </c>
    </row>
    <row r="45" spans="1:22">
      <c r="A45" s="69" t="s">
        <v>71</v>
      </c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2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3487-E2F1-45F8-9316-E98EB71D70B1}">
  <sheetPr>
    <tabColor theme="8" tint="0.59999389629810485"/>
  </sheetPr>
  <dimension ref="A1:L79"/>
  <sheetViews>
    <sheetView view="pageBreakPreview" zoomScaleNormal="75" zoomScaleSheetLayoutView="100" workbookViewId="0"/>
  </sheetViews>
  <sheetFormatPr defaultColWidth="11.6328125" defaultRowHeight="15" customHeight="1"/>
  <cols>
    <col min="1" max="1" width="13.36328125" style="95" customWidth="1"/>
    <col min="2" max="6" width="15.6328125" style="86" customWidth="1"/>
    <col min="7" max="7" width="1.7265625" style="96" customWidth="1"/>
    <col min="8" max="8" width="15.6328125" style="86" customWidth="1"/>
    <col min="9" max="12" width="17.453125" style="86" customWidth="1"/>
    <col min="13" max="256" width="11.6328125" style="86"/>
    <col min="257" max="257" width="13.36328125" style="86" customWidth="1"/>
    <col min="258" max="262" width="15.6328125" style="86" customWidth="1"/>
    <col min="263" max="263" width="1.7265625" style="86" customWidth="1"/>
    <col min="264" max="264" width="15.6328125" style="86" customWidth="1"/>
    <col min="265" max="268" width="17.453125" style="86" customWidth="1"/>
    <col min="269" max="512" width="11.6328125" style="86"/>
    <col min="513" max="513" width="13.36328125" style="86" customWidth="1"/>
    <col min="514" max="518" width="15.6328125" style="86" customWidth="1"/>
    <col min="519" max="519" width="1.7265625" style="86" customWidth="1"/>
    <col min="520" max="520" width="15.6328125" style="86" customWidth="1"/>
    <col min="521" max="524" width="17.453125" style="86" customWidth="1"/>
    <col min="525" max="768" width="11.6328125" style="86"/>
    <col min="769" max="769" width="13.36328125" style="86" customWidth="1"/>
    <col min="770" max="774" width="15.6328125" style="86" customWidth="1"/>
    <col min="775" max="775" width="1.7265625" style="86" customWidth="1"/>
    <col min="776" max="776" width="15.6328125" style="86" customWidth="1"/>
    <col min="777" max="780" width="17.453125" style="86" customWidth="1"/>
    <col min="781" max="1024" width="11.6328125" style="86"/>
    <col min="1025" max="1025" width="13.36328125" style="86" customWidth="1"/>
    <col min="1026" max="1030" width="15.6328125" style="86" customWidth="1"/>
    <col min="1031" max="1031" width="1.7265625" style="86" customWidth="1"/>
    <col min="1032" max="1032" width="15.6328125" style="86" customWidth="1"/>
    <col min="1033" max="1036" width="17.453125" style="86" customWidth="1"/>
    <col min="1037" max="1280" width="11.6328125" style="86"/>
    <col min="1281" max="1281" width="13.36328125" style="86" customWidth="1"/>
    <col min="1282" max="1286" width="15.6328125" style="86" customWidth="1"/>
    <col min="1287" max="1287" width="1.7265625" style="86" customWidth="1"/>
    <col min="1288" max="1288" width="15.6328125" style="86" customWidth="1"/>
    <col min="1289" max="1292" width="17.453125" style="86" customWidth="1"/>
    <col min="1293" max="1536" width="11.6328125" style="86"/>
    <col min="1537" max="1537" width="13.36328125" style="86" customWidth="1"/>
    <col min="1538" max="1542" width="15.6328125" style="86" customWidth="1"/>
    <col min="1543" max="1543" width="1.7265625" style="86" customWidth="1"/>
    <col min="1544" max="1544" width="15.6328125" style="86" customWidth="1"/>
    <col min="1545" max="1548" width="17.453125" style="86" customWidth="1"/>
    <col min="1549" max="1792" width="11.6328125" style="86"/>
    <col min="1793" max="1793" width="13.36328125" style="86" customWidth="1"/>
    <col min="1794" max="1798" width="15.6328125" style="86" customWidth="1"/>
    <col min="1799" max="1799" width="1.7265625" style="86" customWidth="1"/>
    <col min="1800" max="1800" width="15.6328125" style="86" customWidth="1"/>
    <col min="1801" max="1804" width="17.453125" style="86" customWidth="1"/>
    <col min="1805" max="2048" width="11.6328125" style="86"/>
    <col min="2049" max="2049" width="13.36328125" style="86" customWidth="1"/>
    <col min="2050" max="2054" width="15.6328125" style="86" customWidth="1"/>
    <col min="2055" max="2055" width="1.7265625" style="86" customWidth="1"/>
    <col min="2056" max="2056" width="15.6328125" style="86" customWidth="1"/>
    <col min="2057" max="2060" width="17.453125" style="86" customWidth="1"/>
    <col min="2061" max="2304" width="11.6328125" style="86"/>
    <col min="2305" max="2305" width="13.36328125" style="86" customWidth="1"/>
    <col min="2306" max="2310" width="15.6328125" style="86" customWidth="1"/>
    <col min="2311" max="2311" width="1.7265625" style="86" customWidth="1"/>
    <col min="2312" max="2312" width="15.6328125" style="86" customWidth="1"/>
    <col min="2313" max="2316" width="17.453125" style="86" customWidth="1"/>
    <col min="2317" max="2560" width="11.6328125" style="86"/>
    <col min="2561" max="2561" width="13.36328125" style="86" customWidth="1"/>
    <col min="2562" max="2566" width="15.6328125" style="86" customWidth="1"/>
    <col min="2567" max="2567" width="1.7265625" style="86" customWidth="1"/>
    <col min="2568" max="2568" width="15.6328125" style="86" customWidth="1"/>
    <col min="2569" max="2572" width="17.453125" style="86" customWidth="1"/>
    <col min="2573" max="2816" width="11.6328125" style="86"/>
    <col min="2817" max="2817" width="13.36328125" style="86" customWidth="1"/>
    <col min="2818" max="2822" width="15.6328125" style="86" customWidth="1"/>
    <col min="2823" max="2823" width="1.7265625" style="86" customWidth="1"/>
    <col min="2824" max="2824" width="15.6328125" style="86" customWidth="1"/>
    <col min="2825" max="2828" width="17.453125" style="86" customWidth="1"/>
    <col min="2829" max="3072" width="11.6328125" style="86"/>
    <col min="3073" max="3073" width="13.36328125" style="86" customWidth="1"/>
    <col min="3074" max="3078" width="15.6328125" style="86" customWidth="1"/>
    <col min="3079" max="3079" width="1.7265625" style="86" customWidth="1"/>
    <col min="3080" max="3080" width="15.6328125" style="86" customWidth="1"/>
    <col min="3081" max="3084" width="17.453125" style="86" customWidth="1"/>
    <col min="3085" max="3328" width="11.6328125" style="86"/>
    <col min="3329" max="3329" width="13.36328125" style="86" customWidth="1"/>
    <col min="3330" max="3334" width="15.6328125" style="86" customWidth="1"/>
    <col min="3335" max="3335" width="1.7265625" style="86" customWidth="1"/>
    <col min="3336" max="3336" width="15.6328125" style="86" customWidth="1"/>
    <col min="3337" max="3340" width="17.453125" style="86" customWidth="1"/>
    <col min="3341" max="3584" width="11.6328125" style="86"/>
    <col min="3585" max="3585" width="13.36328125" style="86" customWidth="1"/>
    <col min="3586" max="3590" width="15.6328125" style="86" customWidth="1"/>
    <col min="3591" max="3591" width="1.7265625" style="86" customWidth="1"/>
    <col min="3592" max="3592" width="15.6328125" style="86" customWidth="1"/>
    <col min="3593" max="3596" width="17.453125" style="86" customWidth="1"/>
    <col min="3597" max="3840" width="11.6328125" style="86"/>
    <col min="3841" max="3841" width="13.36328125" style="86" customWidth="1"/>
    <col min="3842" max="3846" width="15.6328125" style="86" customWidth="1"/>
    <col min="3847" max="3847" width="1.7265625" style="86" customWidth="1"/>
    <col min="3848" max="3848" width="15.6328125" style="86" customWidth="1"/>
    <col min="3849" max="3852" width="17.453125" style="86" customWidth="1"/>
    <col min="3853" max="4096" width="11.6328125" style="86"/>
    <col min="4097" max="4097" width="13.36328125" style="86" customWidth="1"/>
    <col min="4098" max="4102" width="15.6328125" style="86" customWidth="1"/>
    <col min="4103" max="4103" width="1.7265625" style="86" customWidth="1"/>
    <col min="4104" max="4104" width="15.6328125" style="86" customWidth="1"/>
    <col min="4105" max="4108" width="17.453125" style="86" customWidth="1"/>
    <col min="4109" max="4352" width="11.6328125" style="86"/>
    <col min="4353" max="4353" width="13.36328125" style="86" customWidth="1"/>
    <col min="4354" max="4358" width="15.6328125" style="86" customWidth="1"/>
    <col min="4359" max="4359" width="1.7265625" style="86" customWidth="1"/>
    <col min="4360" max="4360" width="15.6328125" style="86" customWidth="1"/>
    <col min="4361" max="4364" width="17.453125" style="86" customWidth="1"/>
    <col min="4365" max="4608" width="11.6328125" style="86"/>
    <col min="4609" max="4609" width="13.36328125" style="86" customWidth="1"/>
    <col min="4610" max="4614" width="15.6328125" style="86" customWidth="1"/>
    <col min="4615" max="4615" width="1.7265625" style="86" customWidth="1"/>
    <col min="4616" max="4616" width="15.6328125" style="86" customWidth="1"/>
    <col min="4617" max="4620" width="17.453125" style="86" customWidth="1"/>
    <col min="4621" max="4864" width="11.6328125" style="86"/>
    <col min="4865" max="4865" width="13.36328125" style="86" customWidth="1"/>
    <col min="4866" max="4870" width="15.6328125" style="86" customWidth="1"/>
    <col min="4871" max="4871" width="1.7265625" style="86" customWidth="1"/>
    <col min="4872" max="4872" width="15.6328125" style="86" customWidth="1"/>
    <col min="4873" max="4876" width="17.453125" style="86" customWidth="1"/>
    <col min="4877" max="5120" width="11.6328125" style="86"/>
    <col min="5121" max="5121" width="13.36328125" style="86" customWidth="1"/>
    <col min="5122" max="5126" width="15.6328125" style="86" customWidth="1"/>
    <col min="5127" max="5127" width="1.7265625" style="86" customWidth="1"/>
    <col min="5128" max="5128" width="15.6328125" style="86" customWidth="1"/>
    <col min="5129" max="5132" width="17.453125" style="86" customWidth="1"/>
    <col min="5133" max="5376" width="11.6328125" style="86"/>
    <col min="5377" max="5377" width="13.36328125" style="86" customWidth="1"/>
    <col min="5378" max="5382" width="15.6328125" style="86" customWidth="1"/>
    <col min="5383" max="5383" width="1.7265625" style="86" customWidth="1"/>
    <col min="5384" max="5384" width="15.6328125" style="86" customWidth="1"/>
    <col min="5385" max="5388" width="17.453125" style="86" customWidth="1"/>
    <col min="5389" max="5632" width="11.6328125" style="86"/>
    <col min="5633" max="5633" width="13.36328125" style="86" customWidth="1"/>
    <col min="5634" max="5638" width="15.6328125" style="86" customWidth="1"/>
    <col min="5639" max="5639" width="1.7265625" style="86" customWidth="1"/>
    <col min="5640" max="5640" width="15.6328125" style="86" customWidth="1"/>
    <col min="5641" max="5644" width="17.453125" style="86" customWidth="1"/>
    <col min="5645" max="5888" width="11.6328125" style="86"/>
    <col min="5889" max="5889" width="13.36328125" style="86" customWidth="1"/>
    <col min="5890" max="5894" width="15.6328125" style="86" customWidth="1"/>
    <col min="5895" max="5895" width="1.7265625" style="86" customWidth="1"/>
    <col min="5896" max="5896" width="15.6328125" style="86" customWidth="1"/>
    <col min="5897" max="5900" width="17.453125" style="86" customWidth="1"/>
    <col min="5901" max="6144" width="11.6328125" style="86"/>
    <col min="6145" max="6145" width="13.36328125" style="86" customWidth="1"/>
    <col min="6146" max="6150" width="15.6328125" style="86" customWidth="1"/>
    <col min="6151" max="6151" width="1.7265625" style="86" customWidth="1"/>
    <col min="6152" max="6152" width="15.6328125" style="86" customWidth="1"/>
    <col min="6153" max="6156" width="17.453125" style="86" customWidth="1"/>
    <col min="6157" max="6400" width="11.6328125" style="86"/>
    <col min="6401" max="6401" width="13.36328125" style="86" customWidth="1"/>
    <col min="6402" max="6406" width="15.6328125" style="86" customWidth="1"/>
    <col min="6407" max="6407" width="1.7265625" style="86" customWidth="1"/>
    <col min="6408" max="6408" width="15.6328125" style="86" customWidth="1"/>
    <col min="6409" max="6412" width="17.453125" style="86" customWidth="1"/>
    <col min="6413" max="6656" width="11.6328125" style="86"/>
    <col min="6657" max="6657" width="13.36328125" style="86" customWidth="1"/>
    <col min="6658" max="6662" width="15.6328125" style="86" customWidth="1"/>
    <col min="6663" max="6663" width="1.7265625" style="86" customWidth="1"/>
    <col min="6664" max="6664" width="15.6328125" style="86" customWidth="1"/>
    <col min="6665" max="6668" width="17.453125" style="86" customWidth="1"/>
    <col min="6669" max="6912" width="11.6328125" style="86"/>
    <col min="6913" max="6913" width="13.36328125" style="86" customWidth="1"/>
    <col min="6914" max="6918" width="15.6328125" style="86" customWidth="1"/>
    <col min="6919" max="6919" width="1.7265625" style="86" customWidth="1"/>
    <col min="6920" max="6920" width="15.6328125" style="86" customWidth="1"/>
    <col min="6921" max="6924" width="17.453125" style="86" customWidth="1"/>
    <col min="6925" max="7168" width="11.6328125" style="86"/>
    <col min="7169" max="7169" width="13.36328125" style="86" customWidth="1"/>
    <col min="7170" max="7174" width="15.6328125" style="86" customWidth="1"/>
    <col min="7175" max="7175" width="1.7265625" style="86" customWidth="1"/>
    <col min="7176" max="7176" width="15.6328125" style="86" customWidth="1"/>
    <col min="7177" max="7180" width="17.453125" style="86" customWidth="1"/>
    <col min="7181" max="7424" width="11.6328125" style="86"/>
    <col min="7425" max="7425" width="13.36328125" style="86" customWidth="1"/>
    <col min="7426" max="7430" width="15.6328125" style="86" customWidth="1"/>
    <col min="7431" max="7431" width="1.7265625" style="86" customWidth="1"/>
    <col min="7432" max="7432" width="15.6328125" style="86" customWidth="1"/>
    <col min="7433" max="7436" width="17.453125" style="86" customWidth="1"/>
    <col min="7437" max="7680" width="11.6328125" style="86"/>
    <col min="7681" max="7681" width="13.36328125" style="86" customWidth="1"/>
    <col min="7682" max="7686" width="15.6328125" style="86" customWidth="1"/>
    <col min="7687" max="7687" width="1.7265625" style="86" customWidth="1"/>
    <col min="7688" max="7688" width="15.6328125" style="86" customWidth="1"/>
    <col min="7689" max="7692" width="17.453125" style="86" customWidth="1"/>
    <col min="7693" max="7936" width="11.6328125" style="86"/>
    <col min="7937" max="7937" width="13.36328125" style="86" customWidth="1"/>
    <col min="7938" max="7942" width="15.6328125" style="86" customWidth="1"/>
    <col min="7943" max="7943" width="1.7265625" style="86" customWidth="1"/>
    <col min="7944" max="7944" width="15.6328125" style="86" customWidth="1"/>
    <col min="7945" max="7948" width="17.453125" style="86" customWidth="1"/>
    <col min="7949" max="8192" width="11.6328125" style="86"/>
    <col min="8193" max="8193" width="13.36328125" style="86" customWidth="1"/>
    <col min="8194" max="8198" width="15.6328125" style="86" customWidth="1"/>
    <col min="8199" max="8199" width="1.7265625" style="86" customWidth="1"/>
    <col min="8200" max="8200" width="15.6328125" style="86" customWidth="1"/>
    <col min="8201" max="8204" width="17.453125" style="86" customWidth="1"/>
    <col min="8205" max="8448" width="11.6328125" style="86"/>
    <col min="8449" max="8449" width="13.36328125" style="86" customWidth="1"/>
    <col min="8450" max="8454" width="15.6328125" style="86" customWidth="1"/>
    <col min="8455" max="8455" width="1.7265625" style="86" customWidth="1"/>
    <col min="8456" max="8456" width="15.6328125" style="86" customWidth="1"/>
    <col min="8457" max="8460" width="17.453125" style="86" customWidth="1"/>
    <col min="8461" max="8704" width="11.6328125" style="86"/>
    <col min="8705" max="8705" width="13.36328125" style="86" customWidth="1"/>
    <col min="8706" max="8710" width="15.6328125" style="86" customWidth="1"/>
    <col min="8711" max="8711" width="1.7265625" style="86" customWidth="1"/>
    <col min="8712" max="8712" width="15.6328125" style="86" customWidth="1"/>
    <col min="8713" max="8716" width="17.453125" style="86" customWidth="1"/>
    <col min="8717" max="8960" width="11.6328125" style="86"/>
    <col min="8961" max="8961" width="13.36328125" style="86" customWidth="1"/>
    <col min="8962" max="8966" width="15.6328125" style="86" customWidth="1"/>
    <col min="8967" max="8967" width="1.7265625" style="86" customWidth="1"/>
    <col min="8968" max="8968" width="15.6328125" style="86" customWidth="1"/>
    <col min="8969" max="8972" width="17.453125" style="86" customWidth="1"/>
    <col min="8973" max="9216" width="11.6328125" style="86"/>
    <col min="9217" max="9217" width="13.36328125" style="86" customWidth="1"/>
    <col min="9218" max="9222" width="15.6328125" style="86" customWidth="1"/>
    <col min="9223" max="9223" width="1.7265625" style="86" customWidth="1"/>
    <col min="9224" max="9224" width="15.6328125" style="86" customWidth="1"/>
    <col min="9225" max="9228" width="17.453125" style="86" customWidth="1"/>
    <col min="9229" max="9472" width="11.6328125" style="86"/>
    <col min="9473" max="9473" width="13.36328125" style="86" customWidth="1"/>
    <col min="9474" max="9478" width="15.6328125" style="86" customWidth="1"/>
    <col min="9479" max="9479" width="1.7265625" style="86" customWidth="1"/>
    <col min="9480" max="9480" width="15.6328125" style="86" customWidth="1"/>
    <col min="9481" max="9484" width="17.453125" style="86" customWidth="1"/>
    <col min="9485" max="9728" width="11.6328125" style="86"/>
    <col min="9729" max="9729" width="13.36328125" style="86" customWidth="1"/>
    <col min="9730" max="9734" width="15.6328125" style="86" customWidth="1"/>
    <col min="9735" max="9735" width="1.7265625" style="86" customWidth="1"/>
    <col min="9736" max="9736" width="15.6328125" style="86" customWidth="1"/>
    <col min="9737" max="9740" width="17.453125" style="86" customWidth="1"/>
    <col min="9741" max="9984" width="11.6328125" style="86"/>
    <col min="9985" max="9985" width="13.36328125" style="86" customWidth="1"/>
    <col min="9986" max="9990" width="15.6328125" style="86" customWidth="1"/>
    <col min="9991" max="9991" width="1.7265625" style="86" customWidth="1"/>
    <col min="9992" max="9992" width="15.6328125" style="86" customWidth="1"/>
    <col min="9993" max="9996" width="17.453125" style="86" customWidth="1"/>
    <col min="9997" max="10240" width="11.6328125" style="86"/>
    <col min="10241" max="10241" width="13.36328125" style="86" customWidth="1"/>
    <col min="10242" max="10246" width="15.6328125" style="86" customWidth="1"/>
    <col min="10247" max="10247" width="1.7265625" style="86" customWidth="1"/>
    <col min="10248" max="10248" width="15.6328125" style="86" customWidth="1"/>
    <col min="10249" max="10252" width="17.453125" style="86" customWidth="1"/>
    <col min="10253" max="10496" width="11.6328125" style="86"/>
    <col min="10497" max="10497" width="13.36328125" style="86" customWidth="1"/>
    <col min="10498" max="10502" width="15.6328125" style="86" customWidth="1"/>
    <col min="10503" max="10503" width="1.7265625" style="86" customWidth="1"/>
    <col min="10504" max="10504" width="15.6328125" style="86" customWidth="1"/>
    <col min="10505" max="10508" width="17.453125" style="86" customWidth="1"/>
    <col min="10509" max="10752" width="11.6328125" style="86"/>
    <col min="10753" max="10753" width="13.36328125" style="86" customWidth="1"/>
    <col min="10754" max="10758" width="15.6328125" style="86" customWidth="1"/>
    <col min="10759" max="10759" width="1.7265625" style="86" customWidth="1"/>
    <col min="10760" max="10760" width="15.6328125" style="86" customWidth="1"/>
    <col min="10761" max="10764" width="17.453125" style="86" customWidth="1"/>
    <col min="10765" max="11008" width="11.6328125" style="86"/>
    <col min="11009" max="11009" width="13.36328125" style="86" customWidth="1"/>
    <col min="11010" max="11014" width="15.6328125" style="86" customWidth="1"/>
    <col min="11015" max="11015" width="1.7265625" style="86" customWidth="1"/>
    <col min="11016" max="11016" width="15.6328125" style="86" customWidth="1"/>
    <col min="11017" max="11020" width="17.453125" style="86" customWidth="1"/>
    <col min="11021" max="11264" width="11.6328125" style="86"/>
    <col min="11265" max="11265" width="13.36328125" style="86" customWidth="1"/>
    <col min="11266" max="11270" width="15.6328125" style="86" customWidth="1"/>
    <col min="11271" max="11271" width="1.7265625" style="86" customWidth="1"/>
    <col min="11272" max="11272" width="15.6328125" style="86" customWidth="1"/>
    <col min="11273" max="11276" width="17.453125" style="86" customWidth="1"/>
    <col min="11277" max="11520" width="11.6328125" style="86"/>
    <col min="11521" max="11521" width="13.36328125" style="86" customWidth="1"/>
    <col min="11522" max="11526" width="15.6328125" style="86" customWidth="1"/>
    <col min="11527" max="11527" width="1.7265625" style="86" customWidth="1"/>
    <col min="11528" max="11528" width="15.6328125" style="86" customWidth="1"/>
    <col min="11529" max="11532" width="17.453125" style="86" customWidth="1"/>
    <col min="11533" max="11776" width="11.6328125" style="86"/>
    <col min="11777" max="11777" width="13.36328125" style="86" customWidth="1"/>
    <col min="11778" max="11782" width="15.6328125" style="86" customWidth="1"/>
    <col min="11783" max="11783" width="1.7265625" style="86" customWidth="1"/>
    <col min="11784" max="11784" width="15.6328125" style="86" customWidth="1"/>
    <col min="11785" max="11788" width="17.453125" style="86" customWidth="1"/>
    <col min="11789" max="12032" width="11.6328125" style="86"/>
    <col min="12033" max="12033" width="13.36328125" style="86" customWidth="1"/>
    <col min="12034" max="12038" width="15.6328125" style="86" customWidth="1"/>
    <col min="12039" max="12039" width="1.7265625" style="86" customWidth="1"/>
    <col min="12040" max="12040" width="15.6328125" style="86" customWidth="1"/>
    <col min="12041" max="12044" width="17.453125" style="86" customWidth="1"/>
    <col min="12045" max="12288" width="11.6328125" style="86"/>
    <col min="12289" max="12289" width="13.36328125" style="86" customWidth="1"/>
    <col min="12290" max="12294" width="15.6328125" style="86" customWidth="1"/>
    <col min="12295" max="12295" width="1.7265625" style="86" customWidth="1"/>
    <col min="12296" max="12296" width="15.6328125" style="86" customWidth="1"/>
    <col min="12297" max="12300" width="17.453125" style="86" customWidth="1"/>
    <col min="12301" max="12544" width="11.6328125" style="86"/>
    <col min="12545" max="12545" width="13.36328125" style="86" customWidth="1"/>
    <col min="12546" max="12550" width="15.6328125" style="86" customWidth="1"/>
    <col min="12551" max="12551" width="1.7265625" style="86" customWidth="1"/>
    <col min="12552" max="12552" width="15.6328125" style="86" customWidth="1"/>
    <col min="12553" max="12556" width="17.453125" style="86" customWidth="1"/>
    <col min="12557" max="12800" width="11.6328125" style="86"/>
    <col min="12801" max="12801" width="13.36328125" style="86" customWidth="1"/>
    <col min="12802" max="12806" width="15.6328125" style="86" customWidth="1"/>
    <col min="12807" max="12807" width="1.7265625" style="86" customWidth="1"/>
    <col min="12808" max="12808" width="15.6328125" style="86" customWidth="1"/>
    <col min="12809" max="12812" width="17.453125" style="86" customWidth="1"/>
    <col min="12813" max="13056" width="11.6328125" style="86"/>
    <col min="13057" max="13057" width="13.36328125" style="86" customWidth="1"/>
    <col min="13058" max="13062" width="15.6328125" style="86" customWidth="1"/>
    <col min="13063" max="13063" width="1.7265625" style="86" customWidth="1"/>
    <col min="13064" max="13064" width="15.6328125" style="86" customWidth="1"/>
    <col min="13065" max="13068" width="17.453125" style="86" customWidth="1"/>
    <col min="13069" max="13312" width="11.6328125" style="86"/>
    <col min="13313" max="13313" width="13.36328125" style="86" customWidth="1"/>
    <col min="13314" max="13318" width="15.6328125" style="86" customWidth="1"/>
    <col min="13319" max="13319" width="1.7265625" style="86" customWidth="1"/>
    <col min="13320" max="13320" width="15.6328125" style="86" customWidth="1"/>
    <col min="13321" max="13324" width="17.453125" style="86" customWidth="1"/>
    <col min="13325" max="13568" width="11.6328125" style="86"/>
    <col min="13569" max="13569" width="13.36328125" style="86" customWidth="1"/>
    <col min="13570" max="13574" width="15.6328125" style="86" customWidth="1"/>
    <col min="13575" max="13575" width="1.7265625" style="86" customWidth="1"/>
    <col min="13576" max="13576" width="15.6328125" style="86" customWidth="1"/>
    <col min="13577" max="13580" width="17.453125" style="86" customWidth="1"/>
    <col min="13581" max="13824" width="11.6328125" style="86"/>
    <col min="13825" max="13825" width="13.36328125" style="86" customWidth="1"/>
    <col min="13826" max="13830" width="15.6328125" style="86" customWidth="1"/>
    <col min="13831" max="13831" width="1.7265625" style="86" customWidth="1"/>
    <col min="13832" max="13832" width="15.6328125" style="86" customWidth="1"/>
    <col min="13833" max="13836" width="17.453125" style="86" customWidth="1"/>
    <col min="13837" max="14080" width="11.6328125" style="86"/>
    <col min="14081" max="14081" width="13.36328125" style="86" customWidth="1"/>
    <col min="14082" max="14086" width="15.6328125" style="86" customWidth="1"/>
    <col min="14087" max="14087" width="1.7265625" style="86" customWidth="1"/>
    <col min="14088" max="14088" width="15.6328125" style="86" customWidth="1"/>
    <col min="14089" max="14092" width="17.453125" style="86" customWidth="1"/>
    <col min="14093" max="14336" width="11.6328125" style="86"/>
    <col min="14337" max="14337" width="13.36328125" style="86" customWidth="1"/>
    <col min="14338" max="14342" width="15.6328125" style="86" customWidth="1"/>
    <col min="14343" max="14343" width="1.7265625" style="86" customWidth="1"/>
    <col min="14344" max="14344" width="15.6328125" style="86" customWidth="1"/>
    <col min="14345" max="14348" width="17.453125" style="86" customWidth="1"/>
    <col min="14349" max="14592" width="11.6328125" style="86"/>
    <col min="14593" max="14593" width="13.36328125" style="86" customWidth="1"/>
    <col min="14594" max="14598" width="15.6328125" style="86" customWidth="1"/>
    <col min="14599" max="14599" width="1.7265625" style="86" customWidth="1"/>
    <col min="14600" max="14600" width="15.6328125" style="86" customWidth="1"/>
    <col min="14601" max="14604" width="17.453125" style="86" customWidth="1"/>
    <col min="14605" max="14848" width="11.6328125" style="86"/>
    <col min="14849" max="14849" width="13.36328125" style="86" customWidth="1"/>
    <col min="14850" max="14854" width="15.6328125" style="86" customWidth="1"/>
    <col min="14855" max="14855" width="1.7265625" style="86" customWidth="1"/>
    <col min="14856" max="14856" width="15.6328125" style="86" customWidth="1"/>
    <col min="14857" max="14860" width="17.453125" style="86" customWidth="1"/>
    <col min="14861" max="15104" width="11.6328125" style="86"/>
    <col min="15105" max="15105" width="13.36328125" style="86" customWidth="1"/>
    <col min="15106" max="15110" width="15.6328125" style="86" customWidth="1"/>
    <col min="15111" max="15111" width="1.7265625" style="86" customWidth="1"/>
    <col min="15112" max="15112" width="15.6328125" style="86" customWidth="1"/>
    <col min="15113" max="15116" width="17.453125" style="86" customWidth="1"/>
    <col min="15117" max="15360" width="11.6328125" style="86"/>
    <col min="15361" max="15361" width="13.36328125" style="86" customWidth="1"/>
    <col min="15362" max="15366" width="15.6328125" style="86" customWidth="1"/>
    <col min="15367" max="15367" width="1.7265625" style="86" customWidth="1"/>
    <col min="15368" max="15368" width="15.6328125" style="86" customWidth="1"/>
    <col min="15369" max="15372" width="17.453125" style="86" customWidth="1"/>
    <col min="15373" max="15616" width="11.6328125" style="86"/>
    <col min="15617" max="15617" width="13.36328125" style="86" customWidth="1"/>
    <col min="15618" max="15622" width="15.6328125" style="86" customWidth="1"/>
    <col min="15623" max="15623" width="1.7265625" style="86" customWidth="1"/>
    <col min="15624" max="15624" width="15.6328125" style="86" customWidth="1"/>
    <col min="15625" max="15628" width="17.453125" style="86" customWidth="1"/>
    <col min="15629" max="15872" width="11.6328125" style="86"/>
    <col min="15873" max="15873" width="13.36328125" style="86" customWidth="1"/>
    <col min="15874" max="15878" width="15.6328125" style="86" customWidth="1"/>
    <col min="15879" max="15879" width="1.7265625" style="86" customWidth="1"/>
    <col min="15880" max="15880" width="15.6328125" style="86" customWidth="1"/>
    <col min="15881" max="15884" width="17.453125" style="86" customWidth="1"/>
    <col min="15885" max="16128" width="11.6328125" style="86"/>
    <col min="16129" max="16129" width="13.36328125" style="86" customWidth="1"/>
    <col min="16130" max="16134" width="15.6328125" style="86" customWidth="1"/>
    <col min="16135" max="16135" width="1.7265625" style="86" customWidth="1"/>
    <col min="16136" max="16136" width="15.6328125" style="86" customWidth="1"/>
    <col min="16137" max="16140" width="17.453125" style="86" customWidth="1"/>
    <col min="16141" max="16384" width="11.6328125" style="86"/>
  </cols>
  <sheetData>
    <row r="1" spans="1:12" s="73" customFormat="1" ht="13">
      <c r="A1" s="70" t="s">
        <v>72</v>
      </c>
      <c r="B1" s="71"/>
      <c r="C1" s="71"/>
      <c r="D1" s="71"/>
      <c r="E1" s="71"/>
      <c r="F1" s="71"/>
      <c r="G1" s="72"/>
      <c r="H1" s="70" t="s">
        <v>73</v>
      </c>
    </row>
    <row r="2" spans="1:12" s="75" customFormat="1" ht="18.75" customHeight="1">
      <c r="A2" s="74" t="s">
        <v>74</v>
      </c>
      <c r="F2" s="74" t="s">
        <v>75</v>
      </c>
      <c r="G2" s="76"/>
      <c r="H2" s="284" t="s">
        <v>76</v>
      </c>
      <c r="I2" s="284"/>
      <c r="J2" s="77"/>
      <c r="K2" s="77"/>
      <c r="L2" s="74" t="s">
        <v>77</v>
      </c>
    </row>
    <row r="3" spans="1:12" s="81" customFormat="1" ht="18.75" customHeight="1">
      <c r="A3" s="78" t="s">
        <v>78</v>
      </c>
      <c r="B3" s="79" t="s">
        <v>79</v>
      </c>
      <c r="C3" s="79" t="s">
        <v>80</v>
      </c>
      <c r="D3" s="79" t="s">
        <v>81</v>
      </c>
      <c r="E3" s="79" t="s">
        <v>82</v>
      </c>
      <c r="F3" s="79" t="s">
        <v>83</v>
      </c>
      <c r="G3" s="80"/>
      <c r="H3" s="78" t="s">
        <v>78</v>
      </c>
      <c r="I3" s="78" t="s">
        <v>79</v>
      </c>
      <c r="J3" s="78" t="s">
        <v>80</v>
      </c>
      <c r="K3" s="78" t="s">
        <v>81</v>
      </c>
      <c r="L3" s="78" t="s">
        <v>82</v>
      </c>
    </row>
    <row r="4" spans="1:12" ht="18.75" customHeight="1">
      <c r="A4" s="82" t="s">
        <v>84</v>
      </c>
      <c r="B4" s="83">
        <v>249533</v>
      </c>
      <c r="C4" s="83">
        <v>5697310</v>
      </c>
      <c r="D4" s="83">
        <v>187495</v>
      </c>
      <c r="E4" s="83">
        <v>188257</v>
      </c>
      <c r="F4" s="84">
        <v>6086315</v>
      </c>
      <c r="G4" s="85"/>
      <c r="H4" s="82" t="s">
        <v>84</v>
      </c>
      <c r="I4" s="83">
        <v>53796</v>
      </c>
      <c r="J4" s="83">
        <v>1382506</v>
      </c>
      <c r="K4" s="83">
        <v>8130</v>
      </c>
      <c r="L4" s="84">
        <v>11815</v>
      </c>
    </row>
    <row r="5" spans="1:12" ht="18.75" customHeight="1">
      <c r="A5" s="87" t="s">
        <v>85</v>
      </c>
      <c r="B5" s="88">
        <v>21027</v>
      </c>
      <c r="C5" s="88">
        <v>502864</v>
      </c>
      <c r="D5" s="88">
        <v>17136</v>
      </c>
      <c r="E5" s="88">
        <v>15465</v>
      </c>
      <c r="F5" s="85">
        <v>534259</v>
      </c>
      <c r="G5" s="85"/>
      <c r="H5" s="87" t="s">
        <v>85</v>
      </c>
      <c r="I5" s="88">
        <v>4574</v>
      </c>
      <c r="J5" s="88">
        <v>121351</v>
      </c>
      <c r="K5" s="88">
        <v>728</v>
      </c>
      <c r="L5" s="85">
        <v>990</v>
      </c>
    </row>
    <row r="6" spans="1:12" ht="18.75" customHeight="1">
      <c r="A6" s="87" t="s">
        <v>86</v>
      </c>
      <c r="B6" s="88">
        <v>20983</v>
      </c>
      <c r="C6" s="88">
        <v>476147</v>
      </c>
      <c r="D6" s="88">
        <v>15699</v>
      </c>
      <c r="E6" s="88">
        <v>16107</v>
      </c>
      <c r="F6" s="85">
        <v>500558</v>
      </c>
      <c r="G6" s="85"/>
      <c r="H6" s="87" t="s">
        <v>86</v>
      </c>
      <c r="I6" s="88">
        <v>4574</v>
      </c>
      <c r="J6" s="88">
        <v>115091</v>
      </c>
      <c r="K6" s="88">
        <v>692</v>
      </c>
      <c r="L6" s="85">
        <v>994</v>
      </c>
    </row>
    <row r="7" spans="1:12" ht="18.75" customHeight="1">
      <c r="A7" s="87" t="s">
        <v>87</v>
      </c>
      <c r="B7" s="88">
        <v>20955</v>
      </c>
      <c r="C7" s="88">
        <v>497968</v>
      </c>
      <c r="D7" s="88">
        <v>16178</v>
      </c>
      <c r="E7" s="88">
        <v>16633</v>
      </c>
      <c r="F7" s="85">
        <v>526195</v>
      </c>
      <c r="G7" s="85"/>
      <c r="H7" s="87" t="s">
        <v>87</v>
      </c>
      <c r="I7" s="88">
        <v>4574</v>
      </c>
      <c r="J7" s="88">
        <v>122442</v>
      </c>
      <c r="K7" s="88">
        <v>677</v>
      </c>
      <c r="L7" s="85">
        <v>1067</v>
      </c>
    </row>
    <row r="8" spans="1:12" ht="18.75" customHeight="1">
      <c r="A8" s="87" t="s">
        <v>88</v>
      </c>
      <c r="B8" s="88">
        <v>20905</v>
      </c>
      <c r="C8" s="88">
        <v>465386</v>
      </c>
      <c r="D8" s="88">
        <v>14594</v>
      </c>
      <c r="E8" s="88">
        <v>15101</v>
      </c>
      <c r="F8" s="85">
        <v>478717</v>
      </c>
      <c r="G8" s="85"/>
      <c r="H8" s="87" t="s">
        <v>88</v>
      </c>
      <c r="I8" s="88">
        <v>4574</v>
      </c>
      <c r="J8" s="88">
        <v>115287</v>
      </c>
      <c r="K8" s="88">
        <v>713</v>
      </c>
      <c r="L8" s="85">
        <v>1011</v>
      </c>
    </row>
    <row r="9" spans="1:12" ht="18.75" customHeight="1">
      <c r="A9" s="87" t="s">
        <v>89</v>
      </c>
      <c r="B9" s="88">
        <v>20905</v>
      </c>
      <c r="C9" s="88">
        <v>466301</v>
      </c>
      <c r="D9" s="88">
        <v>13240</v>
      </c>
      <c r="E9" s="88">
        <v>13397</v>
      </c>
      <c r="F9" s="85">
        <v>429050</v>
      </c>
      <c r="G9" s="85"/>
      <c r="H9" s="87" t="s">
        <v>89</v>
      </c>
      <c r="I9" s="88">
        <v>4574</v>
      </c>
      <c r="J9" s="88">
        <v>118675</v>
      </c>
      <c r="K9" s="88">
        <v>625</v>
      </c>
      <c r="L9" s="85">
        <v>906</v>
      </c>
    </row>
    <row r="10" spans="1:12" ht="18.75" customHeight="1">
      <c r="A10" s="87" t="s">
        <v>90</v>
      </c>
      <c r="B10" s="88">
        <v>20845</v>
      </c>
      <c r="C10" s="88">
        <v>455825</v>
      </c>
      <c r="D10" s="88">
        <v>15296</v>
      </c>
      <c r="E10" s="88">
        <v>14894</v>
      </c>
      <c r="F10" s="85">
        <v>505038</v>
      </c>
      <c r="G10" s="85"/>
      <c r="H10" s="87" t="s">
        <v>90</v>
      </c>
      <c r="I10" s="88">
        <v>4514</v>
      </c>
      <c r="J10" s="88">
        <v>113215</v>
      </c>
      <c r="K10" s="88">
        <v>706</v>
      </c>
      <c r="L10" s="85">
        <v>953</v>
      </c>
    </row>
    <row r="11" spans="1:12" ht="18.75" customHeight="1">
      <c r="A11" s="87" t="s">
        <v>91</v>
      </c>
      <c r="B11" s="88">
        <v>20792</v>
      </c>
      <c r="C11" s="88">
        <v>476927</v>
      </c>
      <c r="D11" s="88">
        <v>16028</v>
      </c>
      <c r="E11" s="88">
        <v>15811</v>
      </c>
      <c r="F11" s="85">
        <v>523893</v>
      </c>
      <c r="G11" s="85"/>
      <c r="H11" s="87" t="s">
        <v>91</v>
      </c>
      <c r="I11" s="88">
        <v>4461</v>
      </c>
      <c r="J11" s="88">
        <v>115442</v>
      </c>
      <c r="K11" s="88">
        <v>637</v>
      </c>
      <c r="L11" s="85">
        <v>950</v>
      </c>
    </row>
    <row r="12" spans="1:12" ht="18.75" customHeight="1">
      <c r="A12" s="87" t="s">
        <v>92</v>
      </c>
      <c r="B12" s="88">
        <v>20745</v>
      </c>
      <c r="C12" s="88">
        <v>481540</v>
      </c>
      <c r="D12" s="88">
        <v>16115</v>
      </c>
      <c r="E12" s="88">
        <v>16032</v>
      </c>
      <c r="F12" s="85">
        <v>501568</v>
      </c>
      <c r="G12" s="85"/>
      <c r="H12" s="87" t="s">
        <v>92</v>
      </c>
      <c r="I12" s="88">
        <v>4431</v>
      </c>
      <c r="J12" s="88">
        <v>115638</v>
      </c>
      <c r="K12" s="88">
        <v>640</v>
      </c>
      <c r="L12" s="85">
        <v>961</v>
      </c>
    </row>
    <row r="13" spans="1:12" ht="18.75" customHeight="1">
      <c r="A13" s="87" t="s">
        <v>93</v>
      </c>
      <c r="B13" s="88">
        <v>20594</v>
      </c>
      <c r="C13" s="88">
        <v>463537</v>
      </c>
      <c r="D13" s="88">
        <v>15563</v>
      </c>
      <c r="E13" s="88">
        <v>15605</v>
      </c>
      <c r="F13" s="85">
        <v>510640</v>
      </c>
      <c r="G13" s="85"/>
      <c r="H13" s="87" t="s">
        <v>93</v>
      </c>
      <c r="I13" s="88">
        <v>4380</v>
      </c>
      <c r="J13" s="88">
        <v>110810</v>
      </c>
      <c r="K13" s="88">
        <v>648</v>
      </c>
      <c r="L13" s="85">
        <v>970</v>
      </c>
    </row>
    <row r="14" spans="1:12" ht="18.75" customHeight="1">
      <c r="A14" s="87" t="s">
        <v>94</v>
      </c>
      <c r="B14" s="88">
        <v>20594</v>
      </c>
      <c r="C14" s="88">
        <v>479248</v>
      </c>
      <c r="D14" s="88">
        <v>16609</v>
      </c>
      <c r="E14" s="88">
        <v>16950</v>
      </c>
      <c r="F14" s="85">
        <v>551839</v>
      </c>
      <c r="G14" s="85"/>
      <c r="H14" s="87" t="s">
        <v>94</v>
      </c>
      <c r="I14" s="88">
        <v>4380</v>
      </c>
      <c r="J14" s="88">
        <v>113033</v>
      </c>
      <c r="K14" s="88">
        <v>706</v>
      </c>
      <c r="L14" s="85">
        <v>1003</v>
      </c>
    </row>
    <row r="15" spans="1:12" ht="18.75" customHeight="1">
      <c r="A15" s="87" t="s">
        <v>95</v>
      </c>
      <c r="B15" s="88">
        <v>20594</v>
      </c>
      <c r="C15" s="88">
        <v>461839</v>
      </c>
      <c r="D15" s="88">
        <v>15682</v>
      </c>
      <c r="E15" s="88">
        <v>15490</v>
      </c>
      <c r="F15" s="85">
        <v>504724</v>
      </c>
      <c r="G15" s="85"/>
      <c r="H15" s="87" t="s">
        <v>95</v>
      </c>
      <c r="I15" s="88">
        <v>4380</v>
      </c>
      <c r="J15" s="88">
        <v>108845</v>
      </c>
      <c r="K15" s="88">
        <v>643</v>
      </c>
      <c r="L15" s="85">
        <v>927</v>
      </c>
    </row>
    <row r="16" spans="1:12" ht="18.75" customHeight="1">
      <c r="A16" s="89" t="s">
        <v>96</v>
      </c>
      <c r="B16" s="90">
        <v>20594</v>
      </c>
      <c r="C16" s="90">
        <v>469728</v>
      </c>
      <c r="D16" s="90">
        <v>15355</v>
      </c>
      <c r="E16" s="90">
        <v>16772</v>
      </c>
      <c r="F16" s="91">
        <v>519834</v>
      </c>
      <c r="G16" s="85"/>
      <c r="H16" s="89" t="s">
        <v>96</v>
      </c>
      <c r="I16" s="90">
        <v>4380</v>
      </c>
      <c r="J16" s="90">
        <v>112677</v>
      </c>
      <c r="K16" s="90">
        <v>715</v>
      </c>
      <c r="L16" s="91">
        <v>1083</v>
      </c>
    </row>
    <row r="17" spans="1:12" ht="18.75" customHeight="1">
      <c r="A17" s="92"/>
      <c r="B17" s="77"/>
      <c r="C17" s="77"/>
      <c r="D17" s="77"/>
      <c r="E17" s="77"/>
      <c r="F17" s="77"/>
      <c r="G17" s="93"/>
    </row>
    <row r="18" spans="1:12" ht="18.75" customHeight="1">
      <c r="A18" s="74" t="s">
        <v>97</v>
      </c>
      <c r="B18" s="75"/>
      <c r="C18" s="75"/>
      <c r="D18" s="75"/>
      <c r="E18" s="74" t="s">
        <v>77</v>
      </c>
      <c r="F18" s="74"/>
      <c r="G18" s="76"/>
      <c r="H18" s="94" t="s">
        <v>98</v>
      </c>
      <c r="I18" s="94"/>
      <c r="J18" s="77"/>
      <c r="K18" s="77"/>
      <c r="L18" s="74" t="s">
        <v>77</v>
      </c>
    </row>
    <row r="19" spans="1:12" ht="18.75" customHeight="1">
      <c r="A19" s="78" t="s">
        <v>78</v>
      </c>
      <c r="B19" s="79" t="s">
        <v>79</v>
      </c>
      <c r="C19" s="79" t="s">
        <v>80</v>
      </c>
      <c r="D19" s="79" t="s">
        <v>81</v>
      </c>
      <c r="E19" s="79" t="s">
        <v>82</v>
      </c>
      <c r="F19" s="76"/>
      <c r="G19" s="76"/>
      <c r="H19" s="78" t="s">
        <v>78</v>
      </c>
      <c r="I19" s="78" t="s">
        <v>79</v>
      </c>
      <c r="J19" s="78" t="s">
        <v>80</v>
      </c>
      <c r="K19" s="78" t="s">
        <v>81</v>
      </c>
      <c r="L19" s="78" t="s">
        <v>82</v>
      </c>
    </row>
    <row r="20" spans="1:12" ht="18.75" customHeight="1">
      <c r="A20" s="82" t="s">
        <v>84</v>
      </c>
      <c r="B20" s="83">
        <v>53052</v>
      </c>
      <c r="C20" s="83">
        <v>1289281</v>
      </c>
      <c r="D20" s="83">
        <v>4011</v>
      </c>
      <c r="E20" s="84">
        <v>4186</v>
      </c>
      <c r="F20" s="88"/>
      <c r="G20" s="88"/>
      <c r="H20" s="82" t="s">
        <v>84</v>
      </c>
      <c r="I20" s="83">
        <v>141893</v>
      </c>
      <c r="J20" s="83">
        <v>3018159</v>
      </c>
      <c r="K20" s="83">
        <v>174911</v>
      </c>
      <c r="L20" s="84">
        <v>171918</v>
      </c>
    </row>
    <row r="21" spans="1:12" ht="18.75" customHeight="1">
      <c r="A21" s="87" t="s">
        <v>85</v>
      </c>
      <c r="B21" s="88">
        <v>4431</v>
      </c>
      <c r="C21" s="88">
        <v>110883</v>
      </c>
      <c r="D21" s="88">
        <v>316</v>
      </c>
      <c r="E21" s="85">
        <v>352</v>
      </c>
      <c r="F21" s="88"/>
      <c r="G21" s="88"/>
      <c r="H21" s="87" t="s">
        <v>85</v>
      </c>
      <c r="I21" s="88">
        <v>11962</v>
      </c>
      <c r="J21" s="88">
        <v>270354</v>
      </c>
      <c r="K21" s="88">
        <v>16084</v>
      </c>
      <c r="L21" s="85">
        <v>14119</v>
      </c>
    </row>
    <row r="22" spans="1:12" ht="18.75" customHeight="1">
      <c r="A22" s="87" t="s">
        <v>86</v>
      </c>
      <c r="B22" s="88">
        <v>4431</v>
      </c>
      <c r="C22" s="88">
        <v>102937</v>
      </c>
      <c r="D22" s="88">
        <v>354</v>
      </c>
      <c r="E22" s="85">
        <v>340</v>
      </c>
      <c r="F22" s="88"/>
      <c r="G22" s="88"/>
      <c r="H22" s="87" t="s">
        <v>86</v>
      </c>
      <c r="I22" s="88">
        <v>11918</v>
      </c>
      <c r="J22" s="88">
        <v>257768</v>
      </c>
      <c r="K22" s="88">
        <v>14645</v>
      </c>
      <c r="L22" s="85">
        <v>14770</v>
      </c>
    </row>
    <row r="23" spans="1:12" ht="18.75" customHeight="1">
      <c r="A23" s="87" t="s">
        <v>87</v>
      </c>
      <c r="B23" s="88">
        <v>4431</v>
      </c>
      <c r="C23" s="88">
        <v>110978</v>
      </c>
      <c r="D23" s="88">
        <v>318</v>
      </c>
      <c r="E23" s="85">
        <v>349</v>
      </c>
      <c r="F23" s="88"/>
      <c r="G23" s="88"/>
      <c r="H23" s="87" t="s">
        <v>87</v>
      </c>
      <c r="I23" s="88">
        <v>11890</v>
      </c>
      <c r="J23" s="88">
        <v>264142</v>
      </c>
      <c r="K23" s="88">
        <v>15157</v>
      </c>
      <c r="L23" s="85">
        <v>15208</v>
      </c>
    </row>
    <row r="24" spans="1:12" ht="18.75" customHeight="1">
      <c r="A24" s="87" t="s">
        <v>88</v>
      </c>
      <c r="B24" s="88">
        <v>4431</v>
      </c>
      <c r="C24" s="88">
        <v>106430</v>
      </c>
      <c r="D24" s="88">
        <v>331</v>
      </c>
      <c r="E24" s="85">
        <v>338</v>
      </c>
      <c r="F24" s="88"/>
      <c r="G24" s="88"/>
      <c r="H24" s="87" t="s">
        <v>88</v>
      </c>
      <c r="I24" s="88">
        <v>11840</v>
      </c>
      <c r="J24" s="88">
        <v>242760</v>
      </c>
      <c r="K24" s="88">
        <v>13499</v>
      </c>
      <c r="L24" s="85">
        <v>13703</v>
      </c>
    </row>
    <row r="25" spans="1:12" ht="18.75" customHeight="1">
      <c r="A25" s="87" t="s">
        <v>89</v>
      </c>
      <c r="B25" s="88">
        <v>4431</v>
      </c>
      <c r="C25" s="88">
        <v>108599</v>
      </c>
      <c r="D25" s="88">
        <v>274</v>
      </c>
      <c r="E25" s="85">
        <v>348</v>
      </c>
      <c r="F25" s="88"/>
      <c r="G25" s="88"/>
      <c r="H25" s="87" t="s">
        <v>89</v>
      </c>
      <c r="I25" s="88">
        <v>11840</v>
      </c>
      <c r="J25" s="88">
        <v>238478</v>
      </c>
      <c r="K25" s="88">
        <v>12311</v>
      </c>
      <c r="L25" s="85">
        <v>12122</v>
      </c>
    </row>
    <row r="26" spans="1:12" ht="18.75" customHeight="1">
      <c r="A26" s="87" t="s">
        <v>90</v>
      </c>
      <c r="B26" s="88">
        <v>4431</v>
      </c>
      <c r="C26" s="88">
        <v>105329</v>
      </c>
      <c r="D26" s="88">
        <v>351</v>
      </c>
      <c r="E26" s="85">
        <v>312</v>
      </c>
      <c r="F26" s="88"/>
      <c r="G26" s="88"/>
      <c r="H26" s="87" t="s">
        <v>90</v>
      </c>
      <c r="I26" s="88">
        <v>11840</v>
      </c>
      <c r="J26" s="88">
        <v>236832</v>
      </c>
      <c r="K26" s="88">
        <v>14225</v>
      </c>
      <c r="L26" s="85">
        <v>13610</v>
      </c>
    </row>
    <row r="27" spans="1:12" ht="18.75" customHeight="1">
      <c r="A27" s="87" t="s">
        <v>91</v>
      </c>
      <c r="B27" s="88">
        <v>4431</v>
      </c>
      <c r="C27" s="88">
        <v>109710</v>
      </c>
      <c r="D27" s="88">
        <v>361</v>
      </c>
      <c r="E27" s="85">
        <v>336</v>
      </c>
      <c r="F27" s="88"/>
      <c r="G27" s="88"/>
      <c r="H27" s="87" t="s">
        <v>91</v>
      </c>
      <c r="I27" s="88">
        <v>11840</v>
      </c>
      <c r="J27" s="88">
        <v>251282</v>
      </c>
      <c r="K27" s="88">
        <v>15008</v>
      </c>
      <c r="L27" s="85">
        <v>14515</v>
      </c>
    </row>
    <row r="28" spans="1:12" ht="18.75" customHeight="1">
      <c r="A28" s="87" t="s">
        <v>92</v>
      </c>
      <c r="B28" s="88">
        <v>4431</v>
      </c>
      <c r="C28" s="88">
        <v>109070</v>
      </c>
      <c r="D28" s="88">
        <v>301</v>
      </c>
      <c r="E28" s="85">
        <v>348</v>
      </c>
      <c r="F28" s="88"/>
      <c r="G28" s="88"/>
      <c r="H28" s="87" t="s">
        <v>92</v>
      </c>
      <c r="I28" s="88">
        <v>11823</v>
      </c>
      <c r="J28" s="88">
        <v>256132</v>
      </c>
      <c r="K28" s="88">
        <v>15146</v>
      </c>
      <c r="L28" s="85">
        <v>14698</v>
      </c>
    </row>
    <row r="29" spans="1:12" ht="18.75" customHeight="1">
      <c r="A29" s="87" t="s">
        <v>93</v>
      </c>
      <c r="B29" s="88">
        <v>4401</v>
      </c>
      <c r="C29" s="88">
        <v>105300</v>
      </c>
      <c r="D29" s="88">
        <v>362</v>
      </c>
      <c r="E29" s="85">
        <v>364</v>
      </c>
      <c r="F29" s="88"/>
      <c r="G29" s="88"/>
      <c r="H29" s="87" t="s">
        <v>93</v>
      </c>
      <c r="I29" s="88">
        <v>11735</v>
      </c>
      <c r="J29" s="88">
        <v>247035</v>
      </c>
      <c r="K29" s="88">
        <v>14544</v>
      </c>
      <c r="L29" s="85">
        <v>14260</v>
      </c>
    </row>
    <row r="30" spans="1:12" ht="18.75" customHeight="1">
      <c r="A30" s="87" t="s">
        <v>94</v>
      </c>
      <c r="B30" s="88">
        <v>4401</v>
      </c>
      <c r="C30" s="88">
        <v>108592</v>
      </c>
      <c r="D30" s="88">
        <v>356</v>
      </c>
      <c r="E30" s="85">
        <v>365</v>
      </c>
      <c r="F30" s="88"/>
      <c r="G30" s="88"/>
      <c r="H30" s="87" t="s">
        <v>94</v>
      </c>
      <c r="I30" s="88">
        <v>11735</v>
      </c>
      <c r="J30" s="88">
        <v>257239</v>
      </c>
      <c r="K30" s="88">
        <v>15534</v>
      </c>
      <c r="L30" s="85">
        <v>15573</v>
      </c>
    </row>
    <row r="31" spans="1:12" ht="18.75" customHeight="1">
      <c r="A31" s="87" t="s">
        <v>95</v>
      </c>
      <c r="B31" s="88">
        <v>4401</v>
      </c>
      <c r="C31" s="88">
        <v>104252</v>
      </c>
      <c r="D31" s="88">
        <v>332</v>
      </c>
      <c r="E31" s="85">
        <v>367</v>
      </c>
      <c r="F31" s="88"/>
      <c r="G31" s="88"/>
      <c r="H31" s="87" t="s">
        <v>95</v>
      </c>
      <c r="I31" s="88">
        <v>11735</v>
      </c>
      <c r="J31" s="88">
        <v>247741</v>
      </c>
      <c r="K31" s="88">
        <v>14574</v>
      </c>
      <c r="L31" s="85">
        <v>14116</v>
      </c>
    </row>
    <row r="32" spans="1:12" ht="18.75" customHeight="1">
      <c r="A32" s="89" t="s">
        <v>96</v>
      </c>
      <c r="B32" s="90">
        <v>4401</v>
      </c>
      <c r="C32" s="90">
        <v>107201</v>
      </c>
      <c r="D32" s="90">
        <v>355</v>
      </c>
      <c r="E32" s="91">
        <v>367</v>
      </c>
      <c r="F32" s="88"/>
      <c r="G32" s="88"/>
      <c r="H32" s="89" t="s">
        <v>96</v>
      </c>
      <c r="I32" s="90">
        <v>11735</v>
      </c>
      <c r="J32" s="90">
        <v>248396</v>
      </c>
      <c r="K32" s="90">
        <v>14184</v>
      </c>
      <c r="L32" s="91">
        <v>15224</v>
      </c>
    </row>
    <row r="33" spans="1:12" ht="18.75" customHeight="1">
      <c r="F33" s="96"/>
    </row>
    <row r="34" spans="1:12" ht="18.75" customHeight="1">
      <c r="A34" s="74" t="s">
        <v>99</v>
      </c>
      <c r="B34" s="75"/>
      <c r="C34" s="75"/>
      <c r="D34" s="75"/>
      <c r="E34" s="74" t="s">
        <v>77</v>
      </c>
      <c r="F34" s="96"/>
    </row>
    <row r="35" spans="1:12" ht="18.75" customHeight="1">
      <c r="A35" s="78" t="s">
        <v>78</v>
      </c>
      <c r="B35" s="79" t="s">
        <v>79</v>
      </c>
      <c r="C35" s="79" t="s">
        <v>80</v>
      </c>
      <c r="D35" s="79" t="s">
        <v>81</v>
      </c>
      <c r="E35" s="79" t="s">
        <v>82</v>
      </c>
      <c r="F35" s="96"/>
      <c r="H35" s="94" t="s">
        <v>100</v>
      </c>
      <c r="I35" s="94"/>
      <c r="J35" s="77"/>
      <c r="K35" s="77"/>
      <c r="L35" s="74" t="s">
        <v>77</v>
      </c>
    </row>
    <row r="36" spans="1:12" ht="18.75" customHeight="1">
      <c r="A36" s="82" t="s">
        <v>84</v>
      </c>
      <c r="B36" s="83">
        <v>504</v>
      </c>
      <c r="C36" s="83">
        <v>4366</v>
      </c>
      <c r="D36" s="83">
        <v>96</v>
      </c>
      <c r="E36" s="84">
        <v>60</v>
      </c>
      <c r="F36" s="96"/>
      <c r="H36" s="78" t="s">
        <v>78</v>
      </c>
      <c r="I36" s="78" t="s">
        <v>79</v>
      </c>
      <c r="J36" s="78" t="s">
        <v>80</v>
      </c>
      <c r="K36" s="78" t="s">
        <v>81</v>
      </c>
      <c r="L36" s="78" t="s">
        <v>82</v>
      </c>
    </row>
    <row r="37" spans="1:12" ht="18.75" customHeight="1">
      <c r="A37" s="87" t="s">
        <v>85</v>
      </c>
      <c r="B37" s="88">
        <v>36</v>
      </c>
      <c r="C37" s="88">
        <v>259</v>
      </c>
      <c r="D37" s="88">
        <v>4</v>
      </c>
      <c r="E37" s="85">
        <v>2</v>
      </c>
      <c r="F37" s="96"/>
      <c r="H37" s="82" t="s">
        <v>84</v>
      </c>
      <c r="I37" s="83">
        <v>3273</v>
      </c>
      <c r="J37" s="83">
        <v>90347</v>
      </c>
      <c r="K37" s="83">
        <v>220</v>
      </c>
      <c r="L37" s="84">
        <v>345</v>
      </c>
    </row>
    <row r="38" spans="1:12" ht="18.75" customHeight="1">
      <c r="A38" s="87" t="s">
        <v>86</v>
      </c>
      <c r="B38" s="88">
        <v>36</v>
      </c>
      <c r="C38" s="88">
        <v>345</v>
      </c>
      <c r="D38" s="88">
        <v>6</v>
      </c>
      <c r="E38" s="85">
        <v>2</v>
      </c>
      <c r="F38" s="96"/>
      <c r="H38" s="87" t="s">
        <v>85</v>
      </c>
      <c r="I38" s="88">
        <v>368</v>
      </c>
      <c r="J38" s="88">
        <v>10291</v>
      </c>
      <c r="K38" s="88">
        <v>30</v>
      </c>
      <c r="L38" s="85">
        <v>49</v>
      </c>
    </row>
    <row r="39" spans="1:12" ht="18.75" customHeight="1">
      <c r="A39" s="87" t="s">
        <v>87</v>
      </c>
      <c r="B39" s="88">
        <v>36</v>
      </c>
      <c r="C39" s="88">
        <v>367</v>
      </c>
      <c r="D39" s="88">
        <v>14</v>
      </c>
      <c r="E39" s="85">
        <v>7</v>
      </c>
      <c r="F39" s="96"/>
      <c r="H39" s="87" t="s">
        <v>86</v>
      </c>
      <c r="I39" s="88">
        <v>368</v>
      </c>
      <c r="J39" s="88">
        <v>9654</v>
      </c>
      <c r="K39" s="88">
        <v>31</v>
      </c>
      <c r="L39" s="85">
        <v>34</v>
      </c>
    </row>
    <row r="40" spans="1:12" ht="18.75" customHeight="1">
      <c r="A40" s="87" t="s">
        <v>88</v>
      </c>
      <c r="B40" s="88">
        <v>36</v>
      </c>
      <c r="C40" s="88">
        <v>403</v>
      </c>
      <c r="D40" s="88">
        <v>12</v>
      </c>
      <c r="E40" s="85">
        <v>11</v>
      </c>
      <c r="F40" s="96"/>
      <c r="H40" s="87" t="s">
        <v>87</v>
      </c>
      <c r="I40" s="88">
        <v>368</v>
      </c>
      <c r="J40" s="88">
        <v>10410</v>
      </c>
      <c r="K40" s="88">
        <v>23</v>
      </c>
      <c r="L40" s="85">
        <v>43</v>
      </c>
    </row>
    <row r="41" spans="1:12" ht="18.75" customHeight="1">
      <c r="A41" s="87" t="s">
        <v>89</v>
      </c>
      <c r="B41" s="88">
        <v>36</v>
      </c>
      <c r="C41" s="88">
        <v>272</v>
      </c>
      <c r="D41" s="88">
        <v>6</v>
      </c>
      <c r="E41" s="85">
        <v>3</v>
      </c>
      <c r="F41" s="96"/>
      <c r="H41" s="87" t="s">
        <v>88</v>
      </c>
      <c r="I41" s="88">
        <v>329</v>
      </c>
      <c r="J41" s="88">
        <v>8873</v>
      </c>
      <c r="K41" s="88">
        <v>25</v>
      </c>
      <c r="L41" s="85">
        <v>31</v>
      </c>
    </row>
    <row r="42" spans="1:12" ht="18.75" customHeight="1">
      <c r="A42" s="87" t="s">
        <v>90</v>
      </c>
      <c r="B42" s="88">
        <v>36</v>
      </c>
      <c r="C42" s="88">
        <v>295</v>
      </c>
      <c r="D42" s="88">
        <v>8</v>
      </c>
      <c r="E42" s="85">
        <v>7</v>
      </c>
      <c r="F42" s="96"/>
      <c r="H42" s="87" t="s">
        <v>89</v>
      </c>
      <c r="I42" s="88">
        <v>329</v>
      </c>
      <c r="J42" s="88">
        <v>9185</v>
      </c>
      <c r="K42" s="88">
        <v>26</v>
      </c>
      <c r="L42" s="85">
        <v>34</v>
      </c>
    </row>
    <row r="43" spans="1:12" ht="18.75" customHeight="1">
      <c r="A43" s="87" t="s">
        <v>91</v>
      </c>
      <c r="B43" s="88">
        <v>36</v>
      </c>
      <c r="C43" s="88">
        <v>451</v>
      </c>
      <c r="D43" s="88">
        <v>12</v>
      </c>
      <c r="E43" s="85">
        <v>2</v>
      </c>
      <c r="F43" s="96"/>
      <c r="H43" s="87" t="s">
        <v>90</v>
      </c>
      <c r="I43" s="88">
        <v>269</v>
      </c>
      <c r="J43" s="88">
        <v>7234</v>
      </c>
      <c r="K43" s="88">
        <v>22</v>
      </c>
      <c r="L43" s="85">
        <v>31</v>
      </c>
    </row>
    <row r="44" spans="1:12" ht="18.75" customHeight="1">
      <c r="A44" s="87" t="s">
        <v>92</v>
      </c>
      <c r="B44" s="88">
        <v>36</v>
      </c>
      <c r="C44" s="88">
        <v>470</v>
      </c>
      <c r="D44" s="88">
        <v>6</v>
      </c>
      <c r="E44" s="85">
        <v>4</v>
      </c>
      <c r="F44" s="96"/>
      <c r="H44" s="87" t="s">
        <v>91</v>
      </c>
      <c r="I44" s="88">
        <v>207</v>
      </c>
      <c r="J44" s="88">
        <v>5942</v>
      </c>
      <c r="K44" s="88">
        <v>14</v>
      </c>
      <c r="L44" s="85">
        <v>45</v>
      </c>
    </row>
    <row r="45" spans="1:12" ht="18.75" customHeight="1">
      <c r="A45" s="87" t="s">
        <v>93</v>
      </c>
      <c r="B45" s="88">
        <v>54</v>
      </c>
      <c r="C45" s="88">
        <v>381</v>
      </c>
      <c r="D45" s="88">
        <v>5</v>
      </c>
      <c r="E45" s="85">
        <v>8</v>
      </c>
      <c r="F45" s="96"/>
      <c r="H45" s="87" t="s">
        <v>92</v>
      </c>
      <c r="I45" s="88">
        <v>207</v>
      </c>
      <c r="J45" s="88">
        <v>5910</v>
      </c>
      <c r="K45" s="88">
        <v>8</v>
      </c>
      <c r="L45" s="85">
        <v>17</v>
      </c>
    </row>
    <row r="46" spans="1:12" ht="18.75" customHeight="1">
      <c r="A46" s="87" t="s">
        <v>94</v>
      </c>
      <c r="B46" s="88">
        <v>54</v>
      </c>
      <c r="C46" s="88">
        <v>353</v>
      </c>
      <c r="D46" s="88">
        <v>7</v>
      </c>
      <c r="E46" s="85">
        <v>5</v>
      </c>
      <c r="F46" s="96"/>
      <c r="H46" s="87" t="s">
        <v>93</v>
      </c>
      <c r="I46" s="88">
        <v>207</v>
      </c>
      <c r="J46" s="88">
        <v>5733</v>
      </c>
      <c r="K46" s="88">
        <v>10</v>
      </c>
      <c r="L46" s="85">
        <v>18</v>
      </c>
    </row>
    <row r="47" spans="1:12" ht="18.75" customHeight="1">
      <c r="A47" s="87" t="s">
        <v>95</v>
      </c>
      <c r="B47" s="88">
        <v>54</v>
      </c>
      <c r="C47" s="88">
        <v>354</v>
      </c>
      <c r="D47" s="88">
        <v>9</v>
      </c>
      <c r="E47" s="85">
        <v>5</v>
      </c>
      <c r="F47" s="96"/>
      <c r="H47" s="87" t="s">
        <v>94</v>
      </c>
      <c r="I47" s="88">
        <v>207</v>
      </c>
      <c r="J47" s="88">
        <v>5690</v>
      </c>
      <c r="K47" s="88">
        <v>10</v>
      </c>
      <c r="L47" s="85">
        <v>13</v>
      </c>
    </row>
    <row r="48" spans="1:12" ht="18.75" customHeight="1">
      <c r="A48" s="89" t="s">
        <v>96</v>
      </c>
      <c r="B48" s="90">
        <v>54</v>
      </c>
      <c r="C48" s="90">
        <v>416</v>
      </c>
      <c r="D48" s="90">
        <v>7</v>
      </c>
      <c r="E48" s="91">
        <v>4</v>
      </c>
      <c r="F48" s="96"/>
      <c r="H48" s="87" t="s">
        <v>95</v>
      </c>
      <c r="I48" s="88">
        <v>207</v>
      </c>
      <c r="J48" s="88">
        <v>5635</v>
      </c>
      <c r="K48" s="88">
        <v>10</v>
      </c>
      <c r="L48" s="85">
        <v>11</v>
      </c>
    </row>
    <row r="49" spans="1:12" ht="18.75" customHeight="1">
      <c r="A49" s="86"/>
      <c r="F49" s="76"/>
      <c r="G49" s="76"/>
      <c r="H49" s="89" t="s">
        <v>96</v>
      </c>
      <c r="I49" s="90">
        <v>207</v>
      </c>
      <c r="J49" s="90">
        <v>5790</v>
      </c>
      <c r="K49" s="90">
        <v>11</v>
      </c>
      <c r="L49" s="91">
        <v>19</v>
      </c>
    </row>
    <row r="50" spans="1:12" ht="18.75" customHeight="1">
      <c r="A50" s="97" t="s">
        <v>101</v>
      </c>
      <c r="B50" s="75"/>
      <c r="C50" s="75"/>
      <c r="D50" s="75"/>
      <c r="E50" s="74" t="s">
        <v>102</v>
      </c>
      <c r="F50" s="76"/>
      <c r="G50" s="76"/>
    </row>
    <row r="51" spans="1:12" ht="18.75" customHeight="1">
      <c r="A51" s="78" t="s">
        <v>78</v>
      </c>
      <c r="B51" s="79" t="s">
        <v>79</v>
      </c>
      <c r="C51" s="79" t="s">
        <v>80</v>
      </c>
      <c r="D51" s="79" t="s">
        <v>81</v>
      </c>
      <c r="E51" s="79" t="s">
        <v>82</v>
      </c>
      <c r="F51" s="88"/>
      <c r="G51" s="88"/>
    </row>
    <row r="52" spans="1:12" ht="18.75" customHeight="1">
      <c r="A52" s="82" t="s">
        <v>84</v>
      </c>
      <c r="B52" s="83">
        <v>288</v>
      </c>
      <c r="C52" s="83">
        <v>2998</v>
      </c>
      <c r="D52" s="83">
        <v>347</v>
      </c>
      <c r="E52" s="84">
        <v>278</v>
      </c>
      <c r="F52" s="88"/>
      <c r="G52" s="88"/>
    </row>
    <row r="53" spans="1:12" ht="18.75" customHeight="1">
      <c r="A53" s="87" t="s">
        <v>85</v>
      </c>
      <c r="B53" s="88">
        <v>24</v>
      </c>
      <c r="C53" s="88">
        <v>17</v>
      </c>
      <c r="D53" s="88">
        <v>4</v>
      </c>
      <c r="E53" s="85">
        <v>2</v>
      </c>
      <c r="F53" s="88"/>
      <c r="G53" s="88"/>
    </row>
    <row r="54" spans="1:12" ht="18.75" customHeight="1">
      <c r="A54" s="87" t="s">
        <v>86</v>
      </c>
      <c r="B54" s="88">
        <v>24</v>
      </c>
      <c r="C54" s="88">
        <v>6</v>
      </c>
      <c r="D54" s="88">
        <v>2</v>
      </c>
      <c r="E54" s="85">
        <v>1</v>
      </c>
      <c r="F54" s="88"/>
      <c r="G54" s="88"/>
    </row>
    <row r="55" spans="1:12" ht="18.75" customHeight="1">
      <c r="A55" s="87" t="s">
        <v>87</v>
      </c>
      <c r="B55" s="88">
        <v>24</v>
      </c>
      <c r="C55" s="88">
        <v>39</v>
      </c>
      <c r="D55" s="88">
        <v>12</v>
      </c>
      <c r="E55" s="85">
        <v>2</v>
      </c>
      <c r="F55" s="88"/>
      <c r="G55" s="88"/>
    </row>
    <row r="56" spans="1:12" ht="18.75" customHeight="1">
      <c r="A56" s="87" t="s">
        <v>88</v>
      </c>
      <c r="B56" s="88">
        <v>24</v>
      </c>
      <c r="C56" s="88">
        <v>506</v>
      </c>
      <c r="D56" s="88">
        <v>39</v>
      </c>
      <c r="E56" s="85">
        <v>38</v>
      </c>
      <c r="F56" s="88"/>
      <c r="G56" s="88"/>
    </row>
    <row r="57" spans="1:12" ht="18.75" customHeight="1">
      <c r="A57" s="87" t="s">
        <v>89</v>
      </c>
      <c r="B57" s="88">
        <v>24</v>
      </c>
      <c r="C57" s="88">
        <v>277</v>
      </c>
      <c r="D57" s="88">
        <v>24</v>
      </c>
      <c r="E57" s="85">
        <v>18</v>
      </c>
      <c r="F57" s="88"/>
      <c r="G57" s="88"/>
    </row>
    <row r="58" spans="1:12" ht="18.75" customHeight="1">
      <c r="A58" s="87" t="s">
        <v>90</v>
      </c>
      <c r="B58" s="88">
        <v>24</v>
      </c>
      <c r="C58" s="88">
        <v>154</v>
      </c>
      <c r="D58" s="88">
        <v>6</v>
      </c>
      <c r="E58" s="85">
        <v>12</v>
      </c>
      <c r="F58" s="88"/>
      <c r="G58" s="88"/>
    </row>
    <row r="59" spans="1:12" ht="18.75" customHeight="1">
      <c r="A59" s="87" t="s">
        <v>91</v>
      </c>
      <c r="B59" s="88">
        <v>24</v>
      </c>
      <c r="C59" s="88">
        <v>42</v>
      </c>
      <c r="D59" s="88">
        <v>10</v>
      </c>
      <c r="E59" s="85">
        <v>8</v>
      </c>
      <c r="F59" s="88"/>
      <c r="G59" s="88"/>
    </row>
    <row r="60" spans="1:12" ht="18.75" customHeight="1">
      <c r="A60" s="87" t="s">
        <v>92</v>
      </c>
      <c r="B60" s="88">
        <v>24</v>
      </c>
      <c r="C60" s="88">
        <v>230</v>
      </c>
      <c r="D60" s="88">
        <v>22</v>
      </c>
      <c r="E60" s="85">
        <v>21</v>
      </c>
      <c r="F60" s="88"/>
      <c r="G60" s="88"/>
    </row>
    <row r="61" spans="1:12" ht="18.75" customHeight="1">
      <c r="A61" s="87" t="s">
        <v>93</v>
      </c>
      <c r="B61" s="88">
        <v>24</v>
      </c>
      <c r="C61" s="88">
        <v>11</v>
      </c>
      <c r="D61" s="88">
        <v>4</v>
      </c>
      <c r="E61" s="85">
        <v>3</v>
      </c>
      <c r="F61" s="88"/>
      <c r="G61" s="88"/>
    </row>
    <row r="62" spans="1:12" ht="18.75" customHeight="1">
      <c r="A62" s="87" t="s">
        <v>94</v>
      </c>
      <c r="B62" s="88">
        <v>24</v>
      </c>
      <c r="C62" s="88">
        <v>31</v>
      </c>
      <c r="D62" s="88">
        <v>6</v>
      </c>
      <c r="E62" s="85">
        <v>4</v>
      </c>
      <c r="F62" s="88"/>
      <c r="G62" s="88"/>
    </row>
    <row r="63" spans="1:12" ht="18.75" customHeight="1">
      <c r="A63" s="87" t="s">
        <v>95</v>
      </c>
      <c r="B63" s="88">
        <v>24</v>
      </c>
      <c r="C63" s="88">
        <v>647</v>
      </c>
      <c r="D63" s="88">
        <v>124</v>
      </c>
      <c r="E63" s="85">
        <v>75</v>
      </c>
      <c r="F63" s="88"/>
      <c r="G63" s="88"/>
    </row>
    <row r="64" spans="1:12" ht="18.75" customHeight="1">
      <c r="A64" s="89" t="s">
        <v>96</v>
      </c>
      <c r="B64" s="90">
        <v>24</v>
      </c>
      <c r="C64" s="90">
        <v>1038</v>
      </c>
      <c r="D64" s="90">
        <v>94</v>
      </c>
      <c r="E64" s="91">
        <v>94</v>
      </c>
      <c r="H64" s="96"/>
      <c r="I64" s="96"/>
      <c r="J64" s="96"/>
      <c r="K64" s="96"/>
      <c r="L64" s="96"/>
    </row>
    <row r="65" spans="6:12" ht="15" customHeight="1">
      <c r="F65" s="76"/>
      <c r="G65" s="76"/>
      <c r="H65" s="285"/>
      <c r="I65" s="285"/>
      <c r="J65" s="285"/>
      <c r="K65" s="93"/>
      <c r="L65" s="76"/>
    </row>
    <row r="66" spans="6:12" ht="15" customHeight="1">
      <c r="F66" s="76"/>
      <c r="G66" s="76"/>
      <c r="H66" s="98"/>
      <c r="I66" s="98"/>
      <c r="J66" s="98"/>
      <c r="K66" s="98"/>
      <c r="L66" s="98"/>
    </row>
    <row r="67" spans="6:12" ht="15" customHeight="1">
      <c r="F67" s="88"/>
      <c r="G67" s="88"/>
      <c r="H67" s="76"/>
      <c r="I67" s="88"/>
      <c r="J67" s="88"/>
      <c r="K67" s="88"/>
      <c r="L67" s="88"/>
    </row>
    <row r="68" spans="6:12" ht="15" customHeight="1">
      <c r="F68" s="88"/>
      <c r="G68" s="88"/>
      <c r="H68" s="76"/>
      <c r="I68" s="88"/>
      <c r="J68" s="88"/>
      <c r="K68" s="88"/>
      <c r="L68" s="88"/>
    </row>
    <row r="69" spans="6:12" ht="15" customHeight="1">
      <c r="F69" s="88"/>
      <c r="G69" s="88"/>
      <c r="H69" s="76"/>
      <c r="I69" s="88"/>
      <c r="J69" s="88"/>
      <c r="K69" s="88"/>
      <c r="L69" s="88"/>
    </row>
    <row r="70" spans="6:12" ht="15" customHeight="1">
      <c r="F70" s="88"/>
      <c r="G70" s="88"/>
      <c r="H70" s="76"/>
      <c r="I70" s="88"/>
      <c r="J70" s="88"/>
      <c r="K70" s="88"/>
      <c r="L70" s="88"/>
    </row>
    <row r="71" spans="6:12" ht="15" customHeight="1">
      <c r="F71" s="88"/>
      <c r="G71" s="88"/>
      <c r="H71" s="76"/>
      <c r="I71" s="88"/>
      <c r="J71" s="88"/>
      <c r="K71" s="88"/>
      <c r="L71" s="88"/>
    </row>
    <row r="72" spans="6:12" ht="15" customHeight="1">
      <c r="F72" s="88"/>
      <c r="G72" s="88"/>
      <c r="H72" s="76"/>
      <c r="I72" s="88"/>
      <c r="J72" s="88"/>
      <c r="K72" s="88"/>
      <c r="L72" s="88"/>
    </row>
    <row r="73" spans="6:12" ht="15" customHeight="1">
      <c r="F73" s="88"/>
      <c r="G73" s="88"/>
      <c r="H73" s="76"/>
      <c r="I73" s="88"/>
      <c r="J73" s="88"/>
      <c r="K73" s="88"/>
      <c r="L73" s="88"/>
    </row>
    <row r="74" spans="6:12" ht="15" customHeight="1">
      <c r="F74" s="88"/>
      <c r="G74" s="88"/>
      <c r="H74" s="76"/>
      <c r="I74" s="88"/>
      <c r="J74" s="88"/>
      <c r="K74" s="88"/>
      <c r="L74" s="88"/>
    </row>
    <row r="75" spans="6:12" ht="15" customHeight="1">
      <c r="F75" s="88"/>
      <c r="G75" s="88"/>
      <c r="H75" s="76"/>
      <c r="I75" s="88"/>
      <c r="J75" s="88"/>
      <c r="K75" s="88"/>
      <c r="L75" s="88"/>
    </row>
    <row r="76" spans="6:12" ht="15" customHeight="1">
      <c r="F76" s="88"/>
      <c r="G76" s="88"/>
      <c r="H76" s="76"/>
      <c r="I76" s="88"/>
      <c r="J76" s="88"/>
      <c r="K76" s="88"/>
      <c r="L76" s="88"/>
    </row>
    <row r="77" spans="6:12" ht="15" customHeight="1">
      <c r="F77" s="88"/>
      <c r="G77" s="88"/>
      <c r="H77" s="76"/>
      <c r="I77" s="88"/>
      <c r="J77" s="88"/>
      <c r="K77" s="88"/>
      <c r="L77" s="88"/>
    </row>
    <row r="78" spans="6:12" ht="15" customHeight="1">
      <c r="F78" s="88"/>
      <c r="G78" s="88"/>
      <c r="H78" s="76"/>
      <c r="I78" s="88"/>
      <c r="J78" s="88"/>
      <c r="K78" s="88"/>
      <c r="L78" s="88"/>
    </row>
    <row r="79" spans="6:12" ht="15" customHeight="1">
      <c r="F79" s="88"/>
      <c r="G79" s="88"/>
      <c r="H79" s="76"/>
      <c r="I79" s="88"/>
      <c r="J79" s="88"/>
      <c r="K79" s="88"/>
      <c r="L79" s="88"/>
    </row>
  </sheetData>
  <mergeCells count="2">
    <mergeCell ref="H2:I2"/>
    <mergeCell ref="H65:J65"/>
  </mergeCells>
  <phoneticPr fontId="2"/>
  <printOptions horizontalCentered="1"/>
  <pageMargins left="0.78740157480314965" right="0.78740157480314965" top="0.42" bottom="0.59055118110236227" header="0" footer="0"/>
  <pageSetup paperSize="9" scale="68" fitToWidth="40" orientation="portrait" blackAndWhite="1" r:id="rId1"/>
  <headerFooter alignWithMargins="0"/>
  <colBreaks count="1" manualBreakCount="1">
    <brk id="6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4DD5-5818-48FD-B070-8418E8CDAEAE}">
  <sheetPr>
    <tabColor theme="8" tint="0.59999389629810485"/>
    <pageSetUpPr fitToPage="1"/>
  </sheetPr>
  <dimension ref="A1:U33"/>
  <sheetViews>
    <sheetView view="pageBreakPreview" zoomScale="85" zoomScaleNormal="100" zoomScaleSheetLayoutView="85" workbookViewId="0">
      <pane xSplit="9" ySplit="6" topLeftCell="J7" activePane="bottomRight" state="frozen"/>
      <selection pane="topRight" activeCell="J1" sqref="J1"/>
      <selection pane="bottomLeft" activeCell="A7" sqref="A7"/>
      <selection pane="bottomRight"/>
    </sheetView>
  </sheetViews>
  <sheetFormatPr defaultColWidth="9.08984375" defaultRowHeight="13"/>
  <cols>
    <col min="1" max="1" width="11.7265625" style="104" customWidth="1"/>
    <col min="2" max="17" width="11.08984375" style="104" customWidth="1"/>
    <col min="18" max="18" width="9.08984375" style="104" customWidth="1"/>
    <col min="19" max="19" width="13" style="105" hidden="1" customWidth="1"/>
    <col min="20" max="254" width="9.08984375" style="104"/>
    <col min="255" max="255" width="11.7265625" style="104" customWidth="1"/>
    <col min="256" max="273" width="11.08984375" style="104" customWidth="1"/>
    <col min="274" max="274" width="9.08984375" style="104"/>
    <col min="275" max="275" width="13" style="104" bestFit="1" customWidth="1"/>
    <col min="276" max="510" width="9.08984375" style="104"/>
    <col min="511" max="511" width="11.7265625" style="104" customWidth="1"/>
    <col min="512" max="529" width="11.08984375" style="104" customWidth="1"/>
    <col min="530" max="530" width="9.08984375" style="104"/>
    <col min="531" max="531" width="13" style="104" bestFit="1" customWidth="1"/>
    <col min="532" max="766" width="9.08984375" style="104"/>
    <col min="767" max="767" width="11.7265625" style="104" customWidth="1"/>
    <col min="768" max="785" width="11.08984375" style="104" customWidth="1"/>
    <col min="786" max="786" width="9.08984375" style="104"/>
    <col min="787" max="787" width="13" style="104" bestFit="1" customWidth="1"/>
    <col min="788" max="1022" width="9.08984375" style="104"/>
    <col min="1023" max="1023" width="11.7265625" style="104" customWidth="1"/>
    <col min="1024" max="1041" width="11.08984375" style="104" customWidth="1"/>
    <col min="1042" max="1042" width="9.08984375" style="104"/>
    <col min="1043" max="1043" width="13" style="104" bestFit="1" customWidth="1"/>
    <col min="1044" max="1278" width="9.08984375" style="104"/>
    <col min="1279" max="1279" width="11.7265625" style="104" customWidth="1"/>
    <col min="1280" max="1297" width="11.08984375" style="104" customWidth="1"/>
    <col min="1298" max="1298" width="9.08984375" style="104"/>
    <col min="1299" max="1299" width="13" style="104" bestFit="1" customWidth="1"/>
    <col min="1300" max="1534" width="9.08984375" style="104"/>
    <col min="1535" max="1535" width="11.7265625" style="104" customWidth="1"/>
    <col min="1536" max="1553" width="11.08984375" style="104" customWidth="1"/>
    <col min="1554" max="1554" width="9.08984375" style="104"/>
    <col min="1555" max="1555" width="13" style="104" bestFit="1" customWidth="1"/>
    <col min="1556" max="1790" width="9.08984375" style="104"/>
    <col min="1791" max="1791" width="11.7265625" style="104" customWidth="1"/>
    <col min="1792" max="1809" width="11.08984375" style="104" customWidth="1"/>
    <col min="1810" max="1810" width="9.08984375" style="104"/>
    <col min="1811" max="1811" width="13" style="104" bestFit="1" customWidth="1"/>
    <col min="1812" max="2046" width="9.08984375" style="104"/>
    <col min="2047" max="2047" width="11.7265625" style="104" customWidth="1"/>
    <col min="2048" max="2065" width="11.08984375" style="104" customWidth="1"/>
    <col min="2066" max="2066" width="9.08984375" style="104"/>
    <col min="2067" max="2067" width="13" style="104" bestFit="1" customWidth="1"/>
    <col min="2068" max="2302" width="9.08984375" style="104"/>
    <col min="2303" max="2303" width="11.7265625" style="104" customWidth="1"/>
    <col min="2304" max="2321" width="11.08984375" style="104" customWidth="1"/>
    <col min="2322" max="2322" width="9.08984375" style="104"/>
    <col min="2323" max="2323" width="13" style="104" bestFit="1" customWidth="1"/>
    <col min="2324" max="2558" width="9.08984375" style="104"/>
    <col min="2559" max="2559" width="11.7265625" style="104" customWidth="1"/>
    <col min="2560" max="2577" width="11.08984375" style="104" customWidth="1"/>
    <col min="2578" max="2578" width="9.08984375" style="104"/>
    <col min="2579" max="2579" width="13" style="104" bestFit="1" customWidth="1"/>
    <col min="2580" max="2814" width="9.08984375" style="104"/>
    <col min="2815" max="2815" width="11.7265625" style="104" customWidth="1"/>
    <col min="2816" max="2833" width="11.08984375" style="104" customWidth="1"/>
    <col min="2834" max="2834" width="9.08984375" style="104"/>
    <col min="2835" max="2835" width="13" style="104" bestFit="1" customWidth="1"/>
    <col min="2836" max="3070" width="9.08984375" style="104"/>
    <col min="3071" max="3071" width="11.7265625" style="104" customWidth="1"/>
    <col min="3072" max="3089" width="11.08984375" style="104" customWidth="1"/>
    <col min="3090" max="3090" width="9.08984375" style="104"/>
    <col min="3091" max="3091" width="13" style="104" bestFit="1" customWidth="1"/>
    <col min="3092" max="3326" width="9.08984375" style="104"/>
    <col min="3327" max="3327" width="11.7265625" style="104" customWidth="1"/>
    <col min="3328" max="3345" width="11.08984375" style="104" customWidth="1"/>
    <col min="3346" max="3346" width="9.08984375" style="104"/>
    <col min="3347" max="3347" width="13" style="104" bestFit="1" customWidth="1"/>
    <col min="3348" max="3582" width="9.08984375" style="104"/>
    <col min="3583" max="3583" width="11.7265625" style="104" customWidth="1"/>
    <col min="3584" max="3601" width="11.08984375" style="104" customWidth="1"/>
    <col min="3602" max="3602" width="9.08984375" style="104"/>
    <col min="3603" max="3603" width="13" style="104" bestFit="1" customWidth="1"/>
    <col min="3604" max="3838" width="9.08984375" style="104"/>
    <col min="3839" max="3839" width="11.7265625" style="104" customWidth="1"/>
    <col min="3840" max="3857" width="11.08984375" style="104" customWidth="1"/>
    <col min="3858" max="3858" width="9.08984375" style="104"/>
    <col min="3859" max="3859" width="13" style="104" bestFit="1" customWidth="1"/>
    <col min="3860" max="4094" width="9.08984375" style="104"/>
    <col min="4095" max="4095" width="11.7265625" style="104" customWidth="1"/>
    <col min="4096" max="4113" width="11.08984375" style="104" customWidth="1"/>
    <col min="4114" max="4114" width="9.08984375" style="104"/>
    <col min="4115" max="4115" width="13" style="104" bestFit="1" customWidth="1"/>
    <col min="4116" max="4350" width="9.08984375" style="104"/>
    <col min="4351" max="4351" width="11.7265625" style="104" customWidth="1"/>
    <col min="4352" max="4369" width="11.08984375" style="104" customWidth="1"/>
    <col min="4370" max="4370" width="9.08984375" style="104"/>
    <col min="4371" max="4371" width="13" style="104" bestFit="1" customWidth="1"/>
    <col min="4372" max="4606" width="9.08984375" style="104"/>
    <col min="4607" max="4607" width="11.7265625" style="104" customWidth="1"/>
    <col min="4608" max="4625" width="11.08984375" style="104" customWidth="1"/>
    <col min="4626" max="4626" width="9.08984375" style="104"/>
    <col min="4627" max="4627" width="13" style="104" bestFit="1" customWidth="1"/>
    <col min="4628" max="4862" width="9.08984375" style="104"/>
    <col min="4863" max="4863" width="11.7265625" style="104" customWidth="1"/>
    <col min="4864" max="4881" width="11.08984375" style="104" customWidth="1"/>
    <col min="4882" max="4882" width="9.08984375" style="104"/>
    <col min="4883" max="4883" width="13" style="104" bestFit="1" customWidth="1"/>
    <col min="4884" max="5118" width="9.08984375" style="104"/>
    <col min="5119" max="5119" width="11.7265625" style="104" customWidth="1"/>
    <col min="5120" max="5137" width="11.08984375" style="104" customWidth="1"/>
    <col min="5138" max="5138" width="9.08984375" style="104"/>
    <col min="5139" max="5139" width="13" style="104" bestFit="1" customWidth="1"/>
    <col min="5140" max="5374" width="9.08984375" style="104"/>
    <col min="5375" max="5375" width="11.7265625" style="104" customWidth="1"/>
    <col min="5376" max="5393" width="11.08984375" style="104" customWidth="1"/>
    <col min="5394" max="5394" width="9.08984375" style="104"/>
    <col min="5395" max="5395" width="13" style="104" bestFit="1" customWidth="1"/>
    <col min="5396" max="5630" width="9.08984375" style="104"/>
    <col min="5631" max="5631" width="11.7265625" style="104" customWidth="1"/>
    <col min="5632" max="5649" width="11.08984375" style="104" customWidth="1"/>
    <col min="5650" max="5650" width="9.08984375" style="104"/>
    <col min="5651" max="5651" width="13" style="104" bestFit="1" customWidth="1"/>
    <col min="5652" max="5886" width="9.08984375" style="104"/>
    <col min="5887" max="5887" width="11.7265625" style="104" customWidth="1"/>
    <col min="5888" max="5905" width="11.08984375" style="104" customWidth="1"/>
    <col min="5906" max="5906" width="9.08984375" style="104"/>
    <col min="5907" max="5907" width="13" style="104" bestFit="1" customWidth="1"/>
    <col min="5908" max="6142" width="9.08984375" style="104"/>
    <col min="6143" max="6143" width="11.7265625" style="104" customWidth="1"/>
    <col min="6144" max="6161" width="11.08984375" style="104" customWidth="1"/>
    <col min="6162" max="6162" width="9.08984375" style="104"/>
    <col min="6163" max="6163" width="13" style="104" bestFit="1" customWidth="1"/>
    <col min="6164" max="6398" width="9.08984375" style="104"/>
    <col min="6399" max="6399" width="11.7265625" style="104" customWidth="1"/>
    <col min="6400" max="6417" width="11.08984375" style="104" customWidth="1"/>
    <col min="6418" max="6418" width="9.08984375" style="104"/>
    <col min="6419" max="6419" width="13" style="104" bestFit="1" customWidth="1"/>
    <col min="6420" max="6654" width="9.08984375" style="104"/>
    <col min="6655" max="6655" width="11.7265625" style="104" customWidth="1"/>
    <col min="6656" max="6673" width="11.08984375" style="104" customWidth="1"/>
    <col min="6674" max="6674" width="9.08984375" style="104"/>
    <col min="6675" max="6675" width="13" style="104" bestFit="1" customWidth="1"/>
    <col min="6676" max="6910" width="9.08984375" style="104"/>
    <col min="6911" max="6911" width="11.7265625" style="104" customWidth="1"/>
    <col min="6912" max="6929" width="11.08984375" style="104" customWidth="1"/>
    <col min="6930" max="6930" width="9.08984375" style="104"/>
    <col min="6931" max="6931" width="13" style="104" bestFit="1" customWidth="1"/>
    <col min="6932" max="7166" width="9.08984375" style="104"/>
    <col min="7167" max="7167" width="11.7265625" style="104" customWidth="1"/>
    <col min="7168" max="7185" width="11.08984375" style="104" customWidth="1"/>
    <col min="7186" max="7186" width="9.08984375" style="104"/>
    <col min="7187" max="7187" width="13" style="104" bestFit="1" customWidth="1"/>
    <col min="7188" max="7422" width="9.08984375" style="104"/>
    <col min="7423" max="7423" width="11.7265625" style="104" customWidth="1"/>
    <col min="7424" max="7441" width="11.08984375" style="104" customWidth="1"/>
    <col min="7442" max="7442" width="9.08984375" style="104"/>
    <col min="7443" max="7443" width="13" style="104" bestFit="1" customWidth="1"/>
    <col min="7444" max="7678" width="9.08984375" style="104"/>
    <col min="7679" max="7679" width="11.7265625" style="104" customWidth="1"/>
    <col min="7680" max="7697" width="11.08984375" style="104" customWidth="1"/>
    <col min="7698" max="7698" width="9.08984375" style="104"/>
    <col min="7699" max="7699" width="13" style="104" bestFit="1" customWidth="1"/>
    <col min="7700" max="7934" width="9.08984375" style="104"/>
    <col min="7935" max="7935" width="11.7265625" style="104" customWidth="1"/>
    <col min="7936" max="7953" width="11.08984375" style="104" customWidth="1"/>
    <col min="7954" max="7954" width="9.08984375" style="104"/>
    <col min="7955" max="7955" width="13" style="104" bestFit="1" customWidth="1"/>
    <col min="7956" max="8190" width="9.08984375" style="104"/>
    <col min="8191" max="8191" width="11.7265625" style="104" customWidth="1"/>
    <col min="8192" max="8209" width="11.08984375" style="104" customWidth="1"/>
    <col min="8210" max="8210" width="9.08984375" style="104"/>
    <col min="8211" max="8211" width="13" style="104" bestFit="1" customWidth="1"/>
    <col min="8212" max="8446" width="9.08984375" style="104"/>
    <col min="8447" max="8447" width="11.7265625" style="104" customWidth="1"/>
    <col min="8448" max="8465" width="11.08984375" style="104" customWidth="1"/>
    <col min="8466" max="8466" width="9.08984375" style="104"/>
    <col min="8467" max="8467" width="13" style="104" bestFit="1" customWidth="1"/>
    <col min="8468" max="8702" width="9.08984375" style="104"/>
    <col min="8703" max="8703" width="11.7265625" style="104" customWidth="1"/>
    <col min="8704" max="8721" width="11.08984375" style="104" customWidth="1"/>
    <col min="8722" max="8722" width="9.08984375" style="104"/>
    <col min="8723" max="8723" width="13" style="104" bestFit="1" customWidth="1"/>
    <col min="8724" max="8958" width="9.08984375" style="104"/>
    <col min="8959" max="8959" width="11.7265625" style="104" customWidth="1"/>
    <col min="8960" max="8977" width="11.08984375" style="104" customWidth="1"/>
    <col min="8978" max="8978" width="9.08984375" style="104"/>
    <col min="8979" max="8979" width="13" style="104" bestFit="1" customWidth="1"/>
    <col min="8980" max="9214" width="9.08984375" style="104"/>
    <col min="9215" max="9215" width="11.7265625" style="104" customWidth="1"/>
    <col min="9216" max="9233" width="11.08984375" style="104" customWidth="1"/>
    <col min="9234" max="9234" width="9.08984375" style="104"/>
    <col min="9235" max="9235" width="13" style="104" bestFit="1" customWidth="1"/>
    <col min="9236" max="9470" width="9.08984375" style="104"/>
    <col min="9471" max="9471" width="11.7265625" style="104" customWidth="1"/>
    <col min="9472" max="9489" width="11.08984375" style="104" customWidth="1"/>
    <col min="9490" max="9490" width="9.08984375" style="104"/>
    <col min="9491" max="9491" width="13" style="104" bestFit="1" customWidth="1"/>
    <col min="9492" max="9726" width="9.08984375" style="104"/>
    <col min="9727" max="9727" width="11.7265625" style="104" customWidth="1"/>
    <col min="9728" max="9745" width="11.08984375" style="104" customWidth="1"/>
    <col min="9746" max="9746" width="9.08984375" style="104"/>
    <col min="9747" max="9747" width="13" style="104" bestFit="1" customWidth="1"/>
    <col min="9748" max="9982" width="9.08984375" style="104"/>
    <col min="9983" max="9983" width="11.7265625" style="104" customWidth="1"/>
    <col min="9984" max="10001" width="11.08984375" style="104" customWidth="1"/>
    <col min="10002" max="10002" width="9.08984375" style="104"/>
    <col min="10003" max="10003" width="13" style="104" bestFit="1" customWidth="1"/>
    <col min="10004" max="10238" width="9.08984375" style="104"/>
    <col min="10239" max="10239" width="11.7265625" style="104" customWidth="1"/>
    <col min="10240" max="10257" width="11.08984375" style="104" customWidth="1"/>
    <col min="10258" max="10258" width="9.08984375" style="104"/>
    <col min="10259" max="10259" width="13" style="104" bestFit="1" customWidth="1"/>
    <col min="10260" max="10494" width="9.08984375" style="104"/>
    <col min="10495" max="10495" width="11.7265625" style="104" customWidth="1"/>
    <col min="10496" max="10513" width="11.08984375" style="104" customWidth="1"/>
    <col min="10514" max="10514" width="9.08984375" style="104"/>
    <col min="10515" max="10515" width="13" style="104" bestFit="1" customWidth="1"/>
    <col min="10516" max="10750" width="9.08984375" style="104"/>
    <col min="10751" max="10751" width="11.7265625" style="104" customWidth="1"/>
    <col min="10752" max="10769" width="11.08984375" style="104" customWidth="1"/>
    <col min="10770" max="10770" width="9.08984375" style="104"/>
    <col min="10771" max="10771" width="13" style="104" bestFit="1" customWidth="1"/>
    <col min="10772" max="11006" width="9.08984375" style="104"/>
    <col min="11007" max="11007" width="11.7265625" style="104" customWidth="1"/>
    <col min="11008" max="11025" width="11.08984375" style="104" customWidth="1"/>
    <col min="11026" max="11026" width="9.08984375" style="104"/>
    <col min="11027" max="11027" width="13" style="104" bestFit="1" customWidth="1"/>
    <col min="11028" max="11262" width="9.08984375" style="104"/>
    <col min="11263" max="11263" width="11.7265625" style="104" customWidth="1"/>
    <col min="11264" max="11281" width="11.08984375" style="104" customWidth="1"/>
    <col min="11282" max="11282" width="9.08984375" style="104"/>
    <col min="11283" max="11283" width="13" style="104" bestFit="1" customWidth="1"/>
    <col min="11284" max="11518" width="9.08984375" style="104"/>
    <col min="11519" max="11519" width="11.7265625" style="104" customWidth="1"/>
    <col min="11520" max="11537" width="11.08984375" style="104" customWidth="1"/>
    <col min="11538" max="11538" width="9.08984375" style="104"/>
    <col min="11539" max="11539" width="13" style="104" bestFit="1" customWidth="1"/>
    <col min="11540" max="11774" width="9.08984375" style="104"/>
    <col min="11775" max="11775" width="11.7265625" style="104" customWidth="1"/>
    <col min="11776" max="11793" width="11.08984375" style="104" customWidth="1"/>
    <col min="11794" max="11794" width="9.08984375" style="104"/>
    <col min="11795" max="11795" width="13" style="104" bestFit="1" customWidth="1"/>
    <col min="11796" max="12030" width="9.08984375" style="104"/>
    <col min="12031" max="12031" width="11.7265625" style="104" customWidth="1"/>
    <col min="12032" max="12049" width="11.08984375" style="104" customWidth="1"/>
    <col min="12050" max="12050" width="9.08984375" style="104"/>
    <col min="12051" max="12051" width="13" style="104" bestFit="1" customWidth="1"/>
    <col min="12052" max="12286" width="9.08984375" style="104"/>
    <col min="12287" max="12287" width="11.7265625" style="104" customWidth="1"/>
    <col min="12288" max="12305" width="11.08984375" style="104" customWidth="1"/>
    <col min="12306" max="12306" width="9.08984375" style="104"/>
    <col min="12307" max="12307" width="13" style="104" bestFit="1" customWidth="1"/>
    <col min="12308" max="12542" width="9.08984375" style="104"/>
    <col min="12543" max="12543" width="11.7265625" style="104" customWidth="1"/>
    <col min="12544" max="12561" width="11.08984375" style="104" customWidth="1"/>
    <col min="12562" max="12562" width="9.08984375" style="104"/>
    <col min="12563" max="12563" width="13" style="104" bestFit="1" customWidth="1"/>
    <col min="12564" max="12798" width="9.08984375" style="104"/>
    <col min="12799" max="12799" width="11.7265625" style="104" customWidth="1"/>
    <col min="12800" max="12817" width="11.08984375" style="104" customWidth="1"/>
    <col min="12818" max="12818" width="9.08984375" style="104"/>
    <col min="12819" max="12819" width="13" style="104" bestFit="1" customWidth="1"/>
    <col min="12820" max="13054" width="9.08984375" style="104"/>
    <col min="13055" max="13055" width="11.7265625" style="104" customWidth="1"/>
    <col min="13056" max="13073" width="11.08984375" style="104" customWidth="1"/>
    <col min="13074" max="13074" width="9.08984375" style="104"/>
    <col min="13075" max="13075" width="13" style="104" bestFit="1" customWidth="1"/>
    <col min="13076" max="13310" width="9.08984375" style="104"/>
    <col min="13311" max="13311" width="11.7265625" style="104" customWidth="1"/>
    <col min="13312" max="13329" width="11.08984375" style="104" customWidth="1"/>
    <col min="13330" max="13330" width="9.08984375" style="104"/>
    <col min="13331" max="13331" width="13" style="104" bestFit="1" customWidth="1"/>
    <col min="13332" max="13566" width="9.08984375" style="104"/>
    <col min="13567" max="13567" width="11.7265625" style="104" customWidth="1"/>
    <col min="13568" max="13585" width="11.08984375" style="104" customWidth="1"/>
    <col min="13586" max="13586" width="9.08984375" style="104"/>
    <col min="13587" max="13587" width="13" style="104" bestFit="1" customWidth="1"/>
    <col min="13588" max="13822" width="9.08984375" style="104"/>
    <col min="13823" max="13823" width="11.7265625" style="104" customWidth="1"/>
    <col min="13824" max="13841" width="11.08984375" style="104" customWidth="1"/>
    <col min="13842" max="13842" width="9.08984375" style="104"/>
    <col min="13843" max="13843" width="13" style="104" bestFit="1" customWidth="1"/>
    <col min="13844" max="14078" width="9.08984375" style="104"/>
    <col min="14079" max="14079" width="11.7265625" style="104" customWidth="1"/>
    <col min="14080" max="14097" width="11.08984375" style="104" customWidth="1"/>
    <col min="14098" max="14098" width="9.08984375" style="104"/>
    <col min="14099" max="14099" width="13" style="104" bestFit="1" customWidth="1"/>
    <col min="14100" max="14334" width="9.08984375" style="104"/>
    <col min="14335" max="14335" width="11.7265625" style="104" customWidth="1"/>
    <col min="14336" max="14353" width="11.08984375" style="104" customWidth="1"/>
    <col min="14354" max="14354" width="9.08984375" style="104"/>
    <col min="14355" max="14355" width="13" style="104" bestFit="1" customWidth="1"/>
    <col min="14356" max="14590" width="9.08984375" style="104"/>
    <col min="14591" max="14591" width="11.7265625" style="104" customWidth="1"/>
    <col min="14592" max="14609" width="11.08984375" style="104" customWidth="1"/>
    <col min="14610" max="14610" width="9.08984375" style="104"/>
    <col min="14611" max="14611" width="13" style="104" bestFit="1" customWidth="1"/>
    <col min="14612" max="14846" width="9.08984375" style="104"/>
    <col min="14847" max="14847" width="11.7265625" style="104" customWidth="1"/>
    <col min="14848" max="14865" width="11.08984375" style="104" customWidth="1"/>
    <col min="14866" max="14866" width="9.08984375" style="104"/>
    <col min="14867" max="14867" width="13" style="104" bestFit="1" customWidth="1"/>
    <col min="14868" max="15102" width="9.08984375" style="104"/>
    <col min="15103" max="15103" width="11.7265625" style="104" customWidth="1"/>
    <col min="15104" max="15121" width="11.08984375" style="104" customWidth="1"/>
    <col min="15122" max="15122" width="9.08984375" style="104"/>
    <col min="15123" max="15123" width="13" style="104" bestFit="1" customWidth="1"/>
    <col min="15124" max="15358" width="9.08984375" style="104"/>
    <col min="15359" max="15359" width="11.7265625" style="104" customWidth="1"/>
    <col min="15360" max="15377" width="11.08984375" style="104" customWidth="1"/>
    <col min="15378" max="15378" width="9.08984375" style="104"/>
    <col min="15379" max="15379" width="13" style="104" bestFit="1" customWidth="1"/>
    <col min="15380" max="15614" width="9.08984375" style="104"/>
    <col min="15615" max="15615" width="11.7265625" style="104" customWidth="1"/>
    <col min="15616" max="15633" width="11.08984375" style="104" customWidth="1"/>
    <col min="15634" max="15634" width="9.08984375" style="104"/>
    <col min="15635" max="15635" width="13" style="104" bestFit="1" customWidth="1"/>
    <col min="15636" max="15870" width="9.08984375" style="104"/>
    <col min="15871" max="15871" width="11.7265625" style="104" customWidth="1"/>
    <col min="15872" max="15889" width="11.08984375" style="104" customWidth="1"/>
    <col min="15890" max="15890" width="9.08984375" style="104"/>
    <col min="15891" max="15891" width="13" style="104" bestFit="1" customWidth="1"/>
    <col min="15892" max="16126" width="9.08984375" style="104"/>
    <col min="16127" max="16127" width="11.7265625" style="104" customWidth="1"/>
    <col min="16128" max="16145" width="11.08984375" style="104" customWidth="1"/>
    <col min="16146" max="16146" width="9.08984375" style="104"/>
    <col min="16147" max="16147" width="13" style="104" bestFit="1" customWidth="1"/>
    <col min="16148" max="16384" width="9.08984375" style="104"/>
  </cols>
  <sheetData>
    <row r="1" spans="1:19" ht="21">
      <c r="A1" s="99" t="s">
        <v>103</v>
      </c>
      <c r="B1" s="100"/>
      <c r="C1" s="100"/>
      <c r="D1" s="100"/>
      <c r="E1" s="100"/>
      <c r="F1" s="100"/>
      <c r="G1" s="100"/>
      <c r="H1" s="100"/>
      <c r="I1" s="101"/>
      <c r="J1" s="103"/>
      <c r="K1" s="103"/>
      <c r="L1" s="103"/>
      <c r="M1" s="103"/>
      <c r="N1" s="103"/>
      <c r="O1" s="103"/>
      <c r="Q1" s="103" t="s">
        <v>104</v>
      </c>
      <c r="R1" s="102"/>
    </row>
    <row r="2" spans="1:19" s="107" customFormat="1" ht="18" customHeight="1">
      <c r="A2" s="318" t="s">
        <v>105</v>
      </c>
      <c r="B2" s="288"/>
      <c r="C2" s="289"/>
      <c r="D2" s="289"/>
      <c r="E2" s="289"/>
      <c r="F2" s="289"/>
      <c r="G2" s="289"/>
      <c r="H2" s="289"/>
      <c r="I2" s="290"/>
      <c r="J2" s="288"/>
      <c r="K2" s="289"/>
      <c r="L2" s="289"/>
      <c r="M2" s="289"/>
      <c r="N2" s="289"/>
      <c r="O2" s="289"/>
      <c r="P2" s="289"/>
      <c r="Q2" s="290"/>
      <c r="R2" s="106"/>
      <c r="S2" s="105"/>
    </row>
    <row r="3" spans="1:19" s="107" customFormat="1" ht="21" customHeight="1">
      <c r="A3" s="319"/>
      <c r="B3" s="161" t="s">
        <v>106</v>
      </c>
      <c r="C3" s="161" t="s">
        <v>107</v>
      </c>
      <c r="D3" s="161" t="s">
        <v>108</v>
      </c>
      <c r="E3" s="161" t="s">
        <v>109</v>
      </c>
      <c r="F3" s="161" t="s">
        <v>110</v>
      </c>
      <c r="G3" s="161" t="s">
        <v>111</v>
      </c>
      <c r="H3" s="161" t="s">
        <v>28</v>
      </c>
      <c r="I3" s="161" t="s">
        <v>112</v>
      </c>
      <c r="J3" s="161" t="s">
        <v>106</v>
      </c>
      <c r="K3" s="161" t="s">
        <v>107</v>
      </c>
      <c r="L3" s="161" t="s">
        <v>108</v>
      </c>
      <c r="M3" s="161" t="s">
        <v>109</v>
      </c>
      <c r="N3" s="161" t="s">
        <v>110</v>
      </c>
      <c r="O3" s="161" t="s">
        <v>111</v>
      </c>
      <c r="P3" s="108" t="s">
        <v>28</v>
      </c>
      <c r="Q3" s="79" t="s">
        <v>34</v>
      </c>
      <c r="R3"/>
      <c r="S3" s="104" t="s">
        <v>113</v>
      </c>
    </row>
    <row r="4" spans="1:19" ht="39.75" customHeight="1">
      <c r="A4" s="109" t="s">
        <v>114</v>
      </c>
      <c r="B4" s="216">
        <v>1247</v>
      </c>
      <c r="C4" s="111">
        <v>1247</v>
      </c>
      <c r="D4" s="111">
        <v>1250</v>
      </c>
      <c r="E4" s="111">
        <v>1252</v>
      </c>
      <c r="F4" s="111">
        <v>1245</v>
      </c>
      <c r="G4" s="111">
        <v>1244</v>
      </c>
      <c r="H4" s="111">
        <v>1226</v>
      </c>
      <c r="I4" s="192">
        <v>1213</v>
      </c>
      <c r="J4" s="112">
        <v>88.8</v>
      </c>
      <c r="K4" s="113">
        <v>89.4</v>
      </c>
      <c r="L4" s="113">
        <v>90.3</v>
      </c>
      <c r="M4" s="113">
        <v>91.1</v>
      </c>
      <c r="N4" s="113">
        <v>91.3</v>
      </c>
      <c r="O4" s="113">
        <v>92</v>
      </c>
      <c r="P4" s="113">
        <v>91.560866318147873</v>
      </c>
      <c r="Q4" s="114">
        <f>I4/S4*100000</f>
        <v>90.861423220973791</v>
      </c>
      <c r="R4"/>
      <c r="S4" s="105">
        <v>1335000</v>
      </c>
    </row>
    <row r="5" spans="1:19" ht="39.75" customHeight="1">
      <c r="A5" s="115" t="s">
        <v>115</v>
      </c>
      <c r="B5" s="151">
        <v>1118</v>
      </c>
      <c r="C5" s="117">
        <v>1118</v>
      </c>
      <c r="D5" s="117">
        <v>1125</v>
      </c>
      <c r="E5" s="117">
        <v>1125</v>
      </c>
      <c r="F5" s="117">
        <v>1118</v>
      </c>
      <c r="G5" s="117">
        <v>1122</v>
      </c>
      <c r="H5" s="117">
        <v>1106</v>
      </c>
      <c r="I5" s="195">
        <v>1096</v>
      </c>
      <c r="J5" s="118">
        <v>87.9</v>
      </c>
      <c r="K5" s="119">
        <v>88.4</v>
      </c>
      <c r="L5" s="119">
        <v>89.6</v>
      </c>
      <c r="M5" s="119">
        <v>90.2</v>
      </c>
      <c r="N5" s="119">
        <v>90.3</v>
      </c>
      <c r="O5" s="119">
        <v>91.4</v>
      </c>
      <c r="P5" s="119">
        <v>90.896763138321703</v>
      </c>
      <c r="Q5" s="120">
        <f>I5/S5*100000</f>
        <v>90.838942389379142</v>
      </c>
      <c r="R5"/>
      <c r="S5" s="105">
        <v>1206531</v>
      </c>
    </row>
    <row r="6" spans="1:19" ht="39.75" customHeight="1">
      <c r="A6" s="121" t="s">
        <v>116</v>
      </c>
      <c r="B6" s="152">
        <v>129</v>
      </c>
      <c r="C6" s="123">
        <v>129</v>
      </c>
      <c r="D6" s="123">
        <v>125</v>
      </c>
      <c r="E6" s="123">
        <v>127</v>
      </c>
      <c r="F6" s="123">
        <v>127</v>
      </c>
      <c r="G6" s="123">
        <v>122</v>
      </c>
      <c r="H6" s="123">
        <v>120</v>
      </c>
      <c r="I6" s="198">
        <v>117</v>
      </c>
      <c r="J6" s="124">
        <v>97</v>
      </c>
      <c r="K6" s="125">
        <v>98.2</v>
      </c>
      <c r="L6" s="125">
        <v>96.2</v>
      </c>
      <c r="M6" s="125">
        <v>99.2</v>
      </c>
      <c r="N6" s="125">
        <v>100.7</v>
      </c>
      <c r="O6" s="125">
        <v>98.1</v>
      </c>
      <c r="P6" s="125">
        <v>98.32438854520872</v>
      </c>
      <c r="Q6" s="126">
        <f>I6/S6*100000</f>
        <v>97.535763113141485</v>
      </c>
      <c r="R6"/>
      <c r="S6" s="105">
        <v>119956</v>
      </c>
    </row>
    <row r="7" spans="1:19" ht="39.75" customHeight="1">
      <c r="A7" s="109" t="s">
        <v>117</v>
      </c>
      <c r="B7" s="127">
        <v>464</v>
      </c>
      <c r="C7" s="8">
        <v>472</v>
      </c>
      <c r="D7" s="8">
        <v>479</v>
      </c>
      <c r="E7" s="8">
        <v>481</v>
      </c>
      <c r="F7" s="8">
        <v>484</v>
      </c>
      <c r="G7" s="8">
        <v>493</v>
      </c>
      <c r="H7" s="8">
        <v>490</v>
      </c>
      <c r="I7" s="9">
        <v>488</v>
      </c>
      <c r="J7" s="112">
        <v>89.8</v>
      </c>
      <c r="K7" s="113">
        <v>91.4</v>
      </c>
      <c r="L7" s="113">
        <v>93</v>
      </c>
      <c r="M7" s="113">
        <v>93.6</v>
      </c>
      <c r="N7" s="113">
        <v>94.4</v>
      </c>
      <c r="O7" s="113">
        <v>96.5</v>
      </c>
      <c r="P7" s="113">
        <v>96.240908671305874</v>
      </c>
      <c r="Q7" s="114">
        <f>I7/S7*100000</f>
        <v>96.185116929960287</v>
      </c>
      <c r="R7"/>
      <c r="S7" s="105">
        <v>507355</v>
      </c>
    </row>
    <row r="8" spans="1:19" ht="39.75" customHeight="1">
      <c r="A8" s="115" t="s">
        <v>118</v>
      </c>
      <c r="B8" s="128">
        <v>114</v>
      </c>
      <c r="C8" s="11">
        <v>116</v>
      </c>
      <c r="D8" s="11">
        <v>114</v>
      </c>
      <c r="E8" s="11">
        <v>115</v>
      </c>
      <c r="F8" s="11">
        <v>114</v>
      </c>
      <c r="G8" s="11">
        <v>114</v>
      </c>
      <c r="H8" s="11">
        <v>114</v>
      </c>
      <c r="I8" s="12">
        <v>113</v>
      </c>
      <c r="J8" s="118">
        <v>70.5</v>
      </c>
      <c r="K8" s="119">
        <v>72.5</v>
      </c>
      <c r="L8" s="119">
        <v>72.099999999999994</v>
      </c>
      <c r="M8" s="119">
        <v>73.2</v>
      </c>
      <c r="N8" s="119">
        <v>73.3</v>
      </c>
      <c r="O8" s="119">
        <v>74.099999999999994</v>
      </c>
      <c r="P8" s="119">
        <v>75.021716812761582</v>
      </c>
      <c r="Q8" s="120">
        <f>I8/S8*100000</f>
        <v>75.330320120528512</v>
      </c>
      <c r="R8"/>
      <c r="S8" s="105">
        <v>150006</v>
      </c>
    </row>
    <row r="9" spans="1:19" ht="39.75" customHeight="1">
      <c r="A9" s="115" t="s">
        <v>119</v>
      </c>
      <c r="B9" s="128">
        <v>83</v>
      </c>
      <c r="C9" s="11">
        <v>79</v>
      </c>
      <c r="D9" s="11">
        <v>79</v>
      </c>
      <c r="E9" s="11">
        <v>78</v>
      </c>
      <c r="F9" s="11">
        <v>78</v>
      </c>
      <c r="G9" s="11">
        <v>78</v>
      </c>
      <c r="H9" s="11">
        <v>77</v>
      </c>
      <c r="I9" s="12">
        <v>75</v>
      </c>
      <c r="J9" s="118">
        <v>103</v>
      </c>
      <c r="K9" s="119">
        <v>99.7</v>
      </c>
      <c r="L9" s="119">
        <v>102</v>
      </c>
      <c r="M9" s="119">
        <v>102.7</v>
      </c>
      <c r="N9" s="119">
        <v>104.8</v>
      </c>
      <c r="O9" s="119">
        <v>107</v>
      </c>
      <c r="P9" s="119">
        <v>107.56293129941608</v>
      </c>
      <c r="Q9" s="120">
        <f>I9/S9*100000</f>
        <v>106.8330413230204</v>
      </c>
      <c r="R9"/>
      <c r="S9" s="105">
        <v>70203</v>
      </c>
    </row>
    <row r="10" spans="1:19" ht="39.75" customHeight="1">
      <c r="A10" s="115" t="s">
        <v>120</v>
      </c>
      <c r="B10" s="128">
        <v>43</v>
      </c>
      <c r="C10" s="11">
        <v>42</v>
      </c>
      <c r="D10" s="11">
        <v>42</v>
      </c>
      <c r="E10" s="11">
        <v>42</v>
      </c>
      <c r="F10" s="11">
        <v>42</v>
      </c>
      <c r="G10" s="11">
        <v>42</v>
      </c>
      <c r="H10" s="11">
        <v>41</v>
      </c>
      <c r="I10" s="12">
        <v>41</v>
      </c>
      <c r="J10" s="118">
        <v>118.1</v>
      </c>
      <c r="K10" s="119">
        <v>117.5</v>
      </c>
      <c r="L10" s="119">
        <v>120.2</v>
      </c>
      <c r="M10" s="119">
        <v>122.7</v>
      </c>
      <c r="N10" s="119">
        <v>125.1</v>
      </c>
      <c r="O10" s="119">
        <v>128</v>
      </c>
      <c r="P10" s="119">
        <v>127.17910540356101</v>
      </c>
      <c r="Q10" s="120">
        <f>I10/S10*100000</f>
        <v>129.74272966045379</v>
      </c>
      <c r="R10"/>
      <c r="S10" s="105">
        <v>31601</v>
      </c>
    </row>
    <row r="11" spans="1:19" ht="39.75" customHeight="1">
      <c r="A11" s="115" t="s">
        <v>121</v>
      </c>
      <c r="B11" s="128">
        <v>95</v>
      </c>
      <c r="C11" s="11">
        <v>95</v>
      </c>
      <c r="D11" s="11">
        <v>96</v>
      </c>
      <c r="E11" s="11">
        <v>96</v>
      </c>
      <c r="F11" s="11">
        <v>93</v>
      </c>
      <c r="G11" s="11">
        <v>92</v>
      </c>
      <c r="H11" s="11">
        <v>89</v>
      </c>
      <c r="I11" s="12">
        <v>85</v>
      </c>
      <c r="J11" s="118">
        <v>79.2</v>
      </c>
      <c r="K11" s="119">
        <v>79.8</v>
      </c>
      <c r="L11" s="119">
        <v>80.099999999999994</v>
      </c>
      <c r="M11" s="119">
        <v>80.599999999999994</v>
      </c>
      <c r="N11" s="119">
        <v>78.599999999999994</v>
      </c>
      <c r="O11" s="119">
        <v>78.400000000000006</v>
      </c>
      <c r="P11" s="119">
        <v>76.465736476733795</v>
      </c>
      <c r="Q11" s="120">
        <f>I11/S11*100000</f>
        <v>73.626859078191714</v>
      </c>
      <c r="R11"/>
      <c r="S11" s="105">
        <v>115447</v>
      </c>
    </row>
    <row r="12" spans="1:19" ht="39.75" customHeight="1">
      <c r="A12" s="115" t="s">
        <v>122</v>
      </c>
      <c r="B12" s="128">
        <v>93</v>
      </c>
      <c r="C12" s="11">
        <v>93</v>
      </c>
      <c r="D12" s="11">
        <v>94</v>
      </c>
      <c r="E12" s="11">
        <v>93</v>
      </c>
      <c r="F12" s="11">
        <v>89</v>
      </c>
      <c r="G12" s="11">
        <v>87</v>
      </c>
      <c r="H12" s="11">
        <v>87</v>
      </c>
      <c r="I12" s="12">
        <v>87</v>
      </c>
      <c r="J12" s="118">
        <v>84.3</v>
      </c>
      <c r="K12" s="119">
        <v>84.9</v>
      </c>
      <c r="L12" s="119">
        <v>86.9</v>
      </c>
      <c r="M12" s="119">
        <v>86.4</v>
      </c>
      <c r="N12" s="119">
        <v>83.3</v>
      </c>
      <c r="O12" s="119">
        <v>82.3</v>
      </c>
      <c r="P12" s="119">
        <v>82.841363549800036</v>
      </c>
      <c r="Q12" s="120">
        <f>I12/S12*100000</f>
        <v>83.526949442193597</v>
      </c>
      <c r="R12"/>
      <c r="S12" s="105">
        <v>104158</v>
      </c>
    </row>
    <row r="13" spans="1:19" ht="39.75" customHeight="1">
      <c r="A13" s="115" t="s">
        <v>123</v>
      </c>
      <c r="B13" s="128">
        <v>62</v>
      </c>
      <c r="C13" s="11">
        <v>61</v>
      </c>
      <c r="D13" s="11">
        <v>61</v>
      </c>
      <c r="E13" s="11">
        <v>62</v>
      </c>
      <c r="F13" s="11">
        <v>62</v>
      </c>
      <c r="G13" s="11">
        <v>59</v>
      </c>
      <c r="H13" s="11">
        <v>56</v>
      </c>
      <c r="I13" s="12">
        <v>55</v>
      </c>
      <c r="J13" s="118">
        <v>136.30000000000001</v>
      </c>
      <c r="K13" s="119">
        <v>135.80000000000001</v>
      </c>
      <c r="L13" s="119">
        <v>138.4</v>
      </c>
      <c r="M13" s="119">
        <v>143</v>
      </c>
      <c r="N13" s="119">
        <v>144.9</v>
      </c>
      <c r="O13" s="119">
        <v>140.69999999999999</v>
      </c>
      <c r="P13" s="119">
        <v>135.91903109147836</v>
      </c>
      <c r="Q13" s="120">
        <f>I13/S13*100000</f>
        <v>135.65174497471946</v>
      </c>
      <c r="R13"/>
      <c r="S13" s="105">
        <v>40545</v>
      </c>
    </row>
    <row r="14" spans="1:19" ht="39.75" customHeight="1">
      <c r="A14" s="115" t="s">
        <v>124</v>
      </c>
      <c r="B14" s="128">
        <v>31</v>
      </c>
      <c r="C14" s="11">
        <v>32</v>
      </c>
      <c r="D14" s="11">
        <v>32</v>
      </c>
      <c r="E14" s="11">
        <v>32</v>
      </c>
      <c r="F14" s="11">
        <v>31</v>
      </c>
      <c r="G14" s="11">
        <v>31</v>
      </c>
      <c r="H14" s="11">
        <v>30</v>
      </c>
      <c r="I14" s="12">
        <v>29</v>
      </c>
      <c r="J14" s="118">
        <v>83.1</v>
      </c>
      <c r="K14" s="119">
        <v>86.4</v>
      </c>
      <c r="L14" s="119">
        <v>86.9</v>
      </c>
      <c r="M14" s="119">
        <v>87.8</v>
      </c>
      <c r="N14" s="119">
        <v>85.9</v>
      </c>
      <c r="O14" s="119">
        <v>86.5</v>
      </c>
      <c r="P14" s="119">
        <v>84.48800270361609</v>
      </c>
      <c r="Q14" s="120">
        <f>I14/S14*100000</f>
        <v>82.736583834983307</v>
      </c>
      <c r="R14"/>
      <c r="S14" s="105">
        <v>35051</v>
      </c>
    </row>
    <row r="15" spans="1:19" ht="39.75" customHeight="1">
      <c r="A15" s="115" t="s">
        <v>125</v>
      </c>
      <c r="B15" s="128">
        <v>59</v>
      </c>
      <c r="C15" s="11">
        <v>56</v>
      </c>
      <c r="D15" s="11">
        <v>55</v>
      </c>
      <c r="E15" s="11">
        <v>55</v>
      </c>
      <c r="F15" s="11">
        <v>55</v>
      </c>
      <c r="G15" s="11">
        <v>55</v>
      </c>
      <c r="H15" s="11">
        <v>54</v>
      </c>
      <c r="I15" s="12">
        <v>54</v>
      </c>
      <c r="J15" s="118">
        <v>66.599999999999994</v>
      </c>
      <c r="K15" s="119">
        <v>63.7</v>
      </c>
      <c r="L15" s="119">
        <v>62.9</v>
      </c>
      <c r="M15" s="119">
        <v>63.5</v>
      </c>
      <c r="N15" s="119">
        <v>64</v>
      </c>
      <c r="O15" s="119">
        <v>64.900000000000006</v>
      </c>
      <c r="P15" s="119">
        <v>64.570130336003828</v>
      </c>
      <c r="Q15" s="120">
        <f>I15/S15*100000</f>
        <v>65.211090715872857</v>
      </c>
      <c r="R15"/>
      <c r="S15" s="105">
        <v>82808</v>
      </c>
    </row>
    <row r="16" spans="1:19" ht="39.75" customHeight="1">
      <c r="A16" s="115" t="s">
        <v>126</v>
      </c>
      <c r="B16" s="128">
        <v>44</v>
      </c>
      <c r="C16" s="11">
        <v>41</v>
      </c>
      <c r="D16" s="11">
        <v>42</v>
      </c>
      <c r="E16" s="11">
        <v>41</v>
      </c>
      <c r="F16" s="11">
        <v>41</v>
      </c>
      <c r="G16" s="11">
        <v>42</v>
      </c>
      <c r="H16" s="11">
        <v>40</v>
      </c>
      <c r="I16" s="12">
        <v>40</v>
      </c>
      <c r="J16" s="118">
        <v>108.8</v>
      </c>
      <c r="K16" s="119">
        <v>102.9</v>
      </c>
      <c r="L16" s="119">
        <v>107.9</v>
      </c>
      <c r="M16" s="119">
        <v>107.2</v>
      </c>
      <c r="N16" s="119">
        <v>109.4</v>
      </c>
      <c r="O16" s="119">
        <v>114.8</v>
      </c>
      <c r="P16" s="119">
        <v>111.70376162417269</v>
      </c>
      <c r="Q16" s="120">
        <f>I16/S16*100000</f>
        <v>113.98934199652332</v>
      </c>
      <c r="R16"/>
      <c r="S16" s="105">
        <v>35091</v>
      </c>
    </row>
    <row r="17" spans="1:19" ht="39.75" customHeight="1">
      <c r="A17" s="115" t="s">
        <v>127</v>
      </c>
      <c r="B17" s="129">
        <v>30</v>
      </c>
      <c r="C17" s="16">
        <v>31</v>
      </c>
      <c r="D17" s="16">
        <v>31</v>
      </c>
      <c r="E17" s="16">
        <v>30</v>
      </c>
      <c r="F17" s="16">
        <v>29</v>
      </c>
      <c r="G17" s="16">
        <v>29</v>
      </c>
      <c r="H17" s="16">
        <v>28</v>
      </c>
      <c r="I17" s="12">
        <v>29</v>
      </c>
      <c r="J17" s="124">
        <v>86.5</v>
      </c>
      <c r="K17" s="125">
        <v>89.5</v>
      </c>
      <c r="L17" s="125">
        <v>89.6</v>
      </c>
      <c r="M17" s="125">
        <v>87.2</v>
      </c>
      <c r="N17" s="125">
        <v>84.3</v>
      </c>
      <c r="O17" s="125">
        <v>84.2</v>
      </c>
      <c r="P17" s="125">
        <v>81.665986116782364</v>
      </c>
      <c r="Q17" s="126">
        <f>I17/S17*100000</f>
        <v>84.631996731453924</v>
      </c>
      <c r="R17"/>
      <c r="S17" s="105">
        <v>34266</v>
      </c>
    </row>
    <row r="18" spans="1:19" ht="39.75" customHeight="1">
      <c r="A18" s="59" t="s">
        <v>128</v>
      </c>
      <c r="B18" s="322">
        <v>5</v>
      </c>
      <c r="C18" s="130">
        <v>5</v>
      </c>
      <c r="D18" s="130">
        <v>4</v>
      </c>
      <c r="E18" s="130">
        <v>5</v>
      </c>
      <c r="F18" s="130">
        <v>5</v>
      </c>
      <c r="G18" s="130">
        <v>5</v>
      </c>
      <c r="H18" s="130">
        <v>5</v>
      </c>
      <c r="I18" s="202">
        <v>5</v>
      </c>
      <c r="J18" s="131">
        <v>68.8</v>
      </c>
      <c r="K18" s="132">
        <v>69.7</v>
      </c>
      <c r="L18" s="132">
        <v>56.1</v>
      </c>
      <c r="M18" s="132">
        <v>71.099999999999994</v>
      </c>
      <c r="N18" s="132">
        <v>72.5</v>
      </c>
      <c r="O18" s="132">
        <v>74</v>
      </c>
      <c r="P18" s="132">
        <v>75.86102260658474</v>
      </c>
      <c r="Q18" s="133">
        <f>I18/S18*100000</f>
        <v>78.247261345852891</v>
      </c>
      <c r="S18" s="105">
        <v>6390</v>
      </c>
    </row>
    <row r="19" spans="1:19" ht="39.75" customHeight="1">
      <c r="A19" s="59" t="s">
        <v>129</v>
      </c>
      <c r="B19" s="128">
        <v>11</v>
      </c>
      <c r="C19" s="11">
        <v>11</v>
      </c>
      <c r="D19" s="11">
        <v>11</v>
      </c>
      <c r="E19" s="11">
        <v>11</v>
      </c>
      <c r="F19" s="11">
        <v>11</v>
      </c>
      <c r="G19" s="11">
        <v>11</v>
      </c>
      <c r="H19" s="11">
        <v>11</v>
      </c>
      <c r="I19" s="12">
        <v>11</v>
      </c>
      <c r="J19" s="131">
        <v>122</v>
      </c>
      <c r="K19" s="132">
        <v>126</v>
      </c>
      <c r="L19" s="132">
        <v>130.19999999999999</v>
      </c>
      <c r="M19" s="132">
        <v>133.80000000000001</v>
      </c>
      <c r="N19" s="132">
        <v>138.4</v>
      </c>
      <c r="O19" s="132">
        <v>142</v>
      </c>
      <c r="P19" s="132">
        <v>146.96058784235137</v>
      </c>
      <c r="Q19" s="133">
        <f>I19/S19*100000</f>
        <v>149.68022860253095</v>
      </c>
      <c r="R19"/>
      <c r="S19" s="105">
        <v>7349</v>
      </c>
    </row>
    <row r="20" spans="1:19" ht="39.75" customHeight="1">
      <c r="A20" s="109" t="s">
        <v>130</v>
      </c>
      <c r="B20" s="127">
        <v>26</v>
      </c>
      <c r="C20" s="8">
        <v>26</v>
      </c>
      <c r="D20" s="8">
        <v>25</v>
      </c>
      <c r="E20" s="8">
        <v>25</v>
      </c>
      <c r="F20" s="8">
        <v>25</v>
      </c>
      <c r="G20" s="8">
        <v>25</v>
      </c>
      <c r="H20" s="8">
        <v>25</v>
      </c>
      <c r="I20" s="9">
        <v>23</v>
      </c>
      <c r="J20" s="112">
        <v>86.6</v>
      </c>
      <c r="K20" s="113">
        <v>86.6</v>
      </c>
      <c r="L20" s="113">
        <v>83.2</v>
      </c>
      <c r="M20" s="113">
        <v>83.3</v>
      </c>
      <c r="N20" s="113">
        <v>83.4</v>
      </c>
      <c r="O20" s="113">
        <v>83.5</v>
      </c>
      <c r="P20" s="113">
        <v>83.802628050415663</v>
      </c>
      <c r="Q20" s="114">
        <f>I20/S20*100000</f>
        <v>77.355127299633395</v>
      </c>
      <c r="R20"/>
      <c r="S20" s="105">
        <v>29733</v>
      </c>
    </row>
    <row r="21" spans="1:19" ht="39.75" customHeight="1">
      <c r="A21" s="121" t="s">
        <v>131</v>
      </c>
      <c r="B21" s="129">
        <v>18</v>
      </c>
      <c r="C21" s="16">
        <v>18</v>
      </c>
      <c r="D21" s="16">
        <v>18</v>
      </c>
      <c r="E21" s="16">
        <v>18</v>
      </c>
      <c r="F21" s="16">
        <v>18</v>
      </c>
      <c r="G21" s="16">
        <v>17</v>
      </c>
      <c r="H21" s="16">
        <v>17</v>
      </c>
      <c r="I21" s="17">
        <v>17</v>
      </c>
      <c r="J21" s="124">
        <v>83.6</v>
      </c>
      <c r="K21" s="125">
        <v>83.9</v>
      </c>
      <c r="L21" s="125">
        <v>84.7</v>
      </c>
      <c r="M21" s="125">
        <v>84.8</v>
      </c>
      <c r="N21" s="125">
        <v>85.8</v>
      </c>
      <c r="O21" s="125">
        <v>81.5</v>
      </c>
      <c r="P21" s="125">
        <v>82.316482665117178</v>
      </c>
      <c r="Q21" s="126">
        <f>I21/S21*100000</f>
        <v>83.550400550449694</v>
      </c>
      <c r="R21"/>
      <c r="S21" s="105">
        <v>20347</v>
      </c>
    </row>
    <row r="22" spans="1:19" ht="39.75" customHeight="1">
      <c r="A22" s="59" t="s">
        <v>132</v>
      </c>
      <c r="B22" s="128">
        <v>14</v>
      </c>
      <c r="C22" s="11">
        <v>14</v>
      </c>
      <c r="D22" s="11">
        <v>14</v>
      </c>
      <c r="E22" s="11">
        <v>14</v>
      </c>
      <c r="F22" s="11">
        <v>14</v>
      </c>
      <c r="G22" s="11">
        <v>14</v>
      </c>
      <c r="H22" s="11">
        <v>14</v>
      </c>
      <c r="I22" s="12">
        <v>14</v>
      </c>
      <c r="J22" s="131">
        <v>81.5</v>
      </c>
      <c r="K22" s="132">
        <v>82.6</v>
      </c>
      <c r="L22" s="132">
        <v>83.6</v>
      </c>
      <c r="M22" s="132">
        <v>85.4</v>
      </c>
      <c r="N22" s="132">
        <v>87</v>
      </c>
      <c r="O22" s="132">
        <v>88</v>
      </c>
      <c r="P22" s="132">
        <v>89.945390298747199</v>
      </c>
      <c r="Q22" s="133">
        <f>I22/S22*100000</f>
        <v>91.767173571054016</v>
      </c>
      <c r="R22"/>
      <c r="S22" s="105">
        <v>15256</v>
      </c>
    </row>
    <row r="23" spans="1:19" ht="39.75" customHeight="1">
      <c r="A23" s="59" t="s">
        <v>133</v>
      </c>
      <c r="B23" s="136">
        <v>14</v>
      </c>
      <c r="C23" s="130">
        <v>14</v>
      </c>
      <c r="D23" s="130">
        <v>12</v>
      </c>
      <c r="E23" s="130">
        <v>12</v>
      </c>
      <c r="F23" s="130">
        <v>12</v>
      </c>
      <c r="G23" s="130">
        <v>10</v>
      </c>
      <c r="H23" s="130">
        <v>10</v>
      </c>
      <c r="I23" s="202">
        <v>10</v>
      </c>
      <c r="J23" s="131">
        <v>139.80000000000001</v>
      </c>
      <c r="K23" s="132">
        <v>143.6</v>
      </c>
      <c r="L23" s="132">
        <v>124.7</v>
      </c>
      <c r="M23" s="132">
        <v>128.19999999999999</v>
      </c>
      <c r="N23" s="132">
        <v>132.19999999999999</v>
      </c>
      <c r="O23" s="132">
        <v>113.2</v>
      </c>
      <c r="P23" s="132">
        <v>117.096018735363</v>
      </c>
      <c r="Q23" s="133">
        <f>I23/S23*100000</f>
        <v>120.06243246488174</v>
      </c>
      <c r="R23"/>
      <c r="S23" s="105">
        <v>8329</v>
      </c>
    </row>
    <row r="24" spans="1:19" ht="39.75" customHeight="1">
      <c r="A24" s="115" t="s">
        <v>134</v>
      </c>
      <c r="B24" s="127">
        <v>6</v>
      </c>
      <c r="C24" s="8">
        <v>6</v>
      </c>
      <c r="D24" s="8">
        <v>6</v>
      </c>
      <c r="E24" s="8">
        <v>6</v>
      </c>
      <c r="F24" s="8">
        <v>6</v>
      </c>
      <c r="G24" s="8">
        <v>6</v>
      </c>
      <c r="H24" s="8">
        <v>6</v>
      </c>
      <c r="I24" s="9">
        <v>6</v>
      </c>
      <c r="J24" s="112">
        <v>142.80000000000001</v>
      </c>
      <c r="K24" s="113">
        <v>144.9</v>
      </c>
      <c r="L24" s="113">
        <v>147.30000000000001</v>
      </c>
      <c r="M24" s="113">
        <v>150.69999999999999</v>
      </c>
      <c r="N24" s="113">
        <v>151.1</v>
      </c>
      <c r="O24" s="113">
        <v>154.6</v>
      </c>
      <c r="P24" s="113">
        <v>158.01948907031868</v>
      </c>
      <c r="Q24" s="114">
        <f>I24/S24*100000</f>
        <v>163.17650258362795</v>
      </c>
      <c r="R24"/>
      <c r="S24" s="105">
        <v>3677</v>
      </c>
    </row>
    <row r="25" spans="1:19" ht="39.75" customHeight="1">
      <c r="A25" s="320" t="s">
        <v>135</v>
      </c>
      <c r="B25" s="138">
        <v>13</v>
      </c>
      <c r="C25" s="16">
        <v>13</v>
      </c>
      <c r="D25" s="16">
        <v>13</v>
      </c>
      <c r="E25" s="16">
        <v>13</v>
      </c>
      <c r="F25" s="16">
        <v>13</v>
      </c>
      <c r="G25" s="16">
        <v>12</v>
      </c>
      <c r="H25" s="16">
        <v>12</v>
      </c>
      <c r="I25" s="17">
        <v>12</v>
      </c>
      <c r="J25" s="124">
        <v>117.2</v>
      </c>
      <c r="K25" s="125">
        <v>119.5</v>
      </c>
      <c r="L25" s="125">
        <v>121.4</v>
      </c>
      <c r="M25" s="125">
        <v>123.8</v>
      </c>
      <c r="N25" s="125">
        <v>126.4</v>
      </c>
      <c r="O25" s="125">
        <v>119.5</v>
      </c>
      <c r="P25" s="125">
        <v>122.44897959183673</v>
      </c>
      <c r="Q25" s="126">
        <f>I25/S25*100000</f>
        <v>125.28711630820631</v>
      </c>
      <c r="S25" s="105">
        <v>9578</v>
      </c>
    </row>
    <row r="26" spans="1:19" ht="39.75" customHeight="1" thickBot="1">
      <c r="A26" s="139" t="s">
        <v>136</v>
      </c>
      <c r="B26" s="140">
        <v>22</v>
      </c>
      <c r="C26" s="141">
        <v>22</v>
      </c>
      <c r="D26" s="141">
        <v>22</v>
      </c>
      <c r="E26" s="141">
        <v>23</v>
      </c>
      <c r="F26" s="141">
        <v>23</v>
      </c>
      <c r="G26" s="141">
        <v>22</v>
      </c>
      <c r="H26" s="141">
        <v>20</v>
      </c>
      <c r="I26" s="323">
        <v>19</v>
      </c>
      <c r="J26" s="142">
        <v>96.8</v>
      </c>
      <c r="K26" s="143">
        <v>98.8</v>
      </c>
      <c r="L26" s="143">
        <v>100.4</v>
      </c>
      <c r="M26" s="143">
        <v>107.7</v>
      </c>
      <c r="N26" s="143">
        <v>110.3</v>
      </c>
      <c r="O26" s="143">
        <v>108.3</v>
      </c>
      <c r="P26" s="143">
        <v>101.09690137997271</v>
      </c>
      <c r="Q26" s="144">
        <f>I26/S26*100000</f>
        <v>98.460900658133383</v>
      </c>
      <c r="R26"/>
      <c r="S26" s="105">
        <v>19297</v>
      </c>
    </row>
    <row r="27" spans="1:19" ht="39.75" customHeight="1" thickTop="1">
      <c r="A27" s="321" t="s">
        <v>137</v>
      </c>
      <c r="B27" s="146">
        <v>59</v>
      </c>
      <c r="C27" s="147">
        <v>56</v>
      </c>
      <c r="D27" s="147">
        <v>55</v>
      </c>
      <c r="E27" s="147">
        <v>55</v>
      </c>
      <c r="F27" s="147">
        <v>55</v>
      </c>
      <c r="G27" s="147">
        <v>55</v>
      </c>
      <c r="H27" s="147">
        <v>54</v>
      </c>
      <c r="I27" s="232">
        <v>54</v>
      </c>
      <c r="J27" s="148">
        <v>66.599999999999994</v>
      </c>
      <c r="K27" s="149">
        <v>63.7</v>
      </c>
      <c r="L27" s="149">
        <v>62.9</v>
      </c>
      <c r="M27" s="149">
        <v>63.5</v>
      </c>
      <c r="N27" s="149">
        <v>64</v>
      </c>
      <c r="O27" s="149">
        <v>64.900000000000006</v>
      </c>
      <c r="P27" s="149">
        <v>64.570130336003828</v>
      </c>
      <c r="Q27" s="120">
        <f>I27/S27*100000</f>
        <v>65.211090715872857</v>
      </c>
      <c r="R27"/>
      <c r="S27" s="105">
        <v>82808</v>
      </c>
    </row>
    <row r="28" spans="1:19" ht="39.75" customHeight="1">
      <c r="A28" s="115" t="s">
        <v>138</v>
      </c>
      <c r="B28" s="151">
        <v>188</v>
      </c>
      <c r="C28" s="116">
        <v>188</v>
      </c>
      <c r="D28" s="116">
        <v>190</v>
      </c>
      <c r="E28" s="116">
        <v>189</v>
      </c>
      <c r="F28" s="116">
        <v>182</v>
      </c>
      <c r="G28" s="116">
        <v>179</v>
      </c>
      <c r="H28" s="116">
        <v>176</v>
      </c>
      <c r="I28" s="212">
        <v>172</v>
      </c>
      <c r="J28" s="118">
        <v>81.599999999999994</v>
      </c>
      <c r="K28" s="119">
        <v>82.2</v>
      </c>
      <c r="L28" s="119">
        <v>83.3</v>
      </c>
      <c r="M28" s="119">
        <v>83.3</v>
      </c>
      <c r="N28" s="119">
        <v>80.8</v>
      </c>
      <c r="O28" s="119">
        <v>80.2</v>
      </c>
      <c r="P28" s="119">
        <v>79.489819883294501</v>
      </c>
      <c r="Q28" s="120">
        <f>I28/S28*100000</f>
        <v>78.322442567336807</v>
      </c>
      <c r="R28"/>
      <c r="S28" s="105">
        <v>219605</v>
      </c>
    </row>
    <row r="29" spans="1:19" ht="39.75" customHeight="1">
      <c r="A29" s="115" t="s">
        <v>139</v>
      </c>
      <c r="B29" s="151">
        <v>119</v>
      </c>
      <c r="C29" s="116">
        <v>121</v>
      </c>
      <c r="D29" s="116">
        <v>118</v>
      </c>
      <c r="E29" s="116">
        <v>120</v>
      </c>
      <c r="F29" s="116">
        <v>119</v>
      </c>
      <c r="G29" s="116">
        <v>119</v>
      </c>
      <c r="H29" s="116">
        <v>119</v>
      </c>
      <c r="I29" s="212">
        <v>118</v>
      </c>
      <c r="J29" s="118">
        <v>70.5</v>
      </c>
      <c r="K29" s="119">
        <v>72.400000000000006</v>
      </c>
      <c r="L29" s="119">
        <v>71.400000000000006</v>
      </c>
      <c r="M29" s="119">
        <v>73.099999999999994</v>
      </c>
      <c r="N29" s="119">
        <v>73.3</v>
      </c>
      <c r="O29" s="119">
        <v>74.099999999999994</v>
      </c>
      <c r="P29" s="119">
        <v>75.056607819763215</v>
      </c>
      <c r="Q29" s="120">
        <f>I29/S29*100000</f>
        <v>75.449499987211951</v>
      </c>
      <c r="R29"/>
      <c r="S29" s="105">
        <v>156396</v>
      </c>
    </row>
    <row r="30" spans="1:19" ht="39.75" customHeight="1">
      <c r="A30" s="115" t="s">
        <v>140</v>
      </c>
      <c r="B30" s="151">
        <v>580</v>
      </c>
      <c r="C30" s="116">
        <v>590</v>
      </c>
      <c r="D30" s="116">
        <v>596</v>
      </c>
      <c r="E30" s="116">
        <v>597</v>
      </c>
      <c r="F30" s="116">
        <v>598</v>
      </c>
      <c r="G30" s="116">
        <v>606</v>
      </c>
      <c r="H30" s="116">
        <v>601</v>
      </c>
      <c r="I30" s="212">
        <v>597</v>
      </c>
      <c r="J30" s="118">
        <v>89.3</v>
      </c>
      <c r="K30" s="119">
        <v>91</v>
      </c>
      <c r="L30" s="119">
        <v>92.3</v>
      </c>
      <c r="M30" s="119">
        <v>92.7</v>
      </c>
      <c r="N30" s="119">
        <v>93.2</v>
      </c>
      <c r="O30" s="119">
        <v>94.7</v>
      </c>
      <c r="P30" s="119">
        <v>94.363026022841822</v>
      </c>
      <c r="Q30" s="120">
        <f>I30/S30*100000</f>
        <v>94.149039348621116</v>
      </c>
      <c r="R30"/>
      <c r="S30" s="105">
        <v>634101</v>
      </c>
    </row>
    <row r="31" spans="1:19" ht="39.75" customHeight="1">
      <c r="A31" s="115" t="s">
        <v>141</v>
      </c>
      <c r="B31" s="151">
        <v>177</v>
      </c>
      <c r="C31" s="116">
        <v>172</v>
      </c>
      <c r="D31" s="116">
        <v>171</v>
      </c>
      <c r="E31" s="116">
        <v>171</v>
      </c>
      <c r="F31" s="116">
        <v>171</v>
      </c>
      <c r="G31" s="116">
        <v>167</v>
      </c>
      <c r="H31" s="116">
        <v>161</v>
      </c>
      <c r="I31" s="212">
        <v>160</v>
      </c>
      <c r="J31" s="118">
        <v>118.4</v>
      </c>
      <c r="K31" s="119">
        <v>116.9</v>
      </c>
      <c r="L31" s="119">
        <v>118.5</v>
      </c>
      <c r="M31" s="119">
        <v>120.8</v>
      </c>
      <c r="N31" s="119">
        <v>123</v>
      </c>
      <c r="O31" s="119">
        <v>122.7</v>
      </c>
      <c r="P31" s="119">
        <v>120.73219200167975</v>
      </c>
      <c r="Q31" s="120">
        <f>I31/S31*100000</f>
        <v>122.30358808151534</v>
      </c>
      <c r="R31"/>
      <c r="S31" s="105">
        <v>130822</v>
      </c>
    </row>
    <row r="32" spans="1:19" ht="39.75" customHeight="1">
      <c r="A32" s="121" t="s">
        <v>142</v>
      </c>
      <c r="B32" s="152">
        <v>124</v>
      </c>
      <c r="C32" s="122">
        <v>120</v>
      </c>
      <c r="D32" s="122">
        <v>120</v>
      </c>
      <c r="E32" s="122">
        <v>120</v>
      </c>
      <c r="F32" s="122">
        <v>120</v>
      </c>
      <c r="G32" s="122">
        <v>118</v>
      </c>
      <c r="H32" s="122">
        <v>115</v>
      </c>
      <c r="I32" s="213">
        <v>112</v>
      </c>
      <c r="J32" s="124">
        <v>104.6</v>
      </c>
      <c r="K32" s="125">
        <v>103</v>
      </c>
      <c r="L32" s="125">
        <v>105.1</v>
      </c>
      <c r="M32" s="125">
        <v>107.4</v>
      </c>
      <c r="N32" s="125">
        <v>109.5</v>
      </c>
      <c r="O32" s="125">
        <v>110.1</v>
      </c>
      <c r="P32" s="125">
        <v>109.55928586399405</v>
      </c>
      <c r="Q32" s="126">
        <f>I32/S32*100000</f>
        <v>108.99712909347478</v>
      </c>
      <c r="R32"/>
      <c r="S32" s="105">
        <v>102755</v>
      </c>
    </row>
    <row r="33" spans="1:18" ht="13.15" customHeight="1">
      <c r="A33" s="153"/>
      <c r="R33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6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2741D-7F32-4ABB-A49A-910533BB4E03}">
  <sheetPr>
    <tabColor theme="8" tint="0.59999389629810485"/>
  </sheetPr>
  <dimension ref="A1:S32"/>
  <sheetViews>
    <sheetView view="pageBreakPreview" zoomScale="70" zoomScaleNormal="100" zoomScaleSheetLayoutView="70" workbookViewId="0"/>
  </sheetViews>
  <sheetFormatPr defaultColWidth="7.6328125" defaultRowHeight="13"/>
  <cols>
    <col min="1" max="1" width="12.6328125" style="86" customWidth="1"/>
    <col min="2" max="2" width="8.6328125" style="86" customWidth="1"/>
    <col min="3" max="8" width="6.6328125" style="86" customWidth="1"/>
    <col min="9" max="9" width="7.7265625" style="86" customWidth="1"/>
    <col min="10" max="12" width="9.08984375" style="86" customWidth="1"/>
    <col min="13" max="256" width="7.6328125" style="86"/>
    <col min="257" max="257" width="12.6328125" style="86" customWidth="1"/>
    <col min="258" max="258" width="8.6328125" style="86" customWidth="1"/>
    <col min="259" max="264" width="6.6328125" style="86" customWidth="1"/>
    <col min="265" max="265" width="7.7265625" style="86" customWidth="1"/>
    <col min="266" max="268" width="9.08984375" style="86" customWidth="1"/>
    <col min="269" max="512" width="7.6328125" style="86"/>
    <col min="513" max="513" width="12.6328125" style="86" customWidth="1"/>
    <col min="514" max="514" width="8.6328125" style="86" customWidth="1"/>
    <col min="515" max="520" width="6.6328125" style="86" customWidth="1"/>
    <col min="521" max="521" width="7.7265625" style="86" customWidth="1"/>
    <col min="522" max="524" width="9.08984375" style="86" customWidth="1"/>
    <col min="525" max="768" width="7.6328125" style="86"/>
    <col min="769" max="769" width="12.6328125" style="86" customWidth="1"/>
    <col min="770" max="770" width="8.6328125" style="86" customWidth="1"/>
    <col min="771" max="776" width="6.6328125" style="86" customWidth="1"/>
    <col min="777" max="777" width="7.7265625" style="86" customWidth="1"/>
    <col min="778" max="780" width="9.08984375" style="86" customWidth="1"/>
    <col min="781" max="1024" width="7.6328125" style="86"/>
    <col min="1025" max="1025" width="12.6328125" style="86" customWidth="1"/>
    <col min="1026" max="1026" width="8.6328125" style="86" customWidth="1"/>
    <col min="1027" max="1032" width="6.6328125" style="86" customWidth="1"/>
    <col min="1033" max="1033" width="7.7265625" style="86" customWidth="1"/>
    <col min="1034" max="1036" width="9.08984375" style="86" customWidth="1"/>
    <col min="1037" max="1280" width="7.6328125" style="86"/>
    <col min="1281" max="1281" width="12.6328125" style="86" customWidth="1"/>
    <col min="1282" max="1282" width="8.6328125" style="86" customWidth="1"/>
    <col min="1283" max="1288" width="6.6328125" style="86" customWidth="1"/>
    <col min="1289" max="1289" width="7.7265625" style="86" customWidth="1"/>
    <col min="1290" max="1292" width="9.08984375" style="86" customWidth="1"/>
    <col min="1293" max="1536" width="7.6328125" style="86"/>
    <col min="1537" max="1537" width="12.6328125" style="86" customWidth="1"/>
    <col min="1538" max="1538" width="8.6328125" style="86" customWidth="1"/>
    <col min="1539" max="1544" width="6.6328125" style="86" customWidth="1"/>
    <col min="1545" max="1545" width="7.7265625" style="86" customWidth="1"/>
    <col min="1546" max="1548" width="9.08984375" style="86" customWidth="1"/>
    <col min="1549" max="1792" width="7.6328125" style="86"/>
    <col min="1793" max="1793" width="12.6328125" style="86" customWidth="1"/>
    <col min="1794" max="1794" width="8.6328125" style="86" customWidth="1"/>
    <col min="1795" max="1800" width="6.6328125" style="86" customWidth="1"/>
    <col min="1801" max="1801" width="7.7265625" style="86" customWidth="1"/>
    <col min="1802" max="1804" width="9.08984375" style="86" customWidth="1"/>
    <col min="1805" max="2048" width="7.6328125" style="86"/>
    <col min="2049" max="2049" width="12.6328125" style="86" customWidth="1"/>
    <col min="2050" max="2050" width="8.6328125" style="86" customWidth="1"/>
    <col min="2051" max="2056" width="6.6328125" style="86" customWidth="1"/>
    <col min="2057" max="2057" width="7.7265625" style="86" customWidth="1"/>
    <col min="2058" max="2060" width="9.08984375" style="86" customWidth="1"/>
    <col min="2061" max="2304" width="7.6328125" style="86"/>
    <col min="2305" max="2305" width="12.6328125" style="86" customWidth="1"/>
    <col min="2306" max="2306" width="8.6328125" style="86" customWidth="1"/>
    <col min="2307" max="2312" width="6.6328125" style="86" customWidth="1"/>
    <col min="2313" max="2313" width="7.7265625" style="86" customWidth="1"/>
    <col min="2314" max="2316" width="9.08984375" style="86" customWidth="1"/>
    <col min="2317" max="2560" width="7.6328125" style="86"/>
    <col min="2561" max="2561" width="12.6328125" style="86" customWidth="1"/>
    <col min="2562" max="2562" width="8.6328125" style="86" customWidth="1"/>
    <col min="2563" max="2568" width="6.6328125" style="86" customWidth="1"/>
    <col min="2569" max="2569" width="7.7265625" style="86" customWidth="1"/>
    <col min="2570" max="2572" width="9.08984375" style="86" customWidth="1"/>
    <col min="2573" max="2816" width="7.6328125" style="86"/>
    <col min="2817" max="2817" width="12.6328125" style="86" customWidth="1"/>
    <col min="2818" max="2818" width="8.6328125" style="86" customWidth="1"/>
    <col min="2819" max="2824" width="6.6328125" style="86" customWidth="1"/>
    <col min="2825" max="2825" width="7.7265625" style="86" customWidth="1"/>
    <col min="2826" max="2828" width="9.08984375" style="86" customWidth="1"/>
    <col min="2829" max="3072" width="7.6328125" style="86"/>
    <col min="3073" max="3073" width="12.6328125" style="86" customWidth="1"/>
    <col min="3074" max="3074" width="8.6328125" style="86" customWidth="1"/>
    <col min="3075" max="3080" width="6.6328125" style="86" customWidth="1"/>
    <col min="3081" max="3081" width="7.7265625" style="86" customWidth="1"/>
    <col min="3082" max="3084" width="9.08984375" style="86" customWidth="1"/>
    <col min="3085" max="3328" width="7.6328125" style="86"/>
    <col min="3329" max="3329" width="12.6328125" style="86" customWidth="1"/>
    <col min="3330" max="3330" width="8.6328125" style="86" customWidth="1"/>
    <col min="3331" max="3336" width="6.6328125" style="86" customWidth="1"/>
    <col min="3337" max="3337" width="7.7265625" style="86" customWidth="1"/>
    <col min="3338" max="3340" width="9.08984375" style="86" customWidth="1"/>
    <col min="3341" max="3584" width="7.6328125" style="86"/>
    <col min="3585" max="3585" width="12.6328125" style="86" customWidth="1"/>
    <col min="3586" max="3586" width="8.6328125" style="86" customWidth="1"/>
    <col min="3587" max="3592" width="6.6328125" style="86" customWidth="1"/>
    <col min="3593" max="3593" width="7.7265625" style="86" customWidth="1"/>
    <col min="3594" max="3596" width="9.08984375" style="86" customWidth="1"/>
    <col min="3597" max="3840" width="7.6328125" style="86"/>
    <col min="3841" max="3841" width="12.6328125" style="86" customWidth="1"/>
    <col min="3842" max="3842" width="8.6328125" style="86" customWidth="1"/>
    <col min="3843" max="3848" width="6.6328125" style="86" customWidth="1"/>
    <col min="3849" max="3849" width="7.7265625" style="86" customWidth="1"/>
    <col min="3850" max="3852" width="9.08984375" style="86" customWidth="1"/>
    <col min="3853" max="4096" width="7.6328125" style="86"/>
    <col min="4097" max="4097" width="12.6328125" style="86" customWidth="1"/>
    <col min="4098" max="4098" width="8.6328125" style="86" customWidth="1"/>
    <col min="4099" max="4104" width="6.6328125" style="86" customWidth="1"/>
    <col min="4105" max="4105" width="7.7265625" style="86" customWidth="1"/>
    <col min="4106" max="4108" width="9.08984375" style="86" customWidth="1"/>
    <col min="4109" max="4352" width="7.6328125" style="86"/>
    <col min="4353" max="4353" width="12.6328125" style="86" customWidth="1"/>
    <col min="4354" max="4354" width="8.6328125" style="86" customWidth="1"/>
    <col min="4355" max="4360" width="6.6328125" style="86" customWidth="1"/>
    <col min="4361" max="4361" width="7.7265625" style="86" customWidth="1"/>
    <col min="4362" max="4364" width="9.08984375" style="86" customWidth="1"/>
    <col min="4365" max="4608" width="7.6328125" style="86"/>
    <col min="4609" max="4609" width="12.6328125" style="86" customWidth="1"/>
    <col min="4610" max="4610" width="8.6328125" style="86" customWidth="1"/>
    <col min="4611" max="4616" width="6.6328125" style="86" customWidth="1"/>
    <col min="4617" max="4617" width="7.7265625" style="86" customWidth="1"/>
    <col min="4618" max="4620" width="9.08984375" style="86" customWidth="1"/>
    <col min="4621" max="4864" width="7.6328125" style="86"/>
    <col min="4865" max="4865" width="12.6328125" style="86" customWidth="1"/>
    <col min="4866" max="4866" width="8.6328125" style="86" customWidth="1"/>
    <col min="4867" max="4872" width="6.6328125" style="86" customWidth="1"/>
    <col min="4873" max="4873" width="7.7265625" style="86" customWidth="1"/>
    <col min="4874" max="4876" width="9.08984375" style="86" customWidth="1"/>
    <col min="4877" max="5120" width="7.6328125" style="86"/>
    <col min="5121" max="5121" width="12.6328125" style="86" customWidth="1"/>
    <col min="5122" max="5122" width="8.6328125" style="86" customWidth="1"/>
    <col min="5123" max="5128" width="6.6328125" style="86" customWidth="1"/>
    <col min="5129" max="5129" width="7.7265625" style="86" customWidth="1"/>
    <col min="5130" max="5132" width="9.08984375" style="86" customWidth="1"/>
    <col min="5133" max="5376" width="7.6328125" style="86"/>
    <col min="5377" max="5377" width="12.6328125" style="86" customWidth="1"/>
    <col min="5378" max="5378" width="8.6328125" style="86" customWidth="1"/>
    <col min="5379" max="5384" width="6.6328125" style="86" customWidth="1"/>
    <col min="5385" max="5385" width="7.7265625" style="86" customWidth="1"/>
    <col min="5386" max="5388" width="9.08984375" style="86" customWidth="1"/>
    <col min="5389" max="5632" width="7.6328125" style="86"/>
    <col min="5633" max="5633" width="12.6328125" style="86" customWidth="1"/>
    <col min="5634" max="5634" width="8.6328125" style="86" customWidth="1"/>
    <col min="5635" max="5640" width="6.6328125" style="86" customWidth="1"/>
    <col min="5641" max="5641" width="7.7265625" style="86" customWidth="1"/>
    <col min="5642" max="5644" width="9.08984375" style="86" customWidth="1"/>
    <col min="5645" max="5888" width="7.6328125" style="86"/>
    <col min="5889" max="5889" width="12.6328125" style="86" customWidth="1"/>
    <col min="5890" max="5890" width="8.6328125" style="86" customWidth="1"/>
    <col min="5891" max="5896" width="6.6328125" style="86" customWidth="1"/>
    <col min="5897" max="5897" width="7.7265625" style="86" customWidth="1"/>
    <col min="5898" max="5900" width="9.08984375" style="86" customWidth="1"/>
    <col min="5901" max="6144" width="7.6328125" style="86"/>
    <col min="6145" max="6145" width="12.6328125" style="86" customWidth="1"/>
    <col min="6146" max="6146" width="8.6328125" style="86" customWidth="1"/>
    <col min="6147" max="6152" width="6.6328125" style="86" customWidth="1"/>
    <col min="6153" max="6153" width="7.7265625" style="86" customWidth="1"/>
    <col min="6154" max="6156" width="9.08984375" style="86" customWidth="1"/>
    <col min="6157" max="6400" width="7.6328125" style="86"/>
    <col min="6401" max="6401" width="12.6328125" style="86" customWidth="1"/>
    <col min="6402" max="6402" width="8.6328125" style="86" customWidth="1"/>
    <col min="6403" max="6408" width="6.6328125" style="86" customWidth="1"/>
    <col min="6409" max="6409" width="7.7265625" style="86" customWidth="1"/>
    <col min="6410" max="6412" width="9.08984375" style="86" customWidth="1"/>
    <col min="6413" max="6656" width="7.6328125" style="86"/>
    <col min="6657" max="6657" width="12.6328125" style="86" customWidth="1"/>
    <col min="6658" max="6658" width="8.6328125" style="86" customWidth="1"/>
    <col min="6659" max="6664" width="6.6328125" style="86" customWidth="1"/>
    <col min="6665" max="6665" width="7.7265625" style="86" customWidth="1"/>
    <col min="6666" max="6668" width="9.08984375" style="86" customWidth="1"/>
    <col min="6669" max="6912" width="7.6328125" style="86"/>
    <col min="6913" max="6913" width="12.6328125" style="86" customWidth="1"/>
    <col min="6914" max="6914" width="8.6328125" style="86" customWidth="1"/>
    <col min="6915" max="6920" width="6.6328125" style="86" customWidth="1"/>
    <col min="6921" max="6921" width="7.7265625" style="86" customWidth="1"/>
    <col min="6922" max="6924" width="9.08984375" style="86" customWidth="1"/>
    <col min="6925" max="7168" width="7.6328125" style="86"/>
    <col min="7169" max="7169" width="12.6328125" style="86" customWidth="1"/>
    <col min="7170" max="7170" width="8.6328125" style="86" customWidth="1"/>
    <col min="7171" max="7176" width="6.6328125" style="86" customWidth="1"/>
    <col min="7177" max="7177" width="7.7265625" style="86" customWidth="1"/>
    <col min="7178" max="7180" width="9.08984375" style="86" customWidth="1"/>
    <col min="7181" max="7424" width="7.6328125" style="86"/>
    <col min="7425" max="7425" width="12.6328125" style="86" customWidth="1"/>
    <col min="7426" max="7426" width="8.6328125" style="86" customWidth="1"/>
    <col min="7427" max="7432" width="6.6328125" style="86" customWidth="1"/>
    <col min="7433" max="7433" width="7.7265625" style="86" customWidth="1"/>
    <col min="7434" max="7436" width="9.08984375" style="86" customWidth="1"/>
    <col min="7437" max="7680" width="7.6328125" style="86"/>
    <col min="7681" max="7681" width="12.6328125" style="86" customWidth="1"/>
    <col min="7682" max="7682" width="8.6328125" style="86" customWidth="1"/>
    <col min="7683" max="7688" width="6.6328125" style="86" customWidth="1"/>
    <col min="7689" max="7689" width="7.7265625" style="86" customWidth="1"/>
    <col min="7690" max="7692" width="9.08984375" style="86" customWidth="1"/>
    <col min="7693" max="7936" width="7.6328125" style="86"/>
    <col min="7937" max="7937" width="12.6328125" style="86" customWidth="1"/>
    <col min="7938" max="7938" width="8.6328125" style="86" customWidth="1"/>
    <col min="7939" max="7944" width="6.6328125" style="86" customWidth="1"/>
    <col min="7945" max="7945" width="7.7265625" style="86" customWidth="1"/>
    <col min="7946" max="7948" width="9.08984375" style="86" customWidth="1"/>
    <col min="7949" max="8192" width="7.6328125" style="86"/>
    <col min="8193" max="8193" width="12.6328125" style="86" customWidth="1"/>
    <col min="8194" max="8194" width="8.6328125" style="86" customWidth="1"/>
    <col min="8195" max="8200" width="6.6328125" style="86" customWidth="1"/>
    <col min="8201" max="8201" width="7.7265625" style="86" customWidth="1"/>
    <col min="8202" max="8204" width="9.08984375" style="86" customWidth="1"/>
    <col min="8205" max="8448" width="7.6328125" style="86"/>
    <col min="8449" max="8449" width="12.6328125" style="86" customWidth="1"/>
    <col min="8450" max="8450" width="8.6328125" style="86" customWidth="1"/>
    <col min="8451" max="8456" width="6.6328125" style="86" customWidth="1"/>
    <col min="8457" max="8457" width="7.7265625" style="86" customWidth="1"/>
    <col min="8458" max="8460" width="9.08984375" style="86" customWidth="1"/>
    <col min="8461" max="8704" width="7.6328125" style="86"/>
    <col min="8705" max="8705" width="12.6328125" style="86" customWidth="1"/>
    <col min="8706" max="8706" width="8.6328125" style="86" customWidth="1"/>
    <col min="8707" max="8712" width="6.6328125" style="86" customWidth="1"/>
    <col min="8713" max="8713" width="7.7265625" style="86" customWidth="1"/>
    <col min="8714" max="8716" width="9.08984375" style="86" customWidth="1"/>
    <col min="8717" max="8960" width="7.6328125" style="86"/>
    <col min="8961" max="8961" width="12.6328125" style="86" customWidth="1"/>
    <col min="8962" max="8962" width="8.6328125" style="86" customWidth="1"/>
    <col min="8963" max="8968" width="6.6328125" style="86" customWidth="1"/>
    <col min="8969" max="8969" width="7.7265625" style="86" customWidth="1"/>
    <col min="8970" max="8972" width="9.08984375" style="86" customWidth="1"/>
    <col min="8973" max="9216" width="7.6328125" style="86"/>
    <col min="9217" max="9217" width="12.6328125" style="86" customWidth="1"/>
    <col min="9218" max="9218" width="8.6328125" style="86" customWidth="1"/>
    <col min="9219" max="9224" width="6.6328125" style="86" customWidth="1"/>
    <col min="9225" max="9225" width="7.7265625" style="86" customWidth="1"/>
    <col min="9226" max="9228" width="9.08984375" style="86" customWidth="1"/>
    <col min="9229" max="9472" width="7.6328125" style="86"/>
    <col min="9473" max="9473" width="12.6328125" style="86" customWidth="1"/>
    <col min="9474" max="9474" width="8.6328125" style="86" customWidth="1"/>
    <col min="9475" max="9480" width="6.6328125" style="86" customWidth="1"/>
    <col min="9481" max="9481" width="7.7265625" style="86" customWidth="1"/>
    <col min="9482" max="9484" width="9.08984375" style="86" customWidth="1"/>
    <col min="9485" max="9728" width="7.6328125" style="86"/>
    <col min="9729" max="9729" width="12.6328125" style="86" customWidth="1"/>
    <col min="9730" max="9730" width="8.6328125" style="86" customWidth="1"/>
    <col min="9731" max="9736" width="6.6328125" style="86" customWidth="1"/>
    <col min="9737" max="9737" width="7.7265625" style="86" customWidth="1"/>
    <col min="9738" max="9740" width="9.08984375" style="86" customWidth="1"/>
    <col min="9741" max="9984" width="7.6328125" style="86"/>
    <col min="9985" max="9985" width="12.6328125" style="86" customWidth="1"/>
    <col min="9986" max="9986" width="8.6328125" style="86" customWidth="1"/>
    <col min="9987" max="9992" width="6.6328125" style="86" customWidth="1"/>
    <col min="9993" max="9993" width="7.7265625" style="86" customWidth="1"/>
    <col min="9994" max="9996" width="9.08984375" style="86" customWidth="1"/>
    <col min="9997" max="10240" width="7.6328125" style="86"/>
    <col min="10241" max="10241" width="12.6328125" style="86" customWidth="1"/>
    <col min="10242" max="10242" width="8.6328125" style="86" customWidth="1"/>
    <col min="10243" max="10248" width="6.6328125" style="86" customWidth="1"/>
    <col min="10249" max="10249" width="7.7265625" style="86" customWidth="1"/>
    <col min="10250" max="10252" width="9.08984375" style="86" customWidth="1"/>
    <col min="10253" max="10496" width="7.6328125" style="86"/>
    <col min="10497" max="10497" width="12.6328125" style="86" customWidth="1"/>
    <col min="10498" max="10498" width="8.6328125" style="86" customWidth="1"/>
    <col min="10499" max="10504" width="6.6328125" style="86" customWidth="1"/>
    <col min="10505" max="10505" width="7.7265625" style="86" customWidth="1"/>
    <col min="10506" max="10508" width="9.08984375" style="86" customWidth="1"/>
    <col min="10509" max="10752" width="7.6328125" style="86"/>
    <col min="10753" max="10753" width="12.6328125" style="86" customWidth="1"/>
    <col min="10754" max="10754" width="8.6328125" style="86" customWidth="1"/>
    <col min="10755" max="10760" width="6.6328125" style="86" customWidth="1"/>
    <col min="10761" max="10761" width="7.7265625" style="86" customWidth="1"/>
    <col min="10762" max="10764" width="9.08984375" style="86" customWidth="1"/>
    <col min="10765" max="11008" width="7.6328125" style="86"/>
    <col min="11009" max="11009" width="12.6328125" style="86" customWidth="1"/>
    <col min="11010" max="11010" width="8.6328125" style="86" customWidth="1"/>
    <col min="11011" max="11016" width="6.6328125" style="86" customWidth="1"/>
    <col min="11017" max="11017" width="7.7265625" style="86" customWidth="1"/>
    <col min="11018" max="11020" width="9.08984375" style="86" customWidth="1"/>
    <col min="11021" max="11264" width="7.6328125" style="86"/>
    <col min="11265" max="11265" width="12.6328125" style="86" customWidth="1"/>
    <col min="11266" max="11266" width="8.6328125" style="86" customWidth="1"/>
    <col min="11267" max="11272" width="6.6328125" style="86" customWidth="1"/>
    <col min="11273" max="11273" width="7.7265625" style="86" customWidth="1"/>
    <col min="11274" max="11276" width="9.08984375" style="86" customWidth="1"/>
    <col min="11277" max="11520" width="7.6328125" style="86"/>
    <col min="11521" max="11521" width="12.6328125" style="86" customWidth="1"/>
    <col min="11522" max="11522" width="8.6328125" style="86" customWidth="1"/>
    <col min="11523" max="11528" width="6.6328125" style="86" customWidth="1"/>
    <col min="11529" max="11529" width="7.7265625" style="86" customWidth="1"/>
    <col min="11530" max="11532" width="9.08984375" style="86" customWidth="1"/>
    <col min="11533" max="11776" width="7.6328125" style="86"/>
    <col min="11777" max="11777" width="12.6328125" style="86" customWidth="1"/>
    <col min="11778" max="11778" width="8.6328125" style="86" customWidth="1"/>
    <col min="11779" max="11784" width="6.6328125" style="86" customWidth="1"/>
    <col min="11785" max="11785" width="7.7265625" style="86" customWidth="1"/>
    <col min="11786" max="11788" width="9.08984375" style="86" customWidth="1"/>
    <col min="11789" max="12032" width="7.6328125" style="86"/>
    <col min="12033" max="12033" width="12.6328125" style="86" customWidth="1"/>
    <col min="12034" max="12034" width="8.6328125" style="86" customWidth="1"/>
    <col min="12035" max="12040" width="6.6328125" style="86" customWidth="1"/>
    <col min="12041" max="12041" width="7.7265625" style="86" customWidth="1"/>
    <col min="12042" max="12044" width="9.08984375" style="86" customWidth="1"/>
    <col min="12045" max="12288" width="7.6328125" style="86"/>
    <col min="12289" max="12289" width="12.6328125" style="86" customWidth="1"/>
    <col min="12290" max="12290" width="8.6328125" style="86" customWidth="1"/>
    <col min="12291" max="12296" width="6.6328125" style="86" customWidth="1"/>
    <col min="12297" max="12297" width="7.7265625" style="86" customWidth="1"/>
    <col min="12298" max="12300" width="9.08984375" style="86" customWidth="1"/>
    <col min="12301" max="12544" width="7.6328125" style="86"/>
    <col min="12545" max="12545" width="12.6328125" style="86" customWidth="1"/>
    <col min="12546" max="12546" width="8.6328125" style="86" customWidth="1"/>
    <col min="12547" max="12552" width="6.6328125" style="86" customWidth="1"/>
    <col min="12553" max="12553" width="7.7265625" style="86" customWidth="1"/>
    <col min="12554" max="12556" width="9.08984375" style="86" customWidth="1"/>
    <col min="12557" max="12800" width="7.6328125" style="86"/>
    <col min="12801" max="12801" width="12.6328125" style="86" customWidth="1"/>
    <col min="12802" max="12802" width="8.6328125" style="86" customWidth="1"/>
    <col min="12803" max="12808" width="6.6328125" style="86" customWidth="1"/>
    <col min="12809" max="12809" width="7.7265625" style="86" customWidth="1"/>
    <col min="12810" max="12812" width="9.08984375" style="86" customWidth="1"/>
    <col min="12813" max="13056" width="7.6328125" style="86"/>
    <col min="13057" max="13057" width="12.6328125" style="86" customWidth="1"/>
    <col min="13058" max="13058" width="8.6328125" style="86" customWidth="1"/>
    <col min="13059" max="13064" width="6.6328125" style="86" customWidth="1"/>
    <col min="13065" max="13065" width="7.7265625" style="86" customWidth="1"/>
    <col min="13066" max="13068" width="9.08984375" style="86" customWidth="1"/>
    <col min="13069" max="13312" width="7.6328125" style="86"/>
    <col min="13313" max="13313" width="12.6328125" style="86" customWidth="1"/>
    <col min="13314" max="13314" width="8.6328125" style="86" customWidth="1"/>
    <col min="13315" max="13320" width="6.6328125" style="86" customWidth="1"/>
    <col min="13321" max="13321" width="7.7265625" style="86" customWidth="1"/>
    <col min="13322" max="13324" width="9.08984375" style="86" customWidth="1"/>
    <col min="13325" max="13568" width="7.6328125" style="86"/>
    <col min="13569" max="13569" width="12.6328125" style="86" customWidth="1"/>
    <col min="13570" max="13570" width="8.6328125" style="86" customWidth="1"/>
    <col min="13571" max="13576" width="6.6328125" style="86" customWidth="1"/>
    <col min="13577" max="13577" width="7.7265625" style="86" customWidth="1"/>
    <col min="13578" max="13580" width="9.08984375" style="86" customWidth="1"/>
    <col min="13581" max="13824" width="7.6328125" style="86"/>
    <col min="13825" max="13825" width="12.6328125" style="86" customWidth="1"/>
    <col min="13826" max="13826" width="8.6328125" style="86" customWidth="1"/>
    <col min="13827" max="13832" width="6.6328125" style="86" customWidth="1"/>
    <col min="13833" max="13833" width="7.7265625" style="86" customWidth="1"/>
    <col min="13834" max="13836" width="9.08984375" style="86" customWidth="1"/>
    <col min="13837" max="14080" width="7.6328125" style="86"/>
    <col min="14081" max="14081" width="12.6328125" style="86" customWidth="1"/>
    <col min="14082" max="14082" width="8.6328125" style="86" customWidth="1"/>
    <col min="14083" max="14088" width="6.6328125" style="86" customWidth="1"/>
    <col min="14089" max="14089" width="7.7265625" style="86" customWidth="1"/>
    <col min="14090" max="14092" width="9.08984375" style="86" customWidth="1"/>
    <col min="14093" max="14336" width="7.6328125" style="86"/>
    <col min="14337" max="14337" width="12.6328125" style="86" customWidth="1"/>
    <col min="14338" max="14338" width="8.6328125" style="86" customWidth="1"/>
    <col min="14339" max="14344" width="6.6328125" style="86" customWidth="1"/>
    <col min="14345" max="14345" width="7.7265625" style="86" customWidth="1"/>
    <col min="14346" max="14348" width="9.08984375" style="86" customWidth="1"/>
    <col min="14349" max="14592" width="7.6328125" style="86"/>
    <col min="14593" max="14593" width="12.6328125" style="86" customWidth="1"/>
    <col min="14594" max="14594" width="8.6328125" style="86" customWidth="1"/>
    <col min="14595" max="14600" width="6.6328125" style="86" customWidth="1"/>
    <col min="14601" max="14601" width="7.7265625" style="86" customWidth="1"/>
    <col min="14602" max="14604" width="9.08984375" style="86" customWidth="1"/>
    <col min="14605" max="14848" width="7.6328125" style="86"/>
    <col min="14849" max="14849" width="12.6328125" style="86" customWidth="1"/>
    <col min="14850" max="14850" width="8.6328125" style="86" customWidth="1"/>
    <col min="14851" max="14856" width="6.6328125" style="86" customWidth="1"/>
    <col min="14857" max="14857" width="7.7265625" style="86" customWidth="1"/>
    <col min="14858" max="14860" width="9.08984375" style="86" customWidth="1"/>
    <col min="14861" max="15104" width="7.6328125" style="86"/>
    <col min="15105" max="15105" width="12.6328125" style="86" customWidth="1"/>
    <col min="15106" max="15106" width="8.6328125" style="86" customWidth="1"/>
    <col min="15107" max="15112" width="6.6328125" style="86" customWidth="1"/>
    <col min="15113" max="15113" width="7.7265625" style="86" customWidth="1"/>
    <col min="15114" max="15116" width="9.08984375" style="86" customWidth="1"/>
    <col min="15117" max="15360" width="7.6328125" style="86"/>
    <col min="15361" max="15361" width="12.6328125" style="86" customWidth="1"/>
    <col min="15362" max="15362" width="8.6328125" style="86" customWidth="1"/>
    <col min="15363" max="15368" width="6.6328125" style="86" customWidth="1"/>
    <col min="15369" max="15369" width="7.7265625" style="86" customWidth="1"/>
    <col min="15370" max="15372" width="9.08984375" style="86" customWidth="1"/>
    <col min="15373" max="15616" width="7.6328125" style="86"/>
    <col min="15617" max="15617" width="12.6328125" style="86" customWidth="1"/>
    <col min="15618" max="15618" width="8.6328125" style="86" customWidth="1"/>
    <col min="15619" max="15624" width="6.6328125" style="86" customWidth="1"/>
    <col min="15625" max="15625" width="7.7265625" style="86" customWidth="1"/>
    <col min="15626" max="15628" width="9.08984375" style="86" customWidth="1"/>
    <col min="15629" max="15872" width="7.6328125" style="86"/>
    <col min="15873" max="15873" width="12.6328125" style="86" customWidth="1"/>
    <col min="15874" max="15874" width="8.6328125" style="86" customWidth="1"/>
    <col min="15875" max="15880" width="6.6328125" style="86" customWidth="1"/>
    <col min="15881" max="15881" width="7.7265625" style="86" customWidth="1"/>
    <col min="15882" max="15884" width="9.08984375" style="86" customWidth="1"/>
    <col min="15885" max="16128" width="7.6328125" style="86"/>
    <col min="16129" max="16129" width="12.6328125" style="86" customWidth="1"/>
    <col min="16130" max="16130" width="8.6328125" style="86" customWidth="1"/>
    <col min="16131" max="16136" width="6.6328125" style="86" customWidth="1"/>
    <col min="16137" max="16137" width="7.7265625" style="86" customWidth="1"/>
    <col min="16138" max="16140" width="9.08984375" style="86" customWidth="1"/>
    <col min="16141" max="16384" width="7.6328125" style="86"/>
  </cols>
  <sheetData>
    <row r="1" spans="1:19" ht="19">
      <c r="A1" s="154" t="s">
        <v>143</v>
      </c>
      <c r="B1" s="155"/>
      <c r="C1" s="155"/>
      <c r="D1" s="155"/>
      <c r="E1" s="155"/>
      <c r="F1" s="155"/>
      <c r="G1" s="100"/>
      <c r="O1" s="295" t="s">
        <v>144</v>
      </c>
      <c r="P1" s="295"/>
      <c r="Q1" s="295"/>
      <c r="R1" s="295"/>
      <c r="S1" s="295"/>
    </row>
    <row r="2" spans="1:19" s="75" customFormat="1" ht="14.25" customHeight="1">
      <c r="A2" s="296" t="s">
        <v>145</v>
      </c>
      <c r="B2" s="293" t="s">
        <v>2</v>
      </c>
      <c r="C2" s="299" t="s">
        <v>146</v>
      </c>
      <c r="D2" s="300"/>
      <c r="E2" s="301" t="s">
        <v>147</v>
      </c>
      <c r="F2" s="302"/>
      <c r="G2" s="302"/>
      <c r="H2" s="302"/>
      <c r="I2" s="303"/>
      <c r="J2" s="304" t="s">
        <v>148</v>
      </c>
      <c r="K2" s="304" t="s">
        <v>149</v>
      </c>
      <c r="L2" s="304" t="s">
        <v>150</v>
      </c>
      <c r="M2" s="291" t="s">
        <v>151</v>
      </c>
      <c r="N2" s="291" t="s">
        <v>152</v>
      </c>
      <c r="O2" s="291" t="s">
        <v>153</v>
      </c>
      <c r="P2" s="291" t="s">
        <v>154</v>
      </c>
      <c r="Q2" s="293" t="s">
        <v>155</v>
      </c>
      <c r="R2" s="291" t="s">
        <v>156</v>
      </c>
      <c r="S2" s="293" t="s">
        <v>157</v>
      </c>
    </row>
    <row r="3" spans="1:19" s="75" customFormat="1" ht="39.75" customHeight="1">
      <c r="A3" s="297"/>
      <c r="B3" s="298"/>
      <c r="C3" s="156" t="s">
        <v>158</v>
      </c>
      <c r="D3" s="157" t="s">
        <v>159</v>
      </c>
      <c r="E3" s="157" t="s">
        <v>160</v>
      </c>
      <c r="F3" s="158" t="s">
        <v>161</v>
      </c>
      <c r="G3" s="157" t="s">
        <v>162</v>
      </c>
      <c r="H3" s="159" t="s">
        <v>163</v>
      </c>
      <c r="I3" s="160" t="s">
        <v>164</v>
      </c>
      <c r="J3" s="305"/>
      <c r="K3" s="305"/>
      <c r="L3" s="306"/>
      <c r="M3" s="298"/>
      <c r="N3" s="294"/>
      <c r="O3" s="292"/>
      <c r="P3" s="292"/>
      <c r="Q3" s="294"/>
      <c r="R3" s="294"/>
      <c r="S3" s="294"/>
    </row>
    <row r="4" spans="1:19" ht="40" customHeight="1">
      <c r="A4" s="162" t="s">
        <v>2</v>
      </c>
      <c r="B4" s="163">
        <f t="shared" ref="B4:S4" si="0">SUM(B5:B6)</f>
        <v>1213</v>
      </c>
      <c r="C4" s="164">
        <f t="shared" si="0"/>
        <v>2</v>
      </c>
      <c r="D4" s="164">
        <f t="shared" si="0"/>
        <v>4</v>
      </c>
      <c r="E4" s="164">
        <f t="shared" si="0"/>
        <v>3</v>
      </c>
      <c r="F4" s="164">
        <f t="shared" si="0"/>
        <v>82</v>
      </c>
      <c r="G4" s="164">
        <f t="shared" si="0"/>
        <v>2</v>
      </c>
      <c r="H4" s="164">
        <f t="shared" si="0"/>
        <v>5</v>
      </c>
      <c r="I4" s="164">
        <f t="shared" si="0"/>
        <v>1</v>
      </c>
      <c r="J4" s="164">
        <f t="shared" si="0"/>
        <v>2</v>
      </c>
      <c r="K4" s="164">
        <f t="shared" si="0"/>
        <v>1</v>
      </c>
      <c r="L4" s="164">
        <f>SUM(L5:L6)</f>
        <v>0</v>
      </c>
      <c r="M4" s="164">
        <f t="shared" si="0"/>
        <v>6</v>
      </c>
      <c r="N4" s="164">
        <f t="shared" si="0"/>
        <v>659</v>
      </c>
      <c r="O4" s="164">
        <f t="shared" si="0"/>
        <v>138</v>
      </c>
      <c r="P4" s="164">
        <f t="shared" si="0"/>
        <v>7</v>
      </c>
      <c r="Q4" s="164">
        <f t="shared" si="0"/>
        <v>14</v>
      </c>
      <c r="R4" s="164">
        <f t="shared" si="0"/>
        <v>8</v>
      </c>
      <c r="S4" s="165">
        <f t="shared" si="0"/>
        <v>279</v>
      </c>
    </row>
    <row r="5" spans="1:19" ht="40" customHeight="1">
      <c r="A5" s="166" t="s">
        <v>165</v>
      </c>
      <c r="B5" s="167">
        <f t="shared" ref="B5:S5" si="1">SUM(B7:B17)</f>
        <v>1096</v>
      </c>
      <c r="C5" s="168">
        <f t="shared" si="1"/>
        <v>2</v>
      </c>
      <c r="D5" s="168">
        <f t="shared" si="1"/>
        <v>4</v>
      </c>
      <c r="E5" s="168">
        <f t="shared" si="1"/>
        <v>3</v>
      </c>
      <c r="F5" s="168">
        <f t="shared" si="1"/>
        <v>47</v>
      </c>
      <c r="G5" s="168">
        <f t="shared" si="1"/>
        <v>2</v>
      </c>
      <c r="H5" s="168">
        <f t="shared" si="1"/>
        <v>3</v>
      </c>
      <c r="I5" s="168">
        <f t="shared" si="1"/>
        <v>1</v>
      </c>
      <c r="J5" s="168">
        <f t="shared" si="1"/>
        <v>2</v>
      </c>
      <c r="K5" s="168">
        <f t="shared" si="1"/>
        <v>1</v>
      </c>
      <c r="L5" s="168">
        <f>SUM(L7:L17)</f>
        <v>0</v>
      </c>
      <c r="M5" s="168">
        <f t="shared" si="1"/>
        <v>5</v>
      </c>
      <c r="N5" s="168">
        <f t="shared" si="1"/>
        <v>612</v>
      </c>
      <c r="O5" s="168">
        <f t="shared" si="1"/>
        <v>127</v>
      </c>
      <c r="P5" s="168">
        <f t="shared" si="1"/>
        <v>7</v>
      </c>
      <c r="Q5" s="168">
        <f t="shared" si="1"/>
        <v>11</v>
      </c>
      <c r="R5" s="168">
        <f t="shared" si="1"/>
        <v>8</v>
      </c>
      <c r="S5" s="169">
        <f t="shared" si="1"/>
        <v>261</v>
      </c>
    </row>
    <row r="6" spans="1:19" ht="40" customHeight="1">
      <c r="A6" s="170" t="s">
        <v>166</v>
      </c>
      <c r="B6" s="171">
        <f t="shared" ref="B6:S6" si="2">SUM(B18:B26)</f>
        <v>117</v>
      </c>
      <c r="C6" s="172">
        <f t="shared" si="2"/>
        <v>0</v>
      </c>
      <c r="D6" s="172">
        <f t="shared" si="2"/>
        <v>0</v>
      </c>
      <c r="E6" s="172">
        <f t="shared" si="2"/>
        <v>0</v>
      </c>
      <c r="F6" s="172">
        <f t="shared" si="2"/>
        <v>35</v>
      </c>
      <c r="G6" s="172">
        <f t="shared" si="2"/>
        <v>0</v>
      </c>
      <c r="H6" s="172">
        <f t="shared" si="2"/>
        <v>2</v>
      </c>
      <c r="I6" s="172">
        <f t="shared" si="2"/>
        <v>0</v>
      </c>
      <c r="J6" s="172">
        <f t="shared" si="2"/>
        <v>0</v>
      </c>
      <c r="K6" s="172">
        <f t="shared" si="2"/>
        <v>0</v>
      </c>
      <c r="L6" s="172">
        <f>SUM(L18:L26)</f>
        <v>0</v>
      </c>
      <c r="M6" s="172">
        <f t="shared" si="2"/>
        <v>1</v>
      </c>
      <c r="N6" s="172">
        <f t="shared" si="2"/>
        <v>47</v>
      </c>
      <c r="O6" s="172">
        <f t="shared" si="2"/>
        <v>11</v>
      </c>
      <c r="P6" s="172">
        <f t="shared" si="2"/>
        <v>0</v>
      </c>
      <c r="Q6" s="172">
        <f t="shared" si="2"/>
        <v>3</v>
      </c>
      <c r="R6" s="172">
        <f t="shared" si="2"/>
        <v>0</v>
      </c>
      <c r="S6" s="173">
        <f t="shared" si="2"/>
        <v>18</v>
      </c>
    </row>
    <row r="7" spans="1:19" ht="40" customHeight="1">
      <c r="A7" s="166" t="s">
        <v>167</v>
      </c>
      <c r="B7" s="167">
        <v>488</v>
      </c>
      <c r="C7" s="168">
        <v>1</v>
      </c>
      <c r="D7" s="168">
        <v>2</v>
      </c>
      <c r="E7" s="168">
        <v>3</v>
      </c>
      <c r="F7" s="168">
        <v>5</v>
      </c>
      <c r="G7" s="168">
        <v>2</v>
      </c>
      <c r="H7" s="168">
        <v>2</v>
      </c>
      <c r="I7" s="168">
        <v>1</v>
      </c>
      <c r="J7" s="168">
        <v>1</v>
      </c>
      <c r="K7" s="168">
        <v>1</v>
      </c>
      <c r="L7" s="168">
        <v>0</v>
      </c>
      <c r="M7" s="168">
        <v>1</v>
      </c>
      <c r="N7" s="168">
        <v>303</v>
      </c>
      <c r="O7" s="168">
        <v>42</v>
      </c>
      <c r="P7" s="168">
        <v>1</v>
      </c>
      <c r="Q7" s="168">
        <v>6</v>
      </c>
      <c r="R7" s="168">
        <v>3</v>
      </c>
      <c r="S7" s="169">
        <v>114</v>
      </c>
    </row>
    <row r="8" spans="1:19" ht="40" customHeight="1">
      <c r="A8" s="166" t="s">
        <v>168</v>
      </c>
      <c r="B8" s="167">
        <v>113</v>
      </c>
      <c r="C8" s="168">
        <v>0</v>
      </c>
      <c r="D8" s="168">
        <v>0</v>
      </c>
      <c r="E8" s="168">
        <v>0</v>
      </c>
      <c r="F8" s="168">
        <v>5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60</v>
      </c>
      <c r="O8" s="168">
        <v>19</v>
      </c>
      <c r="P8" s="168">
        <v>0</v>
      </c>
      <c r="Q8" s="168">
        <v>0</v>
      </c>
      <c r="R8" s="168">
        <v>1</v>
      </c>
      <c r="S8" s="169">
        <v>28</v>
      </c>
    </row>
    <row r="9" spans="1:19" ht="40" customHeight="1">
      <c r="A9" s="166" t="s">
        <v>169</v>
      </c>
      <c r="B9" s="167">
        <v>75</v>
      </c>
      <c r="C9" s="168">
        <v>0</v>
      </c>
      <c r="D9" s="168">
        <v>0</v>
      </c>
      <c r="E9" s="168">
        <v>0</v>
      </c>
      <c r="F9" s="168">
        <v>14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1</v>
      </c>
      <c r="N9" s="168">
        <v>37</v>
      </c>
      <c r="O9" s="168">
        <v>6</v>
      </c>
      <c r="P9" s="168">
        <v>0</v>
      </c>
      <c r="Q9" s="168">
        <v>0</v>
      </c>
      <c r="R9" s="168">
        <v>0</v>
      </c>
      <c r="S9" s="169">
        <v>17</v>
      </c>
    </row>
    <row r="10" spans="1:19" ht="40" customHeight="1">
      <c r="A10" s="166" t="s">
        <v>170</v>
      </c>
      <c r="B10" s="167">
        <v>41</v>
      </c>
      <c r="C10" s="168">
        <v>0</v>
      </c>
      <c r="D10" s="168">
        <v>0</v>
      </c>
      <c r="E10" s="168">
        <v>0</v>
      </c>
      <c r="F10" s="168">
        <v>5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21</v>
      </c>
      <c r="O10" s="168">
        <v>2</v>
      </c>
      <c r="P10" s="168">
        <v>0</v>
      </c>
      <c r="Q10" s="168">
        <v>0</v>
      </c>
      <c r="R10" s="168">
        <v>0</v>
      </c>
      <c r="S10" s="169">
        <v>13</v>
      </c>
    </row>
    <row r="11" spans="1:19" ht="40" customHeight="1">
      <c r="A11" s="166" t="s">
        <v>171</v>
      </c>
      <c r="B11" s="167">
        <v>85</v>
      </c>
      <c r="C11" s="168">
        <v>0</v>
      </c>
      <c r="D11" s="168">
        <v>0</v>
      </c>
      <c r="E11" s="168">
        <v>0</v>
      </c>
      <c r="F11" s="168">
        <v>1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2</v>
      </c>
      <c r="N11" s="168">
        <v>36</v>
      </c>
      <c r="O11" s="168">
        <v>15</v>
      </c>
      <c r="P11" s="168">
        <v>4</v>
      </c>
      <c r="Q11" s="168">
        <v>3</v>
      </c>
      <c r="R11" s="168">
        <v>3</v>
      </c>
      <c r="S11" s="169">
        <v>21</v>
      </c>
    </row>
    <row r="12" spans="1:19" ht="40" customHeight="1">
      <c r="A12" s="166" t="s">
        <v>172</v>
      </c>
      <c r="B12" s="167">
        <v>87</v>
      </c>
      <c r="C12" s="168">
        <v>0</v>
      </c>
      <c r="D12" s="168">
        <v>1</v>
      </c>
      <c r="E12" s="168">
        <v>0</v>
      </c>
      <c r="F12" s="168">
        <v>3</v>
      </c>
      <c r="G12" s="168">
        <v>0</v>
      </c>
      <c r="H12" s="168">
        <v>1</v>
      </c>
      <c r="I12" s="168">
        <v>0</v>
      </c>
      <c r="J12" s="168">
        <v>0</v>
      </c>
      <c r="K12" s="168">
        <v>0</v>
      </c>
      <c r="L12" s="168">
        <v>0</v>
      </c>
      <c r="M12" s="168">
        <v>1</v>
      </c>
      <c r="N12" s="168">
        <v>43</v>
      </c>
      <c r="O12" s="168">
        <v>14</v>
      </c>
      <c r="P12" s="168">
        <v>0</v>
      </c>
      <c r="Q12" s="168">
        <v>1</v>
      </c>
      <c r="R12" s="168">
        <v>0</v>
      </c>
      <c r="S12" s="169">
        <v>23</v>
      </c>
    </row>
    <row r="13" spans="1:19" ht="40" customHeight="1">
      <c r="A13" s="166" t="s">
        <v>173</v>
      </c>
      <c r="B13" s="167">
        <v>55</v>
      </c>
      <c r="C13" s="168">
        <v>0</v>
      </c>
      <c r="D13" s="168">
        <v>0</v>
      </c>
      <c r="E13" s="168">
        <v>0</v>
      </c>
      <c r="F13" s="168">
        <v>8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28</v>
      </c>
      <c r="O13" s="168">
        <v>5</v>
      </c>
      <c r="P13" s="168">
        <v>0</v>
      </c>
      <c r="Q13" s="168">
        <v>0</v>
      </c>
      <c r="R13" s="168">
        <v>1</v>
      </c>
      <c r="S13" s="169">
        <v>13</v>
      </c>
    </row>
    <row r="14" spans="1:19" ht="40" customHeight="1">
      <c r="A14" s="166" t="s">
        <v>174</v>
      </c>
      <c r="B14" s="167">
        <v>29</v>
      </c>
      <c r="C14" s="168">
        <v>0</v>
      </c>
      <c r="D14" s="168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18</v>
      </c>
      <c r="O14" s="168">
        <v>4</v>
      </c>
      <c r="P14" s="168">
        <v>1</v>
      </c>
      <c r="Q14" s="168">
        <v>0</v>
      </c>
      <c r="R14" s="168">
        <v>0</v>
      </c>
      <c r="S14" s="169">
        <v>6</v>
      </c>
    </row>
    <row r="15" spans="1:19" ht="40" customHeight="1">
      <c r="A15" s="166" t="s">
        <v>175</v>
      </c>
      <c r="B15" s="167">
        <v>54</v>
      </c>
      <c r="C15" s="168">
        <v>0</v>
      </c>
      <c r="D15" s="168">
        <v>0</v>
      </c>
      <c r="E15" s="168">
        <v>0</v>
      </c>
      <c r="F15" s="168">
        <v>2</v>
      </c>
      <c r="G15" s="168">
        <v>0</v>
      </c>
      <c r="H15" s="168">
        <v>0</v>
      </c>
      <c r="I15" s="168">
        <v>0</v>
      </c>
      <c r="J15" s="168">
        <v>1</v>
      </c>
      <c r="K15" s="168">
        <v>0</v>
      </c>
      <c r="L15" s="168">
        <v>0</v>
      </c>
      <c r="M15" s="168">
        <v>0</v>
      </c>
      <c r="N15" s="168">
        <v>31</v>
      </c>
      <c r="O15" s="168">
        <v>9</v>
      </c>
      <c r="P15" s="168">
        <v>1</v>
      </c>
      <c r="Q15" s="168">
        <v>0</v>
      </c>
      <c r="R15" s="168">
        <v>0</v>
      </c>
      <c r="S15" s="169">
        <v>10</v>
      </c>
    </row>
    <row r="16" spans="1:19" ht="40" customHeight="1">
      <c r="A16" s="166" t="s">
        <v>176</v>
      </c>
      <c r="B16" s="167">
        <v>40</v>
      </c>
      <c r="C16" s="168">
        <v>0</v>
      </c>
      <c r="D16" s="168">
        <v>0</v>
      </c>
      <c r="E16" s="168">
        <v>0</v>
      </c>
      <c r="F16" s="168">
        <v>4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19</v>
      </c>
      <c r="O16" s="168">
        <v>8</v>
      </c>
      <c r="P16" s="168">
        <v>0</v>
      </c>
      <c r="Q16" s="168">
        <v>0</v>
      </c>
      <c r="R16" s="168">
        <v>0</v>
      </c>
      <c r="S16" s="169">
        <v>9</v>
      </c>
    </row>
    <row r="17" spans="1:19" ht="40" customHeight="1">
      <c r="A17" s="166" t="s">
        <v>177</v>
      </c>
      <c r="B17" s="167">
        <v>29</v>
      </c>
      <c r="C17" s="168">
        <v>1</v>
      </c>
      <c r="D17" s="168">
        <v>1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16</v>
      </c>
      <c r="O17" s="168">
        <v>3</v>
      </c>
      <c r="P17" s="168">
        <v>0</v>
      </c>
      <c r="Q17" s="168">
        <v>1</v>
      </c>
      <c r="R17" s="168">
        <v>0</v>
      </c>
      <c r="S17" s="169">
        <v>7</v>
      </c>
    </row>
    <row r="18" spans="1:19" ht="40" customHeight="1">
      <c r="A18" s="174" t="s">
        <v>178</v>
      </c>
      <c r="B18" s="175">
        <v>5</v>
      </c>
      <c r="C18" s="176">
        <v>0</v>
      </c>
      <c r="D18" s="176">
        <v>0</v>
      </c>
      <c r="E18" s="176">
        <v>0</v>
      </c>
      <c r="F18" s="176">
        <v>3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2</v>
      </c>
      <c r="O18" s="176">
        <v>0</v>
      </c>
      <c r="P18" s="176">
        <v>0</v>
      </c>
      <c r="Q18" s="176">
        <v>0</v>
      </c>
      <c r="R18" s="176">
        <v>0</v>
      </c>
      <c r="S18" s="177">
        <v>0</v>
      </c>
    </row>
    <row r="19" spans="1:19" s="73" customFormat="1" ht="40" customHeight="1">
      <c r="A19" s="166" t="s">
        <v>179</v>
      </c>
      <c r="B19" s="167">
        <v>11</v>
      </c>
      <c r="C19" s="168">
        <v>0</v>
      </c>
      <c r="D19" s="168">
        <v>0</v>
      </c>
      <c r="E19" s="168">
        <v>0</v>
      </c>
      <c r="F19" s="168">
        <v>4</v>
      </c>
      <c r="G19" s="168">
        <v>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4</v>
      </c>
      <c r="O19" s="168">
        <v>1</v>
      </c>
      <c r="P19" s="168">
        <v>0</v>
      </c>
      <c r="Q19" s="168">
        <v>0</v>
      </c>
      <c r="R19" s="168">
        <v>0</v>
      </c>
      <c r="S19" s="169">
        <v>2</v>
      </c>
    </row>
    <row r="20" spans="1:19" ht="40" customHeight="1">
      <c r="A20" s="162" t="s">
        <v>180</v>
      </c>
      <c r="B20" s="163">
        <v>23</v>
      </c>
      <c r="C20" s="164">
        <v>0</v>
      </c>
      <c r="D20" s="164">
        <v>0</v>
      </c>
      <c r="E20" s="164">
        <v>0</v>
      </c>
      <c r="F20" s="164">
        <v>1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14</v>
      </c>
      <c r="O20" s="164">
        <v>3</v>
      </c>
      <c r="P20" s="164">
        <v>0</v>
      </c>
      <c r="Q20" s="164">
        <v>1</v>
      </c>
      <c r="R20" s="164">
        <v>0</v>
      </c>
      <c r="S20" s="165">
        <v>4</v>
      </c>
    </row>
    <row r="21" spans="1:19" ht="40" customHeight="1">
      <c r="A21" s="166" t="s">
        <v>181</v>
      </c>
      <c r="B21" s="167">
        <v>17</v>
      </c>
      <c r="C21" s="168">
        <v>0</v>
      </c>
      <c r="D21" s="168">
        <v>0</v>
      </c>
      <c r="E21" s="168">
        <v>0</v>
      </c>
      <c r="F21" s="168">
        <v>1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9</v>
      </c>
      <c r="O21" s="168">
        <v>2</v>
      </c>
      <c r="P21" s="168">
        <v>0</v>
      </c>
      <c r="Q21" s="168">
        <v>1</v>
      </c>
      <c r="R21" s="168">
        <v>0</v>
      </c>
      <c r="S21" s="169">
        <v>4</v>
      </c>
    </row>
    <row r="22" spans="1:19" ht="40" customHeight="1">
      <c r="A22" s="178" t="s">
        <v>182</v>
      </c>
      <c r="B22" s="175">
        <v>14</v>
      </c>
      <c r="C22" s="176">
        <v>0</v>
      </c>
      <c r="D22" s="176">
        <v>0</v>
      </c>
      <c r="E22" s="176">
        <v>0</v>
      </c>
      <c r="F22" s="176">
        <v>2</v>
      </c>
      <c r="G22" s="176">
        <v>0</v>
      </c>
      <c r="H22" s="176">
        <v>2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8</v>
      </c>
      <c r="O22" s="176">
        <v>0</v>
      </c>
      <c r="P22" s="176">
        <v>0</v>
      </c>
      <c r="Q22" s="176">
        <v>0</v>
      </c>
      <c r="R22" s="176">
        <v>0</v>
      </c>
      <c r="S22" s="177">
        <v>2</v>
      </c>
    </row>
    <row r="23" spans="1:19" ht="40" customHeight="1">
      <c r="A23" s="179" t="s">
        <v>183</v>
      </c>
      <c r="B23" s="171">
        <v>10</v>
      </c>
      <c r="C23" s="172">
        <v>0</v>
      </c>
      <c r="D23" s="172">
        <v>0</v>
      </c>
      <c r="E23" s="172">
        <v>0</v>
      </c>
      <c r="F23" s="172">
        <v>4</v>
      </c>
      <c r="G23" s="172">
        <v>0</v>
      </c>
      <c r="H23" s="172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1</v>
      </c>
      <c r="O23" s="172">
        <v>3</v>
      </c>
      <c r="P23" s="172">
        <v>0</v>
      </c>
      <c r="Q23" s="172">
        <v>1</v>
      </c>
      <c r="R23" s="172">
        <v>0</v>
      </c>
      <c r="S23" s="173">
        <v>1</v>
      </c>
    </row>
    <row r="24" spans="1:19" ht="40" customHeight="1">
      <c r="A24" s="180" t="s">
        <v>184</v>
      </c>
      <c r="B24" s="167">
        <v>6</v>
      </c>
      <c r="C24" s="168">
        <v>0</v>
      </c>
      <c r="D24" s="168">
        <v>0</v>
      </c>
      <c r="E24" s="168">
        <v>0</v>
      </c>
      <c r="F24" s="168">
        <v>5</v>
      </c>
      <c r="G24" s="168">
        <v>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1</v>
      </c>
      <c r="P24" s="168">
        <v>0</v>
      </c>
      <c r="Q24" s="168">
        <v>0</v>
      </c>
      <c r="R24" s="168">
        <v>0</v>
      </c>
      <c r="S24" s="169">
        <v>0</v>
      </c>
    </row>
    <row r="25" spans="1:19" ht="40" customHeight="1">
      <c r="A25" s="179" t="s">
        <v>185</v>
      </c>
      <c r="B25" s="171">
        <v>12</v>
      </c>
      <c r="C25" s="172">
        <v>0</v>
      </c>
      <c r="D25" s="172">
        <v>0</v>
      </c>
      <c r="E25" s="172">
        <v>0</v>
      </c>
      <c r="F25" s="172">
        <v>7</v>
      </c>
      <c r="G25" s="172">
        <v>0</v>
      </c>
      <c r="H25" s="172">
        <v>0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3</v>
      </c>
      <c r="O25" s="172">
        <v>0</v>
      </c>
      <c r="P25" s="172">
        <v>0</v>
      </c>
      <c r="Q25" s="172">
        <v>0</v>
      </c>
      <c r="R25" s="172">
        <v>0</v>
      </c>
      <c r="S25" s="173">
        <v>2</v>
      </c>
    </row>
    <row r="26" spans="1:19" ht="40" customHeight="1" thickBot="1">
      <c r="A26" s="181" t="s">
        <v>186</v>
      </c>
      <c r="B26" s="182">
        <v>19</v>
      </c>
      <c r="C26" s="183">
        <v>0</v>
      </c>
      <c r="D26" s="183">
        <v>0</v>
      </c>
      <c r="E26" s="183">
        <v>0</v>
      </c>
      <c r="F26" s="183">
        <v>8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1</v>
      </c>
      <c r="N26" s="183">
        <v>6</v>
      </c>
      <c r="O26" s="183">
        <v>1</v>
      </c>
      <c r="P26" s="183">
        <v>0</v>
      </c>
      <c r="Q26" s="183">
        <v>0</v>
      </c>
      <c r="R26" s="183">
        <v>0</v>
      </c>
      <c r="S26" s="184">
        <v>3</v>
      </c>
    </row>
    <row r="27" spans="1:19" ht="40" customHeight="1" thickTop="1">
      <c r="A27" s="180" t="s">
        <v>187</v>
      </c>
      <c r="B27" s="167">
        <f t="shared" ref="B27:S27" si="3">B15</f>
        <v>54</v>
      </c>
      <c r="C27" s="168">
        <f t="shared" si="3"/>
        <v>0</v>
      </c>
      <c r="D27" s="168">
        <f t="shared" si="3"/>
        <v>0</v>
      </c>
      <c r="E27" s="168">
        <f t="shared" si="3"/>
        <v>0</v>
      </c>
      <c r="F27" s="168">
        <f t="shared" si="3"/>
        <v>2</v>
      </c>
      <c r="G27" s="168">
        <f t="shared" si="3"/>
        <v>0</v>
      </c>
      <c r="H27" s="168">
        <f t="shared" si="3"/>
        <v>0</v>
      </c>
      <c r="I27" s="168">
        <f t="shared" si="3"/>
        <v>0</v>
      </c>
      <c r="J27" s="168">
        <f t="shared" si="3"/>
        <v>1</v>
      </c>
      <c r="K27" s="168">
        <f t="shared" si="3"/>
        <v>0</v>
      </c>
      <c r="L27" s="168">
        <f>L15</f>
        <v>0</v>
      </c>
      <c r="M27" s="168">
        <f t="shared" si="3"/>
        <v>0</v>
      </c>
      <c r="N27" s="168">
        <f t="shared" si="3"/>
        <v>31</v>
      </c>
      <c r="O27" s="168">
        <f t="shared" si="3"/>
        <v>9</v>
      </c>
      <c r="P27" s="168">
        <f t="shared" si="3"/>
        <v>1</v>
      </c>
      <c r="Q27" s="168">
        <f t="shared" si="3"/>
        <v>0</v>
      </c>
      <c r="R27" s="168">
        <f t="shared" si="3"/>
        <v>0</v>
      </c>
      <c r="S27" s="185">
        <f t="shared" si="3"/>
        <v>10</v>
      </c>
    </row>
    <row r="28" spans="1:19" ht="40" customHeight="1">
      <c r="A28" s="180" t="s">
        <v>188</v>
      </c>
      <c r="B28" s="167">
        <f t="shared" ref="B28:S28" si="4">B11+B12</f>
        <v>172</v>
      </c>
      <c r="C28" s="168">
        <f t="shared" si="4"/>
        <v>0</v>
      </c>
      <c r="D28" s="168">
        <f t="shared" si="4"/>
        <v>1</v>
      </c>
      <c r="E28" s="168">
        <f t="shared" si="4"/>
        <v>0</v>
      </c>
      <c r="F28" s="168">
        <f t="shared" si="4"/>
        <v>4</v>
      </c>
      <c r="G28" s="168">
        <f t="shared" si="4"/>
        <v>0</v>
      </c>
      <c r="H28" s="168">
        <f t="shared" si="4"/>
        <v>1</v>
      </c>
      <c r="I28" s="168">
        <f t="shared" si="4"/>
        <v>0</v>
      </c>
      <c r="J28" s="168">
        <f t="shared" si="4"/>
        <v>0</v>
      </c>
      <c r="K28" s="168">
        <f t="shared" si="4"/>
        <v>0</v>
      </c>
      <c r="L28" s="168">
        <f>L11+L12</f>
        <v>0</v>
      </c>
      <c r="M28" s="168">
        <f t="shared" si="4"/>
        <v>3</v>
      </c>
      <c r="N28" s="168">
        <f t="shared" si="4"/>
        <v>79</v>
      </c>
      <c r="O28" s="168">
        <f t="shared" si="4"/>
        <v>29</v>
      </c>
      <c r="P28" s="168">
        <f t="shared" si="4"/>
        <v>4</v>
      </c>
      <c r="Q28" s="168">
        <f t="shared" si="4"/>
        <v>4</v>
      </c>
      <c r="R28" s="168">
        <f t="shared" si="4"/>
        <v>3</v>
      </c>
      <c r="S28" s="169">
        <f t="shared" si="4"/>
        <v>44</v>
      </c>
    </row>
    <row r="29" spans="1:19" ht="40" customHeight="1">
      <c r="A29" s="180" t="s">
        <v>189</v>
      </c>
      <c r="B29" s="167">
        <f t="shared" ref="B29:S29" si="5">B8+B18</f>
        <v>118</v>
      </c>
      <c r="C29" s="168">
        <f t="shared" si="5"/>
        <v>0</v>
      </c>
      <c r="D29" s="168">
        <f t="shared" si="5"/>
        <v>0</v>
      </c>
      <c r="E29" s="168">
        <f t="shared" si="5"/>
        <v>0</v>
      </c>
      <c r="F29" s="168">
        <f t="shared" si="5"/>
        <v>8</v>
      </c>
      <c r="G29" s="168">
        <f t="shared" si="5"/>
        <v>0</v>
      </c>
      <c r="H29" s="168">
        <f t="shared" si="5"/>
        <v>0</v>
      </c>
      <c r="I29" s="168">
        <f t="shared" si="5"/>
        <v>0</v>
      </c>
      <c r="J29" s="168">
        <f t="shared" si="5"/>
        <v>0</v>
      </c>
      <c r="K29" s="168">
        <f t="shared" si="5"/>
        <v>0</v>
      </c>
      <c r="L29" s="168">
        <f>L8+L18</f>
        <v>0</v>
      </c>
      <c r="M29" s="168">
        <f t="shared" si="5"/>
        <v>0</v>
      </c>
      <c r="N29" s="168">
        <f t="shared" si="5"/>
        <v>62</v>
      </c>
      <c r="O29" s="168">
        <f t="shared" si="5"/>
        <v>19</v>
      </c>
      <c r="P29" s="168">
        <f t="shared" si="5"/>
        <v>0</v>
      </c>
      <c r="Q29" s="168">
        <f t="shared" si="5"/>
        <v>0</v>
      </c>
      <c r="R29" s="168">
        <f t="shared" si="5"/>
        <v>1</v>
      </c>
      <c r="S29" s="169">
        <f t="shared" si="5"/>
        <v>28</v>
      </c>
    </row>
    <row r="30" spans="1:19" ht="40" customHeight="1">
      <c r="A30" s="180" t="s">
        <v>190</v>
      </c>
      <c r="B30" s="167">
        <f t="shared" ref="B30:S30" si="6">B7+B14+B17+B19+B20+B21</f>
        <v>597</v>
      </c>
      <c r="C30" s="168">
        <f t="shared" si="6"/>
        <v>2</v>
      </c>
      <c r="D30" s="168">
        <f t="shared" si="6"/>
        <v>3</v>
      </c>
      <c r="E30" s="168">
        <f t="shared" si="6"/>
        <v>3</v>
      </c>
      <c r="F30" s="168">
        <f t="shared" si="6"/>
        <v>11</v>
      </c>
      <c r="G30" s="168">
        <f t="shared" si="6"/>
        <v>2</v>
      </c>
      <c r="H30" s="168">
        <f t="shared" si="6"/>
        <v>2</v>
      </c>
      <c r="I30" s="168">
        <f t="shared" si="6"/>
        <v>1</v>
      </c>
      <c r="J30" s="168">
        <f t="shared" si="6"/>
        <v>1</v>
      </c>
      <c r="K30" s="168">
        <f t="shared" si="6"/>
        <v>1</v>
      </c>
      <c r="L30" s="168">
        <f>L7+L14+L17+L19+L20+L21</f>
        <v>0</v>
      </c>
      <c r="M30" s="168">
        <f t="shared" si="6"/>
        <v>1</v>
      </c>
      <c r="N30" s="168">
        <f t="shared" si="6"/>
        <v>364</v>
      </c>
      <c r="O30" s="168">
        <f t="shared" si="6"/>
        <v>55</v>
      </c>
      <c r="P30" s="168">
        <f t="shared" si="6"/>
        <v>2</v>
      </c>
      <c r="Q30" s="168">
        <f t="shared" si="6"/>
        <v>9</v>
      </c>
      <c r="R30" s="168">
        <f t="shared" si="6"/>
        <v>3</v>
      </c>
      <c r="S30" s="169">
        <f t="shared" si="6"/>
        <v>137</v>
      </c>
    </row>
    <row r="31" spans="1:19" ht="40" customHeight="1">
      <c r="A31" s="180" t="s">
        <v>191</v>
      </c>
      <c r="B31" s="167">
        <f t="shared" ref="B31:S31" si="7">B10+B13+B16+B22+B23</f>
        <v>160</v>
      </c>
      <c r="C31" s="168">
        <f t="shared" si="7"/>
        <v>0</v>
      </c>
      <c r="D31" s="168">
        <f t="shared" si="7"/>
        <v>0</v>
      </c>
      <c r="E31" s="168">
        <f t="shared" si="7"/>
        <v>0</v>
      </c>
      <c r="F31" s="168">
        <f t="shared" si="7"/>
        <v>23</v>
      </c>
      <c r="G31" s="168">
        <f t="shared" si="7"/>
        <v>0</v>
      </c>
      <c r="H31" s="168">
        <f t="shared" si="7"/>
        <v>2</v>
      </c>
      <c r="I31" s="168">
        <f t="shared" si="7"/>
        <v>0</v>
      </c>
      <c r="J31" s="168">
        <f t="shared" si="7"/>
        <v>0</v>
      </c>
      <c r="K31" s="168">
        <f t="shared" si="7"/>
        <v>0</v>
      </c>
      <c r="L31" s="168">
        <f>L10+L13+L16+L22+L23</f>
        <v>0</v>
      </c>
      <c r="M31" s="168">
        <f t="shared" si="7"/>
        <v>0</v>
      </c>
      <c r="N31" s="168">
        <f t="shared" si="7"/>
        <v>77</v>
      </c>
      <c r="O31" s="168">
        <f t="shared" si="7"/>
        <v>18</v>
      </c>
      <c r="P31" s="168">
        <f t="shared" si="7"/>
        <v>0</v>
      </c>
      <c r="Q31" s="168">
        <f t="shared" si="7"/>
        <v>1</v>
      </c>
      <c r="R31" s="168">
        <f t="shared" si="7"/>
        <v>1</v>
      </c>
      <c r="S31" s="169">
        <f t="shared" si="7"/>
        <v>38</v>
      </c>
    </row>
    <row r="32" spans="1:19" ht="40" customHeight="1">
      <c r="A32" s="179" t="s">
        <v>192</v>
      </c>
      <c r="B32" s="171">
        <f t="shared" ref="B32:S32" si="8">B9+B24+B25+B26</f>
        <v>112</v>
      </c>
      <c r="C32" s="172">
        <f t="shared" si="8"/>
        <v>0</v>
      </c>
      <c r="D32" s="172">
        <f t="shared" si="8"/>
        <v>0</v>
      </c>
      <c r="E32" s="172">
        <f t="shared" si="8"/>
        <v>0</v>
      </c>
      <c r="F32" s="172">
        <f t="shared" si="8"/>
        <v>34</v>
      </c>
      <c r="G32" s="172">
        <f t="shared" si="8"/>
        <v>0</v>
      </c>
      <c r="H32" s="172">
        <f t="shared" si="8"/>
        <v>0</v>
      </c>
      <c r="I32" s="172">
        <f t="shared" si="8"/>
        <v>0</v>
      </c>
      <c r="J32" s="172">
        <f t="shared" si="8"/>
        <v>0</v>
      </c>
      <c r="K32" s="172">
        <f t="shared" si="8"/>
        <v>0</v>
      </c>
      <c r="L32" s="172">
        <f>L9+L24+L25+L26</f>
        <v>0</v>
      </c>
      <c r="M32" s="172">
        <f t="shared" si="8"/>
        <v>2</v>
      </c>
      <c r="N32" s="172">
        <f t="shared" si="8"/>
        <v>46</v>
      </c>
      <c r="O32" s="172">
        <f t="shared" si="8"/>
        <v>8</v>
      </c>
      <c r="P32" s="172">
        <f t="shared" si="8"/>
        <v>0</v>
      </c>
      <c r="Q32" s="172">
        <f t="shared" si="8"/>
        <v>0</v>
      </c>
      <c r="R32" s="172">
        <f t="shared" si="8"/>
        <v>0</v>
      </c>
      <c r="S32" s="173">
        <f t="shared" si="8"/>
        <v>22</v>
      </c>
    </row>
  </sheetData>
  <mergeCells count="15">
    <mergeCell ref="O1:S1"/>
    <mergeCell ref="A2:A3"/>
    <mergeCell ref="B2:B3"/>
    <mergeCell ref="C2:D2"/>
    <mergeCell ref="E2:I2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honeticPr fontId="2"/>
  <pageMargins left="0.78740157480314965" right="0.78740157480314965" top="0.59055118110236227" bottom="0.59055118110236227" header="0" footer="0"/>
  <pageSetup paperSize="9" scale="58" fitToWidth="40" orientation="portrait" blackAndWhite="1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CB1D-8CED-4E4B-8B7C-D5C45D395B46}">
  <sheetPr>
    <tabColor theme="8" tint="0.59999389629810485"/>
    <pageSetUpPr fitToPage="1"/>
  </sheetPr>
  <dimension ref="A1:AM33"/>
  <sheetViews>
    <sheetView view="pageBreakPreview" zoomScale="85" zoomScaleNormal="100" zoomScaleSheetLayoutView="85" workbookViewId="0"/>
  </sheetViews>
  <sheetFormatPr defaultColWidth="9.08984375" defaultRowHeight="13"/>
  <cols>
    <col min="1" max="1" width="11.7265625" style="104" customWidth="1"/>
    <col min="2" max="17" width="11.26953125" style="104" customWidth="1"/>
    <col min="18" max="18" width="9.08984375" style="104" customWidth="1"/>
    <col min="19" max="19" width="11.08984375" style="105" hidden="1" customWidth="1"/>
    <col min="20" max="254" width="9.08984375" style="104"/>
    <col min="255" max="255" width="11.7265625" style="104" customWidth="1"/>
    <col min="256" max="273" width="11.26953125" style="104" customWidth="1"/>
    <col min="274" max="274" width="9.08984375" style="104"/>
    <col min="275" max="275" width="11.08984375" style="104" customWidth="1"/>
    <col min="276" max="510" width="9.08984375" style="104"/>
    <col min="511" max="511" width="11.7265625" style="104" customWidth="1"/>
    <col min="512" max="529" width="11.26953125" style="104" customWidth="1"/>
    <col min="530" max="530" width="9.08984375" style="104"/>
    <col min="531" max="531" width="11.08984375" style="104" customWidth="1"/>
    <col min="532" max="766" width="9.08984375" style="104"/>
    <col min="767" max="767" width="11.7265625" style="104" customWidth="1"/>
    <col min="768" max="785" width="11.26953125" style="104" customWidth="1"/>
    <col min="786" max="786" width="9.08984375" style="104"/>
    <col min="787" max="787" width="11.08984375" style="104" customWidth="1"/>
    <col min="788" max="1022" width="9.08984375" style="104"/>
    <col min="1023" max="1023" width="11.7265625" style="104" customWidth="1"/>
    <col min="1024" max="1041" width="11.26953125" style="104" customWidth="1"/>
    <col min="1042" max="1042" width="9.08984375" style="104"/>
    <col min="1043" max="1043" width="11.08984375" style="104" customWidth="1"/>
    <col min="1044" max="1278" width="9.08984375" style="104"/>
    <col min="1279" max="1279" width="11.7265625" style="104" customWidth="1"/>
    <col min="1280" max="1297" width="11.26953125" style="104" customWidth="1"/>
    <col min="1298" max="1298" width="9.08984375" style="104"/>
    <col min="1299" max="1299" width="11.08984375" style="104" customWidth="1"/>
    <col min="1300" max="1534" width="9.08984375" style="104"/>
    <col min="1535" max="1535" width="11.7265625" style="104" customWidth="1"/>
    <col min="1536" max="1553" width="11.26953125" style="104" customWidth="1"/>
    <col min="1554" max="1554" width="9.08984375" style="104"/>
    <col min="1555" max="1555" width="11.08984375" style="104" customWidth="1"/>
    <col min="1556" max="1790" width="9.08984375" style="104"/>
    <col min="1791" max="1791" width="11.7265625" style="104" customWidth="1"/>
    <col min="1792" max="1809" width="11.26953125" style="104" customWidth="1"/>
    <col min="1810" max="1810" width="9.08984375" style="104"/>
    <col min="1811" max="1811" width="11.08984375" style="104" customWidth="1"/>
    <col min="1812" max="2046" width="9.08984375" style="104"/>
    <col min="2047" max="2047" width="11.7265625" style="104" customWidth="1"/>
    <col min="2048" max="2065" width="11.26953125" style="104" customWidth="1"/>
    <col min="2066" max="2066" width="9.08984375" style="104"/>
    <col min="2067" max="2067" width="11.08984375" style="104" customWidth="1"/>
    <col min="2068" max="2302" width="9.08984375" style="104"/>
    <col min="2303" max="2303" width="11.7265625" style="104" customWidth="1"/>
    <col min="2304" max="2321" width="11.26953125" style="104" customWidth="1"/>
    <col min="2322" max="2322" width="9.08984375" style="104"/>
    <col min="2323" max="2323" width="11.08984375" style="104" customWidth="1"/>
    <col min="2324" max="2558" width="9.08984375" style="104"/>
    <col min="2559" max="2559" width="11.7265625" style="104" customWidth="1"/>
    <col min="2560" max="2577" width="11.26953125" style="104" customWidth="1"/>
    <col min="2578" max="2578" width="9.08984375" style="104"/>
    <col min="2579" max="2579" width="11.08984375" style="104" customWidth="1"/>
    <col min="2580" max="2814" width="9.08984375" style="104"/>
    <col min="2815" max="2815" width="11.7265625" style="104" customWidth="1"/>
    <col min="2816" max="2833" width="11.26953125" style="104" customWidth="1"/>
    <col min="2834" max="2834" width="9.08984375" style="104"/>
    <col min="2835" max="2835" width="11.08984375" style="104" customWidth="1"/>
    <col min="2836" max="3070" width="9.08984375" style="104"/>
    <col min="3071" max="3071" width="11.7265625" style="104" customWidth="1"/>
    <col min="3072" max="3089" width="11.26953125" style="104" customWidth="1"/>
    <col min="3090" max="3090" width="9.08984375" style="104"/>
    <col min="3091" max="3091" width="11.08984375" style="104" customWidth="1"/>
    <col min="3092" max="3326" width="9.08984375" style="104"/>
    <col min="3327" max="3327" width="11.7265625" style="104" customWidth="1"/>
    <col min="3328" max="3345" width="11.26953125" style="104" customWidth="1"/>
    <col min="3346" max="3346" width="9.08984375" style="104"/>
    <col min="3347" max="3347" width="11.08984375" style="104" customWidth="1"/>
    <col min="3348" max="3582" width="9.08984375" style="104"/>
    <col min="3583" max="3583" width="11.7265625" style="104" customWidth="1"/>
    <col min="3584" max="3601" width="11.26953125" style="104" customWidth="1"/>
    <col min="3602" max="3602" width="9.08984375" style="104"/>
    <col min="3603" max="3603" width="11.08984375" style="104" customWidth="1"/>
    <col min="3604" max="3838" width="9.08984375" style="104"/>
    <col min="3839" max="3839" width="11.7265625" style="104" customWidth="1"/>
    <col min="3840" max="3857" width="11.26953125" style="104" customWidth="1"/>
    <col min="3858" max="3858" width="9.08984375" style="104"/>
    <col min="3859" max="3859" width="11.08984375" style="104" customWidth="1"/>
    <col min="3860" max="4094" width="9.08984375" style="104"/>
    <col min="4095" max="4095" width="11.7265625" style="104" customWidth="1"/>
    <col min="4096" max="4113" width="11.26953125" style="104" customWidth="1"/>
    <col min="4114" max="4114" width="9.08984375" style="104"/>
    <col min="4115" max="4115" width="11.08984375" style="104" customWidth="1"/>
    <col min="4116" max="4350" width="9.08984375" style="104"/>
    <col min="4351" max="4351" width="11.7265625" style="104" customWidth="1"/>
    <col min="4352" max="4369" width="11.26953125" style="104" customWidth="1"/>
    <col min="4370" max="4370" width="9.08984375" style="104"/>
    <col min="4371" max="4371" width="11.08984375" style="104" customWidth="1"/>
    <col min="4372" max="4606" width="9.08984375" style="104"/>
    <col min="4607" max="4607" width="11.7265625" style="104" customWidth="1"/>
    <col min="4608" max="4625" width="11.26953125" style="104" customWidth="1"/>
    <col min="4626" max="4626" width="9.08984375" style="104"/>
    <col min="4627" max="4627" width="11.08984375" style="104" customWidth="1"/>
    <col min="4628" max="4862" width="9.08984375" style="104"/>
    <col min="4863" max="4863" width="11.7265625" style="104" customWidth="1"/>
    <col min="4864" max="4881" width="11.26953125" style="104" customWidth="1"/>
    <col min="4882" max="4882" width="9.08984375" style="104"/>
    <col min="4883" max="4883" width="11.08984375" style="104" customWidth="1"/>
    <col min="4884" max="5118" width="9.08984375" style="104"/>
    <col min="5119" max="5119" width="11.7265625" style="104" customWidth="1"/>
    <col min="5120" max="5137" width="11.26953125" style="104" customWidth="1"/>
    <col min="5138" max="5138" width="9.08984375" style="104"/>
    <col min="5139" max="5139" width="11.08984375" style="104" customWidth="1"/>
    <col min="5140" max="5374" width="9.08984375" style="104"/>
    <col min="5375" max="5375" width="11.7265625" style="104" customWidth="1"/>
    <col min="5376" max="5393" width="11.26953125" style="104" customWidth="1"/>
    <col min="5394" max="5394" width="9.08984375" style="104"/>
    <col min="5395" max="5395" width="11.08984375" style="104" customWidth="1"/>
    <col min="5396" max="5630" width="9.08984375" style="104"/>
    <col min="5631" max="5631" width="11.7265625" style="104" customWidth="1"/>
    <col min="5632" max="5649" width="11.26953125" style="104" customWidth="1"/>
    <col min="5650" max="5650" width="9.08984375" style="104"/>
    <col min="5651" max="5651" width="11.08984375" style="104" customWidth="1"/>
    <col min="5652" max="5886" width="9.08984375" style="104"/>
    <col min="5887" max="5887" width="11.7265625" style="104" customWidth="1"/>
    <col min="5888" max="5905" width="11.26953125" style="104" customWidth="1"/>
    <col min="5906" max="5906" width="9.08984375" style="104"/>
    <col min="5907" max="5907" width="11.08984375" style="104" customWidth="1"/>
    <col min="5908" max="6142" width="9.08984375" style="104"/>
    <col min="6143" max="6143" width="11.7265625" style="104" customWidth="1"/>
    <col min="6144" max="6161" width="11.26953125" style="104" customWidth="1"/>
    <col min="6162" max="6162" width="9.08984375" style="104"/>
    <col min="6163" max="6163" width="11.08984375" style="104" customWidth="1"/>
    <col min="6164" max="6398" width="9.08984375" style="104"/>
    <col min="6399" max="6399" width="11.7265625" style="104" customWidth="1"/>
    <col min="6400" max="6417" width="11.26953125" style="104" customWidth="1"/>
    <col min="6418" max="6418" width="9.08984375" style="104"/>
    <col min="6419" max="6419" width="11.08984375" style="104" customWidth="1"/>
    <col min="6420" max="6654" width="9.08984375" style="104"/>
    <col min="6655" max="6655" width="11.7265625" style="104" customWidth="1"/>
    <col min="6656" max="6673" width="11.26953125" style="104" customWidth="1"/>
    <col min="6674" max="6674" width="9.08984375" style="104"/>
    <col min="6675" max="6675" width="11.08984375" style="104" customWidth="1"/>
    <col min="6676" max="6910" width="9.08984375" style="104"/>
    <col min="6911" max="6911" width="11.7265625" style="104" customWidth="1"/>
    <col min="6912" max="6929" width="11.26953125" style="104" customWidth="1"/>
    <col min="6930" max="6930" width="9.08984375" style="104"/>
    <col min="6931" max="6931" width="11.08984375" style="104" customWidth="1"/>
    <col min="6932" max="7166" width="9.08984375" style="104"/>
    <col min="7167" max="7167" width="11.7265625" style="104" customWidth="1"/>
    <col min="7168" max="7185" width="11.26953125" style="104" customWidth="1"/>
    <col min="7186" max="7186" width="9.08984375" style="104"/>
    <col min="7187" max="7187" width="11.08984375" style="104" customWidth="1"/>
    <col min="7188" max="7422" width="9.08984375" style="104"/>
    <col min="7423" max="7423" width="11.7265625" style="104" customWidth="1"/>
    <col min="7424" max="7441" width="11.26953125" style="104" customWidth="1"/>
    <col min="7442" max="7442" width="9.08984375" style="104"/>
    <col min="7443" max="7443" width="11.08984375" style="104" customWidth="1"/>
    <col min="7444" max="7678" width="9.08984375" style="104"/>
    <col min="7679" max="7679" width="11.7265625" style="104" customWidth="1"/>
    <col min="7680" max="7697" width="11.26953125" style="104" customWidth="1"/>
    <col min="7698" max="7698" width="9.08984375" style="104"/>
    <col min="7699" max="7699" width="11.08984375" style="104" customWidth="1"/>
    <col min="7700" max="7934" width="9.08984375" style="104"/>
    <col min="7935" max="7935" width="11.7265625" style="104" customWidth="1"/>
    <col min="7936" max="7953" width="11.26953125" style="104" customWidth="1"/>
    <col min="7954" max="7954" width="9.08984375" style="104"/>
    <col min="7955" max="7955" width="11.08984375" style="104" customWidth="1"/>
    <col min="7956" max="8190" width="9.08984375" style="104"/>
    <col min="8191" max="8191" width="11.7265625" style="104" customWidth="1"/>
    <col min="8192" max="8209" width="11.26953125" style="104" customWidth="1"/>
    <col min="8210" max="8210" width="9.08984375" style="104"/>
    <col min="8211" max="8211" width="11.08984375" style="104" customWidth="1"/>
    <col min="8212" max="8446" width="9.08984375" style="104"/>
    <col min="8447" max="8447" width="11.7265625" style="104" customWidth="1"/>
    <col min="8448" max="8465" width="11.26953125" style="104" customWidth="1"/>
    <col min="8466" max="8466" width="9.08984375" style="104"/>
    <col min="8467" max="8467" width="11.08984375" style="104" customWidth="1"/>
    <col min="8468" max="8702" width="9.08984375" style="104"/>
    <col min="8703" max="8703" width="11.7265625" style="104" customWidth="1"/>
    <col min="8704" max="8721" width="11.26953125" style="104" customWidth="1"/>
    <col min="8722" max="8722" width="9.08984375" style="104"/>
    <col min="8723" max="8723" width="11.08984375" style="104" customWidth="1"/>
    <col min="8724" max="8958" width="9.08984375" style="104"/>
    <col min="8959" max="8959" width="11.7265625" style="104" customWidth="1"/>
    <col min="8960" max="8977" width="11.26953125" style="104" customWidth="1"/>
    <col min="8978" max="8978" width="9.08984375" style="104"/>
    <col min="8979" max="8979" width="11.08984375" style="104" customWidth="1"/>
    <col min="8980" max="9214" width="9.08984375" style="104"/>
    <col min="9215" max="9215" width="11.7265625" style="104" customWidth="1"/>
    <col min="9216" max="9233" width="11.26953125" style="104" customWidth="1"/>
    <col min="9234" max="9234" width="9.08984375" style="104"/>
    <col min="9235" max="9235" width="11.08984375" style="104" customWidth="1"/>
    <col min="9236" max="9470" width="9.08984375" style="104"/>
    <col min="9471" max="9471" width="11.7265625" style="104" customWidth="1"/>
    <col min="9472" max="9489" width="11.26953125" style="104" customWidth="1"/>
    <col min="9490" max="9490" width="9.08984375" style="104"/>
    <col min="9491" max="9491" width="11.08984375" style="104" customWidth="1"/>
    <col min="9492" max="9726" width="9.08984375" style="104"/>
    <col min="9727" max="9727" width="11.7265625" style="104" customWidth="1"/>
    <col min="9728" max="9745" width="11.26953125" style="104" customWidth="1"/>
    <col min="9746" max="9746" width="9.08984375" style="104"/>
    <col min="9747" max="9747" width="11.08984375" style="104" customWidth="1"/>
    <col min="9748" max="9982" width="9.08984375" style="104"/>
    <col min="9983" max="9983" width="11.7265625" style="104" customWidth="1"/>
    <col min="9984" max="10001" width="11.26953125" style="104" customWidth="1"/>
    <col min="10002" max="10002" width="9.08984375" style="104"/>
    <col min="10003" max="10003" width="11.08984375" style="104" customWidth="1"/>
    <col min="10004" max="10238" width="9.08984375" style="104"/>
    <col min="10239" max="10239" width="11.7265625" style="104" customWidth="1"/>
    <col min="10240" max="10257" width="11.26953125" style="104" customWidth="1"/>
    <col min="10258" max="10258" width="9.08984375" style="104"/>
    <col min="10259" max="10259" width="11.08984375" style="104" customWidth="1"/>
    <col min="10260" max="10494" width="9.08984375" style="104"/>
    <col min="10495" max="10495" width="11.7265625" style="104" customWidth="1"/>
    <col min="10496" max="10513" width="11.26953125" style="104" customWidth="1"/>
    <col min="10514" max="10514" width="9.08984375" style="104"/>
    <col min="10515" max="10515" width="11.08984375" style="104" customWidth="1"/>
    <col min="10516" max="10750" width="9.08984375" style="104"/>
    <col min="10751" max="10751" width="11.7265625" style="104" customWidth="1"/>
    <col min="10752" max="10769" width="11.26953125" style="104" customWidth="1"/>
    <col min="10770" max="10770" width="9.08984375" style="104"/>
    <col min="10771" max="10771" width="11.08984375" style="104" customWidth="1"/>
    <col min="10772" max="11006" width="9.08984375" style="104"/>
    <col min="11007" max="11007" width="11.7265625" style="104" customWidth="1"/>
    <col min="11008" max="11025" width="11.26953125" style="104" customWidth="1"/>
    <col min="11026" max="11026" width="9.08984375" style="104"/>
    <col min="11027" max="11027" width="11.08984375" style="104" customWidth="1"/>
    <col min="11028" max="11262" width="9.08984375" style="104"/>
    <col min="11263" max="11263" width="11.7265625" style="104" customWidth="1"/>
    <col min="11264" max="11281" width="11.26953125" style="104" customWidth="1"/>
    <col min="11282" max="11282" width="9.08984375" style="104"/>
    <col min="11283" max="11283" width="11.08984375" style="104" customWidth="1"/>
    <col min="11284" max="11518" width="9.08984375" style="104"/>
    <col min="11519" max="11519" width="11.7265625" style="104" customWidth="1"/>
    <col min="11520" max="11537" width="11.26953125" style="104" customWidth="1"/>
    <col min="11538" max="11538" width="9.08984375" style="104"/>
    <col min="11539" max="11539" width="11.08984375" style="104" customWidth="1"/>
    <col min="11540" max="11774" width="9.08984375" style="104"/>
    <col min="11775" max="11775" width="11.7265625" style="104" customWidth="1"/>
    <col min="11776" max="11793" width="11.26953125" style="104" customWidth="1"/>
    <col min="11794" max="11794" width="9.08984375" style="104"/>
    <col min="11795" max="11795" width="11.08984375" style="104" customWidth="1"/>
    <col min="11796" max="12030" width="9.08984375" style="104"/>
    <col min="12031" max="12031" width="11.7265625" style="104" customWidth="1"/>
    <col min="12032" max="12049" width="11.26953125" style="104" customWidth="1"/>
    <col min="12050" max="12050" width="9.08984375" style="104"/>
    <col min="12051" max="12051" width="11.08984375" style="104" customWidth="1"/>
    <col min="12052" max="12286" width="9.08984375" style="104"/>
    <col min="12287" max="12287" width="11.7265625" style="104" customWidth="1"/>
    <col min="12288" max="12305" width="11.26953125" style="104" customWidth="1"/>
    <col min="12306" max="12306" width="9.08984375" style="104"/>
    <col min="12307" max="12307" width="11.08984375" style="104" customWidth="1"/>
    <col min="12308" max="12542" width="9.08984375" style="104"/>
    <col min="12543" max="12543" width="11.7265625" style="104" customWidth="1"/>
    <col min="12544" max="12561" width="11.26953125" style="104" customWidth="1"/>
    <col min="12562" max="12562" width="9.08984375" style="104"/>
    <col min="12563" max="12563" width="11.08984375" style="104" customWidth="1"/>
    <col min="12564" max="12798" width="9.08984375" style="104"/>
    <col min="12799" max="12799" width="11.7265625" style="104" customWidth="1"/>
    <col min="12800" max="12817" width="11.26953125" style="104" customWidth="1"/>
    <col min="12818" max="12818" width="9.08984375" style="104"/>
    <col min="12819" max="12819" width="11.08984375" style="104" customWidth="1"/>
    <col min="12820" max="13054" width="9.08984375" style="104"/>
    <col min="13055" max="13055" width="11.7265625" style="104" customWidth="1"/>
    <col min="13056" max="13073" width="11.26953125" style="104" customWidth="1"/>
    <col min="13074" max="13074" width="9.08984375" style="104"/>
    <col min="13075" max="13075" width="11.08984375" style="104" customWidth="1"/>
    <col min="13076" max="13310" width="9.08984375" style="104"/>
    <col min="13311" max="13311" width="11.7265625" style="104" customWidth="1"/>
    <col min="13312" max="13329" width="11.26953125" style="104" customWidth="1"/>
    <col min="13330" max="13330" width="9.08984375" style="104"/>
    <col min="13331" max="13331" width="11.08984375" style="104" customWidth="1"/>
    <col min="13332" max="13566" width="9.08984375" style="104"/>
    <col min="13567" max="13567" width="11.7265625" style="104" customWidth="1"/>
    <col min="13568" max="13585" width="11.26953125" style="104" customWidth="1"/>
    <col min="13586" max="13586" width="9.08984375" style="104"/>
    <col min="13587" max="13587" width="11.08984375" style="104" customWidth="1"/>
    <col min="13588" max="13822" width="9.08984375" style="104"/>
    <col min="13823" max="13823" width="11.7265625" style="104" customWidth="1"/>
    <col min="13824" max="13841" width="11.26953125" style="104" customWidth="1"/>
    <col min="13842" max="13842" width="9.08984375" style="104"/>
    <col min="13843" max="13843" width="11.08984375" style="104" customWidth="1"/>
    <col min="13844" max="14078" width="9.08984375" style="104"/>
    <col min="14079" max="14079" width="11.7265625" style="104" customWidth="1"/>
    <col min="14080" max="14097" width="11.26953125" style="104" customWidth="1"/>
    <col min="14098" max="14098" width="9.08984375" style="104"/>
    <col min="14099" max="14099" width="11.08984375" style="104" customWidth="1"/>
    <col min="14100" max="14334" width="9.08984375" style="104"/>
    <col min="14335" max="14335" width="11.7265625" style="104" customWidth="1"/>
    <col min="14336" max="14353" width="11.26953125" style="104" customWidth="1"/>
    <col min="14354" max="14354" width="9.08984375" style="104"/>
    <col min="14355" max="14355" width="11.08984375" style="104" customWidth="1"/>
    <col min="14356" max="14590" width="9.08984375" style="104"/>
    <col min="14591" max="14591" width="11.7265625" style="104" customWidth="1"/>
    <col min="14592" max="14609" width="11.26953125" style="104" customWidth="1"/>
    <col min="14610" max="14610" width="9.08984375" style="104"/>
    <col min="14611" max="14611" width="11.08984375" style="104" customWidth="1"/>
    <col min="14612" max="14846" width="9.08984375" style="104"/>
    <col min="14847" max="14847" width="11.7265625" style="104" customWidth="1"/>
    <col min="14848" max="14865" width="11.26953125" style="104" customWidth="1"/>
    <col min="14866" max="14866" width="9.08984375" style="104"/>
    <col min="14867" max="14867" width="11.08984375" style="104" customWidth="1"/>
    <col min="14868" max="15102" width="9.08984375" style="104"/>
    <col min="15103" max="15103" width="11.7265625" style="104" customWidth="1"/>
    <col min="15104" max="15121" width="11.26953125" style="104" customWidth="1"/>
    <col min="15122" max="15122" width="9.08984375" style="104"/>
    <col min="15123" max="15123" width="11.08984375" style="104" customWidth="1"/>
    <col min="15124" max="15358" width="9.08984375" style="104"/>
    <col min="15359" max="15359" width="11.7265625" style="104" customWidth="1"/>
    <col min="15360" max="15377" width="11.26953125" style="104" customWidth="1"/>
    <col min="15378" max="15378" width="9.08984375" style="104"/>
    <col min="15379" max="15379" width="11.08984375" style="104" customWidth="1"/>
    <col min="15380" max="15614" width="9.08984375" style="104"/>
    <col min="15615" max="15615" width="11.7265625" style="104" customWidth="1"/>
    <col min="15616" max="15633" width="11.26953125" style="104" customWidth="1"/>
    <col min="15634" max="15634" width="9.08984375" style="104"/>
    <col min="15635" max="15635" width="11.08984375" style="104" customWidth="1"/>
    <col min="15636" max="15870" width="9.08984375" style="104"/>
    <col min="15871" max="15871" width="11.7265625" style="104" customWidth="1"/>
    <col min="15872" max="15889" width="11.26953125" style="104" customWidth="1"/>
    <col min="15890" max="15890" width="9.08984375" style="104"/>
    <col min="15891" max="15891" width="11.08984375" style="104" customWidth="1"/>
    <col min="15892" max="16126" width="9.08984375" style="104"/>
    <col min="16127" max="16127" width="11.7265625" style="104" customWidth="1"/>
    <col min="16128" max="16145" width="11.26953125" style="104" customWidth="1"/>
    <col min="16146" max="16146" width="9.08984375" style="104"/>
    <col min="16147" max="16147" width="11.08984375" style="104" customWidth="1"/>
    <col min="16148" max="16384" width="9.08984375" style="104"/>
  </cols>
  <sheetData>
    <row r="1" spans="1:39" ht="21">
      <c r="A1" s="99" t="s">
        <v>193</v>
      </c>
      <c r="B1" s="155"/>
      <c r="C1" s="155"/>
      <c r="D1" s="155"/>
      <c r="E1" s="155"/>
      <c r="F1" s="155"/>
      <c r="G1" s="155"/>
      <c r="H1" s="155"/>
      <c r="I1" s="186"/>
      <c r="J1" s="103"/>
      <c r="K1" s="103"/>
      <c r="L1" s="103"/>
      <c r="M1" s="103"/>
      <c r="N1" s="103"/>
      <c r="O1" s="103"/>
      <c r="Q1" s="103" t="s">
        <v>104</v>
      </c>
    </row>
    <row r="2" spans="1:39" s="107" customFormat="1" ht="15.75" customHeight="1">
      <c r="A2" s="318" t="s">
        <v>105</v>
      </c>
      <c r="B2" s="288"/>
      <c r="C2" s="289"/>
      <c r="D2" s="289"/>
      <c r="E2" s="289"/>
      <c r="F2" s="289"/>
      <c r="G2" s="289"/>
      <c r="H2" s="289"/>
      <c r="I2" s="290"/>
      <c r="J2" s="288"/>
      <c r="K2" s="289"/>
      <c r="L2" s="289"/>
      <c r="M2" s="289"/>
      <c r="N2" s="289"/>
      <c r="O2" s="289"/>
      <c r="P2" s="289"/>
      <c r="Q2" s="290"/>
      <c r="S2" s="105"/>
      <c r="AM2" s="107">
        <v>10</v>
      </c>
    </row>
    <row r="3" spans="1:39" s="107" customFormat="1" ht="21" customHeight="1">
      <c r="A3" s="319"/>
      <c r="B3" s="161" t="s">
        <v>106</v>
      </c>
      <c r="C3" s="161" t="s">
        <v>107</v>
      </c>
      <c r="D3" s="161" t="s">
        <v>108</v>
      </c>
      <c r="E3" s="161" t="s">
        <v>109</v>
      </c>
      <c r="F3" s="161" t="s">
        <v>110</v>
      </c>
      <c r="G3" s="161" t="s">
        <v>111</v>
      </c>
      <c r="H3" s="161" t="s">
        <v>28</v>
      </c>
      <c r="I3" s="161" t="s">
        <v>112</v>
      </c>
      <c r="J3" s="161" t="s">
        <v>106</v>
      </c>
      <c r="K3" s="161" t="s">
        <v>107</v>
      </c>
      <c r="L3" s="161" t="s">
        <v>108</v>
      </c>
      <c r="M3" s="161" t="s">
        <v>109</v>
      </c>
      <c r="N3" s="161" t="s">
        <v>110</v>
      </c>
      <c r="O3" s="161" t="s">
        <v>111</v>
      </c>
      <c r="P3" s="161" t="s">
        <v>28</v>
      </c>
      <c r="Q3" s="79" t="s">
        <v>112</v>
      </c>
      <c r="R3"/>
      <c r="S3" s="104" t="s">
        <v>113</v>
      </c>
    </row>
    <row r="4" spans="1:39" ht="39.75" customHeight="1">
      <c r="A4" s="109" t="s">
        <v>114</v>
      </c>
      <c r="B4" s="216">
        <v>3492</v>
      </c>
      <c r="C4" s="111">
        <v>3315</v>
      </c>
      <c r="D4" s="111">
        <v>3094</v>
      </c>
      <c r="E4" s="111">
        <v>2951</v>
      </c>
      <c r="F4" s="111">
        <v>2711</v>
      </c>
      <c r="G4" s="111">
        <v>2484</v>
      </c>
      <c r="H4" s="111">
        <f>SUM(H5:H6)</f>
        <v>2406</v>
      </c>
      <c r="I4" s="192">
        <v>2134</v>
      </c>
      <c r="J4" s="112">
        <v>248.5</v>
      </c>
      <c r="K4" s="113">
        <v>237.6</v>
      </c>
      <c r="L4" s="113">
        <v>223.4</v>
      </c>
      <c r="M4" s="113">
        <v>214.6</v>
      </c>
      <c r="N4" s="113">
        <v>198.8</v>
      </c>
      <c r="O4" s="113">
        <v>183.7</v>
      </c>
      <c r="P4" s="113">
        <v>179.68633308439132</v>
      </c>
      <c r="Q4" s="114">
        <f>I4/S4*100000</f>
        <v>159.85018726591761</v>
      </c>
      <c r="R4"/>
      <c r="S4" s="105">
        <v>1335000</v>
      </c>
    </row>
    <row r="5" spans="1:39" ht="39.75" customHeight="1">
      <c r="A5" s="115" t="s">
        <v>115</v>
      </c>
      <c r="B5" s="151">
        <v>3153</v>
      </c>
      <c r="C5" s="117">
        <v>2976</v>
      </c>
      <c r="D5" s="117">
        <v>2799</v>
      </c>
      <c r="E5" s="117">
        <v>2656</v>
      </c>
      <c r="F5" s="117">
        <v>2457</v>
      </c>
      <c r="G5" s="117">
        <v>2268</v>
      </c>
      <c r="H5" s="117">
        <f>SUM(H7:H17)</f>
        <v>2203</v>
      </c>
      <c r="I5" s="195">
        <v>1964</v>
      </c>
      <c r="J5" s="118">
        <v>247.9</v>
      </c>
      <c r="K5" s="119">
        <v>235.4</v>
      </c>
      <c r="L5" s="119">
        <v>223</v>
      </c>
      <c r="M5" s="119">
        <v>213</v>
      </c>
      <c r="N5" s="119">
        <v>198.5</v>
      </c>
      <c r="O5" s="119">
        <v>184.8</v>
      </c>
      <c r="P5" s="119">
        <v>181.05386003049068</v>
      </c>
      <c r="Q5" s="120">
        <f>I5/S5*100000</f>
        <v>162.78073252987284</v>
      </c>
      <c r="R5"/>
      <c r="S5" s="105">
        <v>1206531</v>
      </c>
    </row>
    <row r="6" spans="1:39" ht="39.75" customHeight="1">
      <c r="A6" s="121" t="s">
        <v>116</v>
      </c>
      <c r="B6" s="152">
        <v>339</v>
      </c>
      <c r="C6" s="123">
        <v>339</v>
      </c>
      <c r="D6" s="123">
        <v>295</v>
      </c>
      <c r="E6" s="123">
        <v>295</v>
      </c>
      <c r="F6" s="123">
        <v>254</v>
      </c>
      <c r="G6" s="123">
        <v>216</v>
      </c>
      <c r="H6" s="123">
        <f>SUM(H18:H26)</f>
        <v>203</v>
      </c>
      <c r="I6" s="198">
        <v>170</v>
      </c>
      <c r="J6" s="124">
        <v>254.9</v>
      </c>
      <c r="K6" s="125">
        <v>258.10000000000002</v>
      </c>
      <c r="L6" s="125">
        <v>227</v>
      </c>
      <c r="M6" s="125">
        <v>230.4</v>
      </c>
      <c r="N6" s="125">
        <v>201.5</v>
      </c>
      <c r="O6" s="125">
        <v>173.8</v>
      </c>
      <c r="P6" s="125">
        <v>166.33209062231143</v>
      </c>
      <c r="Q6" s="126">
        <f>I6/S6*100000</f>
        <v>141.7186301643936</v>
      </c>
      <c r="R6"/>
      <c r="S6" s="105">
        <v>119956</v>
      </c>
    </row>
    <row r="7" spans="1:39" ht="39.75" customHeight="1">
      <c r="A7" s="109" t="s">
        <v>117</v>
      </c>
      <c r="B7" s="127">
        <v>1514</v>
      </c>
      <c r="C7" s="8">
        <v>1473</v>
      </c>
      <c r="D7" s="8">
        <v>1387</v>
      </c>
      <c r="E7" s="8">
        <v>1324</v>
      </c>
      <c r="F7" s="8">
        <v>1313</v>
      </c>
      <c r="G7" s="8">
        <v>1218</v>
      </c>
      <c r="H7" s="8">
        <v>1156</v>
      </c>
      <c r="I7" s="9">
        <v>1043</v>
      </c>
      <c r="J7" s="112">
        <v>293</v>
      </c>
      <c r="K7" s="113">
        <v>285.2</v>
      </c>
      <c r="L7" s="113">
        <v>269.39999999999998</v>
      </c>
      <c r="M7" s="113">
        <v>257.7</v>
      </c>
      <c r="N7" s="113">
        <v>256.10000000000002</v>
      </c>
      <c r="O7" s="113">
        <v>238.4</v>
      </c>
      <c r="P7" s="113">
        <v>227.04998045720322</v>
      </c>
      <c r="Q7" s="114">
        <f>I7/S7*100000</f>
        <v>205.57597737284544</v>
      </c>
      <c r="R7"/>
      <c r="S7" s="105">
        <v>507355</v>
      </c>
    </row>
    <row r="8" spans="1:39" ht="39.75" customHeight="1">
      <c r="A8" s="115" t="s">
        <v>118</v>
      </c>
      <c r="B8" s="128">
        <v>367</v>
      </c>
      <c r="C8" s="11">
        <v>346</v>
      </c>
      <c r="D8" s="11">
        <v>334</v>
      </c>
      <c r="E8" s="11">
        <v>324</v>
      </c>
      <c r="F8" s="11">
        <v>268</v>
      </c>
      <c r="G8" s="11">
        <v>253</v>
      </c>
      <c r="H8" s="11">
        <v>272</v>
      </c>
      <c r="I8" s="12">
        <v>265</v>
      </c>
      <c r="J8" s="118">
        <v>227.1</v>
      </c>
      <c r="K8" s="119">
        <v>216.4</v>
      </c>
      <c r="L8" s="119">
        <v>211.2</v>
      </c>
      <c r="M8" s="119">
        <v>206.3</v>
      </c>
      <c r="N8" s="119">
        <v>172.4</v>
      </c>
      <c r="O8" s="119">
        <v>164.4</v>
      </c>
      <c r="P8" s="119">
        <v>178.99918397430835</v>
      </c>
      <c r="Q8" s="120">
        <f>I8/S8*100000</f>
        <v>176.65960028265536</v>
      </c>
      <c r="R8"/>
      <c r="S8" s="105">
        <v>150006</v>
      </c>
    </row>
    <row r="9" spans="1:39" ht="39.75" customHeight="1">
      <c r="A9" s="115" t="s">
        <v>119</v>
      </c>
      <c r="B9" s="128">
        <v>368</v>
      </c>
      <c r="C9" s="11">
        <v>327</v>
      </c>
      <c r="D9" s="11">
        <v>286</v>
      </c>
      <c r="E9" s="11">
        <v>248</v>
      </c>
      <c r="F9" s="11">
        <v>191</v>
      </c>
      <c r="G9" s="11">
        <v>189</v>
      </c>
      <c r="H9" s="11">
        <v>189</v>
      </c>
      <c r="I9" s="12">
        <v>151</v>
      </c>
      <c r="J9" s="118">
        <v>456.9</v>
      </c>
      <c r="K9" s="119">
        <v>412.8</v>
      </c>
      <c r="L9" s="119">
        <v>369.2</v>
      </c>
      <c r="M9" s="119">
        <v>326.60000000000002</v>
      </c>
      <c r="N9" s="119">
        <v>256.60000000000002</v>
      </c>
      <c r="O9" s="119">
        <v>259.2</v>
      </c>
      <c r="P9" s="119">
        <v>264.01810409856677</v>
      </c>
      <c r="Q9" s="120">
        <f>I9/S9*100000</f>
        <v>215.09052319701439</v>
      </c>
      <c r="R9"/>
      <c r="S9" s="105">
        <v>70203</v>
      </c>
    </row>
    <row r="10" spans="1:39" ht="39.75" customHeight="1">
      <c r="A10" s="115" t="s">
        <v>120</v>
      </c>
      <c r="B10" s="128">
        <v>38</v>
      </c>
      <c r="C10" s="11">
        <v>38</v>
      </c>
      <c r="D10" s="11">
        <v>38</v>
      </c>
      <c r="E10" s="11">
        <v>38</v>
      </c>
      <c r="F10" s="11">
        <v>38</v>
      </c>
      <c r="G10" s="11">
        <v>38</v>
      </c>
      <c r="H10" s="11">
        <v>19</v>
      </c>
      <c r="I10" s="12">
        <v>19</v>
      </c>
      <c r="J10" s="118">
        <v>104.4</v>
      </c>
      <c r="K10" s="119">
        <v>106.3</v>
      </c>
      <c r="L10" s="119">
        <v>108.7</v>
      </c>
      <c r="M10" s="119">
        <v>111</v>
      </c>
      <c r="N10" s="119">
        <v>113.2</v>
      </c>
      <c r="O10" s="119">
        <v>115.8</v>
      </c>
      <c r="P10" s="119">
        <v>58.93665860165023</v>
      </c>
      <c r="Q10" s="120">
        <f>I10/S10*100000</f>
        <v>60.12467959874688</v>
      </c>
      <c r="R10"/>
      <c r="S10" s="105">
        <v>31601</v>
      </c>
    </row>
    <row r="11" spans="1:39" ht="39.75" customHeight="1">
      <c r="A11" s="115" t="s">
        <v>121</v>
      </c>
      <c r="B11" s="128">
        <v>215</v>
      </c>
      <c r="C11" s="11">
        <v>197</v>
      </c>
      <c r="D11" s="11">
        <v>178</v>
      </c>
      <c r="E11" s="11">
        <v>178</v>
      </c>
      <c r="F11" s="11">
        <v>178</v>
      </c>
      <c r="G11" s="11">
        <v>178</v>
      </c>
      <c r="H11" s="11">
        <v>178</v>
      </c>
      <c r="I11" s="12">
        <v>161</v>
      </c>
      <c r="J11" s="118">
        <v>179.2</v>
      </c>
      <c r="K11" s="119">
        <v>165.4</v>
      </c>
      <c r="L11" s="119">
        <v>148.5</v>
      </c>
      <c r="M11" s="119">
        <v>149.5</v>
      </c>
      <c r="N11" s="119">
        <v>150.4</v>
      </c>
      <c r="O11" s="119">
        <v>151.69999999999999</v>
      </c>
      <c r="P11" s="119">
        <v>152.93147295346759</v>
      </c>
      <c r="Q11" s="120">
        <f>I11/S11*100000</f>
        <v>139.45793307751609</v>
      </c>
      <c r="R11"/>
      <c r="S11" s="105">
        <v>115447</v>
      </c>
    </row>
    <row r="12" spans="1:39" ht="39.75" customHeight="1">
      <c r="A12" s="115" t="s">
        <v>122</v>
      </c>
      <c r="B12" s="128">
        <v>140</v>
      </c>
      <c r="C12" s="11">
        <v>94</v>
      </c>
      <c r="D12" s="11">
        <v>94</v>
      </c>
      <c r="E12" s="11">
        <v>94</v>
      </c>
      <c r="F12" s="11">
        <v>59</v>
      </c>
      <c r="G12" s="11">
        <v>49</v>
      </c>
      <c r="H12" s="11">
        <v>49</v>
      </c>
      <c r="I12" s="12">
        <v>30</v>
      </c>
      <c r="J12" s="118">
        <v>126.8</v>
      </c>
      <c r="K12" s="119">
        <v>85.8</v>
      </c>
      <c r="L12" s="119">
        <v>86.9</v>
      </c>
      <c r="M12" s="119">
        <v>87.3</v>
      </c>
      <c r="N12" s="119">
        <v>55.2</v>
      </c>
      <c r="O12" s="119">
        <v>46.4</v>
      </c>
      <c r="P12" s="119">
        <v>46.657779470577033</v>
      </c>
      <c r="Q12" s="120">
        <f>I12/S12*100000</f>
        <v>28.802396359377102</v>
      </c>
      <c r="R12"/>
      <c r="S12" s="105">
        <v>104158</v>
      </c>
    </row>
    <row r="13" spans="1:39" ht="39.75" customHeight="1">
      <c r="A13" s="115" t="s">
        <v>123</v>
      </c>
      <c r="B13" s="128">
        <v>124</v>
      </c>
      <c r="C13" s="11">
        <v>124</v>
      </c>
      <c r="D13" s="11">
        <v>105</v>
      </c>
      <c r="E13" s="11">
        <v>105</v>
      </c>
      <c r="F13" s="11">
        <v>103</v>
      </c>
      <c r="G13" s="11">
        <v>84</v>
      </c>
      <c r="H13" s="11">
        <v>84</v>
      </c>
      <c r="I13" s="12">
        <v>65</v>
      </c>
      <c r="J13" s="118">
        <v>272.5</v>
      </c>
      <c r="K13" s="119">
        <v>276.10000000000002</v>
      </c>
      <c r="L13" s="119">
        <v>238.2</v>
      </c>
      <c r="M13" s="119">
        <v>242.2</v>
      </c>
      <c r="N13" s="119">
        <v>240.8</v>
      </c>
      <c r="O13" s="119">
        <v>200.3</v>
      </c>
      <c r="P13" s="119">
        <v>203.87854663721751</v>
      </c>
      <c r="Q13" s="120">
        <f>I13/S13*100000</f>
        <v>160.31569860648662</v>
      </c>
      <c r="R13"/>
      <c r="S13" s="105">
        <v>40545</v>
      </c>
    </row>
    <row r="14" spans="1:39" ht="39.75" customHeight="1">
      <c r="A14" s="115" t="s">
        <v>124</v>
      </c>
      <c r="B14" s="128">
        <v>42</v>
      </c>
      <c r="C14" s="11">
        <v>42</v>
      </c>
      <c r="D14" s="11">
        <v>42</v>
      </c>
      <c r="E14" s="11">
        <v>42</v>
      </c>
      <c r="F14" s="11">
        <v>42</v>
      </c>
      <c r="G14" s="11">
        <v>42</v>
      </c>
      <c r="H14" s="11">
        <v>42</v>
      </c>
      <c r="I14" s="12">
        <v>33</v>
      </c>
      <c r="J14" s="118">
        <v>112.6</v>
      </c>
      <c r="K14" s="119">
        <v>113.4</v>
      </c>
      <c r="L14" s="119">
        <v>114</v>
      </c>
      <c r="M14" s="119">
        <v>115.2</v>
      </c>
      <c r="N14" s="119">
        <v>116.4</v>
      </c>
      <c r="O14" s="119">
        <v>117.2</v>
      </c>
      <c r="P14" s="119">
        <v>118.28320378506251</v>
      </c>
      <c r="Q14" s="120">
        <f>I14/S14*100000</f>
        <v>94.148526432912035</v>
      </c>
      <c r="R14"/>
      <c r="S14" s="105">
        <v>35051</v>
      </c>
    </row>
    <row r="15" spans="1:39" ht="39.75" customHeight="1">
      <c r="A15" s="115" t="s">
        <v>125</v>
      </c>
      <c r="B15" s="128">
        <v>168</v>
      </c>
      <c r="C15" s="11">
        <v>158</v>
      </c>
      <c r="D15" s="11">
        <v>158</v>
      </c>
      <c r="E15" s="11">
        <v>141</v>
      </c>
      <c r="F15" s="11">
        <v>122</v>
      </c>
      <c r="G15" s="11">
        <v>74</v>
      </c>
      <c r="H15" s="11">
        <v>74</v>
      </c>
      <c r="I15" s="12">
        <v>57</v>
      </c>
      <c r="J15" s="118">
        <v>189.7</v>
      </c>
      <c r="K15" s="119">
        <v>179.7</v>
      </c>
      <c r="L15" s="119">
        <v>180.8</v>
      </c>
      <c r="M15" s="119">
        <v>162.69999999999999</v>
      </c>
      <c r="N15" s="119">
        <v>142.1</v>
      </c>
      <c r="O15" s="119">
        <v>87.3</v>
      </c>
      <c r="P15" s="119">
        <v>88.484993423412647</v>
      </c>
      <c r="Q15" s="120">
        <f>I15/S15*100000</f>
        <v>68.833929088976916</v>
      </c>
      <c r="R15"/>
      <c r="S15" s="105">
        <v>82808</v>
      </c>
    </row>
    <row r="16" spans="1:39" ht="39.75" customHeight="1">
      <c r="A16" s="115" t="s">
        <v>126</v>
      </c>
      <c r="B16" s="128">
        <v>38</v>
      </c>
      <c r="C16" s="11">
        <v>38</v>
      </c>
      <c r="D16" s="11">
        <v>38</v>
      </c>
      <c r="E16" s="11">
        <v>38</v>
      </c>
      <c r="F16" s="11">
        <v>38</v>
      </c>
      <c r="G16" s="11">
        <v>38</v>
      </c>
      <c r="H16" s="11">
        <v>38</v>
      </c>
      <c r="I16" s="12">
        <v>38</v>
      </c>
      <c r="J16" s="118">
        <v>94</v>
      </c>
      <c r="K16" s="119">
        <v>95.4</v>
      </c>
      <c r="L16" s="119">
        <v>97.6</v>
      </c>
      <c r="M16" s="119">
        <v>99.3</v>
      </c>
      <c r="N16" s="119">
        <v>101.4</v>
      </c>
      <c r="O16" s="119">
        <v>103.9</v>
      </c>
      <c r="P16" s="119">
        <v>106.11857354296407</v>
      </c>
      <c r="Q16" s="120">
        <f>I16/S16*100000</f>
        <v>108.28987489669717</v>
      </c>
      <c r="R16"/>
      <c r="S16" s="105">
        <v>35091</v>
      </c>
    </row>
    <row r="17" spans="1:19" ht="39.75" customHeight="1">
      <c r="A17" s="115" t="s">
        <v>127</v>
      </c>
      <c r="B17" s="128">
        <v>139</v>
      </c>
      <c r="C17" s="11">
        <v>139</v>
      </c>
      <c r="D17" s="11">
        <v>139</v>
      </c>
      <c r="E17" s="11">
        <v>124</v>
      </c>
      <c r="F17" s="11">
        <v>105</v>
      </c>
      <c r="G17" s="11">
        <v>105</v>
      </c>
      <c r="H17" s="11">
        <v>102</v>
      </c>
      <c r="I17" s="12">
        <v>102</v>
      </c>
      <c r="J17" s="124">
        <v>400.8</v>
      </c>
      <c r="K17" s="125">
        <v>401.2</v>
      </c>
      <c r="L17" s="125">
        <v>401.6</v>
      </c>
      <c r="M17" s="125">
        <v>360.3</v>
      </c>
      <c r="N17" s="125">
        <v>305.3</v>
      </c>
      <c r="O17" s="125">
        <v>304.89999999999998</v>
      </c>
      <c r="P17" s="125">
        <v>297.49752085399285</v>
      </c>
      <c r="Q17" s="126">
        <f>I17/S17*100000</f>
        <v>297.67116091752757</v>
      </c>
      <c r="R17"/>
      <c r="S17" s="105">
        <v>34266</v>
      </c>
    </row>
    <row r="18" spans="1:19" ht="39.75" customHeight="1">
      <c r="A18" s="109" t="s">
        <v>128</v>
      </c>
      <c r="B18" s="7">
        <v>6</v>
      </c>
      <c r="C18" s="8">
        <v>6</v>
      </c>
      <c r="D18" s="8">
        <v>6</v>
      </c>
      <c r="E18" s="8">
        <v>6</v>
      </c>
      <c r="F18" s="8" t="s">
        <v>194</v>
      </c>
      <c r="G18" s="8" t="s">
        <v>194</v>
      </c>
      <c r="H18" s="8">
        <v>0</v>
      </c>
      <c r="I18" s="9">
        <v>0</v>
      </c>
      <c r="J18" s="112">
        <v>82.6</v>
      </c>
      <c r="K18" s="113">
        <v>83.7</v>
      </c>
      <c r="L18" s="113">
        <v>84.1</v>
      </c>
      <c r="M18" s="113">
        <v>85.4</v>
      </c>
      <c r="N18" s="113" t="s">
        <v>194</v>
      </c>
      <c r="O18" s="113" t="s">
        <v>194</v>
      </c>
      <c r="P18" s="113">
        <v>0</v>
      </c>
      <c r="Q18" s="114">
        <f>I18/S18*100000</f>
        <v>0</v>
      </c>
      <c r="S18" s="105">
        <v>6390</v>
      </c>
    </row>
    <row r="19" spans="1:19" ht="39.75" customHeight="1">
      <c r="A19" s="115" t="s">
        <v>129</v>
      </c>
      <c r="B19" s="128">
        <v>47</v>
      </c>
      <c r="C19" s="11">
        <v>47</v>
      </c>
      <c r="D19" s="11">
        <v>47</v>
      </c>
      <c r="E19" s="11">
        <v>47</v>
      </c>
      <c r="F19" s="11">
        <v>47</v>
      </c>
      <c r="G19" s="11">
        <v>47</v>
      </c>
      <c r="H19" s="11">
        <v>47</v>
      </c>
      <c r="I19" s="12">
        <v>33</v>
      </c>
      <c r="J19" s="124">
        <v>521.20000000000005</v>
      </c>
      <c r="K19" s="125">
        <v>538.29999999999995</v>
      </c>
      <c r="L19" s="125">
        <v>556.4</v>
      </c>
      <c r="M19" s="125">
        <v>571.70000000000005</v>
      </c>
      <c r="N19" s="125">
        <v>591.29999999999995</v>
      </c>
      <c r="O19" s="125">
        <v>606.79999999999995</v>
      </c>
      <c r="P19" s="125">
        <v>627.9225116900468</v>
      </c>
      <c r="Q19" s="126">
        <f>I19/S19*100000</f>
        <v>449.04068580759287</v>
      </c>
      <c r="R19"/>
      <c r="S19" s="105">
        <v>7349</v>
      </c>
    </row>
    <row r="20" spans="1:19" ht="39.75" customHeight="1">
      <c r="A20" s="109" t="s">
        <v>130</v>
      </c>
      <c r="B20" s="127">
        <v>71</v>
      </c>
      <c r="C20" s="8">
        <v>71</v>
      </c>
      <c r="D20" s="8">
        <v>54</v>
      </c>
      <c r="E20" s="8">
        <v>54</v>
      </c>
      <c r="F20" s="8">
        <v>38</v>
      </c>
      <c r="G20" s="8">
        <v>38</v>
      </c>
      <c r="H20" s="8">
        <v>38</v>
      </c>
      <c r="I20" s="9">
        <v>38</v>
      </c>
      <c r="J20" s="112">
        <v>236.6</v>
      </c>
      <c r="K20" s="113">
        <v>236.6</v>
      </c>
      <c r="L20" s="113">
        <v>179.6</v>
      </c>
      <c r="M20" s="113">
        <v>179.9</v>
      </c>
      <c r="N20" s="113">
        <v>126.8</v>
      </c>
      <c r="O20" s="113">
        <v>126.9</v>
      </c>
      <c r="P20" s="113">
        <v>127.37999463663182</v>
      </c>
      <c r="Q20" s="114">
        <f>I20/S20*100000</f>
        <v>127.80412336461171</v>
      </c>
      <c r="R20"/>
      <c r="S20" s="105">
        <v>29733</v>
      </c>
    </row>
    <row r="21" spans="1:19" ht="39.75" customHeight="1">
      <c r="A21" s="115" t="s">
        <v>131</v>
      </c>
      <c r="B21" s="128">
        <v>63</v>
      </c>
      <c r="C21" s="11">
        <v>63</v>
      </c>
      <c r="D21" s="11">
        <v>63</v>
      </c>
      <c r="E21" s="11">
        <v>63</v>
      </c>
      <c r="F21" s="11">
        <v>63</v>
      </c>
      <c r="G21" s="11">
        <v>44</v>
      </c>
      <c r="H21" s="11">
        <v>44</v>
      </c>
      <c r="I21" s="12">
        <v>25</v>
      </c>
      <c r="J21" s="124">
        <v>292.7</v>
      </c>
      <c r="K21" s="125">
        <v>293.8</v>
      </c>
      <c r="L21" s="125">
        <v>296.60000000000002</v>
      </c>
      <c r="M21" s="125">
        <v>296.7</v>
      </c>
      <c r="N21" s="125">
        <v>300.39999999999998</v>
      </c>
      <c r="O21" s="125">
        <v>210.9</v>
      </c>
      <c r="P21" s="125">
        <v>213.05442572147976</v>
      </c>
      <c r="Q21" s="126">
        <f>I21/S21*100000</f>
        <v>122.86823610360248</v>
      </c>
      <c r="R21"/>
      <c r="S21" s="105">
        <v>20347</v>
      </c>
    </row>
    <row r="22" spans="1:19" ht="39.75" customHeight="1">
      <c r="A22" s="109" t="s">
        <v>132</v>
      </c>
      <c r="B22" s="127">
        <v>29</v>
      </c>
      <c r="C22" s="8">
        <v>29</v>
      </c>
      <c r="D22" s="8">
        <v>19</v>
      </c>
      <c r="E22" s="8">
        <v>19</v>
      </c>
      <c r="F22" s="8">
        <v>19</v>
      </c>
      <c r="G22" s="8">
        <v>19</v>
      </c>
      <c r="H22" s="8">
        <v>19</v>
      </c>
      <c r="I22" s="9">
        <v>19</v>
      </c>
      <c r="J22" s="131">
        <v>168.8</v>
      </c>
      <c r="K22" s="132">
        <v>171.2</v>
      </c>
      <c r="L22" s="132">
        <v>113.5</v>
      </c>
      <c r="M22" s="132">
        <v>115.9</v>
      </c>
      <c r="N22" s="132">
        <v>118.1</v>
      </c>
      <c r="O22" s="132">
        <v>119.4</v>
      </c>
      <c r="P22" s="132">
        <v>122.06874397687119</v>
      </c>
      <c r="Q22" s="133">
        <f>I22/S22*100000</f>
        <v>124.54116413214471</v>
      </c>
      <c r="R22"/>
      <c r="S22" s="105">
        <v>15256</v>
      </c>
    </row>
    <row r="23" spans="1:19" ht="39.75" customHeight="1">
      <c r="A23" s="59" t="s">
        <v>133</v>
      </c>
      <c r="B23" s="136">
        <v>19</v>
      </c>
      <c r="C23" s="130">
        <v>19</v>
      </c>
      <c r="D23" s="130">
        <v>19</v>
      </c>
      <c r="E23" s="130">
        <v>19</v>
      </c>
      <c r="F23" s="130">
        <v>19</v>
      </c>
      <c r="G23" s="130">
        <v>19</v>
      </c>
      <c r="H23" s="130">
        <v>19</v>
      </c>
      <c r="I23" s="202">
        <v>19</v>
      </c>
      <c r="J23" s="131">
        <v>189.8</v>
      </c>
      <c r="K23" s="132">
        <v>194.9</v>
      </c>
      <c r="L23" s="132">
        <v>197.4</v>
      </c>
      <c r="M23" s="132">
        <v>203</v>
      </c>
      <c r="N23" s="132">
        <v>209.3</v>
      </c>
      <c r="O23" s="132">
        <v>215</v>
      </c>
      <c r="P23" s="132">
        <v>222.48243559718972</v>
      </c>
      <c r="Q23" s="133">
        <f>I23/S23*100000</f>
        <v>228.11862168327528</v>
      </c>
      <c r="R23"/>
      <c r="S23" s="105">
        <v>8329</v>
      </c>
    </row>
    <row r="24" spans="1:19" ht="39.75" customHeight="1">
      <c r="A24" s="115" t="s">
        <v>134</v>
      </c>
      <c r="B24" s="128">
        <v>19</v>
      </c>
      <c r="C24" s="11">
        <v>19</v>
      </c>
      <c r="D24" s="11">
        <v>19</v>
      </c>
      <c r="E24" s="11">
        <v>19</v>
      </c>
      <c r="F24" s="11">
        <v>19</v>
      </c>
      <c r="G24" s="11">
        <v>19</v>
      </c>
      <c r="H24" s="11">
        <v>19</v>
      </c>
      <c r="I24" s="12">
        <v>19</v>
      </c>
      <c r="J24" s="112">
        <v>452.3</v>
      </c>
      <c r="K24" s="113">
        <v>458.9</v>
      </c>
      <c r="L24" s="113">
        <v>466.6</v>
      </c>
      <c r="M24" s="113">
        <v>477.3</v>
      </c>
      <c r="N24" s="113">
        <v>478.5</v>
      </c>
      <c r="O24" s="113">
        <v>489.7</v>
      </c>
      <c r="P24" s="113">
        <v>500.39504872267582</v>
      </c>
      <c r="Q24" s="114">
        <f>I24/S24*100000</f>
        <v>516.72559151482187</v>
      </c>
      <c r="R24"/>
      <c r="S24" s="105">
        <v>3677</v>
      </c>
    </row>
    <row r="25" spans="1:19" ht="39.75" customHeight="1">
      <c r="A25" s="187" t="s">
        <v>135</v>
      </c>
      <c r="B25" s="10">
        <v>36</v>
      </c>
      <c r="C25" s="11">
        <v>36</v>
      </c>
      <c r="D25" s="11">
        <v>36</v>
      </c>
      <c r="E25" s="11">
        <v>36</v>
      </c>
      <c r="F25" s="11">
        <v>36</v>
      </c>
      <c r="G25" s="11">
        <v>17</v>
      </c>
      <c r="H25" s="11">
        <v>17</v>
      </c>
      <c r="I25" s="17">
        <v>17</v>
      </c>
      <c r="J25" s="124">
        <v>324.7</v>
      </c>
      <c r="K25" s="125">
        <v>330.9</v>
      </c>
      <c r="L25" s="125">
        <v>336.3</v>
      </c>
      <c r="M25" s="125">
        <v>342.9</v>
      </c>
      <c r="N25" s="125">
        <v>350.2</v>
      </c>
      <c r="O25" s="125">
        <v>169.2</v>
      </c>
      <c r="P25" s="125">
        <v>173.46938775510205</v>
      </c>
      <c r="Q25" s="126">
        <f>I25/S25*100000</f>
        <v>177.49008143662559</v>
      </c>
      <c r="S25" s="105">
        <v>9578</v>
      </c>
    </row>
    <row r="26" spans="1:19" ht="39.75" customHeight="1" thickBot="1">
      <c r="A26" s="109" t="s">
        <v>136</v>
      </c>
      <c r="B26" s="127">
        <v>49</v>
      </c>
      <c r="C26" s="8">
        <v>49</v>
      </c>
      <c r="D26" s="8">
        <v>32</v>
      </c>
      <c r="E26" s="8">
        <v>32</v>
      </c>
      <c r="F26" s="8">
        <v>13</v>
      </c>
      <c r="G26" s="8">
        <v>13</v>
      </c>
      <c r="H26" s="8">
        <v>0</v>
      </c>
      <c r="I26" s="12">
        <v>0</v>
      </c>
      <c r="J26" s="118">
        <v>215.7</v>
      </c>
      <c r="K26" s="119">
        <v>220.1</v>
      </c>
      <c r="L26" s="119">
        <v>146.1</v>
      </c>
      <c r="M26" s="119">
        <v>149.9</v>
      </c>
      <c r="N26" s="119">
        <v>62.4</v>
      </c>
      <c r="O26" s="119">
        <v>64</v>
      </c>
      <c r="P26" s="119">
        <v>0</v>
      </c>
      <c r="Q26" s="144">
        <f>I26/S26*100000</f>
        <v>0</v>
      </c>
      <c r="R26"/>
      <c r="S26" s="105">
        <v>19297</v>
      </c>
    </row>
    <row r="27" spans="1:19" ht="39.75" customHeight="1" thickTop="1">
      <c r="A27" s="321" t="s">
        <v>137</v>
      </c>
      <c r="B27" s="146">
        <v>168</v>
      </c>
      <c r="C27" s="147">
        <v>158</v>
      </c>
      <c r="D27" s="147">
        <v>158</v>
      </c>
      <c r="E27" s="147">
        <v>141</v>
      </c>
      <c r="F27" s="147">
        <v>122</v>
      </c>
      <c r="G27" s="147">
        <v>74</v>
      </c>
      <c r="H27" s="147">
        <f>H15</f>
        <v>74</v>
      </c>
      <c r="I27" s="232">
        <v>57</v>
      </c>
      <c r="J27" s="148">
        <v>189.7</v>
      </c>
      <c r="K27" s="149">
        <v>179.7</v>
      </c>
      <c r="L27" s="149">
        <v>180.8</v>
      </c>
      <c r="M27" s="149">
        <v>162.69999999999999</v>
      </c>
      <c r="N27" s="149">
        <v>142.1</v>
      </c>
      <c r="O27" s="149">
        <v>87.3</v>
      </c>
      <c r="P27" s="149">
        <v>88.484993423412647</v>
      </c>
      <c r="Q27" s="120">
        <f>I27/S27*100000</f>
        <v>68.833929088976916</v>
      </c>
      <c r="R27"/>
      <c r="S27" s="105">
        <v>82808</v>
      </c>
    </row>
    <row r="28" spans="1:19" ht="39.75" customHeight="1">
      <c r="A28" s="115" t="s">
        <v>138</v>
      </c>
      <c r="B28" s="151">
        <v>355</v>
      </c>
      <c r="C28" s="116">
        <v>291</v>
      </c>
      <c r="D28" s="116">
        <v>272</v>
      </c>
      <c r="E28" s="116">
        <v>272</v>
      </c>
      <c r="F28" s="116">
        <v>237</v>
      </c>
      <c r="G28" s="116">
        <v>227</v>
      </c>
      <c r="H28" s="116">
        <f>H11+H12</f>
        <v>227</v>
      </c>
      <c r="I28" s="212">
        <v>191</v>
      </c>
      <c r="J28" s="118">
        <v>154.1</v>
      </c>
      <c r="K28" s="119">
        <v>127.3</v>
      </c>
      <c r="L28" s="119">
        <v>119.3</v>
      </c>
      <c r="M28" s="119">
        <v>119.9</v>
      </c>
      <c r="N28" s="119">
        <v>105.2</v>
      </c>
      <c r="O28" s="119">
        <v>101.8</v>
      </c>
      <c r="P28" s="119">
        <v>102.52380178129459</v>
      </c>
      <c r="Q28" s="120">
        <f>I28/S28*100000</f>
        <v>86.974340292798431</v>
      </c>
      <c r="R28"/>
      <c r="S28" s="105">
        <v>219605</v>
      </c>
    </row>
    <row r="29" spans="1:19" ht="39.75" customHeight="1">
      <c r="A29" s="115" t="s">
        <v>139</v>
      </c>
      <c r="B29" s="151">
        <v>373</v>
      </c>
      <c r="C29" s="116">
        <v>352</v>
      </c>
      <c r="D29" s="116">
        <v>340</v>
      </c>
      <c r="E29" s="116">
        <v>330</v>
      </c>
      <c r="F29" s="116">
        <v>268</v>
      </c>
      <c r="G29" s="116">
        <v>253</v>
      </c>
      <c r="H29" s="116">
        <f>H8+H18</f>
        <v>272</v>
      </c>
      <c r="I29" s="212">
        <v>265</v>
      </c>
      <c r="J29" s="118">
        <v>220.8</v>
      </c>
      <c r="K29" s="119">
        <v>210.7</v>
      </c>
      <c r="L29" s="119">
        <v>205.8</v>
      </c>
      <c r="M29" s="119">
        <v>201.1</v>
      </c>
      <c r="N29" s="119">
        <v>165.1</v>
      </c>
      <c r="O29" s="119">
        <v>157.5</v>
      </c>
      <c r="P29" s="119">
        <v>171.55796073088737</v>
      </c>
      <c r="Q29" s="120">
        <f>I29/S29*100000</f>
        <v>169.44167370009464</v>
      </c>
      <c r="R29"/>
      <c r="S29" s="105">
        <v>156396</v>
      </c>
    </row>
    <row r="30" spans="1:19" ht="39.75" customHeight="1">
      <c r="A30" s="115" t="s">
        <v>140</v>
      </c>
      <c r="B30" s="151">
        <v>1876</v>
      </c>
      <c r="C30" s="116">
        <v>1835</v>
      </c>
      <c r="D30" s="116">
        <v>1732</v>
      </c>
      <c r="E30" s="116">
        <v>1654</v>
      </c>
      <c r="F30" s="116">
        <v>1608</v>
      </c>
      <c r="G30" s="116">
        <v>1494</v>
      </c>
      <c r="H30" s="116">
        <f>H7+H14+H17+H19+H20+H21</f>
        <v>1429</v>
      </c>
      <c r="I30" s="212">
        <v>1274</v>
      </c>
      <c r="J30" s="118">
        <v>289</v>
      </c>
      <c r="K30" s="119">
        <v>283</v>
      </c>
      <c r="L30" s="119">
        <v>268.10000000000002</v>
      </c>
      <c r="M30" s="119">
        <v>256.8</v>
      </c>
      <c r="N30" s="119">
        <v>250.5</v>
      </c>
      <c r="O30" s="119">
        <v>233.5</v>
      </c>
      <c r="P30" s="119">
        <v>224.36732809757231</v>
      </c>
      <c r="Q30" s="120">
        <f>I30/S30*100000</f>
        <v>200.91436537712448</v>
      </c>
      <c r="R30"/>
      <c r="S30" s="105">
        <v>634101</v>
      </c>
    </row>
    <row r="31" spans="1:19" ht="39.75" customHeight="1">
      <c r="A31" s="115" t="s">
        <v>141</v>
      </c>
      <c r="B31" s="151">
        <v>248</v>
      </c>
      <c r="C31" s="116">
        <v>248</v>
      </c>
      <c r="D31" s="116">
        <v>219</v>
      </c>
      <c r="E31" s="116">
        <v>219</v>
      </c>
      <c r="F31" s="116">
        <v>217</v>
      </c>
      <c r="G31" s="116">
        <v>198</v>
      </c>
      <c r="H31" s="116">
        <f>H10+H13+H16+H22+H23</f>
        <v>179</v>
      </c>
      <c r="I31" s="212">
        <v>160</v>
      </c>
      <c r="J31" s="118">
        <v>165.9</v>
      </c>
      <c r="K31" s="119">
        <v>168.5</v>
      </c>
      <c r="L31" s="119">
        <v>151.69999999999999</v>
      </c>
      <c r="M31" s="119">
        <v>154.69999999999999</v>
      </c>
      <c r="N31" s="119">
        <v>156.1</v>
      </c>
      <c r="O31" s="119">
        <v>145.5</v>
      </c>
      <c r="P31" s="119">
        <v>134.23020104534581</v>
      </c>
      <c r="Q31" s="120">
        <f>I31/S31*100000</f>
        <v>122.30358808151534</v>
      </c>
      <c r="R31"/>
      <c r="S31" s="105">
        <v>130822</v>
      </c>
    </row>
    <row r="32" spans="1:19" ht="39.75" customHeight="1">
      <c r="A32" s="121" t="s">
        <v>142</v>
      </c>
      <c r="B32" s="152">
        <v>472</v>
      </c>
      <c r="C32" s="122">
        <v>431</v>
      </c>
      <c r="D32" s="122">
        <v>373</v>
      </c>
      <c r="E32" s="122">
        <v>335</v>
      </c>
      <c r="F32" s="122">
        <v>259</v>
      </c>
      <c r="G32" s="122">
        <v>238</v>
      </c>
      <c r="H32" s="122">
        <f>H9+H24+H25+H26</f>
        <v>225</v>
      </c>
      <c r="I32" s="213">
        <v>187</v>
      </c>
      <c r="J32" s="124">
        <v>398.1</v>
      </c>
      <c r="K32" s="125">
        <v>370</v>
      </c>
      <c r="L32" s="125">
        <v>326.8</v>
      </c>
      <c r="M32" s="125">
        <v>299.7</v>
      </c>
      <c r="N32" s="125">
        <v>236.4</v>
      </c>
      <c r="O32" s="125">
        <v>222.1</v>
      </c>
      <c r="P32" s="125">
        <v>214.3551245165101</v>
      </c>
      <c r="Q32" s="126">
        <f>I32/S32*100000</f>
        <v>181.98627803999804</v>
      </c>
      <c r="R32"/>
      <c r="S32" s="105">
        <v>102755</v>
      </c>
    </row>
    <row r="33" spans="1:1" ht="13.15" customHeight="1">
      <c r="A33" s="153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5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99BF-898B-4F9E-938D-5EEB1833493D}">
  <sheetPr>
    <tabColor theme="8" tint="0.59999389629810485"/>
    <pageSetUpPr fitToPage="1"/>
  </sheetPr>
  <dimension ref="A1:T33"/>
  <sheetViews>
    <sheetView view="pageBreakPreview" zoomScale="77" zoomScaleNormal="100" zoomScaleSheetLayoutView="77" workbookViewId="0"/>
  </sheetViews>
  <sheetFormatPr defaultColWidth="9.08984375" defaultRowHeight="13"/>
  <cols>
    <col min="1" max="1" width="13.7265625" style="104" customWidth="1"/>
    <col min="2" max="15" width="11.08984375" style="104" customWidth="1"/>
    <col min="16" max="17" width="11.26953125" style="104" customWidth="1"/>
    <col min="18" max="18" width="9.08984375" style="104" customWidth="1"/>
    <col min="19" max="19" width="11.08984375" style="105" hidden="1" customWidth="1"/>
    <col min="20" max="20" width="9" customWidth="1"/>
    <col min="21" max="256" width="9.08984375" style="104"/>
    <col min="257" max="257" width="13.7265625" style="104" customWidth="1"/>
    <col min="258" max="271" width="11.08984375" style="104" customWidth="1"/>
    <col min="272" max="273" width="11.26953125" style="104" customWidth="1"/>
    <col min="274" max="274" width="9.08984375" style="104"/>
    <col min="275" max="275" width="11.08984375" style="104" customWidth="1"/>
    <col min="276" max="276" width="9" style="104" customWidth="1"/>
    <col min="277" max="512" width="9.08984375" style="104"/>
    <col min="513" max="513" width="13.7265625" style="104" customWidth="1"/>
    <col min="514" max="527" width="11.08984375" style="104" customWidth="1"/>
    <col min="528" max="529" width="11.26953125" style="104" customWidth="1"/>
    <col min="530" max="530" width="9.08984375" style="104"/>
    <col min="531" max="531" width="11.08984375" style="104" customWidth="1"/>
    <col min="532" max="532" width="9" style="104" customWidth="1"/>
    <col min="533" max="768" width="9.08984375" style="104"/>
    <col min="769" max="769" width="13.7265625" style="104" customWidth="1"/>
    <col min="770" max="783" width="11.08984375" style="104" customWidth="1"/>
    <col min="784" max="785" width="11.26953125" style="104" customWidth="1"/>
    <col min="786" max="786" width="9.08984375" style="104"/>
    <col min="787" max="787" width="11.08984375" style="104" customWidth="1"/>
    <col min="788" max="788" width="9" style="104" customWidth="1"/>
    <col min="789" max="1024" width="9.08984375" style="104"/>
    <col min="1025" max="1025" width="13.7265625" style="104" customWidth="1"/>
    <col min="1026" max="1039" width="11.08984375" style="104" customWidth="1"/>
    <col min="1040" max="1041" width="11.26953125" style="104" customWidth="1"/>
    <col min="1042" max="1042" width="9.08984375" style="104"/>
    <col min="1043" max="1043" width="11.08984375" style="104" customWidth="1"/>
    <col min="1044" max="1044" width="9" style="104" customWidth="1"/>
    <col min="1045" max="1280" width="9.08984375" style="104"/>
    <col min="1281" max="1281" width="13.7265625" style="104" customWidth="1"/>
    <col min="1282" max="1295" width="11.08984375" style="104" customWidth="1"/>
    <col min="1296" max="1297" width="11.26953125" style="104" customWidth="1"/>
    <col min="1298" max="1298" width="9.08984375" style="104"/>
    <col min="1299" max="1299" width="11.08984375" style="104" customWidth="1"/>
    <col min="1300" max="1300" width="9" style="104" customWidth="1"/>
    <col min="1301" max="1536" width="9.08984375" style="104"/>
    <col min="1537" max="1537" width="13.7265625" style="104" customWidth="1"/>
    <col min="1538" max="1551" width="11.08984375" style="104" customWidth="1"/>
    <col min="1552" max="1553" width="11.26953125" style="104" customWidth="1"/>
    <col min="1554" max="1554" width="9.08984375" style="104"/>
    <col min="1555" max="1555" width="11.08984375" style="104" customWidth="1"/>
    <col min="1556" max="1556" width="9" style="104" customWidth="1"/>
    <col min="1557" max="1792" width="9.08984375" style="104"/>
    <col min="1793" max="1793" width="13.7265625" style="104" customWidth="1"/>
    <col min="1794" max="1807" width="11.08984375" style="104" customWidth="1"/>
    <col min="1808" max="1809" width="11.26953125" style="104" customWidth="1"/>
    <col min="1810" max="1810" width="9.08984375" style="104"/>
    <col min="1811" max="1811" width="11.08984375" style="104" customWidth="1"/>
    <col min="1812" max="1812" width="9" style="104" customWidth="1"/>
    <col min="1813" max="2048" width="9.08984375" style="104"/>
    <col min="2049" max="2049" width="13.7265625" style="104" customWidth="1"/>
    <col min="2050" max="2063" width="11.08984375" style="104" customWidth="1"/>
    <col min="2064" max="2065" width="11.26953125" style="104" customWidth="1"/>
    <col min="2066" max="2066" width="9.08984375" style="104"/>
    <col min="2067" max="2067" width="11.08984375" style="104" customWidth="1"/>
    <col min="2068" max="2068" width="9" style="104" customWidth="1"/>
    <col min="2069" max="2304" width="9.08984375" style="104"/>
    <col min="2305" max="2305" width="13.7265625" style="104" customWidth="1"/>
    <col min="2306" max="2319" width="11.08984375" style="104" customWidth="1"/>
    <col min="2320" max="2321" width="11.26953125" style="104" customWidth="1"/>
    <col min="2322" max="2322" width="9.08984375" style="104"/>
    <col min="2323" max="2323" width="11.08984375" style="104" customWidth="1"/>
    <col min="2324" max="2324" width="9" style="104" customWidth="1"/>
    <col min="2325" max="2560" width="9.08984375" style="104"/>
    <col min="2561" max="2561" width="13.7265625" style="104" customWidth="1"/>
    <col min="2562" max="2575" width="11.08984375" style="104" customWidth="1"/>
    <col min="2576" max="2577" width="11.26953125" style="104" customWidth="1"/>
    <col min="2578" max="2578" width="9.08984375" style="104"/>
    <col min="2579" max="2579" width="11.08984375" style="104" customWidth="1"/>
    <col min="2580" max="2580" width="9" style="104" customWidth="1"/>
    <col min="2581" max="2816" width="9.08984375" style="104"/>
    <col min="2817" max="2817" width="13.7265625" style="104" customWidth="1"/>
    <col min="2818" max="2831" width="11.08984375" style="104" customWidth="1"/>
    <col min="2832" max="2833" width="11.26953125" style="104" customWidth="1"/>
    <col min="2834" max="2834" width="9.08984375" style="104"/>
    <col min="2835" max="2835" width="11.08984375" style="104" customWidth="1"/>
    <col min="2836" max="2836" width="9" style="104" customWidth="1"/>
    <col min="2837" max="3072" width="9.08984375" style="104"/>
    <col min="3073" max="3073" width="13.7265625" style="104" customWidth="1"/>
    <col min="3074" max="3087" width="11.08984375" style="104" customWidth="1"/>
    <col min="3088" max="3089" width="11.26953125" style="104" customWidth="1"/>
    <col min="3090" max="3090" width="9.08984375" style="104"/>
    <col min="3091" max="3091" width="11.08984375" style="104" customWidth="1"/>
    <col min="3092" max="3092" width="9" style="104" customWidth="1"/>
    <col min="3093" max="3328" width="9.08984375" style="104"/>
    <col min="3329" max="3329" width="13.7265625" style="104" customWidth="1"/>
    <col min="3330" max="3343" width="11.08984375" style="104" customWidth="1"/>
    <col min="3344" max="3345" width="11.26953125" style="104" customWidth="1"/>
    <col min="3346" max="3346" width="9.08984375" style="104"/>
    <col min="3347" max="3347" width="11.08984375" style="104" customWidth="1"/>
    <col min="3348" max="3348" width="9" style="104" customWidth="1"/>
    <col min="3349" max="3584" width="9.08984375" style="104"/>
    <col min="3585" max="3585" width="13.7265625" style="104" customWidth="1"/>
    <col min="3586" max="3599" width="11.08984375" style="104" customWidth="1"/>
    <col min="3600" max="3601" width="11.26953125" style="104" customWidth="1"/>
    <col min="3602" max="3602" width="9.08984375" style="104"/>
    <col min="3603" max="3603" width="11.08984375" style="104" customWidth="1"/>
    <col min="3604" max="3604" width="9" style="104" customWidth="1"/>
    <col min="3605" max="3840" width="9.08984375" style="104"/>
    <col min="3841" max="3841" width="13.7265625" style="104" customWidth="1"/>
    <col min="3842" max="3855" width="11.08984375" style="104" customWidth="1"/>
    <col min="3856" max="3857" width="11.26953125" style="104" customWidth="1"/>
    <col min="3858" max="3858" width="9.08984375" style="104"/>
    <col min="3859" max="3859" width="11.08984375" style="104" customWidth="1"/>
    <col min="3860" max="3860" width="9" style="104" customWidth="1"/>
    <col min="3861" max="4096" width="9.08984375" style="104"/>
    <col min="4097" max="4097" width="13.7265625" style="104" customWidth="1"/>
    <col min="4098" max="4111" width="11.08984375" style="104" customWidth="1"/>
    <col min="4112" max="4113" width="11.26953125" style="104" customWidth="1"/>
    <col min="4114" max="4114" width="9.08984375" style="104"/>
    <col min="4115" max="4115" width="11.08984375" style="104" customWidth="1"/>
    <col min="4116" max="4116" width="9" style="104" customWidth="1"/>
    <col min="4117" max="4352" width="9.08984375" style="104"/>
    <col min="4353" max="4353" width="13.7265625" style="104" customWidth="1"/>
    <col min="4354" max="4367" width="11.08984375" style="104" customWidth="1"/>
    <col min="4368" max="4369" width="11.26953125" style="104" customWidth="1"/>
    <col min="4370" max="4370" width="9.08984375" style="104"/>
    <col min="4371" max="4371" width="11.08984375" style="104" customWidth="1"/>
    <col min="4372" max="4372" width="9" style="104" customWidth="1"/>
    <col min="4373" max="4608" width="9.08984375" style="104"/>
    <col min="4609" max="4609" width="13.7265625" style="104" customWidth="1"/>
    <col min="4610" max="4623" width="11.08984375" style="104" customWidth="1"/>
    <col min="4624" max="4625" width="11.26953125" style="104" customWidth="1"/>
    <col min="4626" max="4626" width="9.08984375" style="104"/>
    <col min="4627" max="4627" width="11.08984375" style="104" customWidth="1"/>
    <col min="4628" max="4628" width="9" style="104" customWidth="1"/>
    <col min="4629" max="4864" width="9.08984375" style="104"/>
    <col min="4865" max="4865" width="13.7265625" style="104" customWidth="1"/>
    <col min="4866" max="4879" width="11.08984375" style="104" customWidth="1"/>
    <col min="4880" max="4881" width="11.26953125" style="104" customWidth="1"/>
    <col min="4882" max="4882" width="9.08984375" style="104"/>
    <col min="4883" max="4883" width="11.08984375" style="104" customWidth="1"/>
    <col min="4884" max="4884" width="9" style="104" customWidth="1"/>
    <col min="4885" max="5120" width="9.08984375" style="104"/>
    <col min="5121" max="5121" width="13.7265625" style="104" customWidth="1"/>
    <col min="5122" max="5135" width="11.08984375" style="104" customWidth="1"/>
    <col min="5136" max="5137" width="11.26953125" style="104" customWidth="1"/>
    <col min="5138" max="5138" width="9.08984375" style="104"/>
    <col min="5139" max="5139" width="11.08984375" style="104" customWidth="1"/>
    <col min="5140" max="5140" width="9" style="104" customWidth="1"/>
    <col min="5141" max="5376" width="9.08984375" style="104"/>
    <col min="5377" max="5377" width="13.7265625" style="104" customWidth="1"/>
    <col min="5378" max="5391" width="11.08984375" style="104" customWidth="1"/>
    <col min="5392" max="5393" width="11.26953125" style="104" customWidth="1"/>
    <col min="5394" max="5394" width="9.08984375" style="104"/>
    <col min="5395" max="5395" width="11.08984375" style="104" customWidth="1"/>
    <col min="5396" max="5396" width="9" style="104" customWidth="1"/>
    <col min="5397" max="5632" width="9.08984375" style="104"/>
    <col min="5633" max="5633" width="13.7265625" style="104" customWidth="1"/>
    <col min="5634" max="5647" width="11.08984375" style="104" customWidth="1"/>
    <col min="5648" max="5649" width="11.26953125" style="104" customWidth="1"/>
    <col min="5650" max="5650" width="9.08984375" style="104"/>
    <col min="5651" max="5651" width="11.08984375" style="104" customWidth="1"/>
    <col min="5652" max="5652" width="9" style="104" customWidth="1"/>
    <col min="5653" max="5888" width="9.08984375" style="104"/>
    <col min="5889" max="5889" width="13.7265625" style="104" customWidth="1"/>
    <col min="5890" max="5903" width="11.08984375" style="104" customWidth="1"/>
    <col min="5904" max="5905" width="11.26953125" style="104" customWidth="1"/>
    <col min="5906" max="5906" width="9.08984375" style="104"/>
    <col min="5907" max="5907" width="11.08984375" style="104" customWidth="1"/>
    <col min="5908" max="5908" width="9" style="104" customWidth="1"/>
    <col min="5909" max="6144" width="9.08984375" style="104"/>
    <col min="6145" max="6145" width="13.7265625" style="104" customWidth="1"/>
    <col min="6146" max="6159" width="11.08984375" style="104" customWidth="1"/>
    <col min="6160" max="6161" width="11.26953125" style="104" customWidth="1"/>
    <col min="6162" max="6162" width="9.08984375" style="104"/>
    <col min="6163" max="6163" width="11.08984375" style="104" customWidth="1"/>
    <col min="6164" max="6164" width="9" style="104" customWidth="1"/>
    <col min="6165" max="6400" width="9.08984375" style="104"/>
    <col min="6401" max="6401" width="13.7265625" style="104" customWidth="1"/>
    <col min="6402" max="6415" width="11.08984375" style="104" customWidth="1"/>
    <col min="6416" max="6417" width="11.26953125" style="104" customWidth="1"/>
    <col min="6418" max="6418" width="9.08984375" style="104"/>
    <col min="6419" max="6419" width="11.08984375" style="104" customWidth="1"/>
    <col min="6420" max="6420" width="9" style="104" customWidth="1"/>
    <col min="6421" max="6656" width="9.08984375" style="104"/>
    <col min="6657" max="6657" width="13.7265625" style="104" customWidth="1"/>
    <col min="6658" max="6671" width="11.08984375" style="104" customWidth="1"/>
    <col min="6672" max="6673" width="11.26953125" style="104" customWidth="1"/>
    <col min="6674" max="6674" width="9.08984375" style="104"/>
    <col min="6675" max="6675" width="11.08984375" style="104" customWidth="1"/>
    <col min="6676" max="6676" width="9" style="104" customWidth="1"/>
    <col min="6677" max="6912" width="9.08984375" style="104"/>
    <col min="6913" max="6913" width="13.7265625" style="104" customWidth="1"/>
    <col min="6914" max="6927" width="11.08984375" style="104" customWidth="1"/>
    <col min="6928" max="6929" width="11.26953125" style="104" customWidth="1"/>
    <col min="6930" max="6930" width="9.08984375" style="104"/>
    <col min="6931" max="6931" width="11.08984375" style="104" customWidth="1"/>
    <col min="6932" max="6932" width="9" style="104" customWidth="1"/>
    <col min="6933" max="7168" width="9.08984375" style="104"/>
    <col min="7169" max="7169" width="13.7265625" style="104" customWidth="1"/>
    <col min="7170" max="7183" width="11.08984375" style="104" customWidth="1"/>
    <col min="7184" max="7185" width="11.26953125" style="104" customWidth="1"/>
    <col min="7186" max="7186" width="9.08984375" style="104"/>
    <col min="7187" max="7187" width="11.08984375" style="104" customWidth="1"/>
    <col min="7188" max="7188" width="9" style="104" customWidth="1"/>
    <col min="7189" max="7424" width="9.08984375" style="104"/>
    <col min="7425" max="7425" width="13.7265625" style="104" customWidth="1"/>
    <col min="7426" max="7439" width="11.08984375" style="104" customWidth="1"/>
    <col min="7440" max="7441" width="11.26953125" style="104" customWidth="1"/>
    <col min="7442" max="7442" width="9.08984375" style="104"/>
    <col min="7443" max="7443" width="11.08984375" style="104" customWidth="1"/>
    <col min="7444" max="7444" width="9" style="104" customWidth="1"/>
    <col min="7445" max="7680" width="9.08984375" style="104"/>
    <col min="7681" max="7681" width="13.7265625" style="104" customWidth="1"/>
    <col min="7682" max="7695" width="11.08984375" style="104" customWidth="1"/>
    <col min="7696" max="7697" width="11.26953125" style="104" customWidth="1"/>
    <col min="7698" max="7698" width="9.08984375" style="104"/>
    <col min="7699" max="7699" width="11.08984375" style="104" customWidth="1"/>
    <col min="7700" max="7700" width="9" style="104" customWidth="1"/>
    <col min="7701" max="7936" width="9.08984375" style="104"/>
    <col min="7937" max="7937" width="13.7265625" style="104" customWidth="1"/>
    <col min="7938" max="7951" width="11.08984375" style="104" customWidth="1"/>
    <col min="7952" max="7953" width="11.26953125" style="104" customWidth="1"/>
    <col min="7954" max="7954" width="9.08984375" style="104"/>
    <col min="7955" max="7955" width="11.08984375" style="104" customWidth="1"/>
    <col min="7956" max="7956" width="9" style="104" customWidth="1"/>
    <col min="7957" max="8192" width="9.08984375" style="104"/>
    <col min="8193" max="8193" width="13.7265625" style="104" customWidth="1"/>
    <col min="8194" max="8207" width="11.08984375" style="104" customWidth="1"/>
    <col min="8208" max="8209" width="11.26953125" style="104" customWidth="1"/>
    <col min="8210" max="8210" width="9.08984375" style="104"/>
    <col min="8211" max="8211" width="11.08984375" style="104" customWidth="1"/>
    <col min="8212" max="8212" width="9" style="104" customWidth="1"/>
    <col min="8213" max="8448" width="9.08984375" style="104"/>
    <col min="8449" max="8449" width="13.7265625" style="104" customWidth="1"/>
    <col min="8450" max="8463" width="11.08984375" style="104" customWidth="1"/>
    <col min="8464" max="8465" width="11.26953125" style="104" customWidth="1"/>
    <col min="8466" max="8466" width="9.08984375" style="104"/>
    <col min="8467" max="8467" width="11.08984375" style="104" customWidth="1"/>
    <col min="8468" max="8468" width="9" style="104" customWidth="1"/>
    <col min="8469" max="8704" width="9.08984375" style="104"/>
    <col min="8705" max="8705" width="13.7265625" style="104" customWidth="1"/>
    <col min="8706" max="8719" width="11.08984375" style="104" customWidth="1"/>
    <col min="8720" max="8721" width="11.26953125" style="104" customWidth="1"/>
    <col min="8722" max="8722" width="9.08984375" style="104"/>
    <col min="8723" max="8723" width="11.08984375" style="104" customWidth="1"/>
    <col min="8724" max="8724" width="9" style="104" customWidth="1"/>
    <col min="8725" max="8960" width="9.08984375" style="104"/>
    <col min="8961" max="8961" width="13.7265625" style="104" customWidth="1"/>
    <col min="8962" max="8975" width="11.08984375" style="104" customWidth="1"/>
    <col min="8976" max="8977" width="11.26953125" style="104" customWidth="1"/>
    <col min="8978" max="8978" width="9.08984375" style="104"/>
    <col min="8979" max="8979" width="11.08984375" style="104" customWidth="1"/>
    <col min="8980" max="8980" width="9" style="104" customWidth="1"/>
    <col min="8981" max="9216" width="9.08984375" style="104"/>
    <col min="9217" max="9217" width="13.7265625" style="104" customWidth="1"/>
    <col min="9218" max="9231" width="11.08984375" style="104" customWidth="1"/>
    <col min="9232" max="9233" width="11.26953125" style="104" customWidth="1"/>
    <col min="9234" max="9234" width="9.08984375" style="104"/>
    <col min="9235" max="9235" width="11.08984375" style="104" customWidth="1"/>
    <col min="9236" max="9236" width="9" style="104" customWidth="1"/>
    <col min="9237" max="9472" width="9.08984375" style="104"/>
    <col min="9473" max="9473" width="13.7265625" style="104" customWidth="1"/>
    <col min="9474" max="9487" width="11.08984375" style="104" customWidth="1"/>
    <col min="9488" max="9489" width="11.26953125" style="104" customWidth="1"/>
    <col min="9490" max="9490" width="9.08984375" style="104"/>
    <col min="9491" max="9491" width="11.08984375" style="104" customWidth="1"/>
    <col min="9492" max="9492" width="9" style="104" customWidth="1"/>
    <col min="9493" max="9728" width="9.08984375" style="104"/>
    <col min="9729" max="9729" width="13.7265625" style="104" customWidth="1"/>
    <col min="9730" max="9743" width="11.08984375" style="104" customWidth="1"/>
    <col min="9744" max="9745" width="11.26953125" style="104" customWidth="1"/>
    <col min="9746" max="9746" width="9.08984375" style="104"/>
    <col min="9747" max="9747" width="11.08984375" style="104" customWidth="1"/>
    <col min="9748" max="9748" width="9" style="104" customWidth="1"/>
    <col min="9749" max="9984" width="9.08984375" style="104"/>
    <col min="9985" max="9985" width="13.7265625" style="104" customWidth="1"/>
    <col min="9986" max="9999" width="11.08984375" style="104" customWidth="1"/>
    <col min="10000" max="10001" width="11.26953125" style="104" customWidth="1"/>
    <col min="10002" max="10002" width="9.08984375" style="104"/>
    <col min="10003" max="10003" width="11.08984375" style="104" customWidth="1"/>
    <col min="10004" max="10004" width="9" style="104" customWidth="1"/>
    <col min="10005" max="10240" width="9.08984375" style="104"/>
    <col min="10241" max="10241" width="13.7265625" style="104" customWidth="1"/>
    <col min="10242" max="10255" width="11.08984375" style="104" customWidth="1"/>
    <col min="10256" max="10257" width="11.26953125" style="104" customWidth="1"/>
    <col min="10258" max="10258" width="9.08984375" style="104"/>
    <col min="10259" max="10259" width="11.08984375" style="104" customWidth="1"/>
    <col min="10260" max="10260" width="9" style="104" customWidth="1"/>
    <col min="10261" max="10496" width="9.08984375" style="104"/>
    <col min="10497" max="10497" width="13.7265625" style="104" customWidth="1"/>
    <col min="10498" max="10511" width="11.08984375" style="104" customWidth="1"/>
    <col min="10512" max="10513" width="11.26953125" style="104" customWidth="1"/>
    <col min="10514" max="10514" width="9.08984375" style="104"/>
    <col min="10515" max="10515" width="11.08984375" style="104" customWidth="1"/>
    <col min="10516" max="10516" width="9" style="104" customWidth="1"/>
    <col min="10517" max="10752" width="9.08984375" style="104"/>
    <col min="10753" max="10753" width="13.7265625" style="104" customWidth="1"/>
    <col min="10754" max="10767" width="11.08984375" style="104" customWidth="1"/>
    <col min="10768" max="10769" width="11.26953125" style="104" customWidth="1"/>
    <col min="10770" max="10770" width="9.08984375" style="104"/>
    <col min="10771" max="10771" width="11.08984375" style="104" customWidth="1"/>
    <col min="10772" max="10772" width="9" style="104" customWidth="1"/>
    <col min="10773" max="11008" width="9.08984375" style="104"/>
    <col min="11009" max="11009" width="13.7265625" style="104" customWidth="1"/>
    <col min="11010" max="11023" width="11.08984375" style="104" customWidth="1"/>
    <col min="11024" max="11025" width="11.26953125" style="104" customWidth="1"/>
    <col min="11026" max="11026" width="9.08984375" style="104"/>
    <col min="11027" max="11027" width="11.08984375" style="104" customWidth="1"/>
    <col min="11028" max="11028" width="9" style="104" customWidth="1"/>
    <col min="11029" max="11264" width="9.08984375" style="104"/>
    <col min="11265" max="11265" width="13.7265625" style="104" customWidth="1"/>
    <col min="11266" max="11279" width="11.08984375" style="104" customWidth="1"/>
    <col min="11280" max="11281" width="11.26953125" style="104" customWidth="1"/>
    <col min="11282" max="11282" width="9.08984375" style="104"/>
    <col min="11283" max="11283" width="11.08984375" style="104" customWidth="1"/>
    <col min="11284" max="11284" width="9" style="104" customWidth="1"/>
    <col min="11285" max="11520" width="9.08984375" style="104"/>
    <col min="11521" max="11521" width="13.7265625" style="104" customWidth="1"/>
    <col min="11522" max="11535" width="11.08984375" style="104" customWidth="1"/>
    <col min="11536" max="11537" width="11.26953125" style="104" customWidth="1"/>
    <col min="11538" max="11538" width="9.08984375" style="104"/>
    <col min="11539" max="11539" width="11.08984375" style="104" customWidth="1"/>
    <col min="11540" max="11540" width="9" style="104" customWidth="1"/>
    <col min="11541" max="11776" width="9.08984375" style="104"/>
    <col min="11777" max="11777" width="13.7265625" style="104" customWidth="1"/>
    <col min="11778" max="11791" width="11.08984375" style="104" customWidth="1"/>
    <col min="11792" max="11793" width="11.26953125" style="104" customWidth="1"/>
    <col min="11794" max="11794" width="9.08984375" style="104"/>
    <col min="11795" max="11795" width="11.08984375" style="104" customWidth="1"/>
    <col min="11796" max="11796" width="9" style="104" customWidth="1"/>
    <col min="11797" max="12032" width="9.08984375" style="104"/>
    <col min="12033" max="12033" width="13.7265625" style="104" customWidth="1"/>
    <col min="12034" max="12047" width="11.08984375" style="104" customWidth="1"/>
    <col min="12048" max="12049" width="11.26953125" style="104" customWidth="1"/>
    <col min="12050" max="12050" width="9.08984375" style="104"/>
    <col min="12051" max="12051" width="11.08984375" style="104" customWidth="1"/>
    <col min="12052" max="12052" width="9" style="104" customWidth="1"/>
    <col min="12053" max="12288" width="9.08984375" style="104"/>
    <col min="12289" max="12289" width="13.7265625" style="104" customWidth="1"/>
    <col min="12290" max="12303" width="11.08984375" style="104" customWidth="1"/>
    <col min="12304" max="12305" width="11.26953125" style="104" customWidth="1"/>
    <col min="12306" max="12306" width="9.08984375" style="104"/>
    <col min="12307" max="12307" width="11.08984375" style="104" customWidth="1"/>
    <col min="12308" max="12308" width="9" style="104" customWidth="1"/>
    <col min="12309" max="12544" width="9.08984375" style="104"/>
    <col min="12545" max="12545" width="13.7265625" style="104" customWidth="1"/>
    <col min="12546" max="12559" width="11.08984375" style="104" customWidth="1"/>
    <col min="12560" max="12561" width="11.26953125" style="104" customWidth="1"/>
    <col min="12562" max="12562" width="9.08984375" style="104"/>
    <col min="12563" max="12563" width="11.08984375" style="104" customWidth="1"/>
    <col min="12564" max="12564" width="9" style="104" customWidth="1"/>
    <col min="12565" max="12800" width="9.08984375" style="104"/>
    <col min="12801" max="12801" width="13.7265625" style="104" customWidth="1"/>
    <col min="12802" max="12815" width="11.08984375" style="104" customWidth="1"/>
    <col min="12816" max="12817" width="11.26953125" style="104" customWidth="1"/>
    <col min="12818" max="12818" width="9.08984375" style="104"/>
    <col min="12819" max="12819" width="11.08984375" style="104" customWidth="1"/>
    <col min="12820" max="12820" width="9" style="104" customWidth="1"/>
    <col min="12821" max="13056" width="9.08984375" style="104"/>
    <col min="13057" max="13057" width="13.7265625" style="104" customWidth="1"/>
    <col min="13058" max="13071" width="11.08984375" style="104" customWidth="1"/>
    <col min="13072" max="13073" width="11.26953125" style="104" customWidth="1"/>
    <col min="13074" max="13074" width="9.08984375" style="104"/>
    <col min="13075" max="13075" width="11.08984375" style="104" customWidth="1"/>
    <col min="13076" max="13076" width="9" style="104" customWidth="1"/>
    <col min="13077" max="13312" width="9.08984375" style="104"/>
    <col min="13313" max="13313" width="13.7265625" style="104" customWidth="1"/>
    <col min="13314" max="13327" width="11.08984375" style="104" customWidth="1"/>
    <col min="13328" max="13329" width="11.26953125" style="104" customWidth="1"/>
    <col min="13330" max="13330" width="9.08984375" style="104"/>
    <col min="13331" max="13331" width="11.08984375" style="104" customWidth="1"/>
    <col min="13332" max="13332" width="9" style="104" customWidth="1"/>
    <col min="13333" max="13568" width="9.08984375" style="104"/>
    <col min="13569" max="13569" width="13.7265625" style="104" customWidth="1"/>
    <col min="13570" max="13583" width="11.08984375" style="104" customWidth="1"/>
    <col min="13584" max="13585" width="11.26953125" style="104" customWidth="1"/>
    <col min="13586" max="13586" width="9.08984375" style="104"/>
    <col min="13587" max="13587" width="11.08984375" style="104" customWidth="1"/>
    <col min="13588" max="13588" width="9" style="104" customWidth="1"/>
    <col min="13589" max="13824" width="9.08984375" style="104"/>
    <col min="13825" max="13825" width="13.7265625" style="104" customWidth="1"/>
    <col min="13826" max="13839" width="11.08984375" style="104" customWidth="1"/>
    <col min="13840" max="13841" width="11.26953125" style="104" customWidth="1"/>
    <col min="13842" max="13842" width="9.08984375" style="104"/>
    <col min="13843" max="13843" width="11.08984375" style="104" customWidth="1"/>
    <col min="13844" max="13844" width="9" style="104" customWidth="1"/>
    <col min="13845" max="14080" width="9.08984375" style="104"/>
    <col min="14081" max="14081" width="13.7265625" style="104" customWidth="1"/>
    <col min="14082" max="14095" width="11.08984375" style="104" customWidth="1"/>
    <col min="14096" max="14097" width="11.26953125" style="104" customWidth="1"/>
    <col min="14098" max="14098" width="9.08984375" style="104"/>
    <col min="14099" max="14099" width="11.08984375" style="104" customWidth="1"/>
    <col min="14100" max="14100" width="9" style="104" customWidth="1"/>
    <col min="14101" max="14336" width="9.08984375" style="104"/>
    <col min="14337" max="14337" width="13.7265625" style="104" customWidth="1"/>
    <col min="14338" max="14351" width="11.08984375" style="104" customWidth="1"/>
    <col min="14352" max="14353" width="11.26953125" style="104" customWidth="1"/>
    <col min="14354" max="14354" width="9.08984375" style="104"/>
    <col min="14355" max="14355" width="11.08984375" style="104" customWidth="1"/>
    <col min="14356" max="14356" width="9" style="104" customWidth="1"/>
    <col min="14357" max="14592" width="9.08984375" style="104"/>
    <col min="14593" max="14593" width="13.7265625" style="104" customWidth="1"/>
    <col min="14594" max="14607" width="11.08984375" style="104" customWidth="1"/>
    <col min="14608" max="14609" width="11.26953125" style="104" customWidth="1"/>
    <col min="14610" max="14610" width="9.08984375" style="104"/>
    <col min="14611" max="14611" width="11.08984375" style="104" customWidth="1"/>
    <col min="14612" max="14612" width="9" style="104" customWidth="1"/>
    <col min="14613" max="14848" width="9.08984375" style="104"/>
    <col min="14849" max="14849" width="13.7265625" style="104" customWidth="1"/>
    <col min="14850" max="14863" width="11.08984375" style="104" customWidth="1"/>
    <col min="14864" max="14865" width="11.26953125" style="104" customWidth="1"/>
    <col min="14866" max="14866" width="9.08984375" style="104"/>
    <col min="14867" max="14867" width="11.08984375" style="104" customWidth="1"/>
    <col min="14868" max="14868" width="9" style="104" customWidth="1"/>
    <col min="14869" max="15104" width="9.08984375" style="104"/>
    <col min="15105" max="15105" width="13.7265625" style="104" customWidth="1"/>
    <col min="15106" max="15119" width="11.08984375" style="104" customWidth="1"/>
    <col min="15120" max="15121" width="11.26953125" style="104" customWidth="1"/>
    <col min="15122" max="15122" width="9.08984375" style="104"/>
    <col min="15123" max="15123" width="11.08984375" style="104" customWidth="1"/>
    <col min="15124" max="15124" width="9" style="104" customWidth="1"/>
    <col min="15125" max="15360" width="9.08984375" style="104"/>
    <col min="15361" max="15361" width="13.7265625" style="104" customWidth="1"/>
    <col min="15362" max="15375" width="11.08984375" style="104" customWidth="1"/>
    <col min="15376" max="15377" width="11.26953125" style="104" customWidth="1"/>
    <col min="15378" max="15378" width="9.08984375" style="104"/>
    <col min="15379" max="15379" width="11.08984375" style="104" customWidth="1"/>
    <col min="15380" max="15380" width="9" style="104" customWidth="1"/>
    <col min="15381" max="15616" width="9.08984375" style="104"/>
    <col min="15617" max="15617" width="13.7265625" style="104" customWidth="1"/>
    <col min="15618" max="15631" width="11.08984375" style="104" customWidth="1"/>
    <col min="15632" max="15633" width="11.26953125" style="104" customWidth="1"/>
    <col min="15634" max="15634" width="9.08984375" style="104"/>
    <col min="15635" max="15635" width="11.08984375" style="104" customWidth="1"/>
    <col min="15636" max="15636" width="9" style="104" customWidth="1"/>
    <col min="15637" max="15872" width="9.08984375" style="104"/>
    <col min="15873" max="15873" width="13.7265625" style="104" customWidth="1"/>
    <col min="15874" max="15887" width="11.08984375" style="104" customWidth="1"/>
    <col min="15888" max="15889" width="11.26953125" style="104" customWidth="1"/>
    <col min="15890" max="15890" width="9.08984375" style="104"/>
    <col min="15891" max="15891" width="11.08984375" style="104" customWidth="1"/>
    <col min="15892" max="15892" width="9" style="104" customWidth="1"/>
    <col min="15893" max="16128" width="9.08984375" style="104"/>
    <col min="16129" max="16129" width="13.7265625" style="104" customWidth="1"/>
    <col min="16130" max="16143" width="11.08984375" style="104" customWidth="1"/>
    <col min="16144" max="16145" width="11.26953125" style="104" customWidth="1"/>
    <col min="16146" max="16146" width="9.08984375" style="104"/>
    <col min="16147" max="16147" width="11.08984375" style="104" customWidth="1"/>
    <col min="16148" max="16148" width="9" style="104" customWidth="1"/>
    <col min="16149" max="16384" width="9.08984375" style="104"/>
  </cols>
  <sheetData>
    <row r="1" spans="1:19" ht="21">
      <c r="A1" s="99" t="s">
        <v>195</v>
      </c>
      <c r="B1" s="186"/>
      <c r="C1" s="186"/>
      <c r="D1" s="186"/>
      <c r="E1" s="186"/>
      <c r="F1" s="186"/>
      <c r="G1" s="186"/>
      <c r="H1" s="186"/>
      <c r="I1" s="186"/>
      <c r="J1" s="103"/>
      <c r="K1" s="103"/>
      <c r="L1" s="103"/>
      <c r="M1" s="103"/>
      <c r="N1" s="103"/>
      <c r="O1" s="103"/>
      <c r="P1" s="103"/>
      <c r="Q1" s="103" t="s">
        <v>104</v>
      </c>
    </row>
    <row r="2" spans="1:19" s="107" customFormat="1" ht="14.25" customHeight="1">
      <c r="A2" s="286" t="s">
        <v>105</v>
      </c>
      <c r="B2" s="289"/>
      <c r="C2" s="289"/>
      <c r="D2" s="289"/>
      <c r="E2" s="289"/>
      <c r="F2" s="289"/>
      <c r="G2" s="289"/>
      <c r="H2" s="289"/>
      <c r="I2" s="290"/>
      <c r="J2" s="307"/>
      <c r="K2" s="307"/>
      <c r="L2" s="307"/>
      <c r="M2" s="307"/>
      <c r="N2" s="307"/>
      <c r="O2" s="307"/>
      <c r="P2" s="307"/>
      <c r="Q2" s="307"/>
      <c r="S2" s="105"/>
    </row>
    <row r="3" spans="1:19" s="107" customFormat="1" ht="18" customHeight="1">
      <c r="A3" s="287"/>
      <c r="B3" s="188" t="s">
        <v>106</v>
      </c>
      <c r="C3" s="188" t="s">
        <v>107</v>
      </c>
      <c r="D3" s="188" t="s">
        <v>108</v>
      </c>
      <c r="E3" s="188" t="s">
        <v>109</v>
      </c>
      <c r="F3" s="188" t="s">
        <v>110</v>
      </c>
      <c r="G3" s="188" t="s">
        <v>111</v>
      </c>
      <c r="H3" s="189" t="s">
        <v>28</v>
      </c>
      <c r="I3" s="4" t="s">
        <v>112</v>
      </c>
      <c r="J3" s="190" t="s">
        <v>106</v>
      </c>
      <c r="K3" s="190" t="s">
        <v>107</v>
      </c>
      <c r="L3" s="190" t="s">
        <v>108</v>
      </c>
      <c r="M3" s="190" t="s">
        <v>109</v>
      </c>
      <c r="N3" s="190" t="s">
        <v>110</v>
      </c>
      <c r="O3" s="190" t="s">
        <v>111</v>
      </c>
      <c r="P3" s="191" t="s">
        <v>28</v>
      </c>
      <c r="Q3" s="4" t="s">
        <v>112</v>
      </c>
      <c r="R3"/>
      <c r="S3" s="104" t="s">
        <v>113</v>
      </c>
    </row>
    <row r="4" spans="1:19" ht="39.75" customHeight="1">
      <c r="A4" s="134" t="s">
        <v>114</v>
      </c>
      <c r="B4" s="110">
        <v>690</v>
      </c>
      <c r="C4" s="111">
        <v>683</v>
      </c>
      <c r="D4" s="111">
        <v>680</v>
      </c>
      <c r="E4" s="111">
        <v>685</v>
      </c>
      <c r="F4" s="111">
        <v>685</v>
      </c>
      <c r="G4" s="111">
        <v>672</v>
      </c>
      <c r="H4" s="111">
        <f>SUM(H5:H6)</f>
        <v>660</v>
      </c>
      <c r="I4" s="192">
        <v>657</v>
      </c>
      <c r="J4" s="193">
        <v>49.1</v>
      </c>
      <c r="K4" s="194">
        <v>49</v>
      </c>
      <c r="L4" s="194">
        <v>49.1</v>
      </c>
      <c r="M4" s="194">
        <v>49.8</v>
      </c>
      <c r="N4" s="194">
        <v>50.2</v>
      </c>
      <c r="O4" s="113">
        <v>49.7</v>
      </c>
      <c r="P4" s="113">
        <v>49.290515309932786</v>
      </c>
      <c r="Q4" s="114">
        <f t="shared" ref="Q4:Q32" si="0">I4/S4*100000</f>
        <v>49.213483146067418</v>
      </c>
      <c r="R4"/>
      <c r="S4" s="105">
        <v>1335000</v>
      </c>
    </row>
    <row r="5" spans="1:19" ht="39.75" customHeight="1">
      <c r="A5" s="150" t="s">
        <v>115</v>
      </c>
      <c r="B5" s="116">
        <v>626</v>
      </c>
      <c r="C5" s="117">
        <v>620</v>
      </c>
      <c r="D5" s="117">
        <v>617</v>
      </c>
      <c r="E5" s="117">
        <v>622</v>
      </c>
      <c r="F5" s="117">
        <v>622</v>
      </c>
      <c r="G5" s="117">
        <v>611</v>
      </c>
      <c r="H5" s="117">
        <f>SUM(H7:H17)</f>
        <v>601</v>
      </c>
      <c r="I5" s="195">
        <v>601</v>
      </c>
      <c r="J5" s="196">
        <v>49.2</v>
      </c>
      <c r="K5" s="197">
        <v>49</v>
      </c>
      <c r="L5" s="197">
        <v>49.2</v>
      </c>
      <c r="M5" s="197">
        <v>49.9</v>
      </c>
      <c r="N5" s="197">
        <v>50.2</v>
      </c>
      <c r="O5" s="119">
        <v>49.8</v>
      </c>
      <c r="P5" s="119">
        <v>49.39326821530863</v>
      </c>
      <c r="Q5" s="120">
        <f t="shared" si="0"/>
        <v>49.812230270088385</v>
      </c>
      <c r="R5"/>
      <c r="S5" s="105">
        <v>1206531</v>
      </c>
    </row>
    <row r="6" spans="1:19" ht="39.75" customHeight="1">
      <c r="A6" s="135" t="s">
        <v>116</v>
      </c>
      <c r="B6" s="122">
        <v>64</v>
      </c>
      <c r="C6" s="123">
        <v>63</v>
      </c>
      <c r="D6" s="123">
        <v>63</v>
      </c>
      <c r="E6" s="123">
        <v>63</v>
      </c>
      <c r="F6" s="123">
        <v>63</v>
      </c>
      <c r="G6" s="123">
        <v>61</v>
      </c>
      <c r="H6" s="123">
        <f>SUM(H18:H26)</f>
        <v>59</v>
      </c>
      <c r="I6" s="198">
        <v>56</v>
      </c>
      <c r="J6" s="199">
        <v>48.1</v>
      </c>
      <c r="K6" s="200">
        <v>48</v>
      </c>
      <c r="L6" s="200">
        <v>48.5</v>
      </c>
      <c r="M6" s="200">
        <v>49.2</v>
      </c>
      <c r="N6" s="200">
        <v>50</v>
      </c>
      <c r="O6" s="125">
        <v>49.1</v>
      </c>
      <c r="P6" s="125">
        <v>48.34282436806096</v>
      </c>
      <c r="Q6" s="126">
        <f t="shared" si="0"/>
        <v>46.683784054153186</v>
      </c>
      <c r="R6"/>
      <c r="S6" s="105">
        <v>119956</v>
      </c>
    </row>
    <row r="7" spans="1:19" ht="39.75" customHeight="1">
      <c r="A7" s="150" t="s">
        <v>117</v>
      </c>
      <c r="B7" s="83">
        <v>257</v>
      </c>
      <c r="C7" s="8">
        <v>250</v>
      </c>
      <c r="D7" s="8">
        <v>250</v>
      </c>
      <c r="E7" s="8">
        <v>257</v>
      </c>
      <c r="F7" s="8">
        <v>258</v>
      </c>
      <c r="G7" s="8">
        <v>253</v>
      </c>
      <c r="H7" s="8">
        <v>252</v>
      </c>
      <c r="I7" s="9">
        <v>252</v>
      </c>
      <c r="J7" s="193">
        <v>49.7</v>
      </c>
      <c r="K7" s="194">
        <v>48.4</v>
      </c>
      <c r="L7" s="194">
        <v>48.6</v>
      </c>
      <c r="M7" s="194">
        <v>50</v>
      </c>
      <c r="N7" s="194">
        <v>50.3</v>
      </c>
      <c r="O7" s="113">
        <v>49.5</v>
      </c>
      <c r="P7" s="113">
        <v>49.495324459528732</v>
      </c>
      <c r="Q7" s="114">
        <f t="shared" si="0"/>
        <v>49.669363660553259</v>
      </c>
      <c r="R7"/>
      <c r="S7" s="105">
        <v>507355</v>
      </c>
    </row>
    <row r="8" spans="1:19" ht="39.75" customHeight="1">
      <c r="A8" s="150" t="s">
        <v>118</v>
      </c>
      <c r="B8" s="88">
        <v>91</v>
      </c>
      <c r="C8" s="11">
        <v>90</v>
      </c>
      <c r="D8" s="11">
        <v>89</v>
      </c>
      <c r="E8" s="11">
        <v>89</v>
      </c>
      <c r="F8" s="11">
        <v>87</v>
      </c>
      <c r="G8" s="11">
        <v>87</v>
      </c>
      <c r="H8" s="11">
        <v>84</v>
      </c>
      <c r="I8" s="12">
        <v>82</v>
      </c>
      <c r="J8" s="196">
        <v>56.3</v>
      </c>
      <c r="K8" s="197">
        <v>56.3</v>
      </c>
      <c r="L8" s="197">
        <v>56.3</v>
      </c>
      <c r="M8" s="197">
        <v>56.7</v>
      </c>
      <c r="N8" s="197">
        <v>56</v>
      </c>
      <c r="O8" s="119">
        <v>56.5</v>
      </c>
      <c r="P8" s="119">
        <v>55.279159756771698</v>
      </c>
      <c r="Q8" s="120">
        <f t="shared" si="0"/>
        <v>54.664480087463168</v>
      </c>
      <c r="R8"/>
      <c r="S8" s="105">
        <v>150006</v>
      </c>
    </row>
    <row r="9" spans="1:19" ht="39.75" customHeight="1">
      <c r="A9" s="150" t="s">
        <v>119</v>
      </c>
      <c r="B9" s="88">
        <v>43</v>
      </c>
      <c r="C9" s="11">
        <v>43</v>
      </c>
      <c r="D9" s="11">
        <v>42</v>
      </c>
      <c r="E9" s="11">
        <v>42</v>
      </c>
      <c r="F9" s="11">
        <v>42</v>
      </c>
      <c r="G9" s="11">
        <v>42</v>
      </c>
      <c r="H9" s="11">
        <v>42</v>
      </c>
      <c r="I9" s="12">
        <v>42</v>
      </c>
      <c r="J9" s="196">
        <v>53.4</v>
      </c>
      <c r="K9" s="197">
        <v>54.3</v>
      </c>
      <c r="L9" s="197">
        <v>54.2</v>
      </c>
      <c r="M9" s="197">
        <v>55.3</v>
      </c>
      <c r="N9" s="197">
        <v>56.4</v>
      </c>
      <c r="O9" s="119">
        <v>57.6</v>
      </c>
      <c r="P9" s="119">
        <v>58.670689799681504</v>
      </c>
      <c r="Q9" s="120">
        <f t="shared" si="0"/>
        <v>59.826503140891418</v>
      </c>
      <c r="R9"/>
      <c r="S9" s="105">
        <v>70203</v>
      </c>
    </row>
    <row r="10" spans="1:19" ht="39.75" customHeight="1">
      <c r="A10" s="150" t="s">
        <v>120</v>
      </c>
      <c r="B10" s="88">
        <v>20</v>
      </c>
      <c r="C10" s="11">
        <v>20</v>
      </c>
      <c r="D10" s="11">
        <v>20</v>
      </c>
      <c r="E10" s="11">
        <v>19</v>
      </c>
      <c r="F10" s="11">
        <v>19</v>
      </c>
      <c r="G10" s="11">
        <v>18</v>
      </c>
      <c r="H10" s="11">
        <v>17</v>
      </c>
      <c r="I10" s="12">
        <v>17</v>
      </c>
      <c r="J10" s="196">
        <v>55</v>
      </c>
      <c r="K10" s="197">
        <v>56</v>
      </c>
      <c r="L10" s="197">
        <v>57.2</v>
      </c>
      <c r="M10" s="197">
        <v>55.5</v>
      </c>
      <c r="N10" s="197">
        <v>56.6</v>
      </c>
      <c r="O10" s="119">
        <v>54.8</v>
      </c>
      <c r="P10" s="119">
        <v>52.732799801476517</v>
      </c>
      <c r="Q10" s="120">
        <f t="shared" si="0"/>
        <v>53.795765956773522</v>
      </c>
      <c r="R10"/>
      <c r="S10" s="105">
        <v>31601</v>
      </c>
    </row>
    <row r="11" spans="1:19" ht="39.75" customHeight="1">
      <c r="A11" s="150" t="s">
        <v>121</v>
      </c>
      <c r="B11" s="88">
        <v>54</v>
      </c>
      <c r="C11" s="11">
        <v>53</v>
      </c>
      <c r="D11" s="11">
        <v>54</v>
      </c>
      <c r="E11" s="11">
        <v>53</v>
      </c>
      <c r="F11" s="11">
        <v>53</v>
      </c>
      <c r="G11" s="11">
        <v>53</v>
      </c>
      <c r="H11" s="11">
        <v>50</v>
      </c>
      <c r="I11" s="12">
        <v>51</v>
      </c>
      <c r="J11" s="196">
        <v>45</v>
      </c>
      <c r="K11" s="197">
        <v>44.5</v>
      </c>
      <c r="L11" s="197">
        <v>45</v>
      </c>
      <c r="M11" s="197">
        <v>44.5</v>
      </c>
      <c r="N11" s="197">
        <v>44.8</v>
      </c>
      <c r="O11" s="119">
        <v>45.2</v>
      </c>
      <c r="P11" s="119">
        <v>42.958278919513369</v>
      </c>
      <c r="Q11" s="120">
        <f t="shared" si="0"/>
        <v>44.176115446915034</v>
      </c>
      <c r="R11"/>
      <c r="S11" s="105">
        <v>115447</v>
      </c>
    </row>
    <row r="12" spans="1:19" ht="39.75" customHeight="1">
      <c r="A12" s="150" t="s">
        <v>122</v>
      </c>
      <c r="B12" s="88">
        <v>55</v>
      </c>
      <c r="C12" s="11">
        <v>55</v>
      </c>
      <c r="D12" s="11">
        <v>55</v>
      </c>
      <c r="E12" s="11">
        <v>55</v>
      </c>
      <c r="F12" s="11">
        <v>55</v>
      </c>
      <c r="G12" s="11">
        <v>53</v>
      </c>
      <c r="H12" s="11">
        <v>52</v>
      </c>
      <c r="I12" s="12">
        <v>52</v>
      </c>
      <c r="J12" s="196">
        <v>49.8</v>
      </c>
      <c r="K12" s="197">
        <v>50.2</v>
      </c>
      <c r="L12" s="197">
        <v>50.8</v>
      </c>
      <c r="M12" s="197">
        <v>51.1</v>
      </c>
      <c r="N12" s="197">
        <v>51.5</v>
      </c>
      <c r="O12" s="119">
        <v>50.1</v>
      </c>
      <c r="P12" s="119">
        <v>49.514378213673588</v>
      </c>
      <c r="Q12" s="120">
        <f t="shared" si="0"/>
        <v>49.924153689586973</v>
      </c>
      <c r="R12"/>
      <c r="S12" s="105">
        <v>104158</v>
      </c>
    </row>
    <row r="13" spans="1:19" ht="39.75" customHeight="1">
      <c r="A13" s="150" t="s">
        <v>123</v>
      </c>
      <c r="B13" s="88">
        <v>25</v>
      </c>
      <c r="C13" s="11">
        <v>26</v>
      </c>
      <c r="D13" s="11">
        <v>25</v>
      </c>
      <c r="E13" s="11">
        <v>24</v>
      </c>
      <c r="F13" s="11">
        <v>26</v>
      </c>
      <c r="G13" s="11">
        <v>25</v>
      </c>
      <c r="H13" s="11">
        <v>25</v>
      </c>
      <c r="I13" s="12">
        <v>25</v>
      </c>
      <c r="J13" s="196">
        <v>54.9</v>
      </c>
      <c r="K13" s="197">
        <v>57.9</v>
      </c>
      <c r="L13" s="197">
        <v>56.7</v>
      </c>
      <c r="M13" s="197">
        <v>55.4</v>
      </c>
      <c r="N13" s="197">
        <v>60.8</v>
      </c>
      <c r="O13" s="119">
        <v>59.6</v>
      </c>
      <c r="P13" s="119">
        <v>60.678138880124266</v>
      </c>
      <c r="Q13" s="120">
        <f t="shared" si="0"/>
        <v>61.659884079417928</v>
      </c>
      <c r="R13"/>
      <c r="S13" s="105">
        <v>40545</v>
      </c>
    </row>
    <row r="14" spans="1:19" ht="39.75" customHeight="1">
      <c r="A14" s="150" t="s">
        <v>124</v>
      </c>
      <c r="B14" s="88">
        <v>15</v>
      </c>
      <c r="C14" s="11">
        <v>15</v>
      </c>
      <c r="D14" s="11">
        <v>15</v>
      </c>
      <c r="E14" s="11">
        <v>15</v>
      </c>
      <c r="F14" s="11">
        <v>15</v>
      </c>
      <c r="G14" s="11">
        <v>15</v>
      </c>
      <c r="H14" s="11">
        <v>15</v>
      </c>
      <c r="I14" s="12">
        <v>14</v>
      </c>
      <c r="J14" s="196">
        <v>40.200000000000003</v>
      </c>
      <c r="K14" s="197">
        <v>40.5</v>
      </c>
      <c r="L14" s="197">
        <v>40.700000000000003</v>
      </c>
      <c r="M14" s="197">
        <v>41.1</v>
      </c>
      <c r="N14" s="197">
        <v>41.6</v>
      </c>
      <c r="O14" s="119">
        <v>41.9</v>
      </c>
      <c r="P14" s="119">
        <v>42.244001351808045</v>
      </c>
      <c r="Q14" s="120">
        <f t="shared" si="0"/>
        <v>39.941799092750564</v>
      </c>
      <c r="R14"/>
      <c r="S14" s="105">
        <v>35051</v>
      </c>
    </row>
    <row r="15" spans="1:19" ht="39.75" customHeight="1">
      <c r="A15" s="150" t="s">
        <v>125</v>
      </c>
      <c r="B15" s="88">
        <v>37</v>
      </c>
      <c r="C15" s="11">
        <v>36</v>
      </c>
      <c r="D15" s="11">
        <v>35</v>
      </c>
      <c r="E15" s="11">
        <v>35</v>
      </c>
      <c r="F15" s="11">
        <v>35</v>
      </c>
      <c r="G15" s="11">
        <v>35</v>
      </c>
      <c r="H15" s="11">
        <v>35</v>
      </c>
      <c r="I15" s="12">
        <v>35</v>
      </c>
      <c r="J15" s="196">
        <v>41.8</v>
      </c>
      <c r="K15" s="197">
        <v>41</v>
      </c>
      <c r="L15" s="197">
        <v>40</v>
      </c>
      <c r="M15" s="197">
        <v>40.4</v>
      </c>
      <c r="N15" s="197">
        <v>40.799999999999997</v>
      </c>
      <c r="O15" s="119">
        <v>41.3</v>
      </c>
      <c r="P15" s="119">
        <v>41.851010402965443</v>
      </c>
      <c r="Q15" s="120">
        <f t="shared" si="0"/>
        <v>42.266447686213894</v>
      </c>
      <c r="R15"/>
      <c r="S15" s="105">
        <v>82808</v>
      </c>
    </row>
    <row r="16" spans="1:19" ht="39.75" customHeight="1">
      <c r="A16" s="150" t="s">
        <v>126</v>
      </c>
      <c r="B16" s="88">
        <v>17</v>
      </c>
      <c r="C16" s="11">
        <v>19</v>
      </c>
      <c r="D16" s="11">
        <v>19</v>
      </c>
      <c r="E16" s="11">
        <v>20</v>
      </c>
      <c r="F16" s="11">
        <v>19</v>
      </c>
      <c r="G16" s="11">
        <v>17</v>
      </c>
      <c r="H16" s="11">
        <v>16</v>
      </c>
      <c r="I16" s="12">
        <v>18</v>
      </c>
      <c r="J16" s="196">
        <v>42.1</v>
      </c>
      <c r="K16" s="197">
        <v>47.7</v>
      </c>
      <c r="L16" s="197">
        <v>48.8</v>
      </c>
      <c r="M16" s="197">
        <v>52.3</v>
      </c>
      <c r="N16" s="197">
        <v>50.7</v>
      </c>
      <c r="O16" s="119">
        <v>46.5</v>
      </c>
      <c r="P16" s="119">
        <v>44.681504649669073</v>
      </c>
      <c r="Q16" s="120">
        <f t="shared" si="0"/>
        <v>51.295203898435489</v>
      </c>
      <c r="R16"/>
      <c r="S16" s="105">
        <v>35091</v>
      </c>
    </row>
    <row r="17" spans="1:19" ht="39.75" customHeight="1">
      <c r="A17" s="150" t="s">
        <v>127</v>
      </c>
      <c r="B17" s="90">
        <v>12</v>
      </c>
      <c r="C17" s="16">
        <v>13</v>
      </c>
      <c r="D17" s="16">
        <v>13</v>
      </c>
      <c r="E17" s="16">
        <v>13</v>
      </c>
      <c r="F17" s="16">
        <v>13</v>
      </c>
      <c r="G17" s="16">
        <v>13</v>
      </c>
      <c r="H17" s="16">
        <v>13</v>
      </c>
      <c r="I17" s="17">
        <v>13</v>
      </c>
      <c r="J17" s="199">
        <v>34.6</v>
      </c>
      <c r="K17" s="200">
        <v>37.5</v>
      </c>
      <c r="L17" s="200">
        <v>37.6</v>
      </c>
      <c r="M17" s="200">
        <v>37.799999999999997</v>
      </c>
      <c r="N17" s="200">
        <v>37.799999999999997</v>
      </c>
      <c r="O17" s="125">
        <v>37.799999999999997</v>
      </c>
      <c r="P17" s="125">
        <v>37.916350697077519</v>
      </c>
      <c r="Q17" s="126">
        <f t="shared" si="0"/>
        <v>37.938481293410376</v>
      </c>
      <c r="R17"/>
      <c r="S17" s="105">
        <v>34266</v>
      </c>
    </row>
    <row r="18" spans="1:19" ht="39.75" customHeight="1">
      <c r="A18" s="134" t="s">
        <v>128</v>
      </c>
      <c r="B18" s="8">
        <v>4</v>
      </c>
      <c r="C18" s="8">
        <v>4</v>
      </c>
      <c r="D18" s="8">
        <v>4</v>
      </c>
      <c r="E18" s="8">
        <v>4</v>
      </c>
      <c r="F18" s="8">
        <v>4</v>
      </c>
      <c r="G18" s="8">
        <v>2</v>
      </c>
      <c r="H18" s="8">
        <v>2</v>
      </c>
      <c r="I18" s="9">
        <v>2</v>
      </c>
      <c r="J18" s="193">
        <v>55.1</v>
      </c>
      <c r="K18" s="194">
        <v>55.8</v>
      </c>
      <c r="L18" s="194">
        <v>56.1</v>
      </c>
      <c r="M18" s="194">
        <v>56.9</v>
      </c>
      <c r="N18" s="194">
        <v>58</v>
      </c>
      <c r="O18" s="194">
        <v>29.6</v>
      </c>
      <c r="P18" s="194">
        <v>30.344409042633892</v>
      </c>
      <c r="Q18" s="201">
        <f t="shared" si="0"/>
        <v>31.298904538341155</v>
      </c>
      <c r="S18" s="105">
        <v>6390</v>
      </c>
    </row>
    <row r="19" spans="1:19" ht="39.75" customHeight="1">
      <c r="A19" s="135" t="s">
        <v>129</v>
      </c>
      <c r="B19" s="90">
        <v>4</v>
      </c>
      <c r="C19" s="16">
        <v>4</v>
      </c>
      <c r="D19" s="16">
        <v>4</v>
      </c>
      <c r="E19" s="16">
        <v>4</v>
      </c>
      <c r="F19" s="16">
        <v>4</v>
      </c>
      <c r="G19" s="16">
        <v>4</v>
      </c>
      <c r="H19" s="16">
        <v>4</v>
      </c>
      <c r="I19" s="17">
        <v>4</v>
      </c>
      <c r="J19" s="199">
        <v>44.4</v>
      </c>
      <c r="K19" s="200">
        <v>45.8</v>
      </c>
      <c r="L19" s="200">
        <v>47.4</v>
      </c>
      <c r="M19" s="200">
        <v>48.7</v>
      </c>
      <c r="N19" s="200">
        <v>50.3</v>
      </c>
      <c r="O19" s="125">
        <v>51.6</v>
      </c>
      <c r="P19" s="125">
        <v>53.440213760855045</v>
      </c>
      <c r="Q19" s="126">
        <f t="shared" si="0"/>
        <v>54.429174037283985</v>
      </c>
      <c r="R19"/>
      <c r="S19" s="105">
        <v>7349</v>
      </c>
    </row>
    <row r="20" spans="1:19" ht="39.75" customHeight="1">
      <c r="A20" s="150" t="s">
        <v>130</v>
      </c>
      <c r="B20" s="83">
        <v>16</v>
      </c>
      <c r="C20" s="8">
        <v>16</v>
      </c>
      <c r="D20" s="8">
        <v>16</v>
      </c>
      <c r="E20" s="8">
        <v>16</v>
      </c>
      <c r="F20" s="8">
        <v>16</v>
      </c>
      <c r="G20" s="8">
        <v>16</v>
      </c>
      <c r="H20" s="8">
        <v>16</v>
      </c>
      <c r="I20" s="9">
        <v>15</v>
      </c>
      <c r="J20" s="193">
        <v>53.3</v>
      </c>
      <c r="K20" s="194">
        <v>53.3</v>
      </c>
      <c r="L20" s="194">
        <v>53.2</v>
      </c>
      <c r="M20" s="194">
        <v>53.3</v>
      </c>
      <c r="N20" s="194">
        <v>53.4</v>
      </c>
      <c r="O20" s="113">
        <v>53.4</v>
      </c>
      <c r="P20" s="113">
        <v>53.633681952266024</v>
      </c>
      <c r="Q20" s="114">
        <f t="shared" si="0"/>
        <v>50.448996064978303</v>
      </c>
      <c r="R20"/>
      <c r="S20" s="105">
        <v>29733</v>
      </c>
    </row>
    <row r="21" spans="1:19" ht="39.75" customHeight="1">
      <c r="A21" s="150" t="s">
        <v>131</v>
      </c>
      <c r="B21" s="90">
        <v>9</v>
      </c>
      <c r="C21" s="16">
        <v>8</v>
      </c>
      <c r="D21" s="16">
        <v>8</v>
      </c>
      <c r="E21" s="16">
        <v>8</v>
      </c>
      <c r="F21" s="16">
        <v>8</v>
      </c>
      <c r="G21" s="16">
        <v>8</v>
      </c>
      <c r="H21" s="16">
        <v>8</v>
      </c>
      <c r="I21" s="17">
        <v>8</v>
      </c>
      <c r="J21" s="199">
        <v>41.8</v>
      </c>
      <c r="K21" s="200">
        <v>37.299999999999997</v>
      </c>
      <c r="L21" s="200">
        <v>37.700000000000003</v>
      </c>
      <c r="M21" s="200">
        <v>37.700000000000003</v>
      </c>
      <c r="N21" s="200">
        <v>38.1</v>
      </c>
      <c r="O21" s="125">
        <v>38.299999999999997</v>
      </c>
      <c r="P21" s="125">
        <v>38.737168312996317</v>
      </c>
      <c r="Q21" s="126">
        <f t="shared" si="0"/>
        <v>39.317835553152797</v>
      </c>
      <c r="R21"/>
      <c r="S21" s="105">
        <v>20347</v>
      </c>
    </row>
    <row r="22" spans="1:19" ht="39.75" customHeight="1">
      <c r="A22" s="58" t="s">
        <v>132</v>
      </c>
      <c r="B22" s="137">
        <v>9</v>
      </c>
      <c r="C22" s="130">
        <v>9</v>
      </c>
      <c r="D22" s="130">
        <v>9</v>
      </c>
      <c r="E22" s="130">
        <v>9</v>
      </c>
      <c r="F22" s="130">
        <v>9</v>
      </c>
      <c r="G22" s="130">
        <v>9</v>
      </c>
      <c r="H22" s="130">
        <v>9</v>
      </c>
      <c r="I22" s="202">
        <v>8</v>
      </c>
      <c r="J22" s="203">
        <v>52.4</v>
      </c>
      <c r="K22" s="204">
        <v>53.1</v>
      </c>
      <c r="L22" s="204">
        <v>53.8</v>
      </c>
      <c r="M22" s="204">
        <v>54.9</v>
      </c>
      <c r="N22" s="204">
        <v>55.9</v>
      </c>
      <c r="O22" s="132">
        <v>56.5</v>
      </c>
      <c r="P22" s="132">
        <v>57.822036620623194</v>
      </c>
      <c r="Q22" s="133">
        <f t="shared" si="0"/>
        <v>52.438384897745152</v>
      </c>
      <c r="R22"/>
      <c r="S22" s="105">
        <v>15256</v>
      </c>
    </row>
    <row r="23" spans="1:19" ht="39.75" customHeight="1">
      <c r="A23" s="150" t="s">
        <v>133</v>
      </c>
      <c r="B23" s="83">
        <v>4</v>
      </c>
      <c r="C23" s="8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9">
        <v>4</v>
      </c>
      <c r="J23" s="193">
        <v>40</v>
      </c>
      <c r="K23" s="194">
        <v>41</v>
      </c>
      <c r="L23" s="194">
        <v>41.6</v>
      </c>
      <c r="M23" s="194">
        <v>42.7</v>
      </c>
      <c r="N23" s="194">
        <v>44.1</v>
      </c>
      <c r="O23" s="113">
        <v>45.3</v>
      </c>
      <c r="P23" s="113">
        <v>46.838407494145201</v>
      </c>
      <c r="Q23" s="114">
        <f t="shared" si="0"/>
        <v>48.024972985952694</v>
      </c>
      <c r="R23"/>
      <c r="S23" s="105">
        <v>8329</v>
      </c>
    </row>
    <row r="24" spans="1:19" ht="39.75" customHeight="1">
      <c r="A24" s="150" t="s">
        <v>134</v>
      </c>
      <c r="B24" s="88">
        <v>2</v>
      </c>
      <c r="C24" s="11">
        <v>2</v>
      </c>
      <c r="D24" s="11">
        <v>2</v>
      </c>
      <c r="E24" s="11">
        <v>2</v>
      </c>
      <c r="F24" s="11">
        <v>2</v>
      </c>
      <c r="G24" s="11">
        <v>2</v>
      </c>
      <c r="H24" s="11">
        <v>2</v>
      </c>
      <c r="I24" s="12">
        <v>2</v>
      </c>
      <c r="J24" s="196">
        <v>47.6</v>
      </c>
      <c r="K24" s="197">
        <v>48.3</v>
      </c>
      <c r="L24" s="197">
        <v>49.1</v>
      </c>
      <c r="M24" s="197">
        <v>50.2</v>
      </c>
      <c r="N24" s="197">
        <v>50.4</v>
      </c>
      <c r="O24" s="119">
        <v>51.5</v>
      </c>
      <c r="P24" s="119">
        <v>52.673163023439564</v>
      </c>
      <c r="Q24" s="120">
        <f t="shared" si="0"/>
        <v>54.392167527875984</v>
      </c>
      <c r="R24"/>
      <c r="S24" s="105">
        <v>3677</v>
      </c>
    </row>
    <row r="25" spans="1:19" ht="39.75" customHeight="1">
      <c r="A25" s="187" t="s">
        <v>135</v>
      </c>
      <c r="B25" s="138">
        <v>5</v>
      </c>
      <c r="C25" s="16">
        <v>5</v>
      </c>
      <c r="D25" s="16">
        <v>5</v>
      </c>
      <c r="E25" s="16">
        <v>5</v>
      </c>
      <c r="F25" s="16">
        <v>5</v>
      </c>
      <c r="G25" s="16">
        <v>5</v>
      </c>
      <c r="H25" s="16">
        <v>4</v>
      </c>
      <c r="I25" s="17">
        <v>4</v>
      </c>
      <c r="J25" s="199">
        <v>45.1</v>
      </c>
      <c r="K25" s="200">
        <v>46</v>
      </c>
      <c r="L25" s="200">
        <v>46.7</v>
      </c>
      <c r="M25" s="200">
        <v>47.6</v>
      </c>
      <c r="N25" s="200">
        <v>48.6</v>
      </c>
      <c r="O25" s="125">
        <v>49.8</v>
      </c>
      <c r="P25" s="125">
        <v>40.816326530612244</v>
      </c>
      <c r="Q25" s="126">
        <f t="shared" si="0"/>
        <v>41.762372102735434</v>
      </c>
      <c r="S25" s="105">
        <v>9578</v>
      </c>
    </row>
    <row r="26" spans="1:19" ht="39.75" customHeight="1" thickBot="1">
      <c r="A26" s="205" t="s">
        <v>136</v>
      </c>
      <c r="B26" s="206">
        <v>11</v>
      </c>
      <c r="C26" s="207">
        <v>11</v>
      </c>
      <c r="D26" s="207">
        <v>11</v>
      </c>
      <c r="E26" s="207">
        <v>11</v>
      </c>
      <c r="F26" s="207">
        <v>11</v>
      </c>
      <c r="G26" s="207">
        <v>11</v>
      </c>
      <c r="H26" s="207">
        <v>10</v>
      </c>
      <c r="I26" s="208">
        <v>9</v>
      </c>
      <c r="J26" s="209">
        <v>48.4</v>
      </c>
      <c r="K26" s="210">
        <v>49.4</v>
      </c>
      <c r="L26" s="210">
        <v>50.2</v>
      </c>
      <c r="M26" s="210">
        <v>51.5</v>
      </c>
      <c r="N26" s="210">
        <v>52.8</v>
      </c>
      <c r="O26" s="211">
        <v>54.2</v>
      </c>
      <c r="P26" s="211">
        <v>50.548450689986353</v>
      </c>
      <c r="Q26" s="144">
        <f t="shared" si="0"/>
        <v>46.639373995957918</v>
      </c>
      <c r="R26"/>
      <c r="S26" s="105">
        <v>19297</v>
      </c>
    </row>
    <row r="27" spans="1:19" ht="39.75" customHeight="1" thickTop="1">
      <c r="A27" s="145" t="s">
        <v>137</v>
      </c>
      <c r="B27" s="116">
        <v>37</v>
      </c>
      <c r="C27" s="116">
        <v>36</v>
      </c>
      <c r="D27" s="116">
        <v>35</v>
      </c>
      <c r="E27" s="116">
        <v>35</v>
      </c>
      <c r="F27" s="116">
        <v>35</v>
      </c>
      <c r="G27" s="116">
        <v>35</v>
      </c>
      <c r="H27" s="116">
        <f>H15</f>
        <v>35</v>
      </c>
      <c r="I27" s="212">
        <v>35</v>
      </c>
      <c r="J27" s="196">
        <v>41.8</v>
      </c>
      <c r="K27" s="197">
        <v>41</v>
      </c>
      <c r="L27" s="197">
        <v>40</v>
      </c>
      <c r="M27" s="197">
        <v>40.4</v>
      </c>
      <c r="N27" s="197">
        <v>40.799999999999997</v>
      </c>
      <c r="O27" s="119">
        <v>41.3</v>
      </c>
      <c r="P27" s="119">
        <v>41.851010402965443</v>
      </c>
      <c r="Q27" s="120">
        <f t="shared" si="0"/>
        <v>42.266447686213894</v>
      </c>
      <c r="R27"/>
      <c r="S27" s="105">
        <v>82808</v>
      </c>
    </row>
    <row r="28" spans="1:19" ht="39.75" customHeight="1">
      <c r="A28" s="150" t="s">
        <v>138</v>
      </c>
      <c r="B28" s="116">
        <v>109</v>
      </c>
      <c r="C28" s="116">
        <v>108</v>
      </c>
      <c r="D28" s="116">
        <v>109</v>
      </c>
      <c r="E28" s="116">
        <v>108</v>
      </c>
      <c r="F28" s="116">
        <v>108</v>
      </c>
      <c r="G28" s="116">
        <v>106</v>
      </c>
      <c r="H28" s="116">
        <f>H11+H12</f>
        <v>102</v>
      </c>
      <c r="I28" s="212">
        <v>103</v>
      </c>
      <c r="J28" s="196">
        <v>47.3</v>
      </c>
      <c r="K28" s="197">
        <v>47.2</v>
      </c>
      <c r="L28" s="197">
        <v>47.8</v>
      </c>
      <c r="M28" s="197">
        <v>47.6</v>
      </c>
      <c r="N28" s="197">
        <v>48</v>
      </c>
      <c r="O28" s="119">
        <v>47.5</v>
      </c>
      <c r="P28" s="119">
        <v>46.067963796000221</v>
      </c>
      <c r="Q28" s="120">
        <f t="shared" si="0"/>
        <v>46.90239293276565</v>
      </c>
      <c r="R28"/>
      <c r="S28" s="105">
        <v>219605</v>
      </c>
    </row>
    <row r="29" spans="1:19" ht="39.75" customHeight="1">
      <c r="A29" s="150" t="s">
        <v>139</v>
      </c>
      <c r="B29" s="116">
        <v>95</v>
      </c>
      <c r="C29" s="116">
        <v>94</v>
      </c>
      <c r="D29" s="116">
        <v>93</v>
      </c>
      <c r="E29" s="116">
        <v>93</v>
      </c>
      <c r="F29" s="116">
        <v>91</v>
      </c>
      <c r="G29" s="116">
        <v>89</v>
      </c>
      <c r="H29" s="116">
        <f>H8+H18</f>
        <v>86</v>
      </c>
      <c r="I29" s="212">
        <v>84</v>
      </c>
      <c r="J29" s="196">
        <v>56.2</v>
      </c>
      <c r="K29" s="197">
        <v>56.3</v>
      </c>
      <c r="L29" s="197">
        <v>56.3</v>
      </c>
      <c r="M29" s="197">
        <v>56.7</v>
      </c>
      <c r="N29" s="197">
        <v>56.1</v>
      </c>
      <c r="O29" s="119">
        <v>55.4</v>
      </c>
      <c r="P29" s="119">
        <v>54.242590525207035</v>
      </c>
      <c r="Q29" s="120">
        <f t="shared" si="0"/>
        <v>53.709813550218676</v>
      </c>
      <c r="R29"/>
      <c r="S29" s="105">
        <v>156396</v>
      </c>
    </row>
    <row r="30" spans="1:19" ht="39.75" customHeight="1">
      <c r="A30" s="150" t="s">
        <v>140</v>
      </c>
      <c r="B30" s="116">
        <v>313</v>
      </c>
      <c r="C30" s="116">
        <v>306</v>
      </c>
      <c r="D30" s="116">
        <v>306</v>
      </c>
      <c r="E30" s="116">
        <v>313</v>
      </c>
      <c r="F30" s="116">
        <v>314</v>
      </c>
      <c r="G30" s="116">
        <v>309</v>
      </c>
      <c r="H30" s="116">
        <f>H7+H14+H17+H19+H20+H21</f>
        <v>308</v>
      </c>
      <c r="I30" s="212">
        <v>306</v>
      </c>
      <c r="J30" s="196">
        <v>48.2</v>
      </c>
      <c r="K30" s="197">
        <v>47.2</v>
      </c>
      <c r="L30" s="197">
        <v>47.4</v>
      </c>
      <c r="M30" s="197">
        <v>48.6</v>
      </c>
      <c r="N30" s="197">
        <v>48.9</v>
      </c>
      <c r="O30" s="119">
        <v>48.3</v>
      </c>
      <c r="P30" s="119">
        <v>48.359088211373177</v>
      </c>
      <c r="Q30" s="120">
        <f t="shared" si="0"/>
        <v>48.257296550549519</v>
      </c>
      <c r="R30"/>
      <c r="S30" s="105">
        <v>634101</v>
      </c>
    </row>
    <row r="31" spans="1:19" ht="39.75" customHeight="1">
      <c r="A31" s="150" t="s">
        <v>141</v>
      </c>
      <c r="B31" s="116">
        <v>75</v>
      </c>
      <c r="C31" s="116">
        <v>78</v>
      </c>
      <c r="D31" s="116">
        <v>77</v>
      </c>
      <c r="E31" s="116">
        <v>76</v>
      </c>
      <c r="F31" s="116">
        <v>77</v>
      </c>
      <c r="G31" s="116">
        <v>73</v>
      </c>
      <c r="H31" s="116">
        <f>H10+H13+H16+H22+H23</f>
        <v>71</v>
      </c>
      <c r="I31" s="212">
        <v>72</v>
      </c>
      <c r="J31" s="196">
        <v>50.2</v>
      </c>
      <c r="K31" s="197">
        <v>53</v>
      </c>
      <c r="L31" s="197">
        <v>53.4</v>
      </c>
      <c r="M31" s="197">
        <v>53.7</v>
      </c>
      <c r="N31" s="197">
        <v>55.4</v>
      </c>
      <c r="O31" s="119">
        <v>53.6</v>
      </c>
      <c r="P31" s="119">
        <v>53.242146783349455</v>
      </c>
      <c r="Q31" s="120">
        <f t="shared" si="0"/>
        <v>55.036614636681897</v>
      </c>
      <c r="R31"/>
      <c r="S31" s="105">
        <v>130822</v>
      </c>
    </row>
    <row r="32" spans="1:19" ht="39.75" customHeight="1">
      <c r="A32" s="135" t="s">
        <v>142</v>
      </c>
      <c r="B32" s="122">
        <v>61</v>
      </c>
      <c r="C32" s="122">
        <v>61</v>
      </c>
      <c r="D32" s="122">
        <v>60</v>
      </c>
      <c r="E32" s="122">
        <v>60</v>
      </c>
      <c r="F32" s="122">
        <v>60</v>
      </c>
      <c r="G32" s="122">
        <v>60</v>
      </c>
      <c r="H32" s="122">
        <f>H9+H24+H25+H26</f>
        <v>58</v>
      </c>
      <c r="I32" s="213">
        <v>57</v>
      </c>
      <c r="J32" s="199">
        <v>51.5</v>
      </c>
      <c r="K32" s="200">
        <v>52.4</v>
      </c>
      <c r="L32" s="200">
        <v>52.6</v>
      </c>
      <c r="M32" s="200">
        <v>53.7</v>
      </c>
      <c r="N32" s="200">
        <v>54.8</v>
      </c>
      <c r="O32" s="125">
        <v>56</v>
      </c>
      <c r="P32" s="125">
        <v>55.255987653144835</v>
      </c>
      <c r="Q32" s="126">
        <f t="shared" si="0"/>
        <v>55.471753199357693</v>
      </c>
      <c r="R32"/>
      <c r="S32" s="105">
        <v>102755</v>
      </c>
    </row>
    <row r="33" spans="1:1" ht="13.15" customHeight="1">
      <c r="A33" s="153"/>
    </row>
  </sheetData>
  <mergeCells count="3">
    <mergeCell ref="A2:A3"/>
    <mergeCell ref="B2:I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16表</vt:lpstr>
      <vt:lpstr>17表</vt:lpstr>
      <vt:lpstr>18表 </vt:lpstr>
      <vt:lpstr>19表 </vt:lpstr>
      <vt:lpstr>20表</vt:lpstr>
      <vt:lpstr>21表</vt:lpstr>
      <vt:lpstr>22表</vt:lpstr>
      <vt:lpstr>23表</vt:lpstr>
      <vt:lpstr>24表</vt:lpstr>
      <vt:lpstr>25表 </vt:lpstr>
      <vt:lpstr>26表</vt:lpstr>
      <vt:lpstr>27表</vt:lpstr>
      <vt:lpstr>28表</vt:lpstr>
      <vt:lpstr>29表</vt:lpstr>
      <vt:lpstr>30表</vt:lpstr>
      <vt:lpstr>'16表'!Print_Area</vt:lpstr>
      <vt:lpstr>'17表'!Print_Area</vt:lpstr>
      <vt:lpstr>'18表 '!Print_Area</vt:lpstr>
      <vt:lpstr>'20表'!Print_Area</vt:lpstr>
      <vt:lpstr>'21表'!Print_Area</vt:lpstr>
      <vt:lpstr>'23表'!Print_Area</vt:lpstr>
      <vt:lpstr>'24表'!Print_Area</vt:lpstr>
      <vt:lpstr>'25表 '!Print_Area</vt:lpstr>
      <vt:lpstr>'26表'!Print_Area</vt:lpstr>
      <vt:lpstr>'27表'!Print_Area</vt:lpstr>
      <vt:lpstr>'28表'!Print_Area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2025-01-07T07:28:13Z</cp:lastPrinted>
  <dcterms:created xsi:type="dcterms:W3CDTF">2025-01-07T06:46:29Z</dcterms:created>
  <dcterms:modified xsi:type="dcterms:W3CDTF">2025-01-07T07:28:46Z</dcterms:modified>
</cp:coreProperties>
</file>