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defaultThemeVersion="166925"/>
  <mc:AlternateContent xmlns:mc="http://schemas.openxmlformats.org/markup-compatibility/2006">
    <mc:Choice Requires="x15">
      <x15ac:absPath xmlns:x15ac="http://schemas.microsoft.com/office/spreadsheetml/2010/11/ac" url="\\pref.net-shw.ehime.jp\shares2\保健福祉課\原油価格・物価高騰対策\（R6）医療・福祉施設食材費高騰対策応援金\申請書様式\WEB申請用\マクロなしバージョン\0502記載例の再修正（口座情報の書き方）\"/>
    </mc:Choice>
  </mc:AlternateContent>
  <xr:revisionPtr revIDLastSave="0" documentId="13_ncr:1_{046DAB97-072E-4BA4-8E51-866FF632E8E2}" xr6:coauthVersionLast="36" xr6:coauthVersionMax="36" xr10:uidLastSave="{00000000-0000-0000-0000-000000000000}"/>
  <bookViews>
    <workbookView xWindow="0" yWindow="0" windowWidth="19200" windowHeight="8080" xr2:uid="{FC81D801-16D1-452D-8C33-778C8EC776C6}"/>
  </bookViews>
  <sheets>
    <sheet name="申請書" sheetId="1" r:id="rId1"/>
    <sheet name="記載例" sheetId="4" r:id="rId2"/>
    <sheet name="Sheet2" sheetId="2" state="hidden" r:id="rId3"/>
    <sheet name="Sheet3" sheetId="3" state="hidden" r:id="rId4"/>
  </sheets>
  <definedNames>
    <definedName name="_xlnm.Print_Area" localSheetId="1">記載例!$A$1:$AA$76</definedName>
    <definedName name="_xlnm.Print_Area" localSheetId="0">申請書!$A$1:$V$77</definedName>
    <definedName name="その他_衛生">Sheet2!$G$20</definedName>
    <definedName name="その他_高">Sheet2!$E$20:$E$27</definedName>
    <definedName name="その他_児">Sheet2!$G$5</definedName>
    <definedName name="その他_障">Sheet2!$J$5:$J$16</definedName>
    <definedName name="医療施設">Sheet2!$C$4:$D$4</definedName>
    <definedName name="救護施設">Sheet2!$F$19</definedName>
    <definedName name="公衆衛生施設">Sheet2!$G$20</definedName>
    <definedName name="高齢者福祉施設">Sheet2!$C$19:$E$19</definedName>
    <definedName name="児童福祉施設">Sheet2!$E$4:$G$4</definedName>
    <definedName name="障がい福祉施設">Sheet2!$H$4:$J$4</definedName>
    <definedName name="通所施設_医">Sheet2!$D$5:$D$10</definedName>
    <definedName name="通所施設_高">Sheet2!$D$20:$D$25</definedName>
    <definedName name="通所施設_児">Sheet2!$F$5:$F$11</definedName>
    <definedName name="通所施設_障">Sheet2!$I$5:$I$13</definedName>
    <definedName name="入所系_医">Sheet2!$C$5:$C$6</definedName>
    <definedName name="入所施設_救">Sheet2!$F$20</definedName>
    <definedName name="入所施設_高">Sheet2!$C$20:$C$29</definedName>
    <definedName name="入所施設_児">Sheet2!$E$5:$E$10</definedName>
    <definedName name="入所施設_障">Sheet2!$H$5:$H$9</definedName>
  </definedName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27" i="1" l="1"/>
  <c r="Y27" i="1" s="1"/>
  <c r="AA27" i="1"/>
  <c r="Z28" i="1"/>
  <c r="Y28" i="1" s="1"/>
  <c r="AA28" i="1"/>
  <c r="Z29" i="1"/>
  <c r="Y29" i="1" s="1"/>
  <c r="AA29" i="1"/>
  <c r="Z30" i="1"/>
  <c r="Y30" i="1" s="1"/>
  <c r="AA30" i="1"/>
  <c r="Z31" i="1"/>
  <c r="Y31" i="1" s="1"/>
  <c r="AA31" i="1"/>
  <c r="Z32" i="1"/>
  <c r="Y32" i="1" s="1"/>
  <c r="AA32" i="1"/>
  <c r="Z33" i="1"/>
  <c r="Y33" i="1" s="1"/>
  <c r="AA33" i="1"/>
  <c r="Z34" i="1"/>
  <c r="AA34" i="1"/>
  <c r="Z35" i="1"/>
  <c r="AA35" i="1"/>
  <c r="Z36" i="1"/>
  <c r="AA36" i="1"/>
  <c r="Z37" i="1"/>
  <c r="AA37" i="1"/>
  <c r="Z38" i="1"/>
  <c r="AA38" i="1"/>
  <c r="Z39" i="1"/>
  <c r="AA39" i="1"/>
  <c r="Z40" i="1"/>
  <c r="AA40" i="1"/>
  <c r="Z41" i="1"/>
  <c r="AA41" i="1"/>
  <c r="Z42" i="1"/>
  <c r="AA42" i="1"/>
  <c r="Z43" i="1"/>
  <c r="AA43" i="1"/>
  <c r="Z44" i="1"/>
  <c r="AA44" i="1"/>
  <c r="Z45" i="1"/>
  <c r="AA45" i="1"/>
  <c r="Z46" i="1"/>
  <c r="AA46" i="1"/>
  <c r="Z47" i="1"/>
  <c r="AA47" i="1"/>
  <c r="Z48" i="1"/>
  <c r="AA48" i="1"/>
  <c r="Z49" i="1"/>
  <c r="AA49" i="1"/>
  <c r="AA26" i="1"/>
  <c r="Z26" i="1"/>
  <c r="Y34" i="1" l="1"/>
  <c r="Y44" i="1"/>
  <c r="Y38" i="1"/>
  <c r="Y49" i="1"/>
  <c r="Y43" i="1"/>
  <c r="Y37" i="1"/>
  <c r="Y48" i="1"/>
  <c r="Y42" i="1"/>
  <c r="Y36" i="1"/>
  <c r="Y47" i="1"/>
  <c r="Y41" i="1"/>
  <c r="Y35" i="1"/>
  <c r="Y46" i="1"/>
  <c r="Y40" i="1"/>
  <c r="Y45" i="1"/>
  <c r="Y39" i="1"/>
  <c r="Y26" i="1"/>
  <c r="Z25" i="1" s="1"/>
  <c r="E24" i="1" s="1"/>
  <c r="Q26" i="1" l="1"/>
  <c r="Q49" i="1"/>
  <c r="Q48" i="1"/>
  <c r="Q47" i="1"/>
  <c r="Q46" i="1"/>
  <c r="Q45" i="1"/>
  <c r="Q44" i="1"/>
  <c r="Q43" i="1"/>
  <c r="Q42" i="1"/>
  <c r="Q41" i="1"/>
  <c r="Q40" i="1"/>
  <c r="Q39" i="1"/>
  <c r="Q38" i="1"/>
  <c r="Q37" i="1"/>
  <c r="Q36" i="1"/>
  <c r="Q35" i="1"/>
  <c r="Q34" i="1"/>
  <c r="Q33" i="1"/>
  <c r="Q32" i="1"/>
  <c r="Q31" i="1"/>
  <c r="Q30" i="1"/>
  <c r="Q29" i="1"/>
  <c r="Q28" i="1"/>
  <c r="Q52" i="1" s="1"/>
  <c r="Q27" i="1"/>
  <c r="Q50" i="1" l="1"/>
  <c r="Q51" i="1"/>
  <c r="X27" i="1"/>
  <c r="S27" i="1" s="1"/>
  <c r="X28" i="1"/>
  <c r="S28" i="1" s="1"/>
  <c r="U28" i="1" s="1"/>
  <c r="X29" i="1"/>
  <c r="S29" i="1" s="1"/>
  <c r="U29" i="1" s="1"/>
  <c r="X30" i="1"/>
  <c r="S30" i="1" s="1"/>
  <c r="U30" i="1" s="1"/>
  <c r="X31" i="1"/>
  <c r="S31" i="1" s="1"/>
  <c r="U31" i="1" s="1"/>
  <c r="X32" i="1"/>
  <c r="S32" i="1" s="1"/>
  <c r="U32" i="1" s="1"/>
  <c r="X33" i="1"/>
  <c r="S33" i="1" s="1"/>
  <c r="U33" i="1" s="1"/>
  <c r="X34" i="1"/>
  <c r="S34" i="1" s="1"/>
  <c r="U34" i="1" s="1"/>
  <c r="X35" i="1"/>
  <c r="S35" i="1" s="1"/>
  <c r="U35" i="1" s="1"/>
  <c r="X36" i="1"/>
  <c r="S36" i="1" s="1"/>
  <c r="U36" i="1" s="1"/>
  <c r="X37" i="1"/>
  <c r="S37" i="1" s="1"/>
  <c r="U37" i="1" s="1"/>
  <c r="X38" i="1"/>
  <c r="S38" i="1" s="1"/>
  <c r="U38" i="1" s="1"/>
  <c r="X39" i="1"/>
  <c r="S39" i="1" s="1"/>
  <c r="U39" i="1" s="1"/>
  <c r="X40" i="1"/>
  <c r="S40" i="1" s="1"/>
  <c r="U40" i="1" s="1"/>
  <c r="X41" i="1"/>
  <c r="S41" i="1" s="1"/>
  <c r="U41" i="1" s="1"/>
  <c r="X42" i="1"/>
  <c r="S42" i="1" s="1"/>
  <c r="U42" i="1" s="1"/>
  <c r="X43" i="1"/>
  <c r="S43" i="1" s="1"/>
  <c r="U43" i="1" s="1"/>
  <c r="X44" i="1"/>
  <c r="S44" i="1" s="1"/>
  <c r="U44" i="1" s="1"/>
  <c r="X45" i="1"/>
  <c r="S45" i="1" s="1"/>
  <c r="U45" i="1" s="1"/>
  <c r="X46" i="1"/>
  <c r="S46" i="1" s="1"/>
  <c r="U46" i="1" s="1"/>
  <c r="X47" i="1"/>
  <c r="S47" i="1" s="1"/>
  <c r="U47" i="1" s="1"/>
  <c r="X48" i="1"/>
  <c r="S48" i="1" s="1"/>
  <c r="U48" i="1" s="1"/>
  <c r="X49" i="1"/>
  <c r="S49" i="1" s="1"/>
  <c r="U49" i="1" s="1"/>
  <c r="X26" i="1"/>
  <c r="W27" i="1"/>
  <c r="W28" i="1"/>
  <c r="W29" i="1"/>
  <c r="W30" i="1"/>
  <c r="W31" i="1"/>
  <c r="W32" i="1"/>
  <c r="W33" i="1"/>
  <c r="W34" i="1"/>
  <c r="W35" i="1"/>
  <c r="W36" i="1"/>
  <c r="W37" i="1"/>
  <c r="W38" i="1"/>
  <c r="W39" i="1"/>
  <c r="W40" i="1"/>
  <c r="W41" i="1"/>
  <c r="W42" i="1"/>
  <c r="W43" i="1"/>
  <c r="W44" i="1"/>
  <c r="W45" i="1"/>
  <c r="W46" i="1"/>
  <c r="W47" i="1"/>
  <c r="W48" i="1"/>
  <c r="W49" i="1"/>
  <c r="W26" i="1"/>
  <c r="S26" i="1" l="1"/>
  <c r="U26" i="1" s="1"/>
  <c r="P50" i="1"/>
  <c r="U27" i="1"/>
  <c r="U51" i="1" s="1"/>
  <c r="P51" i="1"/>
  <c r="S51" i="1"/>
  <c r="S50" i="1" l="1"/>
  <c r="U50" i="1"/>
  <c r="U52" i="1"/>
  <c r="O7" i="1" l="1"/>
</calcChain>
</file>

<file path=xl/sharedStrings.xml><?xml version="1.0" encoding="utf-8"?>
<sst xmlns="http://schemas.openxmlformats.org/spreadsheetml/2006/main" count="377" uniqueCount="189">
  <si>
    <t>受付番号</t>
    <rPh sb="0" eb="2">
      <t>ウケツケ</t>
    </rPh>
    <rPh sb="2" eb="4">
      <t>バンゴウ</t>
    </rPh>
    <phoneticPr fontId="3"/>
  </si>
  <si>
    <t>　　　　</t>
    <phoneticPr fontId="3"/>
  </si>
  <si>
    <t>提出日：</t>
    <rPh sb="0" eb="3">
      <t>テイシュツビ</t>
    </rPh>
    <phoneticPr fontId="3"/>
  </si>
  <si>
    <t>　　年　　月　　日</t>
    <phoneticPr fontId="3"/>
  </si>
  <si>
    <t>愛媛県知事　　中村　時広様</t>
    <rPh sb="0" eb="5">
      <t>エヒメケンチジ</t>
    </rPh>
    <rPh sb="7" eb="9">
      <t>ナカムラ</t>
    </rPh>
    <rPh sb="10" eb="11">
      <t>ジ</t>
    </rPh>
    <rPh sb="11" eb="12">
      <t>ヒロ</t>
    </rPh>
    <rPh sb="12" eb="13">
      <t>サマ</t>
    </rPh>
    <phoneticPr fontId="3"/>
  </si>
  <si>
    <t>標記について、次により応援金を支給されるよう関係書類を添えて申請します。</t>
    <rPh sb="0" eb="2">
      <t>ヒョウキ</t>
    </rPh>
    <rPh sb="7" eb="8">
      <t>ツギ</t>
    </rPh>
    <rPh sb="11" eb="13">
      <t>オウエン</t>
    </rPh>
    <rPh sb="13" eb="14">
      <t>キン</t>
    </rPh>
    <rPh sb="15" eb="17">
      <t>シキュウ</t>
    </rPh>
    <rPh sb="22" eb="26">
      <t>カンケイショルイ</t>
    </rPh>
    <rPh sb="27" eb="28">
      <t>ソ</t>
    </rPh>
    <rPh sb="30" eb="32">
      <t>シンセイ</t>
    </rPh>
    <phoneticPr fontId="3"/>
  </si>
  <si>
    <t>申請額：</t>
    <rPh sb="0" eb="3">
      <t>シンセイガク</t>
    </rPh>
    <phoneticPr fontId="3"/>
  </si>
  <si>
    <t>円</t>
    <rPh sb="0" eb="1">
      <t>エン</t>
    </rPh>
    <phoneticPr fontId="3"/>
  </si>
  <si>
    <t>１．申請者情報</t>
    <rPh sb="2" eb="5">
      <t>シンセイシャ</t>
    </rPh>
    <rPh sb="5" eb="7">
      <t>ジョウホウ</t>
    </rPh>
    <phoneticPr fontId="3"/>
  </si>
  <si>
    <r>
      <t xml:space="preserve">法人名
</t>
    </r>
    <r>
      <rPr>
        <sz val="9"/>
        <color theme="1"/>
        <rFont val="ＭＳ Ｐゴシック"/>
        <family val="3"/>
        <charset val="128"/>
      </rPr>
      <t>（個人事業主の場合は個人名）</t>
    </r>
    <rPh sb="0" eb="2">
      <t>ホウジン</t>
    </rPh>
    <rPh sb="2" eb="3">
      <t>メイ</t>
    </rPh>
    <rPh sb="5" eb="10">
      <t>コジンジギョウヌシ</t>
    </rPh>
    <rPh sb="11" eb="13">
      <t>バアイ</t>
    </rPh>
    <rPh sb="14" eb="17">
      <t>コジンメイ</t>
    </rPh>
    <phoneticPr fontId="3"/>
  </si>
  <si>
    <t>㊞</t>
    <phoneticPr fontId="3"/>
  </si>
  <si>
    <t>役職・代表者名</t>
    <rPh sb="0" eb="2">
      <t>ヤクショク</t>
    </rPh>
    <rPh sb="3" eb="7">
      <t>ダイヒョウシャメイ</t>
    </rPh>
    <phoneticPr fontId="3"/>
  </si>
  <si>
    <t>法人所在地</t>
    <rPh sb="0" eb="2">
      <t>ホウジン</t>
    </rPh>
    <rPh sb="2" eb="5">
      <t>ショザイチ</t>
    </rPh>
    <phoneticPr fontId="3"/>
  </si>
  <si>
    <r>
      <t>郵便番号</t>
    </r>
    <r>
      <rPr>
        <sz val="9"/>
        <color theme="1"/>
        <rFont val="ＭＳ Ｐゴシック"/>
        <family val="3"/>
        <charset val="128"/>
      </rPr>
      <t>（ハイフンあり）</t>
    </r>
    <rPh sb="0" eb="4">
      <t>ユウビンバンゴウ</t>
    </rPh>
    <phoneticPr fontId="3"/>
  </si>
  <si>
    <t>住所</t>
    <rPh sb="0" eb="2">
      <t>ジュウショ</t>
    </rPh>
    <phoneticPr fontId="3"/>
  </si>
  <si>
    <r>
      <t xml:space="preserve">責任者
</t>
    </r>
    <r>
      <rPr>
        <sz val="10"/>
        <color theme="1"/>
        <rFont val="ＭＳ Ｐゴシック"/>
        <family val="3"/>
        <charset val="128"/>
      </rPr>
      <t>（所属・職氏名）</t>
    </r>
    <rPh sb="0" eb="3">
      <t>セキニンシャ</t>
    </rPh>
    <rPh sb="5" eb="7">
      <t>ショゾク</t>
    </rPh>
    <rPh sb="8" eb="9">
      <t>ショク</t>
    </rPh>
    <rPh sb="9" eb="11">
      <t>シメイ</t>
    </rPh>
    <phoneticPr fontId="3"/>
  </si>
  <si>
    <r>
      <t xml:space="preserve">電話番号
</t>
    </r>
    <r>
      <rPr>
        <sz val="9"/>
        <color theme="1"/>
        <rFont val="ＭＳ Ｐゴシック"/>
        <family val="3"/>
        <charset val="128"/>
      </rPr>
      <t>（ハイフンあり）</t>
    </r>
    <rPh sb="0" eb="4">
      <t>デンワバンゴウ</t>
    </rPh>
    <phoneticPr fontId="3"/>
  </si>
  <si>
    <t>　(責任者メールアドレス)</t>
    <rPh sb="2" eb="5">
      <t>セキニンシャ</t>
    </rPh>
    <phoneticPr fontId="3"/>
  </si>
  <si>
    <r>
      <t xml:space="preserve">担当者
</t>
    </r>
    <r>
      <rPr>
        <sz val="10"/>
        <color theme="1"/>
        <rFont val="ＭＳ Ｐゴシック"/>
        <family val="3"/>
        <charset val="128"/>
      </rPr>
      <t>（所属・職氏名）</t>
    </r>
    <rPh sb="0" eb="3">
      <t>タントウシャ</t>
    </rPh>
    <phoneticPr fontId="3"/>
  </si>
  <si>
    <t>　(担当者メールアドレス)</t>
    <rPh sb="2" eb="5">
      <t>タントウシャ</t>
    </rPh>
    <phoneticPr fontId="3"/>
  </si>
  <si>
    <t>２．振込口座情報</t>
    <rPh sb="2" eb="6">
      <t>フリコミコウザ</t>
    </rPh>
    <rPh sb="6" eb="8">
      <t>ジョウホウ</t>
    </rPh>
    <phoneticPr fontId="3"/>
  </si>
  <si>
    <t>金融機関名</t>
  </si>
  <si>
    <t>支店名</t>
    <rPh sb="0" eb="3">
      <t>シテンメイ</t>
    </rPh>
    <phoneticPr fontId="3"/>
  </si>
  <si>
    <t>金融機関コード(4桁)</t>
    <phoneticPr fontId="3"/>
  </si>
  <si>
    <t>支店コード（3桁）</t>
    <rPh sb="0" eb="2">
      <t>シテン</t>
    </rPh>
    <rPh sb="7" eb="8">
      <t>ケタ</t>
    </rPh>
    <phoneticPr fontId="3"/>
  </si>
  <si>
    <t>口座種別</t>
  </si>
  <si>
    <t>口座番号（7桁）</t>
    <rPh sb="0" eb="4">
      <t>コウザバンゴウ</t>
    </rPh>
    <rPh sb="6" eb="7">
      <t>ケタ</t>
    </rPh>
    <phoneticPr fontId="3"/>
  </si>
  <si>
    <r>
      <t xml:space="preserve">口座名義人
</t>
    </r>
    <r>
      <rPr>
        <sz val="9"/>
        <color theme="1"/>
        <rFont val="ＭＳ ゴシック"/>
        <family val="3"/>
        <charset val="128"/>
      </rPr>
      <t>※カタカナで記載</t>
    </r>
    <r>
      <rPr>
        <sz val="11"/>
        <color theme="1"/>
        <rFont val="ＭＳ ゴシック"/>
        <family val="3"/>
        <charset val="128"/>
      </rPr>
      <t>　</t>
    </r>
    <rPh sb="12" eb="14">
      <t>キサイ</t>
    </rPh>
    <phoneticPr fontId="3"/>
  </si>
  <si>
    <t>　※必ず申請者名義の口座を指定すること（法人の場合は当該法人、個人事業主の場合は当該個人の口座に限る）</t>
    <rPh sb="2" eb="3">
      <t>カナラ</t>
    </rPh>
    <rPh sb="4" eb="7">
      <t>シンセイシャ</t>
    </rPh>
    <rPh sb="7" eb="9">
      <t>メイギ</t>
    </rPh>
    <rPh sb="10" eb="12">
      <t>コウザ</t>
    </rPh>
    <rPh sb="13" eb="15">
      <t>シテイ</t>
    </rPh>
    <rPh sb="20" eb="22">
      <t>ホウジン</t>
    </rPh>
    <rPh sb="23" eb="25">
      <t>バアイ</t>
    </rPh>
    <rPh sb="26" eb="30">
      <t>トウガイホウジン</t>
    </rPh>
    <rPh sb="31" eb="36">
      <t>コジンジギョウヌシ</t>
    </rPh>
    <rPh sb="37" eb="39">
      <t>バアイ</t>
    </rPh>
    <rPh sb="40" eb="44">
      <t>トウガイコジン</t>
    </rPh>
    <rPh sb="45" eb="47">
      <t>コウザ</t>
    </rPh>
    <rPh sb="48" eb="49">
      <t>カギ</t>
    </rPh>
    <phoneticPr fontId="3"/>
  </si>
  <si>
    <t>３．施設区分・支給額</t>
    <rPh sb="2" eb="4">
      <t>シセツ</t>
    </rPh>
    <rPh sb="4" eb="6">
      <t>クブン</t>
    </rPh>
    <rPh sb="7" eb="9">
      <t>シキュウ</t>
    </rPh>
    <rPh sb="9" eb="10">
      <t>ガク</t>
    </rPh>
    <phoneticPr fontId="3"/>
  </si>
  <si>
    <t>施設区分</t>
    <rPh sb="0" eb="2">
      <t>シセツ</t>
    </rPh>
    <rPh sb="2" eb="4">
      <t>クブン</t>
    </rPh>
    <phoneticPr fontId="3"/>
  </si>
  <si>
    <t>所在地</t>
    <rPh sb="0" eb="3">
      <t>ショザイチ</t>
    </rPh>
    <phoneticPr fontId="3"/>
  </si>
  <si>
    <t>病院</t>
    <rPh sb="0" eb="2">
      <t>ビョウイン</t>
    </rPh>
    <phoneticPr fontId="3"/>
  </si>
  <si>
    <t>合計</t>
    <rPh sb="0" eb="2">
      <t>ゴウケイ</t>
    </rPh>
    <phoneticPr fontId="3"/>
  </si>
  <si>
    <t>左記に相違ない場合✓を記入</t>
    <rPh sb="0" eb="2">
      <t>サキ</t>
    </rPh>
    <rPh sb="3" eb="5">
      <t>ソウイ</t>
    </rPh>
    <rPh sb="7" eb="9">
      <t>バアイ</t>
    </rPh>
    <rPh sb="11" eb="13">
      <t>キニュウ</t>
    </rPh>
    <phoneticPr fontId="3"/>
  </si>
  <si>
    <t>５．誓約</t>
    <rPh sb="2" eb="4">
      <t>セイヤク</t>
    </rPh>
    <phoneticPr fontId="3"/>
  </si>
  <si>
    <t xml:space="preserve">  (１) 暴力団員による不当な行為の防止等に関する法律（平成３年法律第77号）第32条第１項各号に
　　　 掲げる者ではありません。
  (２) 県税に未納はありません。
  (３) 支給対象要件に該当しない事実や不正等が発覚した場合は、速やかに応援金を返還し、給付を
       受けた団体名、代表者氏名及び所在地等の情報を公表されることに同意します。</t>
    <phoneticPr fontId="3"/>
  </si>
  <si>
    <t>誓約する場合、
以下に✓を記入</t>
    <rPh sb="0" eb="2">
      <t>セイヤク</t>
    </rPh>
    <rPh sb="4" eb="6">
      <t>バアイ</t>
    </rPh>
    <rPh sb="8" eb="10">
      <t>イカ</t>
    </rPh>
    <rPh sb="13" eb="15">
      <t>キニュウ</t>
    </rPh>
    <phoneticPr fontId="3"/>
  </si>
  <si>
    <t>法人名</t>
    <rPh sb="0" eb="3">
      <t>ホウジンメイ</t>
    </rPh>
    <phoneticPr fontId="3"/>
  </si>
  <si>
    <t>代表者職氏名</t>
    <rPh sb="0" eb="3">
      <t>ダイヒョウシャ</t>
    </rPh>
    <rPh sb="3" eb="4">
      <t>ショク</t>
    </rPh>
    <rPh sb="4" eb="6">
      <t>シメイ</t>
    </rPh>
    <phoneticPr fontId="3"/>
  </si>
  <si>
    <t>※誓約のチェックがなければ、申請書を受け付けることができません。</t>
    <rPh sb="1" eb="3">
      <t>セイヤク</t>
    </rPh>
    <rPh sb="14" eb="17">
      <t>シンセイショ</t>
    </rPh>
    <rPh sb="18" eb="19">
      <t>ウ</t>
    </rPh>
    <rPh sb="20" eb="21">
      <t>ツ</t>
    </rPh>
    <phoneticPr fontId="3"/>
  </si>
  <si>
    <t>６．提出書類</t>
    <phoneticPr fontId="3"/>
  </si>
  <si>
    <t>有床診療所</t>
    <rPh sb="0" eb="5">
      <t>ユウショウシンリョウショ</t>
    </rPh>
    <phoneticPr fontId="3"/>
  </si>
  <si>
    <t>乳児院</t>
    <rPh sb="0" eb="3">
      <t>ニュウジイン</t>
    </rPh>
    <phoneticPr fontId="3"/>
  </si>
  <si>
    <t>自立援助ホーム</t>
    <rPh sb="0" eb="2">
      <t>ジリツ</t>
    </rPh>
    <rPh sb="2" eb="4">
      <t>エンジョ</t>
    </rPh>
    <phoneticPr fontId="3"/>
  </si>
  <si>
    <t>ファミリーホーム</t>
    <phoneticPr fontId="3"/>
  </si>
  <si>
    <t>幼稚園</t>
    <rPh sb="0" eb="3">
      <t>ヨウチエン</t>
    </rPh>
    <phoneticPr fontId="3"/>
  </si>
  <si>
    <t>認定こども園</t>
    <rPh sb="0" eb="2">
      <t>ニンテイ</t>
    </rPh>
    <rPh sb="5" eb="6">
      <t>エン</t>
    </rPh>
    <phoneticPr fontId="3"/>
  </si>
  <si>
    <t>放課後児童クラブ</t>
    <rPh sb="0" eb="3">
      <t>ホウカゴ</t>
    </rPh>
    <rPh sb="3" eb="5">
      <t>ジドウ</t>
    </rPh>
    <phoneticPr fontId="3"/>
  </si>
  <si>
    <t>里親</t>
    <rPh sb="0" eb="2">
      <t>サトオヤ</t>
    </rPh>
    <phoneticPr fontId="3"/>
  </si>
  <si>
    <t>施設入所支援</t>
    <rPh sb="0" eb="6">
      <t>シセツニュウショシエン</t>
    </rPh>
    <phoneticPr fontId="3"/>
  </si>
  <si>
    <t>共同生活援助</t>
    <rPh sb="0" eb="6">
      <t>キョウドウセイカツエンジョ</t>
    </rPh>
    <phoneticPr fontId="3"/>
  </si>
  <si>
    <t>福祉型障害児入所施設</t>
    <rPh sb="0" eb="3">
      <t>フクシガタ</t>
    </rPh>
    <rPh sb="3" eb="6">
      <t>ショウガイジ</t>
    </rPh>
    <rPh sb="6" eb="10">
      <t>ニュウショシセツ</t>
    </rPh>
    <phoneticPr fontId="3"/>
  </si>
  <si>
    <t>医療型障害児入所施設</t>
    <rPh sb="0" eb="3">
      <t>イリョウガタ</t>
    </rPh>
    <rPh sb="3" eb="6">
      <t>ショウガイジ</t>
    </rPh>
    <rPh sb="6" eb="10">
      <t>ニュウショシセツ</t>
    </rPh>
    <phoneticPr fontId="3"/>
  </si>
  <si>
    <t>短期入所</t>
    <rPh sb="0" eb="4">
      <t>タンキニュウショ</t>
    </rPh>
    <phoneticPr fontId="3"/>
  </si>
  <si>
    <t>療養介護</t>
    <rPh sb="0" eb="2">
      <t>リョウヨウ</t>
    </rPh>
    <phoneticPr fontId="2"/>
  </si>
  <si>
    <t>生活介護</t>
  </si>
  <si>
    <t>自立訓練</t>
    <rPh sb="0" eb="4">
      <t>ジリツクンレン</t>
    </rPh>
    <phoneticPr fontId="2"/>
  </si>
  <si>
    <t>宿泊型自立訓練</t>
  </si>
  <si>
    <t>就労移行支援</t>
  </si>
  <si>
    <t>就労継続支援(Ａ型)</t>
  </si>
  <si>
    <t>就労継続支援(Ｂ型)</t>
  </si>
  <si>
    <t>児童発達支援</t>
    <rPh sb="0" eb="6">
      <t>ジドウハッタツシエン</t>
    </rPh>
    <phoneticPr fontId="2"/>
  </si>
  <si>
    <t>放課後等デイサービス</t>
    <rPh sb="0" eb="4">
      <t>ホウカゴトウ</t>
    </rPh>
    <phoneticPr fontId="2"/>
  </si>
  <si>
    <t>居宅介護</t>
    <rPh sb="0" eb="4">
      <t>キョタクカイゴ</t>
    </rPh>
    <phoneticPr fontId="2"/>
  </si>
  <si>
    <t>重度訪問介護</t>
    <rPh sb="0" eb="6">
      <t>ジュウドホウモンカイゴ</t>
    </rPh>
    <phoneticPr fontId="3"/>
  </si>
  <si>
    <t>同行援助</t>
    <rPh sb="0" eb="4">
      <t>ドウコウエンジョ</t>
    </rPh>
    <phoneticPr fontId="2"/>
  </si>
  <si>
    <t>行動援護</t>
    <rPh sb="0" eb="4">
      <t>コウドウエンゴ</t>
    </rPh>
    <phoneticPr fontId="3"/>
  </si>
  <si>
    <t>就労定着支援</t>
    <rPh sb="0" eb="6">
      <t>シュウロウテイチャクシエン</t>
    </rPh>
    <phoneticPr fontId="3"/>
  </si>
  <si>
    <t>自立生活援助</t>
    <rPh sb="0" eb="4">
      <t>ジリツセイカツ</t>
    </rPh>
    <rPh sb="4" eb="6">
      <t>エンジョ</t>
    </rPh>
    <phoneticPr fontId="2"/>
  </si>
  <si>
    <t>居宅訪問型児童発達支援</t>
    <rPh sb="0" eb="4">
      <t>キョタクホウモン</t>
    </rPh>
    <rPh sb="4" eb="5">
      <t>ガタ</t>
    </rPh>
    <rPh sb="5" eb="11">
      <t>ジドウハッタツシエン</t>
    </rPh>
    <phoneticPr fontId="3"/>
  </si>
  <si>
    <t>保育所等訪問支援</t>
    <rPh sb="0" eb="4">
      <t>ホイクショトウ</t>
    </rPh>
    <rPh sb="4" eb="8">
      <t>ホウモンシエン</t>
    </rPh>
    <phoneticPr fontId="3"/>
  </si>
  <si>
    <t>計画相談支援</t>
    <rPh sb="0" eb="6">
      <t>ケイカクソウダンシエン</t>
    </rPh>
    <phoneticPr fontId="3"/>
  </si>
  <si>
    <t>地域移行支援</t>
    <rPh sb="0" eb="6">
      <t>チイキイコウシエン</t>
    </rPh>
    <phoneticPr fontId="2"/>
  </si>
  <si>
    <t>地域定着支援</t>
    <rPh sb="0" eb="6">
      <t>チイキテイチャクシエン</t>
    </rPh>
    <phoneticPr fontId="3"/>
  </si>
  <si>
    <t>障害児相談支援施設</t>
    <rPh sb="0" eb="3">
      <t>ショウガイジ</t>
    </rPh>
    <rPh sb="3" eb="9">
      <t>ソウダンシエンシセツ</t>
    </rPh>
    <phoneticPr fontId="3"/>
  </si>
  <si>
    <t>介護老人福祉施設</t>
    <rPh sb="0" eb="2">
      <t>カイゴ</t>
    </rPh>
    <rPh sb="2" eb="4">
      <t>ロウジン</t>
    </rPh>
    <rPh sb="4" eb="6">
      <t>フクシ</t>
    </rPh>
    <rPh sb="6" eb="8">
      <t>シセツ</t>
    </rPh>
    <phoneticPr fontId="2"/>
  </si>
  <si>
    <t>地域密着型介護老人福祉施設</t>
    <rPh sb="0" eb="2">
      <t>チイキ</t>
    </rPh>
    <rPh sb="2" eb="5">
      <t>ミッチャクガタ</t>
    </rPh>
    <rPh sb="5" eb="9">
      <t>カイゴロウジン</t>
    </rPh>
    <rPh sb="9" eb="11">
      <t>フクシ</t>
    </rPh>
    <rPh sb="11" eb="13">
      <t>シセツ</t>
    </rPh>
    <phoneticPr fontId="2"/>
  </si>
  <si>
    <t>介護老人保健施設</t>
    <rPh sb="0" eb="2">
      <t>カイゴ</t>
    </rPh>
    <rPh sb="2" eb="4">
      <t>ロウジン</t>
    </rPh>
    <rPh sb="4" eb="6">
      <t>ホケン</t>
    </rPh>
    <rPh sb="6" eb="8">
      <t>シセツ</t>
    </rPh>
    <phoneticPr fontId="2"/>
  </si>
  <si>
    <t>介護医療院</t>
    <rPh sb="0" eb="2">
      <t>カイゴ</t>
    </rPh>
    <rPh sb="2" eb="4">
      <t>イリョウ</t>
    </rPh>
    <rPh sb="4" eb="5">
      <t>イン</t>
    </rPh>
    <phoneticPr fontId="2"/>
  </si>
  <si>
    <t>介護療養型医療施設</t>
    <rPh sb="0" eb="2">
      <t>カイゴ</t>
    </rPh>
    <rPh sb="2" eb="5">
      <t>リョウヨウガタ</t>
    </rPh>
    <rPh sb="5" eb="7">
      <t>イリョウ</t>
    </rPh>
    <rPh sb="7" eb="9">
      <t>シセツ</t>
    </rPh>
    <phoneticPr fontId="2"/>
  </si>
  <si>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2"/>
  </si>
  <si>
    <t>養護老人ホーム</t>
    <rPh sb="0" eb="2">
      <t>ヨウゴ</t>
    </rPh>
    <rPh sb="2" eb="4">
      <t>ロウジン</t>
    </rPh>
    <phoneticPr fontId="2"/>
  </si>
  <si>
    <t>軽費老人ホーム</t>
    <rPh sb="0" eb="2">
      <t>ケイヒ</t>
    </rPh>
    <rPh sb="2" eb="4">
      <t>ロウジン</t>
    </rPh>
    <phoneticPr fontId="2"/>
  </si>
  <si>
    <t>通所介護事業所</t>
    <rPh sb="0" eb="2">
      <t>ツウショ</t>
    </rPh>
    <rPh sb="2" eb="4">
      <t>カイゴ</t>
    </rPh>
    <rPh sb="4" eb="7">
      <t>ジギョウショ</t>
    </rPh>
    <phoneticPr fontId="2"/>
  </si>
  <si>
    <t>地域密着型通所介護事業所</t>
    <rPh sb="0" eb="2">
      <t>チイキ</t>
    </rPh>
    <rPh sb="2" eb="5">
      <t>ミッチャクガタ</t>
    </rPh>
    <rPh sb="5" eb="7">
      <t>ツウショ</t>
    </rPh>
    <rPh sb="7" eb="9">
      <t>カイゴ</t>
    </rPh>
    <rPh sb="9" eb="12">
      <t>ジギョウショ</t>
    </rPh>
    <phoneticPr fontId="2"/>
  </si>
  <si>
    <t>認知症対応型通所介護事業所</t>
    <rPh sb="0" eb="3">
      <t>ニンチショウ</t>
    </rPh>
    <rPh sb="3" eb="6">
      <t>タイオウガタ</t>
    </rPh>
    <rPh sb="6" eb="8">
      <t>ツウショ</t>
    </rPh>
    <rPh sb="8" eb="10">
      <t>カイゴ</t>
    </rPh>
    <rPh sb="10" eb="13">
      <t>ジギョウショ</t>
    </rPh>
    <phoneticPr fontId="2"/>
  </si>
  <si>
    <t>通所リハビリテーション事業所</t>
    <rPh sb="0" eb="2">
      <t>ツウショ</t>
    </rPh>
    <rPh sb="11" eb="14">
      <t>ジギョウショ</t>
    </rPh>
    <phoneticPr fontId="2"/>
  </si>
  <si>
    <t>小規模多機能型居宅介護事業所</t>
    <rPh sb="0" eb="3">
      <t>ショウキボ</t>
    </rPh>
    <rPh sb="3" eb="7">
      <t>タキノウガタ</t>
    </rPh>
    <rPh sb="7" eb="9">
      <t>キョタク</t>
    </rPh>
    <rPh sb="9" eb="11">
      <t>カイゴ</t>
    </rPh>
    <rPh sb="11" eb="14">
      <t>ジギョウショ</t>
    </rPh>
    <phoneticPr fontId="2"/>
  </si>
  <si>
    <t>看護小規模多機能型居宅介護事業所</t>
    <rPh sb="0" eb="2">
      <t>カンゴ</t>
    </rPh>
    <rPh sb="2" eb="5">
      <t>ショウキボ</t>
    </rPh>
    <rPh sb="5" eb="9">
      <t>タキノウガタ</t>
    </rPh>
    <rPh sb="9" eb="11">
      <t>キョタク</t>
    </rPh>
    <rPh sb="11" eb="13">
      <t>カイゴ</t>
    </rPh>
    <rPh sb="13" eb="16">
      <t>ジギョウショ</t>
    </rPh>
    <phoneticPr fontId="2"/>
  </si>
  <si>
    <t>訪問介護</t>
    <rPh sb="0" eb="4">
      <t>ホウモンカイゴ</t>
    </rPh>
    <phoneticPr fontId="2"/>
  </si>
  <si>
    <t>訪問入浴介護</t>
    <rPh sb="0" eb="2">
      <t>ホウモン</t>
    </rPh>
    <rPh sb="2" eb="6">
      <t>ニュウヨクカイゴ</t>
    </rPh>
    <phoneticPr fontId="2"/>
  </si>
  <si>
    <t>訪問看護</t>
    <rPh sb="0" eb="4">
      <t>ホウモンカンゴ</t>
    </rPh>
    <phoneticPr fontId="3"/>
  </si>
  <si>
    <t>訪問リハビリテーション</t>
    <rPh sb="0" eb="2">
      <t>ホウモン</t>
    </rPh>
    <phoneticPr fontId="2"/>
  </si>
  <si>
    <t>定期巡回・随時対応型訪問看護</t>
    <rPh sb="0" eb="2">
      <t>テイキ</t>
    </rPh>
    <rPh sb="2" eb="4">
      <t>ジュンカイ</t>
    </rPh>
    <rPh sb="5" eb="9">
      <t>ズイジタイオウ</t>
    </rPh>
    <rPh sb="9" eb="10">
      <t>ガタ</t>
    </rPh>
    <rPh sb="10" eb="12">
      <t>ホウモン</t>
    </rPh>
    <rPh sb="12" eb="14">
      <t>カンゴ</t>
    </rPh>
    <phoneticPr fontId="2"/>
  </si>
  <si>
    <t>居宅介護支援</t>
    <rPh sb="0" eb="4">
      <t>キョタクカイゴ</t>
    </rPh>
    <rPh sb="4" eb="6">
      <t>シエン</t>
    </rPh>
    <phoneticPr fontId="2"/>
  </si>
  <si>
    <t>福祉用具貸与</t>
    <rPh sb="0" eb="4">
      <t>フクシヨウグ</t>
    </rPh>
    <rPh sb="4" eb="6">
      <t>タイヨ</t>
    </rPh>
    <phoneticPr fontId="2"/>
  </si>
  <si>
    <t>居宅療養管理指導</t>
    <rPh sb="0" eb="4">
      <t>キョタクリョウヨウ</t>
    </rPh>
    <rPh sb="4" eb="8">
      <t>カンリシドウ</t>
    </rPh>
    <phoneticPr fontId="2"/>
  </si>
  <si>
    <t>公衆衛生施設</t>
    <rPh sb="0" eb="4">
      <t>コウシュウエイセイ</t>
    </rPh>
    <rPh sb="4" eb="6">
      <t>シセツ</t>
    </rPh>
    <phoneticPr fontId="3"/>
  </si>
  <si>
    <t>障がい福祉施設</t>
    <rPh sb="0" eb="1">
      <t>ショウ</t>
    </rPh>
    <rPh sb="3" eb="5">
      <t>フクシ</t>
    </rPh>
    <rPh sb="5" eb="7">
      <t>シセツ</t>
    </rPh>
    <phoneticPr fontId="3"/>
  </si>
  <si>
    <t>高齢者福祉施設</t>
    <rPh sb="0" eb="3">
      <t>コウレイシャ</t>
    </rPh>
    <rPh sb="3" eb="5">
      <t>フクシ</t>
    </rPh>
    <rPh sb="5" eb="7">
      <t>シセツ</t>
    </rPh>
    <phoneticPr fontId="3"/>
  </si>
  <si>
    <t>救護施設</t>
    <rPh sb="0" eb="2">
      <t>キュウゴ</t>
    </rPh>
    <rPh sb="2" eb="4">
      <t>シセツ</t>
    </rPh>
    <phoneticPr fontId="3"/>
  </si>
  <si>
    <t>児童福祉施設</t>
    <rPh sb="0" eb="2">
      <t>ジドウ</t>
    </rPh>
    <rPh sb="2" eb="4">
      <t>フクシ</t>
    </rPh>
    <rPh sb="4" eb="6">
      <t>シセツ</t>
    </rPh>
    <phoneticPr fontId="3"/>
  </si>
  <si>
    <t>医療施設</t>
    <rPh sb="0" eb="2">
      <t>イリョウ</t>
    </rPh>
    <rPh sb="2" eb="4">
      <t>シセツ</t>
    </rPh>
    <phoneticPr fontId="3"/>
  </si>
  <si>
    <t>入所系_医</t>
    <rPh sb="0" eb="3">
      <t>ニュウショケイ</t>
    </rPh>
    <rPh sb="4" eb="5">
      <t>イ</t>
    </rPh>
    <phoneticPr fontId="3"/>
  </si>
  <si>
    <t>通所施設_医</t>
    <rPh sb="0" eb="2">
      <t>ツウショ</t>
    </rPh>
    <rPh sb="2" eb="4">
      <t>シセツ</t>
    </rPh>
    <rPh sb="5" eb="6">
      <t>イ</t>
    </rPh>
    <phoneticPr fontId="3"/>
  </si>
  <si>
    <t>入所施設_児</t>
    <rPh sb="0" eb="4">
      <t>ニュウショシセツ</t>
    </rPh>
    <rPh sb="5" eb="6">
      <t>ジ</t>
    </rPh>
    <phoneticPr fontId="3"/>
  </si>
  <si>
    <t>通所施設_児</t>
    <rPh sb="0" eb="2">
      <t>ツウショ</t>
    </rPh>
    <rPh sb="2" eb="4">
      <t>シセツ</t>
    </rPh>
    <rPh sb="5" eb="6">
      <t>ジ</t>
    </rPh>
    <phoneticPr fontId="3"/>
  </si>
  <si>
    <t>児童養護施設</t>
    <rPh sb="0" eb="2">
      <t>ジドウ</t>
    </rPh>
    <rPh sb="2" eb="4">
      <t>ヨウゴ</t>
    </rPh>
    <rPh sb="4" eb="6">
      <t>シセツ</t>
    </rPh>
    <phoneticPr fontId="3"/>
  </si>
  <si>
    <t>児童心理治療施設</t>
    <rPh sb="0" eb="4">
      <t>ジドウシンリ</t>
    </rPh>
    <rPh sb="4" eb="6">
      <t>チリョウ</t>
    </rPh>
    <rPh sb="6" eb="8">
      <t>シセツ</t>
    </rPh>
    <phoneticPr fontId="3"/>
  </si>
  <si>
    <t>保育所</t>
    <rPh sb="0" eb="3">
      <t>ホイクジョ</t>
    </rPh>
    <phoneticPr fontId="3"/>
  </si>
  <si>
    <t>地域型保育事業</t>
    <rPh sb="0" eb="2">
      <t>チイキ</t>
    </rPh>
    <rPh sb="2" eb="3">
      <t>ガタ</t>
    </rPh>
    <rPh sb="3" eb="7">
      <t>ホイクジギョウ</t>
    </rPh>
    <phoneticPr fontId="3"/>
  </si>
  <si>
    <t>認可外保育施設</t>
    <rPh sb="0" eb="3">
      <t>ニンカガイ</t>
    </rPh>
    <rPh sb="3" eb="5">
      <t>ホイク</t>
    </rPh>
    <rPh sb="5" eb="7">
      <t>シセツ</t>
    </rPh>
    <phoneticPr fontId="3"/>
  </si>
  <si>
    <t>児童厚生施設</t>
    <rPh sb="0" eb="2">
      <t>ジドウ</t>
    </rPh>
    <rPh sb="2" eb="4">
      <t>コウセイ</t>
    </rPh>
    <rPh sb="4" eb="6">
      <t>シセツ</t>
    </rPh>
    <phoneticPr fontId="3"/>
  </si>
  <si>
    <t>その他_児</t>
    <rPh sb="2" eb="3">
      <t>タ</t>
    </rPh>
    <rPh sb="4" eb="5">
      <t>ジ</t>
    </rPh>
    <phoneticPr fontId="3"/>
  </si>
  <si>
    <t>入所施設_障</t>
    <rPh sb="0" eb="2">
      <t>ニュウショ</t>
    </rPh>
    <rPh sb="2" eb="4">
      <t>シセツ</t>
    </rPh>
    <rPh sb="5" eb="6">
      <t>ショウ</t>
    </rPh>
    <phoneticPr fontId="3"/>
  </si>
  <si>
    <t>通所施設_障</t>
    <rPh sb="0" eb="2">
      <t>ツウショ</t>
    </rPh>
    <rPh sb="2" eb="4">
      <t>シセツ</t>
    </rPh>
    <rPh sb="5" eb="6">
      <t>サワ</t>
    </rPh>
    <phoneticPr fontId="3"/>
  </si>
  <si>
    <t>その他_障</t>
    <rPh sb="2" eb="3">
      <t>タ</t>
    </rPh>
    <rPh sb="4" eb="5">
      <t>サワ</t>
    </rPh>
    <phoneticPr fontId="3"/>
  </si>
  <si>
    <t>入所施設_高</t>
    <rPh sb="0" eb="2">
      <t>ニュウショ</t>
    </rPh>
    <rPh sb="2" eb="4">
      <t>シセツ</t>
    </rPh>
    <rPh sb="5" eb="6">
      <t>コウ</t>
    </rPh>
    <phoneticPr fontId="3"/>
  </si>
  <si>
    <t>通所施設_高</t>
    <rPh sb="0" eb="2">
      <t>ツウショ</t>
    </rPh>
    <rPh sb="2" eb="4">
      <t>シセツ</t>
    </rPh>
    <rPh sb="5" eb="6">
      <t>コウ</t>
    </rPh>
    <phoneticPr fontId="3"/>
  </si>
  <si>
    <t>その他_高</t>
    <rPh sb="2" eb="3">
      <t>タ</t>
    </rPh>
    <rPh sb="4" eb="5">
      <t>コウ</t>
    </rPh>
    <phoneticPr fontId="3"/>
  </si>
  <si>
    <t>入所施設_救</t>
    <rPh sb="0" eb="2">
      <t>ニュウショ</t>
    </rPh>
    <rPh sb="2" eb="4">
      <t>シセツ</t>
    </rPh>
    <rPh sb="5" eb="6">
      <t>キュウ</t>
    </rPh>
    <phoneticPr fontId="3"/>
  </si>
  <si>
    <t>その他_衛生</t>
    <rPh sb="2" eb="3">
      <t>タ</t>
    </rPh>
    <rPh sb="4" eb="6">
      <t>エイセイ</t>
    </rPh>
    <phoneticPr fontId="3"/>
  </si>
  <si>
    <t>食材費</t>
    <rPh sb="0" eb="3">
      <t>ショクザイヒ</t>
    </rPh>
    <phoneticPr fontId="3"/>
  </si>
  <si>
    <t>区分ごとの単価表</t>
    <rPh sb="0" eb="2">
      <t>クブン</t>
    </rPh>
    <rPh sb="5" eb="7">
      <t>タンカ</t>
    </rPh>
    <rPh sb="7" eb="8">
      <t>ヒョウ</t>
    </rPh>
    <phoneticPr fontId="3"/>
  </si>
  <si>
    <t>シート１B列→</t>
    <rPh sb="5" eb="6">
      <t>レツ</t>
    </rPh>
    <phoneticPr fontId="3"/>
  </si>
  <si>
    <t>シート１D列
　　　↓</t>
    <rPh sb="5" eb="6">
      <t>レツ</t>
    </rPh>
    <phoneticPr fontId="3"/>
  </si>
  <si>
    <t>施設区分のリスト１</t>
    <rPh sb="0" eb="2">
      <t>シセツ</t>
    </rPh>
    <rPh sb="2" eb="4">
      <t>クブン</t>
    </rPh>
    <phoneticPr fontId="3"/>
  </si>
  <si>
    <t>施設区分のリスト２、３</t>
    <rPh sb="0" eb="2">
      <t>シセツ</t>
    </rPh>
    <rPh sb="2" eb="4">
      <t>クブン</t>
    </rPh>
    <phoneticPr fontId="3"/>
  </si>
  <si>
    <t>光熱費</t>
    <rPh sb="0" eb="3">
      <t>コウネツヒ</t>
    </rPh>
    <phoneticPr fontId="3"/>
  </si>
  <si>
    <t>病床数
定員数</t>
    <rPh sb="0" eb="3">
      <t>ビョウショウスウ</t>
    </rPh>
    <rPh sb="4" eb="6">
      <t>テイイン</t>
    </rPh>
    <rPh sb="6" eb="7">
      <t>スウ</t>
    </rPh>
    <phoneticPr fontId="3"/>
  </si>
  <si>
    <t>支給額（千円）</t>
    <rPh sb="0" eb="3">
      <t>シキュウガク</t>
    </rPh>
    <rPh sb="4" eb="5">
      <t>セン</t>
    </rPh>
    <rPh sb="5" eb="6">
      <t>エン</t>
    </rPh>
    <phoneticPr fontId="3"/>
  </si>
  <si>
    <t>医療・福祉施設等物価高騰対策応援金申請書（高齢者福祉施設）</t>
    <rPh sb="0" eb="2">
      <t>イリョウ</t>
    </rPh>
    <rPh sb="3" eb="5">
      <t>フクシ</t>
    </rPh>
    <rPh sb="5" eb="7">
      <t>シセツ</t>
    </rPh>
    <rPh sb="7" eb="8">
      <t>トウ</t>
    </rPh>
    <rPh sb="8" eb="12">
      <t>ブッカコウトウ</t>
    </rPh>
    <rPh sb="12" eb="14">
      <t>タイサク</t>
    </rPh>
    <rPh sb="14" eb="16">
      <t>オウエン</t>
    </rPh>
    <rPh sb="16" eb="17">
      <t>キン</t>
    </rPh>
    <rPh sb="17" eb="20">
      <t>シンセイショ</t>
    </rPh>
    <rPh sb="21" eb="24">
      <t>コウレイシャ</t>
    </rPh>
    <rPh sb="24" eb="26">
      <t>フクシ</t>
    </rPh>
    <rPh sb="26" eb="28">
      <t>シセツ</t>
    </rPh>
    <phoneticPr fontId="3"/>
  </si>
  <si>
    <t>入所系</t>
    <rPh sb="0" eb="3">
      <t>ニュウショケイ</t>
    </rPh>
    <phoneticPr fontId="3"/>
  </si>
  <si>
    <t>通所系</t>
    <rPh sb="0" eb="2">
      <t>ツウショ</t>
    </rPh>
    <rPh sb="2" eb="3">
      <t>ケイ</t>
    </rPh>
    <phoneticPr fontId="3"/>
  </si>
  <si>
    <t>歯科技工所</t>
    <rPh sb="0" eb="2">
      <t>シカ</t>
    </rPh>
    <rPh sb="2" eb="5">
      <t>ギコウショ</t>
    </rPh>
    <phoneticPr fontId="3"/>
  </si>
  <si>
    <t>訪問看護ステーション、助産所</t>
    <rPh sb="0" eb="2">
      <t>ホウモン</t>
    </rPh>
    <rPh sb="2" eb="4">
      <t>カンゴ</t>
    </rPh>
    <rPh sb="11" eb="14">
      <t>ジョサンジョ</t>
    </rPh>
    <phoneticPr fontId="3"/>
  </si>
  <si>
    <t>施術所（あはき及び柔道整復師）</t>
    <rPh sb="0" eb="3">
      <t>セジュツショ</t>
    </rPh>
    <rPh sb="7" eb="8">
      <t>オヨ</t>
    </rPh>
    <rPh sb="9" eb="11">
      <t>ジュウドウ</t>
    </rPh>
    <rPh sb="11" eb="13">
      <t>セイフク</t>
    </rPh>
    <rPh sb="13" eb="14">
      <t>シ</t>
    </rPh>
    <phoneticPr fontId="3"/>
  </si>
  <si>
    <t>薬局（保険薬局）</t>
    <rPh sb="0" eb="2">
      <t>ヤッキョク</t>
    </rPh>
    <rPh sb="3" eb="7">
      <t>ホケンヤッキョク</t>
    </rPh>
    <phoneticPr fontId="3"/>
  </si>
  <si>
    <t>?</t>
    <phoneticPr fontId="3"/>
  </si>
  <si>
    <t>施設名</t>
    <rPh sb="0" eb="2">
      <t>シセツ</t>
    </rPh>
    <rPh sb="2" eb="3">
      <t>メイ</t>
    </rPh>
    <phoneticPr fontId="3"/>
  </si>
  <si>
    <t xml:space="preserve">※施設名は略さずに正式名称を記入すること。
※養護老人ホーム、軽費老人ホーム、有料老人ホーム、サービス付き高齢者向け住宅については、
　　事業所番号の記載は不要。													</t>
    <rPh sb="1" eb="3">
      <t>シセツ</t>
    </rPh>
    <rPh sb="3" eb="4">
      <t>メイ</t>
    </rPh>
    <rPh sb="5" eb="6">
      <t>リャク</t>
    </rPh>
    <rPh sb="9" eb="11">
      <t>セイシキ</t>
    </rPh>
    <rPh sb="11" eb="13">
      <t>メイショウ</t>
    </rPh>
    <rPh sb="14" eb="16">
      <t>キニュウ</t>
    </rPh>
    <phoneticPr fontId="3"/>
  </si>
  <si>
    <t>事業所番号</t>
    <rPh sb="0" eb="3">
      <t>ジギョウショ</t>
    </rPh>
    <rPh sb="3" eb="5">
      <t>バンゴウ</t>
    </rPh>
    <phoneticPr fontId="3"/>
  </si>
  <si>
    <t>（様式第１号の５）</t>
    <rPh sb="1" eb="3">
      <t>ヨウシキ</t>
    </rPh>
    <phoneticPr fontId="3"/>
  </si>
  <si>
    <t>（WEB申請の場合押印不要）</t>
    <rPh sb="4" eb="6">
      <t>シンセイ</t>
    </rPh>
    <rPh sb="7" eb="13">
      <t>バアイオウインフヨウ</t>
    </rPh>
    <phoneticPr fontId="3"/>
  </si>
  <si>
    <t>※責任者は法人内（又は個人事業所内）で当該業務における責任を負う役職員を、担当者は当該事務を担当する者を記入すること。
※責任者と担当者は別の者とすること。ただし、個人事業主本人が担当者となる場合、責任者及び担当者欄には個人事業主本人を記載すること。
※責任者メールアドレス及び担当者メールアドレスは個人アドレスでも共有アドレスでも可。</t>
    <rPh sb="1" eb="4">
      <t>セキニンシャ</t>
    </rPh>
    <rPh sb="5" eb="8">
      <t>ホウジンナイ</t>
    </rPh>
    <rPh sb="9" eb="10">
      <t>マタ</t>
    </rPh>
    <rPh sb="11" eb="13">
      <t>コジン</t>
    </rPh>
    <rPh sb="13" eb="17">
      <t>ジギョウショナイ</t>
    </rPh>
    <rPh sb="19" eb="23">
      <t>トウガイギョウム</t>
    </rPh>
    <rPh sb="27" eb="29">
      <t>セキニン</t>
    </rPh>
    <rPh sb="30" eb="31">
      <t>オ</t>
    </rPh>
    <rPh sb="32" eb="35">
      <t>ヤクショクイン</t>
    </rPh>
    <rPh sb="37" eb="40">
      <t>タントウシャ</t>
    </rPh>
    <rPh sb="41" eb="45">
      <t>トウガイジム</t>
    </rPh>
    <rPh sb="46" eb="48">
      <t>タントウ</t>
    </rPh>
    <rPh sb="50" eb="51">
      <t>モノ</t>
    </rPh>
    <rPh sb="52" eb="54">
      <t>キニュウ</t>
    </rPh>
    <rPh sb="61" eb="64">
      <t>セキニンシャ</t>
    </rPh>
    <rPh sb="65" eb="68">
      <t>タントウシャ</t>
    </rPh>
    <rPh sb="69" eb="70">
      <t>ベツ</t>
    </rPh>
    <rPh sb="71" eb="72">
      <t>モノ</t>
    </rPh>
    <rPh sb="82" eb="87">
      <t>コジンジギョウヌシ</t>
    </rPh>
    <rPh sb="87" eb="89">
      <t>ホンニン</t>
    </rPh>
    <rPh sb="90" eb="93">
      <t>タントウシャ</t>
    </rPh>
    <rPh sb="96" eb="98">
      <t>バアイ</t>
    </rPh>
    <rPh sb="99" eb="102">
      <t>セキニンシャ</t>
    </rPh>
    <rPh sb="102" eb="103">
      <t>オヨ</t>
    </rPh>
    <rPh sb="104" eb="107">
      <t>タントウシャ</t>
    </rPh>
    <rPh sb="107" eb="108">
      <t>ラン</t>
    </rPh>
    <rPh sb="110" eb="115">
      <t>コジンジギョウヌシ</t>
    </rPh>
    <rPh sb="115" eb="117">
      <t>ホンニン</t>
    </rPh>
    <rPh sb="118" eb="120">
      <t>キサイ</t>
    </rPh>
    <rPh sb="127" eb="130">
      <t>セキニンシャ</t>
    </rPh>
    <rPh sb="137" eb="138">
      <t>オヨ</t>
    </rPh>
    <rPh sb="139" eb="142">
      <t>タントウシャ</t>
    </rPh>
    <rPh sb="150" eb="152">
      <t>コジン</t>
    </rPh>
    <rPh sb="158" eb="160">
      <t>キョウユウ</t>
    </rPh>
    <rPh sb="166" eb="167">
      <t>カ</t>
    </rPh>
    <phoneticPr fontId="3"/>
  </si>
  <si>
    <t>　　　私は、医療・福祉施設等物価高騰対策応援金を申請するにあたり、上記の内容について、誓約します。
　　　なお、この誓約が虚偽であり、又はこの誓約に反したことにより、当方が不利益を被る
　　こととなっても、異議は一切申し立てません。</t>
    <rPh sb="11" eb="14">
      <t>シセツトウ</t>
    </rPh>
    <rPh sb="14" eb="20">
      <t>ブッカコウトウタイサク</t>
    </rPh>
    <rPh sb="20" eb="23">
      <t>オウエンキン</t>
    </rPh>
    <rPh sb="33" eb="35">
      <t>ジョウキ</t>
    </rPh>
    <phoneticPr fontId="3"/>
  </si>
  <si>
    <t>　①申請書（本紙）
　　※申請書のほか申請に係る証拠書類は、応援金の支給年度の翌年から起算して５年間保存しておいてください（「応援金FAQ」のQ32を参照）。
　②振込先の通帳の表紙と見開き２点の写しなど、「金融機関名称」「金融機関コード」「支店名」　　「支店コード」「預金種別」「口座番号」
　　「口座名義人の氏名（名称）のフリガナ」が読み取れるもの。
　　※WEB申請の場合は写真データ等で提出。</t>
    <rPh sb="6" eb="8">
      <t>ホンシ</t>
    </rPh>
    <rPh sb="13" eb="16">
      <t>シンセイショ</t>
    </rPh>
    <rPh sb="19" eb="21">
      <t>シンセイ</t>
    </rPh>
    <rPh sb="22" eb="23">
      <t>カカ</t>
    </rPh>
    <rPh sb="24" eb="28">
      <t>ショウコショルイ</t>
    </rPh>
    <rPh sb="30" eb="33">
      <t>オウエンキン</t>
    </rPh>
    <rPh sb="34" eb="38">
      <t>シキュウネンド</t>
    </rPh>
    <rPh sb="39" eb="41">
      <t>ヨクネン</t>
    </rPh>
    <rPh sb="43" eb="45">
      <t>キサン</t>
    </rPh>
    <rPh sb="48" eb="50">
      <t>ネンカン</t>
    </rPh>
    <rPh sb="50" eb="52">
      <t>ホゾン</t>
    </rPh>
    <rPh sb="63" eb="66">
      <t>オウエンキン</t>
    </rPh>
    <rPh sb="75" eb="77">
      <t>サンショウ</t>
    </rPh>
    <rPh sb="89" eb="91">
      <t>ヒョウシ</t>
    </rPh>
    <rPh sb="92" eb="94">
      <t>ミヒラ</t>
    </rPh>
    <rPh sb="96" eb="97">
      <t>テン</t>
    </rPh>
    <rPh sb="108" eb="110">
      <t>メイショウ</t>
    </rPh>
    <rPh sb="112" eb="116">
      <t>キンユウキカン</t>
    </rPh>
    <rPh sb="128" eb="130">
      <t>シテン</t>
    </rPh>
    <rPh sb="156" eb="158">
      <t>シメイ</t>
    </rPh>
    <rPh sb="159" eb="161">
      <t>メイショウ</t>
    </rPh>
    <rPh sb="184" eb="186">
      <t>シンセイ</t>
    </rPh>
    <rPh sb="187" eb="189">
      <t>バアイ</t>
    </rPh>
    <rPh sb="190" eb="192">
      <t>シャシン</t>
    </rPh>
    <rPh sb="195" eb="196">
      <t>トウ</t>
    </rPh>
    <rPh sb="197" eb="199">
      <t>テイシュツ</t>
    </rPh>
    <phoneticPr fontId="3"/>
  </si>
  <si>
    <t>社会福祉法人○○会</t>
    <rPh sb="0" eb="2">
      <t>シャカイ</t>
    </rPh>
    <rPh sb="2" eb="4">
      <t>フクシ</t>
    </rPh>
    <rPh sb="4" eb="6">
      <t>ホウジン</t>
    </rPh>
    <rPh sb="8" eb="9">
      <t>カイ</t>
    </rPh>
    <phoneticPr fontId="2"/>
  </si>
  <si>
    <t>理事長・○○○○</t>
    <rPh sb="0" eb="3">
      <t>リジチョウ</t>
    </rPh>
    <phoneticPr fontId="2"/>
  </si>
  <si>
    <t>790-××××</t>
  </si>
  <si>
    <t>松山市○○町○○丁目○○番地</t>
    <rPh sb="0" eb="14">
      <t>マツヤマシマルマルマチマルマルチョウメマルマルバンチ</t>
    </rPh>
    <phoneticPr fontId="2"/>
  </si>
  <si>
    <t>○○○-○○○○-○○○○</t>
  </si>
  <si>
    <t>総務課・係長・○○○○</t>
    <rPh sb="0" eb="3">
      <t>ソウムカ</t>
    </rPh>
    <rPh sb="4" eb="6">
      <t>カカリチョウ</t>
    </rPh>
    <phoneticPr fontId="2"/>
  </si>
  <si>
    <t>○○銀行</t>
    <rPh sb="2" eb="4">
      <t>ギンコウ</t>
    </rPh>
    <phoneticPr fontId="2"/>
  </si>
  <si>
    <t>○〇支店</t>
    <rPh sb="2" eb="4">
      <t>シテン</t>
    </rPh>
    <phoneticPr fontId="2"/>
  </si>
  <si>
    <t>松山市○○町○○丁目○○番地</t>
  </si>
  <si>
    <t>東温市○○町○○丁目○○番地〇</t>
  </si>
  <si>
    <t>松山市○○町○○丁目○○番地</t>
    <rPh sb="0" eb="14">
      <t>マツヤマシマルマルマチマルマルチョウメマルマルバンチ</t>
    </rPh>
    <phoneticPr fontId="3"/>
  </si>
  <si>
    <t>社会福祉法人○○会</t>
    <rPh sb="0" eb="2">
      <t>シャカイ</t>
    </rPh>
    <rPh sb="2" eb="4">
      <t>フクシ</t>
    </rPh>
    <rPh sb="4" eb="6">
      <t>ホウジン</t>
    </rPh>
    <rPh sb="8" eb="9">
      <t>カイ</t>
    </rPh>
    <phoneticPr fontId="3"/>
  </si>
  <si>
    <t>理事長・○○○○</t>
    <rPh sb="0" eb="3">
      <t>リジチョウ</t>
    </rPh>
    <phoneticPr fontId="3"/>
  </si>
  <si>
    <t>無床診療所(歯科を含む)</t>
    <rPh sb="0" eb="2">
      <t>ムショウ</t>
    </rPh>
    <rPh sb="2" eb="5">
      <t>シンリョウジョ</t>
    </rPh>
    <rPh sb="6" eb="8">
      <t>シカ</t>
    </rPh>
    <rPh sb="9" eb="10">
      <t>フク</t>
    </rPh>
    <phoneticPr fontId="3"/>
  </si>
  <si>
    <t>歯科技工所</t>
    <rPh sb="0" eb="5">
      <t>シカギコウショ</t>
    </rPh>
    <phoneticPr fontId="3"/>
  </si>
  <si>
    <t>地域小規模児童養護施設</t>
    <rPh sb="0" eb="2">
      <t>チイキ</t>
    </rPh>
    <rPh sb="2" eb="5">
      <t>ショウキボ</t>
    </rPh>
    <rPh sb="5" eb="7">
      <t>ジドウ</t>
    </rPh>
    <rPh sb="7" eb="9">
      <t>ヨウゴ</t>
    </rPh>
    <rPh sb="9" eb="11">
      <t>シセツ</t>
    </rPh>
    <phoneticPr fontId="3"/>
  </si>
  <si>
    <t>分園型地域小規模グループケア</t>
  </si>
  <si>
    <t>地域型保育事業所</t>
    <rPh sb="0" eb="2">
      <t>チイキ</t>
    </rPh>
    <rPh sb="2" eb="3">
      <t>ガタ</t>
    </rPh>
    <rPh sb="3" eb="7">
      <t>ホイクジギョウ</t>
    </rPh>
    <rPh sb="7" eb="8">
      <t>ジョ</t>
    </rPh>
    <phoneticPr fontId="3"/>
  </si>
  <si>
    <t>短期入所生活（療養）介護事業所</t>
    <rPh sb="0" eb="2">
      <t>タンキ</t>
    </rPh>
    <rPh sb="2" eb="4">
      <t>ニュウショ</t>
    </rPh>
    <rPh sb="4" eb="6">
      <t>セイカツ</t>
    </rPh>
    <rPh sb="7" eb="9">
      <t>リョウヨウ</t>
    </rPh>
    <rPh sb="10" eb="12">
      <t>カイゴ</t>
    </rPh>
    <rPh sb="12" eb="15">
      <t>ジギョウショ</t>
    </rPh>
    <phoneticPr fontId="2"/>
  </si>
  <si>
    <t>有料老人ホーム</t>
    <rPh sb="0" eb="2">
      <t>ユウリョウ</t>
    </rPh>
    <rPh sb="2" eb="4">
      <t>ロウジン</t>
    </rPh>
    <phoneticPr fontId="2"/>
  </si>
  <si>
    <t>サービス付き高齢者向け住宅</t>
  </si>
  <si>
    <t>一般公衆浴場</t>
    <rPh sb="0" eb="2">
      <t>イッパン</t>
    </rPh>
    <rPh sb="2" eb="6">
      <t>コウシュウヨクジョウ</t>
    </rPh>
    <phoneticPr fontId="3"/>
  </si>
  <si>
    <t>分園型地域小規模グループケア</t>
    <phoneticPr fontId="3"/>
  </si>
  <si>
    <t>４．支給要件（３の表の食材費に金額が表示されている施設）</t>
    <rPh sb="2" eb="6">
      <t>シキュウヨウケン</t>
    </rPh>
    <rPh sb="9" eb="10">
      <t>ヒョウ</t>
    </rPh>
    <rPh sb="11" eb="14">
      <t>ショクザイヒ</t>
    </rPh>
    <rPh sb="15" eb="17">
      <t>キンガク</t>
    </rPh>
    <rPh sb="18" eb="20">
      <t>ヒョウジ</t>
    </rPh>
    <rPh sb="25" eb="27">
      <t>シセツ</t>
    </rPh>
    <phoneticPr fontId="3"/>
  </si>
  <si>
    <t>食材費
負担</t>
    <rPh sb="0" eb="3">
      <t>ショクザイヒ</t>
    </rPh>
    <rPh sb="4" eb="6">
      <t>フタン</t>
    </rPh>
    <phoneticPr fontId="3"/>
  </si>
  <si>
    <t>入所
通所
その他</t>
    <rPh sb="0" eb="2">
      <t>ニュウショ</t>
    </rPh>
    <rPh sb="3" eb="5">
      <t>ツウショ</t>
    </rPh>
    <rPh sb="8" eb="9">
      <t>タ</t>
    </rPh>
    <phoneticPr fontId="3"/>
  </si>
  <si>
    <t>負担あり</t>
    <rPh sb="0" eb="2">
      <t>フタン</t>
    </rPh>
    <phoneticPr fontId="3"/>
  </si>
  <si>
    <t>その他</t>
    <rPh sb="2" eb="3">
      <t>タ</t>
    </rPh>
    <phoneticPr fontId="3"/>
  </si>
  <si>
    <t>入所施設_高</t>
  </si>
  <si>
    <t>通所施設_高</t>
  </si>
  <si>
    <t>〇〇</t>
  </si>
  <si>
    <t>△△</t>
  </si>
  <si>
    <t>有</t>
  </si>
  <si>
    <t>無</t>
  </si>
  <si>
    <t/>
  </si>
  <si>
    <t>上記施設のうち、「食材費負担：有」の施設は、令和６年６月から令和７年３月までの毎月又は特定の月に食材費の全部又は一部を負担し食事を提供した施設に該当します。</t>
    <rPh sb="0" eb="2">
      <t>ジョウキ</t>
    </rPh>
    <rPh sb="2" eb="4">
      <t>シセツ</t>
    </rPh>
    <rPh sb="9" eb="12">
      <t>ショクザイヒ</t>
    </rPh>
    <rPh sb="12" eb="14">
      <t>フタン</t>
    </rPh>
    <rPh sb="15" eb="16">
      <t>アリ</t>
    </rPh>
    <rPh sb="18" eb="20">
      <t>シセツ</t>
    </rPh>
    <rPh sb="22" eb="24">
      <t>レイワ</t>
    </rPh>
    <rPh sb="25" eb="26">
      <t>トシ</t>
    </rPh>
    <rPh sb="27" eb="28">
      <t>ガツ</t>
    </rPh>
    <rPh sb="30" eb="32">
      <t>レイワ</t>
    </rPh>
    <rPh sb="33" eb="34">
      <t>トシ</t>
    </rPh>
    <rPh sb="35" eb="36">
      <t>ガツ</t>
    </rPh>
    <rPh sb="39" eb="41">
      <t>マイツキ</t>
    </rPh>
    <rPh sb="41" eb="42">
      <t>マタ</t>
    </rPh>
    <rPh sb="43" eb="45">
      <t>トクテイ</t>
    </rPh>
    <rPh sb="46" eb="47">
      <t>ツキ</t>
    </rPh>
    <rPh sb="48" eb="50">
      <t>ショクザイ</t>
    </rPh>
    <rPh sb="50" eb="51">
      <t>ヒ</t>
    </rPh>
    <rPh sb="51" eb="52">
      <t>キュウヒ</t>
    </rPh>
    <rPh sb="52" eb="54">
      <t>ゼンブ</t>
    </rPh>
    <rPh sb="54" eb="55">
      <t>マタ</t>
    </rPh>
    <rPh sb="56" eb="58">
      <t>イチブ</t>
    </rPh>
    <rPh sb="59" eb="61">
      <t>フタン</t>
    </rPh>
    <rPh sb="62" eb="64">
      <t>ショクジ</t>
    </rPh>
    <rPh sb="65" eb="67">
      <t>テイキョウ</t>
    </rPh>
    <rPh sb="69" eb="71">
      <t>シセツ</t>
    </rPh>
    <rPh sb="72" eb="74">
      <t>ガイトウ</t>
    </rPh>
    <phoneticPr fontId="3"/>
  </si>
  <si>
    <t>　①申請書（本紙）
　　※申請書のほか申請に係る証拠書類は、応援金の支給年度の翌年から起算して５年間保存しておいてください（「応援金FAQ」のQ37を参照）。
　②振込先の通帳の表紙と見開き２点の写しなど、「金融機関名称」「金融機関コード」「支店名」　　「支店コード」「預金種別」「口座番号」
　　「口座名義人の氏名（名称）のフリガナ」が読み取れるもの。
　　※WEB申請の場合は写真データ等で提出。</t>
    <rPh sb="6" eb="8">
      <t>ホンシ</t>
    </rPh>
    <rPh sb="13" eb="16">
      <t>シンセイショ</t>
    </rPh>
    <rPh sb="19" eb="21">
      <t>シンセイ</t>
    </rPh>
    <rPh sb="22" eb="23">
      <t>カカ</t>
    </rPh>
    <rPh sb="24" eb="28">
      <t>ショウコショルイ</t>
    </rPh>
    <rPh sb="30" eb="33">
      <t>オウエンキン</t>
    </rPh>
    <rPh sb="34" eb="38">
      <t>シキュウネンド</t>
    </rPh>
    <rPh sb="39" eb="41">
      <t>ヨクネン</t>
    </rPh>
    <rPh sb="43" eb="45">
      <t>キサン</t>
    </rPh>
    <rPh sb="48" eb="50">
      <t>ネンカン</t>
    </rPh>
    <rPh sb="50" eb="52">
      <t>ホゾン</t>
    </rPh>
    <rPh sb="63" eb="66">
      <t>オウエンキン</t>
    </rPh>
    <rPh sb="75" eb="77">
      <t>サンショウ</t>
    </rPh>
    <rPh sb="89" eb="91">
      <t>ヒョウシ</t>
    </rPh>
    <rPh sb="92" eb="94">
      <t>ミヒラ</t>
    </rPh>
    <rPh sb="96" eb="97">
      <t>テン</t>
    </rPh>
    <rPh sb="108" eb="110">
      <t>メイショウ</t>
    </rPh>
    <rPh sb="112" eb="116">
      <t>キンユウキカン</t>
    </rPh>
    <rPh sb="128" eb="130">
      <t>シテン</t>
    </rPh>
    <rPh sb="156" eb="158">
      <t>シメイ</t>
    </rPh>
    <rPh sb="159" eb="161">
      <t>メイショウ</t>
    </rPh>
    <rPh sb="184" eb="186">
      <t>シンセイ</t>
    </rPh>
    <rPh sb="187" eb="189">
      <t>バアイ</t>
    </rPh>
    <rPh sb="190" eb="192">
      <t>シャシン</t>
    </rPh>
    <rPh sb="195" eb="196">
      <t>トウ</t>
    </rPh>
    <rPh sb="197" eb="199">
      <t>テイシュツ</t>
    </rPh>
    <phoneticPr fontId="3"/>
  </si>
  <si>
    <t>シャカイフクシホウジン○○カイ　〇〇　△△</t>
    <phoneticPr fontId="3"/>
  </si>
  <si>
    <t>総務課・課長××××</t>
    <rPh sb="0" eb="3">
      <t>ソウムカ</t>
    </rPh>
    <rPh sb="4" eb="6">
      <t>カチョウ</t>
    </rPh>
    <phoneticPr fontId="2"/>
  </si>
  <si>
    <t>sekinin@xxxx.xx.jp</t>
    <phoneticPr fontId="3"/>
  </si>
  <si>
    <t>tantou@xxxx.xx.jp</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</si>
</sst>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 \ \ 0\ \ \ 0\ \ \ 0"/>
    <numFmt numFmtId="178" formatCode="0\ \ \ 0\ \ \ 0"/>
    <numFmt numFmtId="179" formatCode="0\ \ \ 0\ \ \ 0\ \ \ 0\ \ \ 0\ \ \ 0\ \ \ 0"/>
    <numFmt numFmtId="180" formatCode="000\-0000"/>
    <numFmt numFmtId="181" formatCode="[$-411]ggge&quot;年&quot;m&quot;月&quot;d&quot;日&quot;;@"/>
  </numFmts>
  <fonts count="37" x14ac:knownFonts="1">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sz val="6"/>
      <name val="ＭＳ Ｐゴシック"/>
      <family val="2"/>
      <charset val="128"/>
    </font>
    <font>
      <sz val="12"/>
      <name val="ＭＳ 明朝"/>
      <family val="1"/>
      <charset val="128"/>
    </font>
    <font>
      <sz val="11"/>
      <name val="ＭＳ Ｐゴシック"/>
      <family val="2"/>
      <charset val="128"/>
    </font>
    <font>
      <b/>
      <sz val="11"/>
      <name val="ＭＳ Ｐゴシック"/>
      <family val="3"/>
      <charset val="128"/>
    </font>
    <font>
      <sz val="14"/>
      <name val="ＭＳ Ｐゴシック"/>
      <family val="3"/>
      <charset val="128"/>
    </font>
    <font>
      <sz val="10"/>
      <color theme="1"/>
      <name val="ＭＳ Ｐゴシック"/>
      <family val="2"/>
      <charset val="128"/>
    </font>
    <font>
      <sz val="14"/>
      <color theme="1"/>
      <name val="ＭＳ Ｐゴシック"/>
      <family val="2"/>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2"/>
      <charset val="128"/>
    </font>
    <font>
      <sz val="8"/>
      <color theme="1"/>
      <name val="ＭＳ Ｐゴシック"/>
      <family val="3"/>
      <charset val="128"/>
    </font>
    <font>
      <sz val="11"/>
      <color theme="1"/>
      <name val="ＭＳ ゴシック"/>
      <family val="3"/>
      <charset val="128"/>
    </font>
    <font>
      <sz val="12"/>
      <color theme="1"/>
      <name val="ＭＳ ゴシック"/>
      <family val="3"/>
      <charset val="128"/>
    </font>
    <font>
      <sz val="10"/>
      <color theme="1"/>
      <name val="ＭＳ ゴシック"/>
      <family val="3"/>
      <charset val="128"/>
    </font>
    <font>
      <sz val="9"/>
      <color theme="1"/>
      <name val="ＭＳ ゴシック"/>
      <family val="3"/>
      <charset val="128"/>
    </font>
    <font>
      <sz val="18"/>
      <color theme="1"/>
      <name val="ＭＳ ゴシック"/>
      <family val="3"/>
      <charset val="128"/>
    </font>
    <font>
      <sz val="18"/>
      <color theme="1"/>
      <name val="ＭＳ Ｐゴシック"/>
      <family val="2"/>
      <charset val="128"/>
    </font>
    <font>
      <sz val="22"/>
      <color theme="1"/>
      <name val="ＭＳ ゴシック"/>
      <family val="3"/>
      <charset val="128"/>
    </font>
    <font>
      <sz val="16"/>
      <color theme="1"/>
      <name val="ＭＳ Ｐゴシック"/>
      <family val="3"/>
      <charset val="128"/>
    </font>
    <font>
      <sz val="9"/>
      <color theme="1"/>
      <name val="ＭＳ Ｐゴシック"/>
      <family val="2"/>
      <charset val="128"/>
    </font>
    <font>
      <sz val="9"/>
      <color theme="1"/>
      <name val="ＭＳ 明朝"/>
      <family val="1"/>
      <charset val="128"/>
    </font>
    <font>
      <sz val="9"/>
      <name val="ＭＳ 明朝"/>
      <family val="1"/>
      <charset val="128"/>
    </font>
    <font>
      <sz val="14"/>
      <color theme="1"/>
      <name val="ＭＳ ゴシック"/>
      <family val="3"/>
      <charset val="128"/>
    </font>
    <font>
      <sz val="9"/>
      <color rgb="FF000000"/>
      <name val="Meiryo UI"/>
      <family val="3"/>
      <charset val="128"/>
    </font>
    <font>
      <sz val="11"/>
      <color rgb="FFFF0000"/>
      <name val="ＭＳ Ｐゴシック"/>
      <family val="2"/>
      <charset val="128"/>
    </font>
    <font>
      <sz val="11"/>
      <color rgb="FFFF0000"/>
      <name val="ＭＳ Ｐゴシック"/>
      <family val="3"/>
      <charset val="128"/>
    </font>
    <font>
      <sz val="12"/>
      <color rgb="FFFF0000"/>
      <name val="ＭＳ ゴシック"/>
      <family val="3"/>
      <charset val="128"/>
    </font>
    <font>
      <sz val="14"/>
      <color rgb="FFFF0000"/>
      <name val="ＭＳ ゴシック"/>
      <family val="3"/>
      <charset val="128"/>
    </font>
    <font>
      <sz val="10"/>
      <color rgb="FFFF0000"/>
      <name val="ＭＳ Ｐゴシック"/>
      <family val="3"/>
      <charset val="128"/>
    </font>
    <font>
      <sz val="10"/>
      <color rgb="FFFF0000"/>
      <name val="ＭＳ Ｐゴシック"/>
      <family val="2"/>
      <charset val="128"/>
    </font>
    <font>
      <b/>
      <sz val="12"/>
      <color rgb="FFFF0000"/>
      <name val="ＭＳ Ｐゴシック"/>
      <family val="3"/>
      <charset val="128"/>
    </font>
    <font>
      <b/>
      <sz val="11"/>
      <color rgb="FFFF0000"/>
      <name val="ＭＳ Ｐゴシック"/>
      <family val="3"/>
      <charset val="128"/>
    </font>
    <font>
      <u/>
      <sz val="11"/>
      <color theme="10"/>
      <name val="ＭＳ Ｐゴシック"/>
      <family val="2"/>
      <charset val="128"/>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rgb="FF0070C0"/>
        <bgColor indexed="64"/>
      </patternFill>
    </fill>
    <fill>
      <patternFill patternType="solid">
        <fgColor rgb="FF7030A0"/>
        <bgColor indexed="64"/>
      </patternFill>
    </fill>
    <fill>
      <patternFill patternType="solid">
        <fgColor theme="8" tint="0.59999389629810485"/>
        <bgColor indexed="64"/>
      </patternFill>
    </fill>
    <fill>
      <patternFill patternType="solid">
        <fgColor theme="9" tint="0.39997558519241921"/>
        <bgColor indexed="64"/>
      </patternFill>
    </fill>
  </fills>
  <borders count="112">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bottom/>
      <diagonal/>
    </border>
    <border>
      <left/>
      <right style="thin">
        <color indexed="64"/>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medium">
        <color indexed="64"/>
      </top>
      <bottom style="hair">
        <color indexed="64"/>
      </bottom>
      <diagonal/>
    </border>
    <border>
      <left style="dotted">
        <color indexed="64"/>
      </left>
      <right style="dotted">
        <color indexed="64"/>
      </right>
      <top style="medium">
        <color indexed="64"/>
      </top>
      <bottom style="hair">
        <color indexed="64"/>
      </bottom>
      <diagonal/>
    </border>
    <border>
      <left style="dotted">
        <color indexed="64"/>
      </left>
      <right style="medium">
        <color indexed="64"/>
      </right>
      <top style="medium">
        <color indexed="64"/>
      </top>
      <bottom style="hair">
        <color indexed="64"/>
      </bottom>
      <diagonal/>
    </border>
    <border>
      <left style="medium">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medium">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medium">
        <color indexed="64"/>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right/>
      <top style="thin">
        <color indexed="64"/>
      </top>
      <bottom/>
      <diagonal/>
    </border>
    <border>
      <left/>
      <right/>
      <top style="thin">
        <color indexed="64"/>
      </top>
      <bottom style="thin">
        <color indexed="64"/>
      </bottom>
      <diagonal/>
    </border>
    <border>
      <left/>
      <right style="thin">
        <color auto="1"/>
      </right>
      <top style="thin">
        <color auto="1"/>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dotted">
        <color indexed="64"/>
      </right>
      <top style="medium">
        <color indexed="64"/>
      </top>
      <bottom style="hair">
        <color indexed="64"/>
      </bottom>
      <diagonal/>
    </border>
    <border>
      <left/>
      <right style="dotted">
        <color indexed="64"/>
      </right>
      <top style="hair">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hair">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right style="medium">
        <color indexed="64"/>
      </right>
      <top style="medium">
        <color indexed="64"/>
      </top>
      <bottom style="hair">
        <color indexed="64"/>
      </bottom>
      <diagonal/>
    </border>
    <border>
      <left/>
      <right style="medium">
        <color indexed="64"/>
      </right>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diagonalDown="1">
      <left style="medium">
        <color indexed="64"/>
      </left>
      <right style="medium">
        <color indexed="64"/>
      </right>
      <top/>
      <bottom style="medium">
        <color indexed="64"/>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0" fontId="36" fillId="0" borderId="0" applyNumberFormat="0" applyFill="0" applyBorder="0" applyAlignment="0" applyProtection="0">
      <alignment vertical="center"/>
    </xf>
  </cellStyleXfs>
  <cellXfs count="454">
    <xf numFmtId="0" fontId="0" fillId="0" borderId="0" xfId="0">
      <alignment vertical="center"/>
    </xf>
    <xf numFmtId="0" fontId="4" fillId="0" borderId="0" xfId="0" applyFont="1">
      <alignment vertical="center"/>
    </xf>
    <xf numFmtId="0" fontId="5" fillId="0" borderId="0" xfId="0" applyFont="1">
      <alignment vertical="center"/>
    </xf>
    <xf numFmtId="0" fontId="6" fillId="0" borderId="3" xfId="0" applyFont="1" applyFill="1" applyBorder="1" applyAlignment="1" applyProtection="1">
      <alignment horizontal="center" vertical="center"/>
    </xf>
    <xf numFmtId="0" fontId="6" fillId="0" borderId="4"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7" fillId="2" borderId="0" xfId="0" applyFont="1" applyFill="1" applyAlignment="1">
      <alignment vertical="center"/>
    </xf>
    <xf numFmtId="0" fontId="0" fillId="0" borderId="0" xfId="0" applyAlignment="1">
      <alignment vertical="center"/>
    </xf>
    <xf numFmtId="0" fontId="0" fillId="0" borderId="0" xfId="0" applyAlignment="1">
      <alignment horizontal="center" vertical="center"/>
    </xf>
    <xf numFmtId="0" fontId="0" fillId="0" borderId="7" xfId="0" applyBorder="1">
      <alignment vertical="center"/>
    </xf>
    <xf numFmtId="0" fontId="0" fillId="0" borderId="7" xfId="0" applyBorder="1" applyAlignment="1">
      <alignment horizontal="center" vertical="center"/>
    </xf>
    <xf numFmtId="0" fontId="0" fillId="0" borderId="0" xfId="0" applyBorder="1">
      <alignment vertical="center"/>
    </xf>
    <xf numFmtId="38" fontId="0" fillId="0" borderId="0" xfId="1" applyFont="1" applyFill="1" applyBorder="1" applyAlignment="1">
      <alignment horizontal="right" vertical="center"/>
    </xf>
    <xf numFmtId="0" fontId="0" fillId="0" borderId="0" xfId="0" applyAlignment="1">
      <alignment horizontal="right" vertical="center"/>
    </xf>
    <xf numFmtId="0" fontId="0" fillId="0" borderId="0" xfId="0" applyBorder="1" applyAlignment="1">
      <alignment horizontal="center" vertical="center"/>
    </xf>
    <xf numFmtId="0" fontId="8" fillId="0" borderId="0" xfId="0" applyFont="1" applyBorder="1" applyAlignment="1">
      <alignment horizontal="center" vertical="center"/>
    </xf>
    <xf numFmtId="0" fontId="12" fillId="0" borderId="0" xfId="0" applyFont="1" applyBorder="1" applyAlignment="1">
      <alignment horizontal="center" vertical="center"/>
    </xf>
    <xf numFmtId="0" fontId="0" fillId="0" borderId="59" xfId="0" applyBorder="1" applyAlignment="1">
      <alignment vertical="center"/>
    </xf>
    <xf numFmtId="0" fontId="0" fillId="0" borderId="0" xfId="0" applyBorder="1" applyAlignment="1">
      <alignment vertical="center"/>
    </xf>
    <xf numFmtId="0" fontId="0" fillId="0" borderId="74" xfId="0" applyBorder="1" applyAlignment="1">
      <alignment vertical="center"/>
    </xf>
    <xf numFmtId="0" fontId="0" fillId="0" borderId="27" xfId="0" applyBorder="1" applyAlignment="1">
      <alignment vertical="center"/>
    </xf>
    <xf numFmtId="0" fontId="0" fillId="0" borderId="7" xfId="0" applyBorder="1" applyAlignment="1">
      <alignment vertical="center"/>
    </xf>
    <xf numFmtId="0" fontId="0" fillId="0" borderId="7" xfId="0" applyBorder="1" applyAlignment="1">
      <alignment horizontal="left" vertical="center"/>
    </xf>
    <xf numFmtId="0" fontId="0" fillId="0" borderId="0" xfId="0" applyBorder="1" applyAlignment="1">
      <alignment horizontal="left" vertical="center"/>
    </xf>
    <xf numFmtId="0" fontId="22" fillId="0" borderId="0" xfId="0" applyFont="1" applyBorder="1" applyAlignment="1">
      <alignment horizontal="center" vertical="center"/>
    </xf>
    <xf numFmtId="0" fontId="0" fillId="0" borderId="22" xfId="0" applyBorder="1">
      <alignment vertical="center"/>
    </xf>
    <xf numFmtId="0" fontId="23" fillId="0" borderId="0" xfId="0" applyFont="1">
      <alignment vertical="center"/>
    </xf>
    <xf numFmtId="0" fontId="24" fillId="2" borderId="0" xfId="0" applyFont="1" applyFill="1" applyBorder="1" applyAlignment="1">
      <alignment vertical="center" wrapText="1"/>
    </xf>
    <xf numFmtId="0" fontId="24" fillId="2" borderId="22" xfId="0" applyFont="1" applyFill="1" applyBorder="1" applyAlignment="1">
      <alignment vertical="center" shrinkToFit="1"/>
    </xf>
    <xf numFmtId="0" fontId="23" fillId="0" borderId="22" xfId="0" applyFont="1" applyBorder="1">
      <alignment vertical="center"/>
    </xf>
    <xf numFmtId="0" fontId="24" fillId="2" borderId="82" xfId="0" applyFont="1" applyFill="1" applyBorder="1" applyAlignment="1">
      <alignment vertical="center" wrapText="1"/>
    </xf>
    <xf numFmtId="0" fontId="23" fillId="0" borderId="0" xfId="0" applyFont="1" applyBorder="1">
      <alignment vertical="center"/>
    </xf>
    <xf numFmtId="0" fontId="24" fillId="0" borderId="22" xfId="0" applyFont="1" applyFill="1" applyBorder="1" applyAlignment="1">
      <alignment vertical="center" shrinkToFit="1"/>
    </xf>
    <xf numFmtId="0" fontId="24" fillId="2" borderId="22" xfId="0" applyFont="1" applyFill="1" applyBorder="1" applyAlignment="1">
      <alignment vertical="center"/>
    </xf>
    <xf numFmtId="0" fontId="24" fillId="3" borderId="22" xfId="0" applyFont="1" applyFill="1" applyBorder="1" applyAlignment="1">
      <alignment vertical="center" wrapText="1"/>
    </xf>
    <xf numFmtId="0" fontId="24" fillId="4" borderId="22" xfId="0" applyFont="1" applyFill="1" applyBorder="1" applyAlignment="1">
      <alignment vertical="center" wrapText="1"/>
    </xf>
    <xf numFmtId="0" fontId="24" fillId="5" borderId="22" xfId="0" applyFont="1" applyFill="1" applyBorder="1" applyAlignment="1">
      <alignment vertical="center" wrapText="1"/>
    </xf>
    <xf numFmtId="0" fontId="24" fillId="6" borderId="22" xfId="0" applyFont="1" applyFill="1" applyBorder="1" applyAlignment="1">
      <alignment vertical="center" wrapText="1"/>
    </xf>
    <xf numFmtId="0" fontId="24" fillId="7" borderId="22" xfId="0" applyFont="1" applyFill="1" applyBorder="1" applyAlignment="1">
      <alignment vertical="center" wrapText="1"/>
    </xf>
    <xf numFmtId="0" fontId="24" fillId="8" borderId="22" xfId="0" applyFont="1" applyFill="1" applyBorder="1" applyAlignment="1">
      <alignment vertical="center" wrapText="1"/>
    </xf>
    <xf numFmtId="0" fontId="23" fillId="0" borderId="22" xfId="0" applyFont="1" applyFill="1" applyBorder="1">
      <alignment vertical="center"/>
    </xf>
    <xf numFmtId="0" fontId="24" fillId="0" borderId="82" xfId="0" applyFont="1" applyFill="1" applyBorder="1" applyAlignment="1">
      <alignment vertical="center" shrinkToFit="1"/>
    </xf>
    <xf numFmtId="0" fontId="6" fillId="0" borderId="0" xfId="0" applyFont="1" applyFill="1" applyBorder="1" applyAlignment="1" applyProtection="1">
      <alignment horizontal="center" vertical="center"/>
      <protection locked="0"/>
    </xf>
    <xf numFmtId="0" fontId="0" fillId="0" borderId="0" xfId="0" applyBorder="1" applyAlignment="1">
      <alignment horizontal="center" vertical="center" wrapText="1"/>
    </xf>
    <xf numFmtId="0" fontId="0" fillId="0" borderId="0" xfId="0" applyFill="1" applyBorder="1" applyAlignment="1" applyProtection="1">
      <alignment horizontal="left" vertical="center" wrapText="1"/>
      <protection locked="0"/>
    </xf>
    <xf numFmtId="0" fontId="0" fillId="0" borderId="0" xfId="0" applyFill="1" applyBorder="1" applyAlignment="1" applyProtection="1">
      <alignment horizontal="center" vertical="center" wrapText="1"/>
      <protection locked="0"/>
    </xf>
    <xf numFmtId="0" fontId="14" fillId="0" borderId="0" xfId="0" applyFont="1" applyBorder="1" applyAlignment="1">
      <alignment vertical="center" wrapText="1"/>
    </xf>
    <xf numFmtId="0" fontId="16" fillId="0" borderId="0" xfId="0" applyFont="1" applyBorder="1" applyAlignment="1" applyProtection="1">
      <alignment horizontal="center" vertical="center" wrapText="1"/>
      <protection locked="0"/>
    </xf>
    <xf numFmtId="0" fontId="17" fillId="0" borderId="0" xfId="0" applyFont="1" applyBorder="1" applyAlignment="1" applyProtection="1">
      <alignment horizontal="center" vertical="center" wrapText="1"/>
      <protection locked="0"/>
    </xf>
    <xf numFmtId="0" fontId="14" fillId="0" borderId="0" xfId="0" applyFont="1" applyBorder="1" applyAlignment="1">
      <alignment horizontal="left" vertical="center"/>
    </xf>
    <xf numFmtId="0" fontId="0" fillId="0" borderId="0" xfId="0" applyBorder="1" applyAlignment="1">
      <alignment horizontal="center" vertical="center" shrinkToFit="1"/>
    </xf>
    <xf numFmtId="176" fontId="8" fillId="2" borderId="0" xfId="1" applyNumberFormat="1" applyFont="1" applyFill="1" applyBorder="1" applyAlignment="1" applyProtection="1">
      <alignment horizontal="right" vertical="center"/>
      <protection hidden="1"/>
    </xf>
    <xf numFmtId="0" fontId="12" fillId="0" borderId="0" xfId="0" applyFont="1" applyBorder="1" applyAlignment="1">
      <alignment horizontal="left" vertical="center"/>
    </xf>
    <xf numFmtId="0" fontId="20" fillId="0" borderId="0" xfId="0" applyFont="1" applyBorder="1" applyAlignment="1">
      <alignment horizontal="center" vertical="center"/>
    </xf>
    <xf numFmtId="0" fontId="0" fillId="0" borderId="0" xfId="0" applyAlignment="1">
      <alignment horizontal="left" vertical="center" wrapText="1"/>
    </xf>
    <xf numFmtId="0" fontId="24" fillId="9" borderId="22" xfId="0" applyFont="1" applyFill="1" applyBorder="1" applyAlignment="1">
      <alignment vertical="center" shrinkToFit="1"/>
    </xf>
    <xf numFmtId="0" fontId="23" fillId="9" borderId="22" xfId="0" applyFont="1" applyFill="1" applyBorder="1">
      <alignment vertical="center"/>
    </xf>
    <xf numFmtId="0" fontId="24" fillId="4" borderId="22" xfId="0" applyFont="1" applyFill="1" applyBorder="1" applyAlignment="1">
      <alignment vertical="center" shrinkToFit="1"/>
    </xf>
    <xf numFmtId="0" fontId="23" fillId="4" borderId="22" xfId="0" applyFont="1" applyFill="1" applyBorder="1">
      <alignment vertical="center"/>
    </xf>
    <xf numFmtId="0" fontId="24" fillId="9" borderId="22" xfId="0" applyFont="1" applyFill="1" applyBorder="1" applyAlignment="1">
      <alignment vertical="center"/>
    </xf>
    <xf numFmtId="0" fontId="24" fillId="10" borderId="22" xfId="0" applyFont="1" applyFill="1" applyBorder="1" applyAlignment="1">
      <alignment vertical="center"/>
    </xf>
    <xf numFmtId="0" fontId="24" fillId="10" borderId="22" xfId="0" applyFont="1" applyFill="1" applyBorder="1" applyAlignment="1">
      <alignment vertical="center" shrinkToFit="1"/>
    </xf>
    <xf numFmtId="0" fontId="24" fillId="9" borderId="22" xfId="0" applyFont="1" applyFill="1" applyBorder="1" applyAlignment="1">
      <alignment vertical="center" wrapText="1"/>
    </xf>
    <xf numFmtId="0" fontId="25" fillId="9" borderId="22" xfId="0" applyFont="1" applyFill="1" applyBorder="1" applyAlignment="1">
      <alignment vertical="center" shrinkToFit="1"/>
    </xf>
    <xf numFmtId="0" fontId="13" fillId="0" borderId="0" xfId="0" applyFont="1">
      <alignment vertical="center"/>
    </xf>
    <xf numFmtId="0" fontId="0" fillId="0" borderId="0" xfId="0" applyAlignment="1">
      <alignment vertical="center" wrapText="1"/>
    </xf>
    <xf numFmtId="0" fontId="24" fillId="3" borderId="77" xfId="0" applyFont="1" applyFill="1" applyBorder="1" applyAlignment="1">
      <alignment vertical="center" wrapText="1"/>
    </xf>
    <xf numFmtId="0" fontId="24" fillId="3" borderId="83" xfId="0" applyFont="1" applyFill="1" applyBorder="1" applyAlignment="1">
      <alignment vertical="center" wrapText="1"/>
    </xf>
    <xf numFmtId="0" fontId="24" fillId="4" borderId="83" xfId="0" applyFont="1" applyFill="1" applyBorder="1" applyAlignment="1">
      <alignment vertical="center" wrapText="1"/>
    </xf>
    <xf numFmtId="0" fontId="24" fillId="5" borderId="83" xfId="0" applyFont="1" applyFill="1" applyBorder="1" applyAlignment="1">
      <alignment vertical="center" wrapText="1"/>
    </xf>
    <xf numFmtId="0" fontId="24" fillId="5" borderId="84" xfId="0" applyFont="1" applyFill="1" applyBorder="1" applyAlignment="1">
      <alignment vertical="center" wrapText="1"/>
    </xf>
    <xf numFmtId="0" fontId="24" fillId="2" borderId="21" xfId="0" applyFont="1" applyFill="1" applyBorder="1" applyAlignment="1">
      <alignment vertical="center" shrinkToFit="1"/>
    </xf>
    <xf numFmtId="0" fontId="24" fillId="0" borderId="85" xfId="0" applyFont="1" applyFill="1" applyBorder="1" applyAlignment="1">
      <alignment vertical="center" shrinkToFit="1"/>
    </xf>
    <xf numFmtId="0" fontId="23" fillId="0" borderId="31" xfId="0" applyFont="1" applyBorder="1">
      <alignment vertical="center"/>
    </xf>
    <xf numFmtId="0" fontId="23" fillId="0" borderId="60" xfId="0" applyFont="1" applyBorder="1">
      <alignment vertical="center"/>
    </xf>
    <xf numFmtId="0" fontId="24" fillId="6" borderId="21" xfId="0" applyFont="1" applyFill="1" applyBorder="1" applyAlignment="1">
      <alignment vertical="center" wrapText="1"/>
    </xf>
    <xf numFmtId="0" fontId="24" fillId="2" borderId="21" xfId="0" applyFont="1" applyFill="1" applyBorder="1" applyAlignment="1">
      <alignment vertical="center"/>
    </xf>
    <xf numFmtId="0" fontId="25" fillId="2" borderId="81" xfId="0" applyFont="1" applyFill="1" applyBorder="1" applyAlignment="1">
      <alignment vertical="center" shrinkToFit="1"/>
    </xf>
    <xf numFmtId="0" fontId="23" fillId="0" borderId="37" xfId="0" applyFont="1" applyBorder="1">
      <alignment vertical="center"/>
    </xf>
    <xf numFmtId="0" fontId="23" fillId="0" borderId="38" xfId="0" applyFont="1" applyBorder="1">
      <alignment vertical="center"/>
    </xf>
    <xf numFmtId="0" fontId="24" fillId="3" borderId="86" xfId="0" applyFont="1" applyFill="1" applyBorder="1" applyAlignment="1">
      <alignment vertical="center" wrapText="1"/>
    </xf>
    <xf numFmtId="0" fontId="24" fillId="4" borderId="87" xfId="0" applyFont="1" applyFill="1" applyBorder="1" applyAlignment="1">
      <alignment vertical="center" wrapText="1"/>
    </xf>
    <xf numFmtId="0" fontId="24" fillId="5" borderId="87" xfId="0" applyFont="1" applyFill="1" applyBorder="1" applyAlignment="1">
      <alignment vertical="center" wrapText="1"/>
    </xf>
    <xf numFmtId="0" fontId="24" fillId="6" borderId="87" xfId="0" applyFont="1" applyFill="1" applyBorder="1" applyAlignment="1">
      <alignment vertical="center" wrapText="1"/>
    </xf>
    <xf numFmtId="0" fontId="24" fillId="7" borderId="87" xfId="0" applyFont="1" applyFill="1" applyBorder="1" applyAlignment="1">
      <alignment vertical="center" wrapText="1"/>
    </xf>
    <xf numFmtId="0" fontId="24" fillId="8" borderId="88" xfId="0" applyFont="1" applyFill="1" applyBorder="1" applyAlignment="1">
      <alignment vertical="center" wrapText="1"/>
    </xf>
    <xf numFmtId="0" fontId="8" fillId="0" borderId="10" xfId="0" applyFont="1" applyBorder="1" applyAlignment="1">
      <alignment horizontal="center" vertical="center" wrapText="1"/>
    </xf>
    <xf numFmtId="179" fontId="15" fillId="0" borderId="45" xfId="0" applyNumberFormat="1" applyFont="1" applyBorder="1" applyAlignment="1" applyProtection="1">
      <alignment vertical="center" wrapText="1"/>
      <protection locked="0"/>
    </xf>
    <xf numFmtId="179" fontId="15" fillId="0" borderId="57" xfId="0" applyNumberFormat="1" applyFont="1" applyBorder="1" applyAlignment="1" applyProtection="1">
      <alignment vertical="center" wrapText="1"/>
      <protection locked="0"/>
    </xf>
    <xf numFmtId="0" fontId="8" fillId="0" borderId="62" xfId="0" applyFont="1" applyFill="1" applyBorder="1" applyAlignment="1" applyProtection="1">
      <alignment vertical="center"/>
      <protection locked="0"/>
    </xf>
    <xf numFmtId="0" fontId="14" fillId="0" borderId="0" xfId="0" applyFont="1" applyBorder="1" applyAlignment="1">
      <alignment horizontal="left" vertical="center" wrapText="1"/>
    </xf>
    <xf numFmtId="0" fontId="8" fillId="0" borderId="97" xfId="0" applyFont="1" applyFill="1" applyBorder="1" applyAlignment="1" applyProtection="1">
      <alignment vertical="center"/>
      <protection locked="0"/>
    </xf>
    <xf numFmtId="0" fontId="14" fillId="0" borderId="12" xfId="0" applyFont="1" applyBorder="1" applyAlignment="1">
      <alignment vertical="center" wrapText="1"/>
    </xf>
    <xf numFmtId="0" fontId="12" fillId="0" borderId="98" xfId="0" applyFont="1" applyFill="1" applyBorder="1" applyAlignment="1" applyProtection="1">
      <alignment vertical="center" wrapText="1"/>
      <protection locked="0"/>
    </xf>
    <xf numFmtId="0" fontId="12" fillId="0" borderId="54" xfId="0" applyFont="1" applyFill="1" applyBorder="1" applyAlignment="1" applyProtection="1">
      <alignment vertical="center" wrapText="1"/>
      <protection locked="0"/>
    </xf>
    <xf numFmtId="0" fontId="12" fillId="0" borderId="54" xfId="0" applyFont="1" applyBorder="1" applyAlignment="1" applyProtection="1">
      <alignment vertical="center" wrapText="1"/>
      <protection locked="0"/>
    </xf>
    <xf numFmtId="0" fontId="12" fillId="0" borderId="97" xfId="0" applyFont="1" applyBorder="1" applyAlignment="1" applyProtection="1">
      <alignment vertical="center" wrapText="1"/>
      <protection locked="0"/>
    </xf>
    <xf numFmtId="0" fontId="12" fillId="0" borderId="99" xfId="0" applyFont="1" applyBorder="1" applyAlignment="1" applyProtection="1">
      <alignment vertical="center" wrapText="1"/>
      <protection locked="0"/>
    </xf>
    <xf numFmtId="0" fontId="12" fillId="0" borderId="62" xfId="0" applyFont="1" applyBorder="1" applyAlignment="1" applyProtection="1">
      <alignment vertical="center" wrapText="1"/>
      <protection locked="0"/>
    </xf>
    <xf numFmtId="0" fontId="12" fillId="0" borderId="98" xfId="0" applyFont="1" applyBorder="1" applyAlignment="1" applyProtection="1">
      <alignment vertical="center" wrapText="1"/>
      <protection locked="0"/>
    </xf>
    <xf numFmtId="0" fontId="12" fillId="0" borderId="91" xfId="0" applyFont="1" applyBorder="1" applyAlignment="1" applyProtection="1">
      <alignment vertical="center" wrapText="1"/>
      <protection locked="0"/>
    </xf>
    <xf numFmtId="0" fontId="12" fillId="0" borderId="29" xfId="0" applyFont="1" applyBorder="1" applyAlignment="1" applyProtection="1">
      <alignment vertical="center" wrapText="1"/>
      <protection locked="0"/>
    </xf>
    <xf numFmtId="0" fontId="0" fillId="0" borderId="0" xfId="0" applyAlignment="1">
      <alignment horizontal="center" vertical="center"/>
    </xf>
    <xf numFmtId="0" fontId="14" fillId="0" borderId="12" xfId="0" applyFont="1" applyBorder="1" applyAlignment="1">
      <alignment vertical="center" wrapText="1"/>
    </xf>
    <xf numFmtId="0" fontId="0" fillId="0" borderId="0" xfId="0" applyAlignment="1">
      <alignment horizontal="left" vertical="center" wrapText="1"/>
    </xf>
    <xf numFmtId="0" fontId="0" fillId="0" borderId="0" xfId="0" applyBorder="1" applyAlignment="1">
      <alignment horizontal="center" vertical="center"/>
    </xf>
    <xf numFmtId="0" fontId="22" fillId="0" borderId="0" xfId="0" applyFont="1" applyBorder="1" applyAlignment="1">
      <alignment horizontal="center" vertical="center"/>
    </xf>
    <xf numFmtId="0" fontId="0" fillId="0" borderId="0" xfId="0" applyBorder="1" applyAlignment="1">
      <alignment vertical="center"/>
    </xf>
    <xf numFmtId="0" fontId="0" fillId="0" borderId="0" xfId="0" applyBorder="1" applyAlignment="1">
      <alignment horizontal="left" vertical="center"/>
    </xf>
    <xf numFmtId="0" fontId="0" fillId="0" borderId="0" xfId="0" applyAlignment="1">
      <alignment vertical="center"/>
    </xf>
    <xf numFmtId="0" fontId="0" fillId="0" borderId="0" xfId="0" applyProtection="1">
      <alignment vertical="center"/>
      <protection hidden="1"/>
    </xf>
    <xf numFmtId="38" fontId="14" fillId="0" borderId="95" xfId="1" applyFont="1" applyBorder="1" applyAlignment="1" applyProtection="1">
      <alignment horizontal="right" vertical="center" wrapText="1"/>
      <protection hidden="1"/>
    </xf>
    <xf numFmtId="0" fontId="23" fillId="0" borderId="76" xfId="0" applyFont="1" applyBorder="1" applyAlignment="1">
      <alignment horizontal="center" vertical="center" wrapText="1"/>
    </xf>
    <xf numFmtId="0" fontId="8" fillId="0" borderId="98" xfId="0" applyFont="1" applyFill="1" applyBorder="1" applyAlignment="1" applyProtection="1">
      <alignment horizontal="center" vertical="center"/>
      <protection locked="0"/>
    </xf>
    <xf numFmtId="0" fontId="8" fillId="0" borderId="54" xfId="0" applyFont="1" applyFill="1" applyBorder="1" applyAlignment="1" applyProtection="1">
      <alignment horizontal="center" vertical="center"/>
      <protection locked="0"/>
    </xf>
    <xf numFmtId="0" fontId="8" fillId="0" borderId="62" xfId="0" applyFont="1" applyFill="1" applyBorder="1" applyAlignment="1" applyProtection="1">
      <alignment horizontal="center" vertical="center"/>
      <protection locked="0"/>
    </xf>
    <xf numFmtId="0" fontId="8" fillId="0" borderId="99" xfId="0" applyFont="1" applyFill="1" applyBorder="1" applyAlignment="1" applyProtection="1">
      <alignment horizontal="center" vertical="center"/>
      <protection locked="0"/>
    </xf>
    <xf numFmtId="0" fontId="8" fillId="0" borderId="97" xfId="0" applyFont="1" applyFill="1" applyBorder="1" applyAlignment="1" applyProtection="1">
      <alignment horizontal="center" vertical="center"/>
      <protection locked="0"/>
    </xf>
    <xf numFmtId="0" fontId="8" fillId="0" borderId="98" xfId="0" applyFont="1" applyFill="1" applyBorder="1" applyAlignment="1" applyProtection="1">
      <alignment vertical="center"/>
      <protection locked="0"/>
    </xf>
    <xf numFmtId="0" fontId="8" fillId="0" borderId="54" xfId="0" applyFont="1" applyFill="1" applyBorder="1" applyAlignment="1" applyProtection="1">
      <alignment vertical="center"/>
      <protection locked="0"/>
    </xf>
    <xf numFmtId="0" fontId="8" fillId="0" borderId="99" xfId="0" applyFont="1" applyFill="1" applyBorder="1" applyAlignment="1" applyProtection="1">
      <alignment vertical="center"/>
      <protection locked="0"/>
    </xf>
    <xf numFmtId="38" fontId="14" fillId="0" borderId="108" xfId="1" applyFont="1" applyBorder="1" applyAlignment="1" applyProtection="1">
      <alignment horizontal="right" vertical="center" wrapText="1"/>
      <protection hidden="1"/>
    </xf>
    <xf numFmtId="38" fontId="14" fillId="0" borderId="109" xfId="1" applyFont="1" applyBorder="1" applyAlignment="1" applyProtection="1">
      <alignment horizontal="right" vertical="center" wrapText="1"/>
      <protection hidden="1"/>
    </xf>
    <xf numFmtId="38" fontId="0" fillId="0" borderId="0" xfId="1" applyFont="1" applyFill="1" applyBorder="1" applyAlignment="1" applyProtection="1">
      <alignment horizontal="right" vertical="center"/>
      <protection hidden="1"/>
    </xf>
    <xf numFmtId="0" fontId="12" fillId="0" borderId="0" xfId="0" applyFont="1" applyBorder="1" applyAlignment="1">
      <alignment horizontal="left" vertical="center"/>
    </xf>
    <xf numFmtId="0" fontId="20" fillId="0" borderId="0" xfId="0" applyFont="1" applyBorder="1" applyAlignment="1">
      <alignment horizontal="center" vertical="center"/>
    </xf>
    <xf numFmtId="0" fontId="0" fillId="0" borderId="0" xfId="0" applyBorder="1" applyAlignment="1">
      <alignment horizontal="center" vertical="center"/>
    </xf>
    <xf numFmtId="38" fontId="14" fillId="0" borderId="0" xfId="1" applyFont="1" applyBorder="1" applyAlignment="1" applyProtection="1">
      <alignment horizontal="right" vertical="center" wrapText="1"/>
      <protection hidden="1"/>
    </xf>
    <xf numFmtId="0" fontId="32" fillId="0" borderId="98" xfId="0" applyFont="1" applyFill="1" applyBorder="1" applyAlignment="1" applyProtection="1">
      <alignment vertical="center" wrapText="1"/>
      <protection locked="0"/>
    </xf>
    <xf numFmtId="0" fontId="32" fillId="0" borderId="54" xfId="0" applyFont="1" applyFill="1" applyBorder="1" applyAlignment="1" applyProtection="1">
      <alignment vertical="center" wrapText="1"/>
      <protection locked="0"/>
    </xf>
    <xf numFmtId="0" fontId="32" fillId="0" borderId="98" xfId="0" applyFont="1" applyFill="1" applyBorder="1" applyAlignment="1" applyProtection="1">
      <alignment horizontal="center" vertical="center"/>
      <protection locked="0"/>
    </xf>
    <xf numFmtId="0" fontId="32" fillId="0" borderId="54" xfId="0" applyFont="1" applyFill="1" applyBorder="1" applyAlignment="1" applyProtection="1">
      <alignment horizontal="center" vertical="center"/>
      <protection locked="0"/>
    </xf>
    <xf numFmtId="0" fontId="33" fillId="0" borderId="98" xfId="0" applyFont="1" applyFill="1" applyBorder="1" applyAlignment="1" applyProtection="1">
      <alignment vertical="center"/>
      <protection locked="0"/>
    </xf>
    <xf numFmtId="38" fontId="0" fillId="0" borderId="0" xfId="1" applyFont="1" applyFill="1" applyBorder="1" applyAlignment="1" applyProtection="1">
      <alignment horizontal="right" vertical="center"/>
      <protection hidden="1"/>
    </xf>
    <xf numFmtId="0" fontId="34" fillId="0" borderId="0" xfId="0" applyFont="1" applyProtection="1">
      <alignment vertical="center"/>
      <protection hidden="1"/>
    </xf>
    <xf numFmtId="0" fontId="35" fillId="0" borderId="0" xfId="0" applyFont="1" applyProtection="1">
      <alignment vertical="center"/>
      <protection hidden="1"/>
    </xf>
    <xf numFmtId="0" fontId="0" fillId="0" borderId="0" xfId="0" applyBorder="1" applyAlignment="1">
      <alignment vertical="center"/>
    </xf>
    <xf numFmtId="0" fontId="0" fillId="0" borderId="0" xfId="0" applyBorder="1" applyAlignment="1">
      <alignment horizontal="left" vertical="center"/>
    </xf>
    <xf numFmtId="0" fontId="0" fillId="0" borderId="0" xfId="0" applyAlignment="1">
      <alignment horizontal="left" vertical="center" wrapText="1"/>
    </xf>
    <xf numFmtId="0" fontId="0" fillId="0" borderId="0" xfId="0" applyAlignment="1">
      <alignment vertical="center"/>
    </xf>
    <xf numFmtId="0" fontId="12" fillId="0" borderId="55" xfId="0" applyFont="1" applyBorder="1" applyAlignment="1" applyProtection="1">
      <alignment horizontal="left" vertical="center"/>
      <protection locked="0"/>
    </xf>
    <xf numFmtId="0" fontId="12" fillId="0" borderId="45" xfId="0" applyFont="1" applyBorder="1" applyAlignment="1" applyProtection="1">
      <alignment horizontal="left" vertical="center"/>
      <protection locked="0"/>
    </xf>
    <xf numFmtId="0" fontId="12" fillId="0" borderId="56" xfId="0" applyFont="1" applyBorder="1" applyAlignment="1" applyProtection="1">
      <alignment horizontal="left" vertical="center"/>
      <protection locked="0"/>
    </xf>
    <xf numFmtId="0" fontId="12" fillId="0" borderId="54" xfId="0" applyFont="1" applyBorder="1" applyAlignment="1" applyProtection="1">
      <alignment horizontal="left" vertical="center"/>
      <protection locked="0"/>
    </xf>
    <xf numFmtId="0" fontId="12" fillId="0" borderId="58" xfId="0" applyFont="1" applyBorder="1" applyAlignment="1" applyProtection="1">
      <alignment horizontal="left" vertical="center" wrapText="1"/>
      <protection locked="0"/>
    </xf>
    <xf numFmtId="0" fontId="0" fillId="0" borderId="71" xfId="0" applyBorder="1" applyAlignment="1">
      <alignment horizontal="left" vertical="center" wrapText="1"/>
    </xf>
    <xf numFmtId="0" fontId="0" fillId="0" borderId="73" xfId="0" applyBorder="1" applyAlignment="1">
      <alignment horizontal="left" vertical="center" wrapText="1"/>
    </xf>
    <xf numFmtId="0" fontId="0" fillId="0" borderId="69" xfId="0" applyBorder="1" applyAlignment="1">
      <alignment horizontal="left" vertical="center" wrapText="1"/>
    </xf>
    <xf numFmtId="0" fontId="0" fillId="0" borderId="59" xfId="0" applyBorder="1" applyAlignment="1">
      <alignment horizontal="left" vertical="center" wrapText="1"/>
    </xf>
    <xf numFmtId="0" fontId="0" fillId="0" borderId="0" xfId="0" applyBorder="1" applyAlignment="1">
      <alignment horizontal="left" vertical="center" wrapText="1"/>
    </xf>
    <xf numFmtId="0" fontId="0" fillId="0" borderId="32" xfId="0" applyBorder="1" applyAlignment="1">
      <alignment horizontal="left" vertical="center" wrapText="1"/>
    </xf>
    <xf numFmtId="0" fontId="0" fillId="0" borderId="71" xfId="0" applyBorder="1" applyAlignment="1">
      <alignment horizontal="center" vertical="center" wrapText="1"/>
    </xf>
    <xf numFmtId="0" fontId="0" fillId="0" borderId="73" xfId="0" applyBorder="1" applyAlignment="1">
      <alignment horizontal="center" vertical="center"/>
    </xf>
    <xf numFmtId="0" fontId="0" fillId="0" borderId="69" xfId="0" applyBorder="1" applyAlignment="1">
      <alignment horizontal="center" vertical="center"/>
    </xf>
    <xf numFmtId="0" fontId="0" fillId="0" borderId="59" xfId="0" applyBorder="1" applyAlignment="1">
      <alignment horizontal="center" vertical="center"/>
    </xf>
    <xf numFmtId="0" fontId="0" fillId="0" borderId="0" xfId="0" applyBorder="1" applyAlignment="1">
      <alignment horizontal="center" vertical="center"/>
    </xf>
    <xf numFmtId="0" fontId="0" fillId="0" borderId="32" xfId="0" applyBorder="1" applyAlignment="1">
      <alignment horizontal="center" vertical="center"/>
    </xf>
    <xf numFmtId="0" fontId="0" fillId="0" borderId="7" xfId="0" applyBorder="1" applyAlignment="1">
      <alignment vertical="center" shrinkToFit="1"/>
    </xf>
    <xf numFmtId="0" fontId="0" fillId="0" borderId="7" xfId="0" applyBorder="1" applyAlignment="1" applyProtection="1">
      <alignment horizontal="left" vertical="center"/>
      <protection locked="0"/>
    </xf>
    <xf numFmtId="0" fontId="21" fillId="0" borderId="59" xfId="0" applyFont="1" applyBorder="1" applyAlignment="1">
      <alignment horizontal="center" vertical="center"/>
    </xf>
    <xf numFmtId="0" fontId="22" fillId="0" borderId="0" xfId="0" applyFont="1" applyBorder="1" applyAlignment="1">
      <alignment horizontal="center" vertical="center"/>
    </xf>
    <xf numFmtId="0" fontId="22" fillId="0" borderId="32" xfId="0" applyFont="1" applyBorder="1" applyAlignment="1">
      <alignment horizontal="center" vertical="center"/>
    </xf>
    <xf numFmtId="0" fontId="22" fillId="0" borderId="59" xfId="0" applyFont="1" applyBorder="1" applyAlignment="1">
      <alignment horizontal="center" vertical="center"/>
    </xf>
    <xf numFmtId="0" fontId="22" fillId="0" borderId="27" xfId="0" applyFont="1" applyBorder="1" applyAlignment="1">
      <alignment horizontal="center" vertical="center"/>
    </xf>
    <xf numFmtId="0" fontId="22" fillId="0" borderId="7" xfId="0" applyFont="1" applyBorder="1" applyAlignment="1">
      <alignment horizontal="center" vertical="center"/>
    </xf>
    <xf numFmtId="0" fontId="22" fillId="0" borderId="61" xfId="0" applyFont="1" applyBorder="1" applyAlignment="1">
      <alignment horizontal="center" vertical="center"/>
    </xf>
    <xf numFmtId="0" fontId="0" fillId="0" borderId="74" xfId="0" applyBorder="1" applyAlignment="1">
      <alignment vertical="center" shrinkToFit="1"/>
    </xf>
    <xf numFmtId="0" fontId="12" fillId="0" borderId="68" xfId="0" applyFont="1" applyBorder="1" applyAlignment="1" applyProtection="1">
      <alignment horizontal="left" vertical="center"/>
      <protection locked="0"/>
    </xf>
    <xf numFmtId="0" fontId="12" fillId="0" borderId="29" xfId="0" applyFont="1" applyBorder="1" applyAlignment="1" applyProtection="1">
      <alignment horizontal="left" vertical="center"/>
      <protection locked="0"/>
    </xf>
    <xf numFmtId="0" fontId="12" fillId="0" borderId="65" xfId="0" applyFont="1" applyBorder="1" applyAlignment="1" applyProtection="1">
      <alignment horizontal="left" vertical="center"/>
      <protection locked="0"/>
    </xf>
    <xf numFmtId="0" fontId="12" fillId="0" borderId="66" xfId="0" applyFont="1" applyBorder="1" applyAlignment="1" applyProtection="1">
      <alignment horizontal="left" vertical="center"/>
      <protection locked="0"/>
    </xf>
    <xf numFmtId="0" fontId="12" fillId="0" borderId="67" xfId="0" applyFont="1" applyBorder="1" applyAlignment="1" applyProtection="1">
      <alignment horizontal="left" vertical="center"/>
      <protection locked="0"/>
    </xf>
    <xf numFmtId="0" fontId="12" fillId="0" borderId="18" xfId="0" applyFont="1" applyBorder="1" applyAlignment="1" applyProtection="1">
      <alignment horizontal="left" vertical="center"/>
      <protection locked="0"/>
    </xf>
    <xf numFmtId="0" fontId="12" fillId="0" borderId="16" xfId="0" applyFont="1" applyBorder="1" applyAlignment="1" applyProtection="1">
      <alignment horizontal="left" vertical="center"/>
      <protection locked="0"/>
    </xf>
    <xf numFmtId="0" fontId="12" fillId="0" borderId="17" xfId="0" applyFont="1" applyBorder="1" applyAlignment="1" applyProtection="1">
      <alignment horizontal="left" vertical="center"/>
      <protection locked="0"/>
    </xf>
    <xf numFmtId="0" fontId="12" fillId="0" borderId="70" xfId="0" applyFont="1" applyBorder="1" applyAlignment="1" applyProtection="1">
      <alignment horizontal="left" vertical="center"/>
      <protection locked="0"/>
    </xf>
    <xf numFmtId="0" fontId="12" fillId="0" borderId="72" xfId="0" applyFont="1" applyBorder="1" applyAlignment="1" applyProtection="1">
      <alignment horizontal="left" vertical="center"/>
      <protection locked="0"/>
    </xf>
    <xf numFmtId="38" fontId="0" fillId="0" borderId="0" xfId="1" applyFont="1" applyFill="1" applyBorder="1" applyAlignment="1" applyProtection="1">
      <alignment horizontal="right" vertical="center"/>
      <protection hidden="1"/>
    </xf>
    <xf numFmtId="0" fontId="0" fillId="0" borderId="71" xfId="0" applyFont="1" applyBorder="1" applyAlignment="1">
      <alignment horizontal="left" vertical="center" wrapText="1"/>
    </xf>
    <xf numFmtId="0" fontId="0" fillId="0" borderId="73" xfId="0" applyFont="1" applyBorder="1" applyAlignment="1">
      <alignment horizontal="left" vertical="center" wrapText="1"/>
    </xf>
    <xf numFmtId="0" fontId="0" fillId="0" borderId="69" xfId="0" applyFont="1" applyBorder="1" applyAlignment="1">
      <alignment horizontal="left" vertical="center" wrapText="1"/>
    </xf>
    <xf numFmtId="0" fontId="0" fillId="0" borderId="59" xfId="0" applyFont="1" applyBorder="1" applyAlignment="1">
      <alignment horizontal="left" vertical="center" wrapText="1"/>
    </xf>
    <xf numFmtId="0" fontId="0" fillId="0" borderId="0" xfId="0" applyFont="1" applyBorder="1" applyAlignment="1">
      <alignment horizontal="left" vertical="center" wrapText="1"/>
    </xf>
    <xf numFmtId="0" fontId="0" fillId="0" borderId="32" xfId="0" applyFont="1" applyBorder="1" applyAlignment="1">
      <alignment horizontal="left" vertical="center" wrapText="1"/>
    </xf>
    <xf numFmtId="0" fontId="0" fillId="0" borderId="27" xfId="0" applyFont="1" applyBorder="1" applyAlignment="1">
      <alignment horizontal="left" vertical="center" wrapText="1"/>
    </xf>
    <xf numFmtId="0" fontId="0" fillId="0" borderId="7" xfId="0" applyFont="1" applyBorder="1" applyAlignment="1">
      <alignment horizontal="left" vertical="center" wrapText="1"/>
    </xf>
    <xf numFmtId="0" fontId="0" fillId="0" borderId="61" xfId="0" applyFont="1" applyBorder="1" applyAlignment="1">
      <alignment horizontal="left" vertical="center" wrapText="1"/>
    </xf>
    <xf numFmtId="0" fontId="8" fillId="0" borderId="71" xfId="0" applyFont="1" applyBorder="1" applyAlignment="1">
      <alignment horizontal="left" vertical="center" wrapText="1"/>
    </xf>
    <xf numFmtId="0" fontId="12" fillId="0" borderId="73" xfId="0" applyFont="1" applyBorder="1" applyAlignment="1">
      <alignment horizontal="left" vertical="center"/>
    </xf>
    <xf numFmtId="0" fontId="12" fillId="0" borderId="69" xfId="0" applyFont="1" applyBorder="1" applyAlignment="1">
      <alignment horizontal="left" vertical="center"/>
    </xf>
    <xf numFmtId="0" fontId="8" fillId="0" borderId="59" xfId="0" applyFont="1" applyBorder="1" applyAlignment="1">
      <alignment horizontal="left" vertical="center" wrapText="1"/>
    </xf>
    <xf numFmtId="0" fontId="12" fillId="0" borderId="0" xfId="0" applyFont="1" applyBorder="1" applyAlignment="1">
      <alignment horizontal="left" vertical="center"/>
    </xf>
    <xf numFmtId="0" fontId="12" fillId="0" borderId="32" xfId="0" applyFont="1" applyBorder="1" applyAlignment="1">
      <alignment horizontal="left" vertical="center"/>
    </xf>
    <xf numFmtId="0" fontId="19" fillId="0" borderId="59" xfId="0" applyFont="1" applyBorder="1" applyAlignment="1">
      <alignment horizontal="center" vertical="center"/>
    </xf>
    <xf numFmtId="0" fontId="20" fillId="0" borderId="0" xfId="0" applyFont="1" applyBorder="1" applyAlignment="1">
      <alignment horizontal="center" vertical="center"/>
    </xf>
    <xf numFmtId="0" fontId="20" fillId="0" borderId="32" xfId="0" applyFont="1" applyBorder="1" applyAlignment="1">
      <alignment horizontal="center" vertical="center"/>
    </xf>
    <xf numFmtId="0" fontId="20" fillId="0" borderId="27" xfId="0" applyFont="1" applyBorder="1" applyAlignment="1">
      <alignment horizontal="center" vertical="center"/>
    </xf>
    <xf numFmtId="0" fontId="20" fillId="0" borderId="7" xfId="0" applyFont="1" applyBorder="1" applyAlignment="1">
      <alignment horizontal="center" vertical="center"/>
    </xf>
    <xf numFmtId="0" fontId="20" fillId="0" borderId="61" xfId="0" applyFont="1" applyBorder="1" applyAlignment="1">
      <alignment horizontal="center" vertical="center"/>
    </xf>
    <xf numFmtId="38" fontId="14" fillId="0" borderId="93" xfId="1" applyFont="1" applyBorder="1" applyAlignment="1" applyProtection="1">
      <alignment horizontal="right" vertical="center" wrapText="1"/>
      <protection hidden="1"/>
    </xf>
    <xf numFmtId="38" fontId="14" fillId="0" borderId="94" xfId="1" applyFont="1" applyBorder="1" applyAlignment="1" applyProtection="1">
      <alignment horizontal="right" vertical="center" wrapText="1"/>
      <protection hidden="1"/>
    </xf>
    <xf numFmtId="38" fontId="0" fillId="0" borderId="93" xfId="1" applyFont="1" applyFill="1" applyBorder="1" applyAlignment="1">
      <alignment horizontal="center" vertical="center"/>
    </xf>
    <xf numFmtId="38" fontId="0" fillId="0" borderId="94" xfId="1" applyFont="1" applyFill="1" applyBorder="1" applyAlignment="1">
      <alignment horizontal="center" vertical="center"/>
    </xf>
    <xf numFmtId="38" fontId="0" fillId="0" borderId="106" xfId="1" applyFont="1" applyFill="1" applyBorder="1" applyAlignment="1">
      <alignment horizontal="center" vertical="center"/>
    </xf>
    <xf numFmtId="38" fontId="0" fillId="0" borderId="107" xfId="1" applyFont="1" applyFill="1" applyBorder="1" applyAlignment="1">
      <alignment horizontal="center" vertical="center"/>
    </xf>
    <xf numFmtId="38" fontId="14" fillId="0" borderId="106" xfId="1" applyFont="1" applyBorder="1" applyAlignment="1" applyProtection="1">
      <alignment horizontal="right" vertical="center" wrapText="1"/>
      <protection hidden="1"/>
    </xf>
    <xf numFmtId="38" fontId="14" fillId="0" borderId="107" xfId="1" applyFont="1" applyBorder="1" applyAlignment="1" applyProtection="1">
      <alignment horizontal="right" vertical="center" wrapText="1"/>
      <protection hidden="1"/>
    </xf>
    <xf numFmtId="0" fontId="12" fillId="0" borderId="54" xfId="0" applyFont="1" applyBorder="1" applyAlignment="1" applyProtection="1">
      <alignment horizontal="left" vertical="center" wrapText="1"/>
      <protection locked="0"/>
    </xf>
    <xf numFmtId="0" fontId="12" fillId="0" borderId="99" xfId="0" applyFont="1" applyBorder="1" applyAlignment="1" applyProtection="1">
      <alignment horizontal="left" vertical="center"/>
      <protection locked="0"/>
    </xf>
    <xf numFmtId="176" fontId="8" fillId="2" borderId="65" xfId="1" applyNumberFormat="1" applyFont="1" applyFill="1" applyBorder="1" applyAlignment="1" applyProtection="1">
      <alignment horizontal="right" vertical="center"/>
      <protection hidden="1"/>
    </xf>
    <xf numFmtId="176" fontId="8" fillId="2" borderId="105" xfId="1" applyNumberFormat="1" applyFont="1" applyFill="1" applyBorder="1" applyAlignment="1" applyProtection="1">
      <alignment horizontal="right" vertical="center"/>
      <protection hidden="1"/>
    </xf>
    <xf numFmtId="176" fontId="8" fillId="0" borderId="55" xfId="0" applyNumberFormat="1" applyFont="1" applyBorder="1" applyAlignment="1" applyProtection="1">
      <alignment vertical="center"/>
      <protection hidden="1"/>
    </xf>
    <xf numFmtId="176" fontId="8" fillId="0" borderId="56" xfId="0" applyNumberFormat="1" applyFont="1" applyBorder="1" applyAlignment="1" applyProtection="1">
      <alignment vertical="center"/>
      <protection hidden="1"/>
    </xf>
    <xf numFmtId="176" fontId="8" fillId="0" borderId="55" xfId="1" applyNumberFormat="1" applyFont="1" applyBorder="1" applyAlignment="1" applyProtection="1">
      <alignment horizontal="right" vertical="center"/>
      <protection hidden="1"/>
    </xf>
    <xf numFmtId="176" fontId="8" fillId="0" borderId="56" xfId="1" applyNumberFormat="1" applyFont="1" applyBorder="1" applyAlignment="1" applyProtection="1">
      <alignment horizontal="right" vertical="center"/>
      <protection hidden="1"/>
    </xf>
    <xf numFmtId="176" fontId="8" fillId="2" borderId="55" xfId="1" applyNumberFormat="1" applyFont="1" applyFill="1" applyBorder="1" applyAlignment="1" applyProtection="1">
      <alignment horizontal="right" vertical="center"/>
      <protection hidden="1"/>
    </xf>
    <xf numFmtId="176" fontId="8" fillId="2" borderId="57" xfId="1" applyNumberFormat="1" applyFont="1" applyFill="1" applyBorder="1" applyAlignment="1" applyProtection="1">
      <alignment horizontal="right" vertical="center"/>
      <protection hidden="1"/>
    </xf>
    <xf numFmtId="0" fontId="8" fillId="0" borderId="55" xfId="0" applyFont="1" applyBorder="1" applyAlignment="1" applyProtection="1">
      <alignment horizontal="center" vertical="center"/>
      <protection locked="0"/>
    </xf>
    <xf numFmtId="0" fontId="8" fillId="0" borderId="56" xfId="0" applyFont="1" applyBorder="1" applyAlignment="1" applyProtection="1">
      <alignment horizontal="center" vertical="center"/>
      <protection locked="0"/>
    </xf>
    <xf numFmtId="0" fontId="8" fillId="0" borderId="65" xfId="0" applyFont="1" applyBorder="1" applyAlignment="1" applyProtection="1">
      <alignment horizontal="center" vertical="center"/>
      <protection locked="0"/>
    </xf>
    <xf numFmtId="0" fontId="8" fillId="0" borderId="67" xfId="0" applyFont="1" applyBorder="1" applyAlignment="1" applyProtection="1">
      <alignment horizontal="center" vertical="center"/>
      <protection locked="0"/>
    </xf>
    <xf numFmtId="0" fontId="0" fillId="0" borderId="1" xfId="0" applyBorder="1" applyAlignment="1">
      <alignment horizontal="center" vertical="center"/>
    </xf>
    <xf numFmtId="0" fontId="0" fillId="0" borderId="80" xfId="0" applyBorder="1" applyAlignment="1">
      <alignment horizontal="center" vertical="center"/>
    </xf>
    <xf numFmtId="0" fontId="0" fillId="0" borderId="76" xfId="0" applyBorder="1" applyAlignment="1">
      <alignment horizontal="center" vertical="center"/>
    </xf>
    <xf numFmtId="0" fontId="0" fillId="0" borderId="10" xfId="0" applyBorder="1" applyAlignment="1">
      <alignment horizontal="center" vertical="center"/>
    </xf>
    <xf numFmtId="0" fontId="12" fillId="0" borderId="100" xfId="0" applyFont="1" applyFill="1" applyBorder="1" applyAlignment="1" applyProtection="1">
      <alignment horizontal="center" vertical="center" wrapText="1"/>
      <protection locked="0"/>
    </xf>
    <xf numFmtId="0" fontId="12" fillId="0" borderId="101" xfId="0" applyFont="1" applyFill="1" applyBorder="1" applyAlignment="1" applyProtection="1">
      <alignment horizontal="center" vertical="center" wrapText="1"/>
      <protection locked="0"/>
    </xf>
    <xf numFmtId="0" fontId="12" fillId="0" borderId="103" xfId="0" applyFont="1" applyFill="1" applyBorder="1" applyAlignment="1" applyProtection="1">
      <alignment horizontal="center" vertical="center" wrapText="1"/>
      <protection locked="0"/>
    </xf>
    <xf numFmtId="0" fontId="12" fillId="0" borderId="67" xfId="0" applyFont="1" applyFill="1" applyBorder="1" applyAlignment="1" applyProtection="1">
      <alignment horizontal="center" vertical="center" wrapText="1"/>
      <protection locked="0"/>
    </xf>
    <xf numFmtId="0" fontId="8" fillId="0" borderId="53" xfId="0" applyFont="1" applyBorder="1" applyAlignment="1" applyProtection="1">
      <alignment horizontal="center" vertical="center"/>
      <protection locked="0"/>
    </xf>
    <xf numFmtId="0" fontId="8" fillId="0" borderId="101" xfId="0" applyFont="1" applyBorder="1" applyAlignment="1" applyProtection="1">
      <alignment horizontal="center" vertical="center"/>
      <protection locked="0"/>
    </xf>
    <xf numFmtId="0" fontId="8" fillId="0" borderId="10" xfId="0" applyFont="1" applyBorder="1" applyAlignment="1" applyProtection="1">
      <alignment horizontal="left" vertical="center" wrapText="1"/>
      <protection locked="0"/>
    </xf>
    <xf numFmtId="0" fontId="12" fillId="0" borderId="23" xfId="0" applyFont="1" applyBorder="1" applyAlignment="1" applyProtection="1">
      <alignment horizontal="center" vertical="center" wrapText="1"/>
      <protection locked="0"/>
    </xf>
    <xf numFmtId="0" fontId="12" fillId="0" borderId="24" xfId="0" applyFont="1" applyBorder="1" applyAlignment="1" applyProtection="1">
      <alignment horizontal="center" vertical="center" wrapText="1"/>
      <protection locked="0"/>
    </xf>
    <xf numFmtId="0" fontId="12" fillId="0" borderId="64" xfId="0" applyFont="1" applyBorder="1" applyAlignment="1" applyProtection="1">
      <alignment horizontal="center" vertical="center" wrapText="1"/>
      <protection locked="0"/>
    </xf>
    <xf numFmtId="0" fontId="12" fillId="0" borderId="55" xfId="0" applyFont="1" applyBorder="1" applyAlignment="1" applyProtection="1">
      <alignment horizontal="center" vertical="center" wrapText="1"/>
      <protection locked="0"/>
    </xf>
    <xf numFmtId="0" fontId="12" fillId="0" borderId="45" xfId="0" applyFont="1" applyBorder="1" applyAlignment="1" applyProtection="1">
      <alignment horizontal="center" vertical="center" wrapText="1"/>
      <protection locked="0"/>
    </xf>
    <xf numFmtId="0" fontId="12" fillId="0" borderId="56" xfId="0" applyFont="1" applyBorder="1" applyAlignment="1" applyProtection="1">
      <alignment horizontal="center" vertical="center" wrapText="1"/>
      <protection locked="0"/>
    </xf>
    <xf numFmtId="0" fontId="12" fillId="0" borderId="65" xfId="0" applyFont="1" applyBorder="1" applyAlignment="1" applyProtection="1">
      <alignment horizontal="center" vertical="center" wrapText="1"/>
      <protection locked="0"/>
    </xf>
    <xf numFmtId="0" fontId="12" fillId="0" borderId="66" xfId="0" applyFont="1" applyBorder="1" applyAlignment="1" applyProtection="1">
      <alignment horizontal="center" vertical="center" wrapText="1"/>
      <protection locked="0"/>
    </xf>
    <xf numFmtId="0" fontId="12" fillId="0" borderId="67" xfId="0" applyFont="1" applyBorder="1" applyAlignment="1" applyProtection="1">
      <alignment horizontal="center" vertical="center" wrapText="1"/>
      <protection locked="0"/>
    </xf>
    <xf numFmtId="0" fontId="15" fillId="0" borderId="39" xfId="0" applyFont="1" applyBorder="1" applyAlignment="1">
      <alignment horizontal="center" vertical="center" wrapText="1"/>
    </xf>
    <xf numFmtId="0" fontId="15" fillId="0" borderId="78" xfId="0" applyFont="1" applyBorder="1" applyAlignment="1">
      <alignment horizontal="center" vertical="center" wrapText="1"/>
    </xf>
    <xf numFmtId="0" fontId="15" fillId="0" borderId="40" xfId="0" applyFont="1" applyBorder="1" applyAlignment="1">
      <alignment horizontal="center" vertical="center" wrapText="1"/>
    </xf>
    <xf numFmtId="0" fontId="16" fillId="0" borderId="40" xfId="0" applyFont="1" applyBorder="1" applyAlignment="1" applyProtection="1">
      <alignment horizontal="center" vertical="center" wrapText="1"/>
      <protection locked="0"/>
    </xf>
    <xf numFmtId="0" fontId="16" fillId="0" borderId="40" xfId="0" applyFont="1" applyBorder="1" applyAlignment="1">
      <alignment horizontal="center" vertical="center" wrapText="1"/>
    </xf>
    <xf numFmtId="0" fontId="16" fillId="0" borderId="41" xfId="0" applyFont="1" applyBorder="1" applyAlignment="1" applyProtection="1">
      <alignment horizontal="center" vertical="center" wrapText="1"/>
      <protection locked="0"/>
    </xf>
    <xf numFmtId="177" fontId="26" fillId="0" borderId="44" xfId="0" applyNumberFormat="1" applyFont="1" applyBorder="1" applyAlignment="1" applyProtection="1">
      <alignment horizontal="center" vertical="center" wrapText="1"/>
      <protection locked="0"/>
    </xf>
    <xf numFmtId="177" fontId="26" fillId="0" borderId="45" xfId="0" applyNumberFormat="1" applyFont="1" applyBorder="1" applyAlignment="1" applyProtection="1">
      <alignment horizontal="center" vertical="center" wrapText="1"/>
      <protection locked="0"/>
    </xf>
    <xf numFmtId="177" fontId="26" fillId="0" borderId="46" xfId="0" applyNumberFormat="1" applyFont="1" applyBorder="1" applyAlignment="1" applyProtection="1">
      <alignment horizontal="center" vertical="center" wrapText="1"/>
      <protection locked="0"/>
    </xf>
    <xf numFmtId="178" fontId="16" fillId="0" borderId="44" xfId="0" applyNumberFormat="1" applyFont="1" applyBorder="1" applyAlignment="1" applyProtection="1">
      <alignment horizontal="center" vertical="center" wrapText="1"/>
      <protection locked="0"/>
    </xf>
    <xf numFmtId="178" fontId="16" fillId="0" borderId="45" xfId="0" applyNumberFormat="1" applyFont="1" applyBorder="1" applyAlignment="1" applyProtection="1">
      <alignment horizontal="center" vertical="center" wrapText="1"/>
      <protection locked="0"/>
    </xf>
    <xf numFmtId="178" fontId="16" fillId="0" borderId="57" xfId="0" applyNumberFormat="1" applyFont="1" applyBorder="1" applyAlignment="1" applyProtection="1">
      <alignment horizontal="center" vertical="center" wrapText="1"/>
      <protection locked="0"/>
    </xf>
    <xf numFmtId="179" fontId="15" fillId="0" borderId="44" xfId="0" applyNumberFormat="1" applyFont="1" applyBorder="1" applyAlignment="1" applyProtection="1">
      <alignment horizontal="center" vertical="center" wrapText="1"/>
      <protection locked="0"/>
    </xf>
    <xf numFmtId="179" fontId="15" fillId="0" borderId="45" xfId="0" applyNumberFormat="1" applyFont="1" applyBorder="1" applyAlignment="1" applyProtection="1">
      <alignment horizontal="center" vertical="center" wrapText="1"/>
      <protection locked="0"/>
    </xf>
    <xf numFmtId="0" fontId="13" fillId="0" borderId="12" xfId="0" applyFont="1" applyBorder="1" applyAlignment="1">
      <alignment vertical="center" wrapText="1"/>
    </xf>
    <xf numFmtId="0" fontId="14" fillId="0" borderId="12" xfId="0" applyFont="1" applyBorder="1" applyAlignment="1">
      <alignment vertical="center" wrapText="1"/>
    </xf>
    <xf numFmtId="0" fontId="13" fillId="0" borderId="12" xfId="0" applyFont="1" applyBorder="1" applyAlignment="1">
      <alignment horizontal="left" vertical="center"/>
    </xf>
    <xf numFmtId="0" fontId="14" fillId="0" borderId="12" xfId="0" applyFont="1" applyBorder="1" applyAlignment="1">
      <alignment horizontal="left"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0" fillId="0" borderId="0" xfId="0" applyAlignment="1">
      <alignment horizontal="center" vertical="center"/>
    </xf>
    <xf numFmtId="0" fontId="7" fillId="2" borderId="0" xfId="0" applyFont="1" applyFill="1" applyAlignment="1">
      <alignment horizontal="center" vertical="center"/>
    </xf>
    <xf numFmtId="0" fontId="8" fillId="0" borderId="0" xfId="0" applyFont="1" applyAlignment="1">
      <alignment horizontal="right" vertical="center"/>
    </xf>
    <xf numFmtId="0" fontId="0" fillId="0" borderId="0" xfId="0" applyAlignment="1" applyProtection="1">
      <alignment horizontal="center" vertical="center"/>
      <protection locked="0"/>
    </xf>
    <xf numFmtId="0" fontId="0" fillId="0" borderId="0" xfId="0" applyAlignment="1">
      <alignment horizontal="left" vertical="center"/>
    </xf>
    <xf numFmtId="0" fontId="12" fillId="0" borderId="15" xfId="0" applyFont="1" applyBorder="1" applyAlignment="1">
      <alignment vertical="center" wrapText="1"/>
    </xf>
    <xf numFmtId="0" fontId="12" fillId="0" borderId="16" xfId="0" applyFont="1" applyBorder="1" applyAlignment="1">
      <alignment vertical="center" wrapText="1"/>
    </xf>
    <xf numFmtId="0" fontId="12" fillId="0" borderId="17" xfId="0" applyFont="1" applyBorder="1" applyAlignment="1">
      <alignment vertical="center" wrapText="1"/>
    </xf>
    <xf numFmtId="0" fontId="0" fillId="0" borderId="27" xfId="0" applyFill="1" applyBorder="1" applyAlignment="1" applyProtection="1">
      <alignment horizontal="left" vertical="center" wrapText="1"/>
      <protection locked="0"/>
    </xf>
    <xf numFmtId="0" fontId="0" fillId="0" borderId="7" xfId="0" applyFill="1" applyBorder="1" applyAlignment="1" applyProtection="1">
      <alignment horizontal="left" vertical="center" wrapText="1"/>
      <protection locked="0"/>
    </xf>
    <xf numFmtId="0" fontId="0" fillId="0" borderId="20" xfId="0" applyFill="1" applyBorder="1" applyAlignment="1" applyProtection="1">
      <alignment horizontal="left" vertical="center" wrapText="1"/>
      <protection locked="0"/>
    </xf>
    <xf numFmtId="0" fontId="0" fillId="0" borderId="31" xfId="0" applyBorder="1" applyAlignment="1">
      <alignment vertical="center" wrapText="1"/>
    </xf>
    <xf numFmtId="0" fontId="0" fillId="0" borderId="0" xfId="0" applyBorder="1" applyAlignment="1">
      <alignment vertical="center" wrapText="1"/>
    </xf>
    <xf numFmtId="0" fontId="0" fillId="0" borderId="32" xfId="0" applyBorder="1" applyAlignment="1">
      <alignment vertical="center" wrapText="1"/>
    </xf>
    <xf numFmtId="0" fontId="0" fillId="0" borderId="23" xfId="0" applyFill="1" applyBorder="1" applyAlignment="1" applyProtection="1">
      <alignment horizontal="left" vertical="center" wrapText="1"/>
      <protection locked="0"/>
    </xf>
    <xf numFmtId="0" fontId="0" fillId="0" borderId="24" xfId="0" applyFill="1" applyBorder="1" applyAlignment="1" applyProtection="1">
      <alignment horizontal="left" vertical="center" wrapText="1"/>
      <protection locked="0"/>
    </xf>
    <xf numFmtId="0" fontId="0" fillId="0" borderId="25"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24" xfId="0" applyFill="1" applyBorder="1" applyAlignment="1" applyProtection="1">
      <alignment horizontal="center" vertical="center" wrapText="1"/>
      <protection locked="0"/>
    </xf>
    <xf numFmtId="0" fontId="0" fillId="0" borderId="26" xfId="0" applyFill="1" applyBorder="1" applyAlignment="1" applyProtection="1">
      <alignment horizontal="center" vertical="center" wrapText="1"/>
      <protection locked="0"/>
    </xf>
    <xf numFmtId="0" fontId="0" fillId="0" borderId="21" xfId="0" applyBorder="1" applyAlignment="1">
      <alignment vertical="center" wrapText="1"/>
    </xf>
    <xf numFmtId="0" fontId="0" fillId="0" borderId="75" xfId="0" applyBorder="1" applyAlignment="1">
      <alignment vertical="center" wrapText="1"/>
    </xf>
    <xf numFmtId="0" fontId="0" fillId="0" borderId="22" xfId="0" applyBorder="1" applyAlignment="1">
      <alignment vertical="center" wrapText="1"/>
    </xf>
    <xf numFmtId="0" fontId="0" fillId="0" borderId="23" xfId="0" applyFill="1" applyBorder="1" applyAlignment="1">
      <alignment horizontal="center" vertical="center" wrapText="1"/>
    </xf>
    <xf numFmtId="0" fontId="0" fillId="0" borderId="24" xfId="0" applyFill="1" applyBorder="1" applyAlignment="1">
      <alignment horizontal="center" vertical="center" wrapText="1"/>
    </xf>
    <xf numFmtId="180" fontId="0" fillId="0" borderId="25" xfId="0" applyNumberFormat="1" applyFill="1" applyBorder="1" applyAlignment="1" applyProtection="1">
      <alignment horizontal="left" vertical="center" wrapText="1"/>
      <protection locked="0"/>
    </xf>
    <xf numFmtId="180" fontId="0" fillId="0" borderId="24" xfId="0" applyNumberFormat="1" applyFill="1" applyBorder="1" applyAlignment="1" applyProtection="1">
      <alignment horizontal="left" vertical="center" wrapText="1"/>
      <protection locked="0"/>
    </xf>
    <xf numFmtId="180" fontId="0" fillId="0" borderId="26" xfId="0" applyNumberFormat="1" applyFill="1" applyBorder="1" applyAlignment="1" applyProtection="1">
      <alignment horizontal="left" vertical="center" wrapText="1"/>
      <protection locked="0"/>
    </xf>
    <xf numFmtId="0" fontId="0" fillId="0" borderId="27" xfId="0" applyFill="1" applyBorder="1" applyAlignment="1">
      <alignment horizontal="center" vertical="center" wrapText="1"/>
    </xf>
    <xf numFmtId="0" fontId="0" fillId="0" borderId="7" xfId="0" applyFill="1" applyBorder="1" applyAlignment="1">
      <alignment horizontal="center" vertical="center" wrapText="1"/>
    </xf>
    <xf numFmtId="0" fontId="0" fillId="0" borderId="19" xfId="0" applyFill="1" applyBorder="1" applyAlignment="1" applyProtection="1">
      <alignment horizontal="left" vertical="center" wrapText="1"/>
      <protection locked="0"/>
    </xf>
    <xf numFmtId="0" fontId="10" fillId="0" borderId="28" xfId="0" applyFont="1" applyBorder="1" applyAlignment="1">
      <alignment vertical="center" wrapText="1"/>
    </xf>
    <xf numFmtId="0" fontId="10" fillId="0" borderId="64" xfId="0" applyFont="1" applyBorder="1" applyAlignment="1">
      <alignment vertical="center" wrapText="1"/>
    </xf>
    <xf numFmtId="0" fontId="10" fillId="0" borderId="29" xfId="0" applyFont="1" applyBorder="1" applyAlignment="1">
      <alignment vertical="center" wrapText="1"/>
    </xf>
    <xf numFmtId="38" fontId="9" fillId="0" borderId="7" xfId="0" applyNumberFormat="1" applyFont="1" applyBorder="1" applyAlignment="1" applyProtection="1">
      <alignment horizontal="right" vertical="center"/>
      <protection hidden="1"/>
    </xf>
    <xf numFmtId="0" fontId="9" fillId="0" borderId="7" xfId="0" applyFont="1" applyBorder="1" applyAlignment="1" applyProtection="1">
      <alignment horizontal="right" vertical="center"/>
      <protection hidden="1"/>
    </xf>
    <xf numFmtId="0" fontId="0" fillId="0" borderId="8" xfId="0" applyBorder="1" applyAlignment="1">
      <alignment shrinkToFit="1"/>
    </xf>
    <xf numFmtId="0" fontId="0" fillId="0" borderId="8" xfId="0" applyBorder="1" applyAlignment="1">
      <alignment vertical="center"/>
    </xf>
    <xf numFmtId="0" fontId="10" fillId="0" borderId="9" xfId="0" applyFont="1" applyBorder="1" applyAlignment="1">
      <alignment vertical="center" wrapText="1"/>
    </xf>
    <xf numFmtId="0" fontId="10" fillId="0" borderId="52" xfId="0" applyFont="1" applyBorder="1" applyAlignment="1">
      <alignment vertical="center" wrapText="1"/>
    </xf>
    <xf numFmtId="0" fontId="10" fillId="0" borderId="10" xfId="0" applyFont="1" applyBorder="1" applyAlignment="1">
      <alignment vertical="center" wrapText="1"/>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10" fillId="0" borderId="15" xfId="0" applyFont="1" applyBorder="1" applyAlignment="1">
      <alignment vertical="center" wrapText="1"/>
    </xf>
    <xf numFmtId="0" fontId="10" fillId="0" borderId="16" xfId="0" applyFont="1"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8"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15" fillId="0" borderId="42" xfId="0" applyFont="1" applyBorder="1" applyAlignment="1">
      <alignment horizontal="center" vertical="center" wrapText="1"/>
    </xf>
    <xf numFmtId="0" fontId="15" fillId="0" borderId="46" xfId="0" applyFont="1" applyBorder="1" applyAlignment="1">
      <alignment horizontal="center" vertical="center" wrapText="1"/>
    </xf>
    <xf numFmtId="0" fontId="15" fillId="0" borderId="43"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46"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79" xfId="0" applyFont="1" applyBorder="1" applyAlignment="1">
      <alignment horizontal="center" vertical="center" wrapText="1"/>
    </xf>
    <xf numFmtId="0" fontId="15" fillId="0" borderId="48" xfId="0" applyFont="1" applyBorder="1" applyAlignment="1">
      <alignment horizontal="center" vertical="center" wrapText="1"/>
    </xf>
    <xf numFmtId="0" fontId="16" fillId="0" borderId="48" xfId="0" applyFont="1" applyBorder="1" applyAlignment="1" applyProtection="1">
      <alignment horizontal="center" vertical="center" wrapText="1"/>
      <protection locked="0"/>
    </xf>
    <xf numFmtId="0" fontId="16" fillId="0" borderId="49" xfId="0" applyFont="1" applyBorder="1" applyAlignment="1" applyProtection="1">
      <alignment horizontal="center" vertical="center" wrapText="1"/>
      <protection locked="0"/>
    </xf>
    <xf numFmtId="0" fontId="12" fillId="0" borderId="33" xfId="0" applyFont="1" applyBorder="1" applyAlignment="1">
      <alignment vertical="center" wrapText="1"/>
    </xf>
    <xf numFmtId="0" fontId="12" fillId="0" borderId="34" xfId="0" applyFont="1" applyBorder="1" applyAlignment="1">
      <alignment vertical="center" wrapText="1"/>
    </xf>
    <xf numFmtId="0" fontId="12" fillId="0" borderId="35" xfId="0" applyFont="1" applyBorder="1" applyAlignment="1">
      <alignment vertical="center" wrapText="1"/>
    </xf>
    <xf numFmtId="0" fontId="0" fillId="0" borderId="36" xfId="0" applyFill="1" applyBorder="1" applyAlignment="1" applyProtection="1">
      <alignment horizontal="left" vertical="center" wrapText="1"/>
      <protection locked="0"/>
    </xf>
    <xf numFmtId="0" fontId="0" fillId="0" borderId="37" xfId="0" applyFill="1" applyBorder="1" applyAlignment="1" applyProtection="1">
      <alignment horizontal="left" vertical="center" wrapText="1"/>
      <protection locked="0"/>
    </xf>
    <xf numFmtId="0" fontId="0" fillId="0" borderId="38" xfId="0" applyFill="1" applyBorder="1" applyAlignment="1" applyProtection="1">
      <alignment horizontal="left" vertical="center" wrapText="1"/>
      <protection locked="0"/>
    </xf>
    <xf numFmtId="0" fontId="12" fillId="0" borderId="102" xfId="0" applyFont="1" applyFill="1" applyBorder="1" applyAlignment="1" applyProtection="1">
      <alignment horizontal="center" vertical="center" wrapText="1"/>
      <protection locked="0"/>
    </xf>
    <xf numFmtId="0" fontId="12" fillId="0" borderId="56" xfId="0" applyFont="1" applyFill="1" applyBorder="1" applyAlignment="1" applyProtection="1">
      <alignment horizontal="center" vertical="center" wrapText="1"/>
      <protection locked="0"/>
    </xf>
    <xf numFmtId="0" fontId="12" fillId="0" borderId="33" xfId="0" applyFont="1" applyFill="1" applyBorder="1" applyAlignment="1" applyProtection="1">
      <alignment horizontal="center" vertical="center" wrapText="1"/>
      <protection locked="0"/>
    </xf>
    <xf numFmtId="0" fontId="12" fillId="0" borderId="35" xfId="0" applyFont="1" applyFill="1" applyBorder="1" applyAlignment="1" applyProtection="1">
      <alignment horizontal="center" vertical="center" wrapText="1"/>
      <protection locked="0"/>
    </xf>
    <xf numFmtId="0" fontId="0" fillId="0" borderId="2" xfId="0" applyBorder="1" applyAlignment="1">
      <alignment horizontal="center" vertical="center"/>
    </xf>
    <xf numFmtId="0" fontId="0" fillId="0" borderId="50" xfId="0" applyBorder="1" applyAlignment="1">
      <alignment horizontal="center" vertical="center"/>
    </xf>
    <xf numFmtId="0" fontId="0" fillId="2" borderId="2" xfId="0" applyFont="1" applyFill="1" applyBorder="1" applyAlignment="1">
      <alignment horizontal="center" vertical="center" shrinkToFit="1"/>
    </xf>
    <xf numFmtId="0" fontId="0" fillId="2" borderId="80"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80" xfId="0" applyBorder="1" applyAlignment="1">
      <alignment horizontal="center" vertical="center" shrinkToFit="1"/>
    </xf>
    <xf numFmtId="0" fontId="0" fillId="0" borderId="50" xfId="0" applyBorder="1" applyAlignment="1">
      <alignment horizontal="center" vertical="center" shrinkToFit="1"/>
    </xf>
    <xf numFmtId="0" fontId="0" fillId="0" borderId="51" xfId="0" applyBorder="1" applyAlignment="1">
      <alignment horizontal="center" vertical="center" shrinkToFit="1"/>
    </xf>
    <xf numFmtId="176" fontId="8" fillId="0" borderId="53" xfId="0" applyNumberFormat="1" applyFont="1" applyBorder="1" applyAlignment="1" applyProtection="1">
      <alignment vertical="center"/>
      <protection hidden="1"/>
    </xf>
    <xf numFmtId="176" fontId="8" fillId="0" borderId="101" xfId="0" applyNumberFormat="1" applyFont="1" applyBorder="1" applyAlignment="1" applyProtection="1">
      <alignment vertical="center"/>
      <protection hidden="1"/>
    </xf>
    <xf numFmtId="176" fontId="8" fillId="0" borderId="53" xfId="1" applyNumberFormat="1" applyFont="1" applyBorder="1" applyAlignment="1" applyProtection="1">
      <alignment horizontal="right" vertical="center"/>
      <protection hidden="1"/>
    </xf>
    <xf numFmtId="176" fontId="8" fillId="0" borderId="101" xfId="1" applyNumberFormat="1" applyFont="1" applyBorder="1" applyAlignment="1" applyProtection="1">
      <alignment horizontal="right" vertical="center"/>
      <protection hidden="1"/>
    </xf>
    <xf numFmtId="176" fontId="8" fillId="2" borderId="53" xfId="1" applyNumberFormat="1" applyFont="1" applyFill="1" applyBorder="1" applyAlignment="1" applyProtection="1">
      <alignment horizontal="right" vertical="center"/>
      <protection hidden="1"/>
    </xf>
    <xf numFmtId="176" fontId="8" fillId="2" borderId="104" xfId="1" applyNumberFormat="1" applyFont="1" applyFill="1" applyBorder="1" applyAlignment="1" applyProtection="1">
      <alignment horizontal="right" vertical="center"/>
      <protection hidden="1"/>
    </xf>
    <xf numFmtId="176" fontId="8" fillId="0" borderId="65" xfId="0" applyNumberFormat="1" applyFont="1" applyBorder="1" applyAlignment="1" applyProtection="1">
      <alignment vertical="center"/>
      <protection hidden="1"/>
    </xf>
    <xf numFmtId="176" fontId="8" fillId="0" borderId="67" xfId="0" applyNumberFormat="1" applyFont="1" applyBorder="1" applyAlignment="1" applyProtection="1">
      <alignment vertical="center"/>
      <protection hidden="1"/>
    </xf>
    <xf numFmtId="176" fontId="8" fillId="0" borderId="65" xfId="1" applyNumberFormat="1" applyFont="1" applyBorder="1" applyAlignment="1" applyProtection="1">
      <alignment horizontal="right" vertical="center"/>
      <protection hidden="1"/>
    </xf>
    <xf numFmtId="176" fontId="8" fillId="0" borderId="67" xfId="1" applyNumberFormat="1" applyFont="1" applyBorder="1" applyAlignment="1" applyProtection="1">
      <alignment horizontal="right" vertical="center"/>
      <protection hidden="1"/>
    </xf>
    <xf numFmtId="176" fontId="8" fillId="0" borderId="18" xfId="0" applyNumberFormat="1" applyFont="1" applyBorder="1" applyAlignment="1" applyProtection="1">
      <alignment vertical="center"/>
      <protection hidden="1"/>
    </xf>
    <xf numFmtId="176" fontId="8" fillId="0" borderId="17" xfId="0" applyNumberFormat="1" applyFont="1" applyBorder="1" applyAlignment="1" applyProtection="1">
      <alignment vertical="center"/>
      <protection hidden="1"/>
    </xf>
    <xf numFmtId="176" fontId="8" fillId="0" borderId="18" xfId="1" applyNumberFormat="1" applyFont="1" applyBorder="1" applyAlignment="1" applyProtection="1">
      <alignment horizontal="right" vertical="center"/>
      <protection hidden="1"/>
    </xf>
    <xf numFmtId="176" fontId="8" fillId="0" borderId="17" xfId="1" applyNumberFormat="1" applyFont="1" applyBorder="1" applyAlignment="1" applyProtection="1">
      <alignment horizontal="right" vertical="center"/>
      <protection hidden="1"/>
    </xf>
    <xf numFmtId="176" fontId="8" fillId="2" borderId="18" xfId="1" applyNumberFormat="1" applyFont="1" applyFill="1" applyBorder="1" applyAlignment="1" applyProtection="1">
      <alignment horizontal="right" vertical="center"/>
      <protection hidden="1"/>
    </xf>
    <xf numFmtId="176" fontId="8" fillId="2" borderId="63" xfId="1" applyNumberFormat="1" applyFont="1" applyFill="1" applyBorder="1" applyAlignment="1" applyProtection="1">
      <alignment horizontal="right" vertical="center"/>
      <protection hidden="1"/>
    </xf>
    <xf numFmtId="176" fontId="8" fillId="0" borderId="89" xfId="0" applyNumberFormat="1" applyFont="1" applyBorder="1" applyAlignment="1" applyProtection="1">
      <alignment vertical="center"/>
      <protection hidden="1"/>
    </xf>
    <xf numFmtId="176" fontId="8" fillId="0" borderId="35" xfId="0" applyNumberFormat="1" applyFont="1" applyBorder="1" applyAlignment="1" applyProtection="1">
      <alignment vertical="center"/>
      <protection hidden="1"/>
    </xf>
    <xf numFmtId="176" fontId="8" fillId="0" borderId="89" xfId="1" applyNumberFormat="1" applyFont="1" applyBorder="1" applyAlignment="1" applyProtection="1">
      <alignment horizontal="right" vertical="center"/>
      <protection hidden="1"/>
    </xf>
    <xf numFmtId="176" fontId="8" fillId="0" borderId="35" xfId="1" applyNumberFormat="1" applyFont="1" applyBorder="1" applyAlignment="1" applyProtection="1">
      <alignment horizontal="right" vertical="center"/>
      <protection hidden="1"/>
    </xf>
    <xf numFmtId="176" fontId="8" fillId="2" borderId="89" xfId="1" applyNumberFormat="1" applyFont="1" applyFill="1" applyBorder="1" applyAlignment="1" applyProtection="1">
      <alignment horizontal="right" vertical="center"/>
      <protection hidden="1"/>
    </xf>
    <xf numFmtId="176" fontId="8" fillId="2" borderId="90" xfId="1" applyNumberFormat="1" applyFont="1" applyFill="1" applyBorder="1" applyAlignment="1" applyProtection="1">
      <alignment horizontal="right" vertical="center"/>
      <protection hidden="1"/>
    </xf>
    <xf numFmtId="0" fontId="12" fillId="0" borderId="18" xfId="0" applyFont="1" applyBorder="1" applyAlignment="1" applyProtection="1">
      <alignment horizontal="center" vertical="center" wrapText="1"/>
      <protection locked="0"/>
    </xf>
    <xf numFmtId="0" fontId="12" fillId="0" borderId="16" xfId="0" applyFont="1" applyBorder="1" applyAlignment="1" applyProtection="1">
      <alignment horizontal="center" vertical="center" wrapText="1"/>
      <protection locked="0"/>
    </xf>
    <xf numFmtId="0" fontId="12" fillId="0" borderId="17" xfId="0" applyFont="1" applyBorder="1" applyAlignment="1" applyProtection="1">
      <alignment horizontal="center" vertical="center" wrapText="1"/>
      <protection locked="0"/>
    </xf>
    <xf numFmtId="0" fontId="8" fillId="0" borderId="18"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8" fillId="0" borderId="64" xfId="0" applyFont="1" applyBorder="1" applyAlignment="1" applyProtection="1">
      <alignment horizontal="center" vertical="center"/>
      <protection locked="0"/>
    </xf>
    <xf numFmtId="38" fontId="0" fillId="0" borderId="92" xfId="1" applyFont="1" applyFill="1" applyBorder="1" applyAlignment="1">
      <alignment horizontal="center" vertical="center" wrapText="1"/>
    </xf>
    <xf numFmtId="38" fontId="0" fillId="0" borderId="14" xfId="1" applyFont="1" applyFill="1" applyBorder="1" applyAlignment="1">
      <alignment horizontal="center" vertical="center" wrapText="1"/>
    </xf>
    <xf numFmtId="38" fontId="0" fillId="0" borderId="31" xfId="1" applyFont="1" applyFill="1" applyBorder="1" applyAlignment="1">
      <alignment horizontal="center" vertical="center" wrapText="1"/>
    </xf>
    <xf numFmtId="38" fontId="0" fillId="0" borderId="60" xfId="1" applyFont="1" applyFill="1" applyBorder="1" applyAlignment="1">
      <alignment horizontal="center" vertical="center" wrapText="1"/>
    </xf>
    <xf numFmtId="38" fontId="0" fillId="0" borderId="96" xfId="1" applyFont="1" applyFill="1" applyBorder="1" applyAlignment="1">
      <alignment horizontal="center" vertical="center" wrapText="1"/>
    </xf>
    <xf numFmtId="38" fontId="0" fillId="0" borderId="38" xfId="1" applyFont="1" applyFill="1" applyBorder="1" applyAlignment="1">
      <alignment horizontal="center" vertical="center" wrapText="1"/>
    </xf>
    <xf numFmtId="38" fontId="0" fillId="0" borderId="96" xfId="1" applyFont="1" applyFill="1" applyBorder="1" applyAlignment="1">
      <alignment horizontal="center" vertical="center"/>
    </xf>
    <xf numFmtId="38" fontId="0" fillId="0" borderId="38" xfId="1" applyFont="1" applyFill="1" applyBorder="1" applyAlignment="1">
      <alignment horizontal="center" vertical="center"/>
    </xf>
    <xf numFmtId="38" fontId="14" fillId="0" borderId="96" xfId="1" applyFont="1" applyBorder="1" applyAlignment="1" applyProtection="1">
      <alignment horizontal="right" vertical="center" wrapText="1"/>
      <protection hidden="1"/>
    </xf>
    <xf numFmtId="38" fontId="14" fillId="0" borderId="38" xfId="1" applyFont="1" applyBorder="1" applyAlignment="1" applyProtection="1">
      <alignment horizontal="right" vertical="center" wrapText="1"/>
      <protection hidden="1"/>
    </xf>
    <xf numFmtId="38" fontId="14" fillId="0" borderId="110" xfId="1" applyFont="1" applyBorder="1" applyAlignment="1" applyProtection="1">
      <alignment horizontal="right" vertical="center" wrapText="1"/>
      <protection hidden="1"/>
    </xf>
    <xf numFmtId="38" fontId="14" fillId="0" borderId="111" xfId="1" applyFont="1" applyBorder="1" applyAlignment="1" applyProtection="1">
      <alignment horizontal="right" vertical="center" wrapText="1"/>
      <protection hidden="1"/>
    </xf>
    <xf numFmtId="0" fontId="14" fillId="0" borderId="12" xfId="0" applyFont="1" applyBorder="1" applyAlignment="1">
      <alignment horizontal="center" vertical="center" wrapText="1"/>
    </xf>
    <xf numFmtId="0" fontId="14" fillId="0" borderId="0" xfId="0" applyFont="1" applyBorder="1" applyAlignment="1">
      <alignment horizontal="center" vertical="center" wrapText="1"/>
    </xf>
    <xf numFmtId="0" fontId="28" fillId="0" borderId="11" xfId="0" applyFont="1" applyBorder="1" applyAlignment="1" applyProtection="1">
      <alignment horizontal="left" vertical="center" wrapText="1"/>
      <protection locked="0"/>
    </xf>
    <xf numFmtId="0" fontId="29" fillId="0" borderId="12" xfId="0" applyFont="1" applyBorder="1" applyAlignment="1" applyProtection="1">
      <alignment horizontal="left" vertical="center" wrapText="1"/>
      <protection locked="0"/>
    </xf>
    <xf numFmtId="0" fontId="28" fillId="0" borderId="13"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8" xfId="0" applyFont="1" applyBorder="1" applyAlignment="1" applyProtection="1">
      <alignment horizontal="left" vertical="center" wrapText="1"/>
      <protection locked="0"/>
    </xf>
    <xf numFmtId="0" fontId="29" fillId="0" borderId="16" xfId="0" applyFont="1" applyBorder="1" applyAlignment="1" applyProtection="1">
      <alignment horizontal="left" vertical="center" wrapText="1"/>
      <protection locked="0"/>
    </xf>
    <xf numFmtId="181" fontId="28" fillId="0" borderId="0" xfId="0" applyNumberFormat="1" applyFont="1" applyAlignment="1" applyProtection="1">
      <alignment horizontal="center" vertical="center"/>
      <protection locked="0"/>
    </xf>
    <xf numFmtId="0" fontId="29" fillId="0" borderId="27" xfId="2" applyNumberFormat="1" applyFont="1" applyFill="1" applyBorder="1" applyAlignment="1" applyProtection="1">
      <alignment horizontal="left" vertical="center" wrapText="1"/>
      <protection locked="0"/>
    </xf>
    <xf numFmtId="0" fontId="29" fillId="0" borderId="7" xfId="0" applyNumberFormat="1" applyFont="1" applyFill="1" applyBorder="1" applyAlignment="1" applyProtection="1">
      <alignment horizontal="left" vertical="center" wrapText="1"/>
      <protection locked="0"/>
    </xf>
    <xf numFmtId="0" fontId="29" fillId="0" borderId="20" xfId="0" applyNumberFormat="1" applyFont="1" applyFill="1" applyBorder="1" applyAlignment="1" applyProtection="1">
      <alignment horizontal="left" vertical="center" wrapText="1"/>
      <protection locked="0"/>
    </xf>
    <xf numFmtId="0" fontId="28" fillId="0" borderId="23" xfId="0" applyFont="1" applyFill="1" applyBorder="1" applyAlignment="1" applyProtection="1">
      <alignment horizontal="left" vertical="center" wrapText="1"/>
      <protection locked="0"/>
    </xf>
    <xf numFmtId="0" fontId="29" fillId="0" borderId="24" xfId="0" applyFont="1" applyFill="1" applyBorder="1" applyAlignment="1" applyProtection="1">
      <alignment horizontal="left" vertical="center" wrapText="1"/>
      <protection locked="0"/>
    </xf>
    <xf numFmtId="0" fontId="28" fillId="0" borderId="24" xfId="0" applyFont="1" applyFill="1" applyBorder="1" applyAlignment="1" applyProtection="1">
      <alignment horizontal="center" vertical="center" wrapText="1"/>
      <protection locked="0"/>
    </xf>
    <xf numFmtId="0" fontId="29" fillId="0" borderId="24" xfId="0" applyFont="1" applyFill="1" applyBorder="1" applyAlignment="1" applyProtection="1">
      <alignment horizontal="center" vertical="center" wrapText="1"/>
      <protection locked="0"/>
    </xf>
    <xf numFmtId="0" fontId="29" fillId="0" borderId="26" xfId="0" applyFont="1" applyFill="1" applyBorder="1" applyAlignment="1" applyProtection="1">
      <alignment horizontal="center" vertical="center" wrapText="1"/>
      <protection locked="0"/>
    </xf>
    <xf numFmtId="180" fontId="28" fillId="0" borderId="25" xfId="0" applyNumberFormat="1" applyFont="1" applyFill="1" applyBorder="1" applyAlignment="1" applyProtection="1">
      <alignment horizontal="left" vertical="center" wrapText="1"/>
      <protection locked="0"/>
    </xf>
    <xf numFmtId="180" fontId="29" fillId="0" borderId="24" xfId="0" applyNumberFormat="1" applyFont="1" applyFill="1" applyBorder="1" applyAlignment="1" applyProtection="1">
      <alignment horizontal="left" vertical="center" wrapText="1"/>
      <protection locked="0"/>
    </xf>
    <xf numFmtId="180" fontId="29" fillId="0" borderId="26" xfId="0" applyNumberFormat="1" applyFont="1" applyFill="1" applyBorder="1" applyAlignment="1" applyProtection="1">
      <alignment horizontal="left" vertical="center" wrapText="1"/>
      <protection locked="0"/>
    </xf>
    <xf numFmtId="0" fontId="29" fillId="0" borderId="19" xfId="0" applyFont="1" applyFill="1" applyBorder="1" applyAlignment="1" applyProtection="1">
      <alignment horizontal="left" vertical="center" wrapText="1"/>
      <protection locked="0"/>
    </xf>
    <xf numFmtId="0" fontId="29" fillId="0" borderId="7" xfId="0" applyFont="1" applyFill="1" applyBorder="1" applyAlignment="1" applyProtection="1">
      <alignment horizontal="left" vertical="center" wrapText="1"/>
      <protection locked="0"/>
    </xf>
    <xf numFmtId="0" fontId="29" fillId="0" borderId="20" xfId="0" applyFont="1" applyFill="1" applyBorder="1" applyAlignment="1" applyProtection="1">
      <alignment horizontal="left" vertical="center" wrapText="1"/>
      <protection locked="0"/>
    </xf>
    <xf numFmtId="177" fontId="31" fillId="0" borderId="44" xfId="0" applyNumberFormat="1" applyFont="1" applyBorder="1" applyAlignment="1" applyProtection="1">
      <alignment horizontal="center" vertical="center" wrapText="1"/>
      <protection locked="0"/>
    </xf>
    <xf numFmtId="177" fontId="31" fillId="0" borderId="45" xfId="0" applyNumberFormat="1" applyFont="1" applyBorder="1" applyAlignment="1" applyProtection="1">
      <alignment horizontal="center" vertical="center" wrapText="1"/>
      <protection locked="0"/>
    </xf>
    <xf numFmtId="177" fontId="31" fillId="0" borderId="46" xfId="0" applyNumberFormat="1" applyFont="1" applyBorder="1" applyAlignment="1" applyProtection="1">
      <alignment horizontal="center" vertical="center" wrapText="1"/>
      <protection locked="0"/>
    </xf>
    <xf numFmtId="178" fontId="31" fillId="0" borderId="44" xfId="0" applyNumberFormat="1" applyFont="1" applyBorder="1" applyAlignment="1" applyProtection="1">
      <alignment horizontal="center" vertical="center" wrapText="1"/>
      <protection locked="0"/>
    </xf>
    <xf numFmtId="178" fontId="31" fillId="0" borderId="45" xfId="0" applyNumberFormat="1" applyFont="1" applyBorder="1" applyAlignment="1" applyProtection="1">
      <alignment horizontal="center" vertical="center" wrapText="1"/>
      <protection locked="0"/>
    </xf>
    <xf numFmtId="178" fontId="31" fillId="0" borderId="57" xfId="0" applyNumberFormat="1" applyFont="1" applyBorder="1" applyAlignment="1" applyProtection="1">
      <alignment horizontal="center" vertical="center" wrapText="1"/>
      <protection locked="0"/>
    </xf>
    <xf numFmtId="179" fontId="30" fillId="0" borderId="44" xfId="0" applyNumberFormat="1" applyFont="1" applyBorder="1" applyAlignment="1" applyProtection="1">
      <alignment horizontal="center" vertical="center" wrapText="1"/>
      <protection locked="0"/>
    </xf>
    <xf numFmtId="179" fontId="30" fillId="0" borderId="45" xfId="0" applyNumberFormat="1" applyFont="1" applyBorder="1" applyAlignment="1" applyProtection="1">
      <alignment horizontal="center" vertical="center" wrapText="1"/>
      <protection locked="0"/>
    </xf>
    <xf numFmtId="0" fontId="29" fillId="0" borderId="36" xfId="2" applyFont="1" applyFill="1" applyBorder="1" applyAlignment="1" applyProtection="1">
      <alignment horizontal="left" vertical="center" wrapText="1"/>
      <protection locked="0"/>
    </xf>
    <xf numFmtId="0" fontId="29" fillId="0" borderId="37" xfId="0" applyFont="1" applyFill="1" applyBorder="1" applyAlignment="1" applyProtection="1">
      <alignment horizontal="left" vertical="center" wrapText="1"/>
      <protection locked="0"/>
    </xf>
    <xf numFmtId="0" fontId="29" fillId="0" borderId="38" xfId="0" applyFont="1" applyFill="1" applyBorder="1" applyAlignment="1" applyProtection="1">
      <alignment horizontal="left" vertical="center" wrapText="1"/>
      <protection locked="0"/>
    </xf>
    <xf numFmtId="0" fontId="30" fillId="0" borderId="40" xfId="0" applyFont="1" applyBorder="1" applyAlignment="1" applyProtection="1">
      <alignment horizontal="center" vertical="center" wrapText="1"/>
      <protection locked="0"/>
    </xf>
    <xf numFmtId="0" fontId="30" fillId="0" borderId="41" xfId="0" applyFont="1" applyBorder="1" applyAlignment="1" applyProtection="1">
      <alignment horizontal="center" vertical="center" wrapText="1"/>
      <protection locked="0"/>
    </xf>
    <xf numFmtId="0" fontId="30" fillId="0" borderId="48" xfId="0" applyFont="1" applyBorder="1" applyAlignment="1" applyProtection="1">
      <alignment horizontal="center" vertical="center" wrapText="1"/>
      <protection locked="0"/>
    </xf>
    <xf numFmtId="0" fontId="30" fillId="0" borderId="49" xfId="0" applyFont="1" applyBorder="1" applyAlignment="1" applyProtection="1">
      <alignment horizontal="center" vertical="center" wrapText="1"/>
      <protection locked="0"/>
    </xf>
    <xf numFmtId="0" fontId="12" fillId="0" borderId="102" xfId="0" applyFont="1" applyFill="1" applyBorder="1" applyAlignment="1" applyProtection="1">
      <alignment horizontal="center" vertical="center" wrapText="1"/>
    </xf>
    <xf numFmtId="0" fontId="12" fillId="0" borderId="56" xfId="0" applyFont="1" applyFill="1" applyBorder="1" applyAlignment="1" applyProtection="1">
      <alignment horizontal="center" vertical="center" wrapText="1"/>
    </xf>
    <xf numFmtId="0" fontId="28" fillId="0" borderId="7" xfId="0" applyFont="1" applyBorder="1" applyAlignment="1" applyProtection="1">
      <alignment horizontal="left" vertical="center"/>
      <protection hidden="1"/>
    </xf>
    <xf numFmtId="0" fontId="32" fillId="0" borderId="100" xfId="0" applyFont="1" applyFill="1" applyBorder="1" applyAlignment="1" applyProtection="1">
      <alignment horizontal="center" vertical="center" wrapText="1"/>
    </xf>
    <xf numFmtId="0" fontId="32" fillId="0" borderId="101" xfId="0" applyFont="1" applyFill="1" applyBorder="1" applyAlignment="1" applyProtection="1">
      <alignment horizontal="center" vertical="center" wrapText="1"/>
    </xf>
    <xf numFmtId="0" fontId="32" fillId="0" borderId="23" xfId="0" applyFont="1" applyBorder="1" applyAlignment="1" applyProtection="1">
      <alignment horizontal="center" vertical="center" wrapText="1"/>
      <protection locked="0"/>
    </xf>
    <xf numFmtId="0" fontId="32" fillId="0" borderId="24" xfId="0" applyFont="1" applyBorder="1" applyAlignment="1" applyProtection="1">
      <alignment horizontal="center" vertical="center" wrapText="1"/>
      <protection locked="0"/>
    </xf>
    <xf numFmtId="0" fontId="32" fillId="0" borderId="64" xfId="0" applyFont="1" applyBorder="1" applyAlignment="1" applyProtection="1">
      <alignment horizontal="center" vertical="center" wrapText="1"/>
      <protection locked="0"/>
    </xf>
    <xf numFmtId="176" fontId="33" fillId="0" borderId="53" xfId="0" applyNumberFormat="1" applyFont="1" applyBorder="1" applyAlignment="1" applyProtection="1">
      <alignment vertical="center"/>
      <protection hidden="1"/>
    </xf>
    <xf numFmtId="176" fontId="33" fillId="0" borderId="101" xfId="0" applyNumberFormat="1" applyFont="1" applyBorder="1" applyAlignment="1" applyProtection="1">
      <alignment vertical="center"/>
      <protection hidden="1"/>
    </xf>
    <xf numFmtId="176" fontId="33" fillId="0" borderId="53" xfId="1" applyNumberFormat="1" applyFont="1" applyBorder="1" applyAlignment="1" applyProtection="1">
      <alignment horizontal="right" vertical="center"/>
      <protection hidden="1"/>
    </xf>
    <xf numFmtId="176" fontId="33" fillId="0" borderId="101" xfId="1" applyNumberFormat="1" applyFont="1" applyBorder="1" applyAlignment="1" applyProtection="1">
      <alignment horizontal="right" vertical="center"/>
      <protection hidden="1"/>
    </xf>
    <xf numFmtId="176" fontId="33" fillId="2" borderId="53" xfId="1" applyNumberFormat="1" applyFont="1" applyFill="1" applyBorder="1" applyAlignment="1" applyProtection="1">
      <alignment horizontal="right" vertical="center"/>
      <protection hidden="1"/>
    </xf>
    <xf numFmtId="176" fontId="33" fillId="2" borderId="104" xfId="1" applyNumberFormat="1" applyFont="1" applyFill="1" applyBorder="1" applyAlignment="1" applyProtection="1">
      <alignment horizontal="right" vertical="center"/>
      <protection hidden="1"/>
    </xf>
    <xf numFmtId="0" fontId="32" fillId="0" borderId="103" xfId="0" applyFont="1" applyFill="1" applyBorder="1" applyAlignment="1" applyProtection="1">
      <alignment horizontal="center" vertical="center" wrapText="1"/>
    </xf>
    <xf numFmtId="0" fontId="32" fillId="0" borderId="67" xfId="0" applyFont="1" applyFill="1" applyBorder="1" applyAlignment="1" applyProtection="1">
      <alignment horizontal="center" vertical="center" wrapText="1"/>
    </xf>
    <xf numFmtId="0" fontId="32" fillId="0" borderId="55" xfId="0" applyFont="1" applyBorder="1" applyAlignment="1" applyProtection="1">
      <alignment horizontal="center" vertical="center" wrapText="1"/>
      <protection locked="0"/>
    </xf>
    <xf numFmtId="0" fontId="32" fillId="0" borderId="45" xfId="0" applyFont="1" applyBorder="1" applyAlignment="1" applyProtection="1">
      <alignment horizontal="center" vertical="center" wrapText="1"/>
      <protection locked="0"/>
    </xf>
    <xf numFmtId="0" fontId="32" fillId="0" borderId="56" xfId="0" applyFont="1" applyBorder="1" applyAlignment="1" applyProtection="1">
      <alignment horizontal="center" vertical="center" wrapText="1"/>
      <protection locked="0"/>
    </xf>
    <xf numFmtId="176" fontId="33" fillId="0" borderId="55" xfId="0" applyNumberFormat="1" applyFont="1" applyBorder="1" applyAlignment="1" applyProtection="1">
      <alignment vertical="center"/>
      <protection hidden="1"/>
    </xf>
    <xf numFmtId="176" fontId="33" fillId="0" borderId="56" xfId="0" applyNumberFormat="1" applyFont="1" applyBorder="1" applyAlignment="1" applyProtection="1">
      <alignment vertical="center"/>
      <protection hidden="1"/>
    </xf>
    <xf numFmtId="176" fontId="33" fillId="2" borderId="55" xfId="1" applyNumberFormat="1" applyFont="1" applyFill="1" applyBorder="1" applyAlignment="1" applyProtection="1">
      <alignment horizontal="right" vertical="center"/>
      <protection hidden="1"/>
    </xf>
    <xf numFmtId="176" fontId="33" fillId="2" borderId="57" xfId="1" applyNumberFormat="1" applyFont="1" applyFill="1" applyBorder="1" applyAlignment="1" applyProtection="1">
      <alignment horizontal="right" vertical="center"/>
      <protection hidden="1"/>
    </xf>
    <xf numFmtId="0" fontId="32" fillId="0" borderId="10" xfId="0" applyFont="1" applyBorder="1" applyAlignment="1" applyProtection="1">
      <alignment horizontal="left" vertical="center" wrapText="1"/>
      <protection locked="0"/>
    </xf>
    <xf numFmtId="0" fontId="32" fillId="0" borderId="54" xfId="0" applyFont="1" applyBorder="1" applyAlignment="1" applyProtection="1">
      <alignment horizontal="left" vertical="center" wrapText="1"/>
      <protection locked="0"/>
    </xf>
    <xf numFmtId="0" fontId="12" fillId="0" borderId="33" xfId="0" applyFont="1" applyFill="1" applyBorder="1" applyAlignment="1" applyProtection="1">
      <alignment horizontal="center" vertical="center" wrapText="1"/>
    </xf>
    <xf numFmtId="0" fontId="12" fillId="0" borderId="35" xfId="0" applyFont="1" applyFill="1" applyBorder="1" applyAlignment="1" applyProtection="1">
      <alignment horizontal="center" vertical="center" wrapText="1"/>
    </xf>
  </cellXfs>
  <cellStyles count="3">
    <cellStyle name="ハイパーリンク" xfId="2" builtinId="8"/>
    <cellStyle name="桁区切り" xfId="1" builtinId="6"/>
    <cellStyle name="標準" xfId="0" builtinId="0"/>
  </cellStyles>
  <dxfs count="18">
    <dxf>
      <fill>
        <patternFill>
          <bgColor rgb="FFFFFF00"/>
        </patternFill>
      </fill>
    </dxf>
    <dxf>
      <fill>
        <patternFill>
          <bgColor rgb="FFFFFF00"/>
        </patternFill>
      </fill>
    </dxf>
    <dxf>
      <fill>
        <patternFill>
          <bgColor rgb="FFFFFF00"/>
        </patternFill>
      </fill>
    </dxf>
    <dxf>
      <fill>
        <patternFill>
          <bgColor theme="0" tint="-0.34998626667073579"/>
        </patternFill>
      </fill>
    </dxf>
    <dxf>
      <fill>
        <patternFill>
          <bgColor theme="0" tint="-0.34998626667073579"/>
        </patternFill>
      </fill>
    </dxf>
    <dxf>
      <fill>
        <patternFill>
          <bgColor rgb="FFFFFF00"/>
        </patternFill>
      </fill>
    </dxf>
    <dxf>
      <fill>
        <patternFill>
          <bgColor theme="0" tint="-0.34998626667073579"/>
        </patternFill>
      </fill>
    </dxf>
    <dxf>
      <fill>
        <patternFill>
          <bgColor theme="0" tint="-0.34998626667073579"/>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34998626667073579"/>
        </patternFill>
      </fill>
    </dxf>
    <dxf>
      <fill>
        <patternFill>
          <bgColor theme="0" tint="-0.34998626667073579"/>
        </patternFill>
      </fill>
    </dxf>
    <dxf>
      <fill>
        <patternFill>
          <bgColor rgb="FFFFFF00"/>
        </patternFill>
      </fill>
    </dxf>
    <dxf>
      <fill>
        <patternFill>
          <bgColor theme="0" tint="-0.34998626667073579"/>
        </patternFill>
      </fill>
    </dxf>
    <dxf>
      <fill>
        <patternFill>
          <bgColor theme="0" tint="-0.34998626667073579"/>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checked="Checked"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checked="Checked"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editAs="oneCell">
    <xdr:from>
      <xdr:col>5</xdr:col>
      <xdr:colOff>85725</xdr:colOff>
      <xdr:row>19</xdr:row>
      <xdr:rowOff>257175</xdr:rowOff>
    </xdr:from>
    <xdr:to>
      <xdr:col>6</xdr:col>
      <xdr:colOff>228600</xdr:colOff>
      <xdr:row>21</xdr:row>
      <xdr:rowOff>47625</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2000000}"/>
            </a:ext>
          </a:extLst>
        </xdr:cNvPr>
        <xdr:cNvSpPr/>
      </xdr:nvSpPr>
      <xdr:spPr bwMode="auto">
        <a:xfrm>
          <a:off x="1444625" y="5340350"/>
          <a:ext cx="536575"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19050</xdr:colOff>
      <xdr:row>21</xdr:row>
      <xdr:rowOff>47625</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3000000}"/>
            </a:ext>
          </a:extLst>
        </xdr:cNvPr>
        <xdr:cNvSpPr/>
      </xdr:nvSpPr>
      <xdr:spPr bwMode="auto">
        <a:xfrm>
          <a:off x="2057400" y="5340350"/>
          <a:ext cx="4953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1</xdr:col>
      <xdr:colOff>123825</xdr:colOff>
      <xdr:row>1</xdr:row>
      <xdr:rowOff>9525</xdr:rowOff>
    </xdr:from>
    <xdr:to>
      <xdr:col>3</xdr:col>
      <xdr:colOff>228071</xdr:colOff>
      <xdr:row>2</xdr:row>
      <xdr:rowOff>190500</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349250" y="263525"/>
          <a:ext cx="459846" cy="488950"/>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266700</xdr:colOff>
      <xdr:row>1</xdr:row>
      <xdr:rowOff>76199</xdr:rowOff>
    </xdr:from>
    <xdr:to>
      <xdr:col>3</xdr:col>
      <xdr:colOff>95250</xdr:colOff>
      <xdr:row>3</xdr:row>
      <xdr:rowOff>19049</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95300" y="333374"/>
          <a:ext cx="180975"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500"/>
            <a:t>捨印</a:t>
          </a:r>
        </a:p>
      </xdr:txBody>
    </xdr:sp>
    <xdr:clientData/>
  </xdr:twoCellAnchor>
  <xdr:twoCellAnchor editAs="oneCell">
    <xdr:from>
      <xdr:col>5</xdr:col>
      <xdr:colOff>85725</xdr:colOff>
      <xdr:row>19</xdr:row>
      <xdr:rowOff>257175</xdr:rowOff>
    </xdr:from>
    <xdr:to>
      <xdr:col>6</xdr:col>
      <xdr:colOff>228600</xdr:colOff>
      <xdr:row>21</xdr:row>
      <xdr:rowOff>47625</xdr:rowOff>
    </xdr:to>
    <xdr:sp macro="" textlink="">
      <xdr:nvSpPr>
        <xdr:cNvPr id="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8000000}"/>
            </a:ext>
          </a:extLst>
        </xdr:cNvPr>
        <xdr:cNvSpPr/>
      </xdr:nvSpPr>
      <xdr:spPr bwMode="auto">
        <a:xfrm>
          <a:off x="1444625" y="5340350"/>
          <a:ext cx="536575"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19050</xdr:colOff>
      <xdr:row>21</xdr:row>
      <xdr:rowOff>47625</xdr:rowOff>
    </xdr:to>
    <xdr:sp macro="" textlink="">
      <xdr:nvSpPr>
        <xdr:cNvPr id="9"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9000000}"/>
            </a:ext>
          </a:extLst>
        </xdr:cNvPr>
        <xdr:cNvSpPr/>
      </xdr:nvSpPr>
      <xdr:spPr bwMode="auto">
        <a:xfrm>
          <a:off x="2057400" y="5340350"/>
          <a:ext cx="4953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21</xdr:col>
      <xdr:colOff>333375</xdr:colOff>
      <xdr:row>65</xdr:row>
      <xdr:rowOff>0</xdr:rowOff>
    </xdr:from>
    <xdr:to>
      <xdr:col>23</xdr:col>
      <xdr:colOff>0</xdr:colOff>
      <xdr:row>69</xdr:row>
      <xdr:rowOff>85725</xdr:rowOff>
    </xdr:to>
    <xdr:sp macro="" textlink="">
      <xdr:nvSpPr>
        <xdr:cNvPr id="12" name="CheckBox2" hidden="1">
          <a:extLst>
            <a:ext uri="{63B3BB69-23CF-44E3-9099-C40C66FF867C}">
              <a14:compatExt xmlns:a14="http://schemas.microsoft.com/office/drawing/2010/main" spid="_x0000_s2057"/>
            </a:ext>
            <a:ext uri="{FF2B5EF4-FFF2-40B4-BE49-F238E27FC236}">
              <a16:creationId xmlns:a16="http://schemas.microsoft.com/office/drawing/2014/main" id="{00000000-0008-0000-0000-00000C000000}"/>
            </a:ext>
          </a:extLst>
        </xdr:cNvPr>
        <xdr:cNvSpPr/>
      </xdr:nvSpPr>
      <xdr:spPr bwMode="auto">
        <a:xfrm>
          <a:off x="7769225" y="13935075"/>
          <a:ext cx="895350" cy="939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17</xdr:col>
          <xdr:colOff>133350</xdr:colOff>
          <xdr:row>55</xdr:row>
          <xdr:rowOff>69850</xdr:rowOff>
        </xdr:from>
        <xdr:to>
          <xdr:col>18</xdr:col>
          <xdr:colOff>95250</xdr:colOff>
          <xdr:row>57</xdr:row>
          <xdr:rowOff>69850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68</xdr:row>
          <xdr:rowOff>38100</xdr:rowOff>
        </xdr:from>
        <xdr:to>
          <xdr:col>18</xdr:col>
          <xdr:colOff>63500</xdr:colOff>
          <xdr:row>70</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8031</xdr:colOff>
      <xdr:row>19</xdr:row>
      <xdr:rowOff>6781</xdr:rowOff>
    </xdr:from>
    <xdr:to>
      <xdr:col>8</xdr:col>
      <xdr:colOff>8031</xdr:colOff>
      <xdr:row>20</xdr:row>
      <xdr:rowOff>6780</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4455473" y="5106319"/>
          <a:ext cx="0" cy="278423"/>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247</xdr:colOff>
      <xdr:row>18</xdr:row>
      <xdr:rowOff>278423</xdr:rowOff>
    </xdr:from>
    <xdr:to>
      <xdr:col>9</xdr:col>
      <xdr:colOff>247</xdr:colOff>
      <xdr:row>19</xdr:row>
      <xdr:rowOff>278423</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4836016" y="5099538"/>
          <a:ext cx="0" cy="278423"/>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7327</xdr:colOff>
      <xdr:row>19</xdr:row>
      <xdr:rowOff>11479</xdr:rowOff>
    </xdr:from>
    <xdr:to>
      <xdr:col>10</xdr:col>
      <xdr:colOff>7327</xdr:colOff>
      <xdr:row>20</xdr:row>
      <xdr:rowOff>8303</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5231423" y="5111017"/>
          <a:ext cx="0" cy="275248"/>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387487</xdr:colOff>
      <xdr:row>19</xdr:row>
      <xdr:rowOff>0</xdr:rowOff>
    </xdr:from>
    <xdr:to>
      <xdr:col>16</xdr:col>
      <xdr:colOff>387487</xdr:colOff>
      <xdr:row>20</xdr:row>
      <xdr:rowOff>0</xdr:rowOff>
    </xdr:to>
    <xdr:cxnSp macro="">
      <xdr:nvCxnSpPr>
        <xdr:cNvPr id="20" name="直線コネクタ 19">
          <a:extLst>
            <a:ext uri="{FF2B5EF4-FFF2-40B4-BE49-F238E27FC236}">
              <a16:creationId xmlns:a16="http://schemas.microsoft.com/office/drawing/2014/main" id="{00000000-0008-0000-0000-000014000000}"/>
            </a:ext>
          </a:extLst>
        </xdr:cNvPr>
        <xdr:cNvCxnSpPr/>
      </xdr:nvCxnSpPr>
      <xdr:spPr>
        <a:xfrm>
          <a:off x="8098596" y="5085522"/>
          <a:ext cx="0" cy="273326"/>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9701</xdr:colOff>
      <xdr:row>19</xdr:row>
      <xdr:rowOff>9557</xdr:rowOff>
    </xdr:from>
    <xdr:to>
      <xdr:col>18</xdr:col>
      <xdr:colOff>9701</xdr:colOff>
      <xdr:row>20</xdr:row>
      <xdr:rowOff>6381</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a:off x="8499375" y="5095079"/>
          <a:ext cx="0" cy="27015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20</xdr:row>
      <xdr:rowOff>0</xdr:rowOff>
    </xdr:from>
    <xdr:to>
      <xdr:col>12</xdr:col>
      <xdr:colOff>0</xdr:colOff>
      <xdr:row>21</xdr:row>
      <xdr:rowOff>0</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a:off x="6021457" y="5358848"/>
          <a:ext cx="0" cy="273326"/>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275983</xdr:colOff>
      <xdr:row>20</xdr:row>
      <xdr:rowOff>6382</xdr:rowOff>
    </xdr:from>
    <xdr:to>
      <xdr:col>12</xdr:col>
      <xdr:colOff>275983</xdr:colOff>
      <xdr:row>21</xdr:row>
      <xdr:rowOff>9556</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a:xfrm>
          <a:off x="6297440" y="5365230"/>
          <a:ext cx="0" cy="2765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173249</xdr:colOff>
      <xdr:row>20</xdr:row>
      <xdr:rowOff>0</xdr:rowOff>
    </xdr:from>
    <xdr:to>
      <xdr:col>13</xdr:col>
      <xdr:colOff>173249</xdr:colOff>
      <xdr:row>21</xdr:row>
      <xdr:rowOff>0</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a:off x="6583988" y="5358848"/>
          <a:ext cx="0" cy="273326"/>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95566</xdr:colOff>
      <xdr:row>20</xdr:row>
      <xdr:rowOff>9557</xdr:rowOff>
    </xdr:from>
    <xdr:to>
      <xdr:col>14</xdr:col>
      <xdr:colOff>95566</xdr:colOff>
      <xdr:row>21</xdr:row>
      <xdr:rowOff>6381</xdr:rowOff>
    </xdr:to>
    <xdr:cxnSp macro="">
      <xdr:nvCxnSpPr>
        <xdr:cNvPr id="25" name="直線コネクタ 24">
          <a:extLst>
            <a:ext uri="{FF2B5EF4-FFF2-40B4-BE49-F238E27FC236}">
              <a16:creationId xmlns:a16="http://schemas.microsoft.com/office/drawing/2014/main" id="{00000000-0008-0000-0000-000019000000}"/>
            </a:ext>
          </a:extLst>
        </xdr:cNvPr>
        <xdr:cNvCxnSpPr/>
      </xdr:nvCxnSpPr>
      <xdr:spPr>
        <a:xfrm>
          <a:off x="6895588" y="5368405"/>
          <a:ext cx="0" cy="27015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400048</xdr:colOff>
      <xdr:row>20</xdr:row>
      <xdr:rowOff>0</xdr:rowOff>
    </xdr:from>
    <xdr:to>
      <xdr:col>14</xdr:col>
      <xdr:colOff>400048</xdr:colOff>
      <xdr:row>21</xdr:row>
      <xdr:rowOff>0</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a:off x="7200070" y="5358848"/>
          <a:ext cx="0" cy="273326"/>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182253</xdr:colOff>
      <xdr:row>20</xdr:row>
      <xdr:rowOff>6382</xdr:rowOff>
    </xdr:from>
    <xdr:to>
      <xdr:col>15</xdr:col>
      <xdr:colOff>182253</xdr:colOff>
      <xdr:row>21</xdr:row>
      <xdr:rowOff>9556</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7504079" y="5365230"/>
          <a:ext cx="0" cy="2765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89860</xdr:colOff>
      <xdr:row>20</xdr:row>
      <xdr:rowOff>0</xdr:rowOff>
    </xdr:from>
    <xdr:to>
      <xdr:col>16</xdr:col>
      <xdr:colOff>89860</xdr:colOff>
      <xdr:row>21</xdr:row>
      <xdr:rowOff>0</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7800969" y="5358848"/>
          <a:ext cx="0" cy="273326"/>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1963</xdr:colOff>
      <xdr:row>20</xdr:row>
      <xdr:rowOff>6382</xdr:rowOff>
    </xdr:from>
    <xdr:to>
      <xdr:col>17</xdr:col>
      <xdr:colOff>1963</xdr:colOff>
      <xdr:row>21</xdr:row>
      <xdr:rowOff>9556</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a:off x="8102354" y="5365230"/>
          <a:ext cx="0" cy="2765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31750</xdr:colOff>
          <xdr:row>20</xdr:row>
          <xdr:rowOff>57150</xdr:rowOff>
        </xdr:from>
        <xdr:to>
          <xdr:col>6</xdr:col>
          <xdr:colOff>57150</xdr:colOff>
          <xdr:row>20</xdr:row>
          <xdr:rowOff>222250</xdr:rowOff>
        </xdr:to>
        <xdr:sp macro="" textlink="">
          <xdr:nvSpPr>
            <xdr:cNvPr id="1036" name="Option Button 12" descr="普通"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215900</xdr:colOff>
          <xdr:row>20</xdr:row>
          <xdr:rowOff>38100</xdr:rowOff>
        </xdr:from>
        <xdr:to>
          <xdr:col>7</xdr:col>
          <xdr:colOff>349250</xdr:colOff>
          <xdr:row>20</xdr:row>
          <xdr:rowOff>241300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xdr:col>
      <xdr:colOff>85725</xdr:colOff>
      <xdr:row>19</xdr:row>
      <xdr:rowOff>257175</xdr:rowOff>
    </xdr:from>
    <xdr:to>
      <xdr:col>6</xdr:col>
      <xdr:colOff>228600</xdr:colOff>
      <xdr:row>21</xdr:row>
      <xdr:rowOff>47625</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2000000}"/>
            </a:ext>
          </a:extLst>
        </xdr:cNvPr>
        <xdr:cNvSpPr/>
      </xdr:nvSpPr>
      <xdr:spPr bwMode="auto">
        <a:xfrm>
          <a:off x="3381375" y="5324475"/>
          <a:ext cx="536575"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19050</xdr:colOff>
      <xdr:row>21</xdr:row>
      <xdr:rowOff>47625</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3000000}"/>
            </a:ext>
          </a:extLst>
        </xdr:cNvPr>
        <xdr:cNvSpPr/>
      </xdr:nvSpPr>
      <xdr:spPr bwMode="auto">
        <a:xfrm>
          <a:off x="3994150" y="5324475"/>
          <a:ext cx="501650"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1</xdr:col>
      <xdr:colOff>123825</xdr:colOff>
      <xdr:row>1</xdr:row>
      <xdr:rowOff>9525</xdr:rowOff>
    </xdr:from>
    <xdr:to>
      <xdr:col>3</xdr:col>
      <xdr:colOff>228071</xdr:colOff>
      <xdr:row>2</xdr:row>
      <xdr:rowOff>190500</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352425" y="263525"/>
          <a:ext cx="1024996" cy="485775"/>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266700</xdr:colOff>
      <xdr:row>1</xdr:row>
      <xdr:rowOff>76199</xdr:rowOff>
    </xdr:from>
    <xdr:to>
      <xdr:col>3</xdr:col>
      <xdr:colOff>95250</xdr:colOff>
      <xdr:row>3</xdr:row>
      <xdr:rowOff>19049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495300" y="330199"/>
          <a:ext cx="749300" cy="482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500"/>
            <a:t>捨印</a:t>
          </a:r>
        </a:p>
      </xdr:txBody>
    </xdr:sp>
    <xdr:clientData/>
  </xdr:twoCellAnchor>
  <xdr:twoCellAnchor editAs="oneCell">
    <xdr:from>
      <xdr:col>5</xdr:col>
      <xdr:colOff>85725</xdr:colOff>
      <xdr:row>19</xdr:row>
      <xdr:rowOff>257175</xdr:rowOff>
    </xdr:from>
    <xdr:to>
      <xdr:col>6</xdr:col>
      <xdr:colOff>228600</xdr:colOff>
      <xdr:row>21</xdr:row>
      <xdr:rowOff>47625</xdr:rowOff>
    </xdr:to>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6000000}"/>
            </a:ext>
          </a:extLst>
        </xdr:cNvPr>
        <xdr:cNvSpPr/>
      </xdr:nvSpPr>
      <xdr:spPr bwMode="auto">
        <a:xfrm>
          <a:off x="3381375" y="5324475"/>
          <a:ext cx="536575"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19050</xdr:colOff>
      <xdr:row>21</xdr:row>
      <xdr:rowOff>47625</xdr:rowOff>
    </xdr:to>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7000000}"/>
            </a:ext>
          </a:extLst>
        </xdr:cNvPr>
        <xdr:cNvSpPr/>
      </xdr:nvSpPr>
      <xdr:spPr bwMode="auto">
        <a:xfrm>
          <a:off x="3994150" y="5324475"/>
          <a:ext cx="501650"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21</xdr:col>
      <xdr:colOff>333375</xdr:colOff>
      <xdr:row>64</xdr:row>
      <xdr:rowOff>0</xdr:rowOff>
    </xdr:from>
    <xdr:to>
      <xdr:col>24</xdr:col>
      <xdr:colOff>0</xdr:colOff>
      <xdr:row>68</xdr:row>
      <xdr:rowOff>85725</xdr:rowOff>
    </xdr:to>
    <xdr:sp macro="" textlink="">
      <xdr:nvSpPr>
        <xdr:cNvPr id="8" name="CheckBox2" hidden="1">
          <a:extLst>
            <a:ext uri="{63B3BB69-23CF-44E3-9099-C40C66FF867C}">
              <a14:compatExt xmlns:a14="http://schemas.microsoft.com/office/drawing/2010/main" spid="_x0000_s2057"/>
            </a:ext>
            <a:ext uri="{FF2B5EF4-FFF2-40B4-BE49-F238E27FC236}">
              <a16:creationId xmlns:a16="http://schemas.microsoft.com/office/drawing/2014/main" id="{00000000-0008-0000-0100-000008000000}"/>
            </a:ext>
          </a:extLst>
        </xdr:cNvPr>
        <xdr:cNvSpPr/>
      </xdr:nvSpPr>
      <xdr:spPr bwMode="auto">
        <a:xfrm>
          <a:off x="10106025" y="14027150"/>
          <a:ext cx="504825" cy="9366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17</xdr:col>
          <xdr:colOff>133350</xdr:colOff>
          <xdr:row>54</xdr:row>
          <xdr:rowOff>69850</xdr:rowOff>
        </xdr:from>
        <xdr:to>
          <xdr:col>18</xdr:col>
          <xdr:colOff>95250</xdr:colOff>
          <xdr:row>56</xdr:row>
          <xdr:rowOff>107950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67</xdr:row>
          <xdr:rowOff>38100</xdr:rowOff>
        </xdr:from>
        <xdr:to>
          <xdr:col>18</xdr:col>
          <xdr:colOff>69850</xdr:colOff>
          <xdr:row>69</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8031</xdr:colOff>
      <xdr:row>19</xdr:row>
      <xdr:rowOff>6781</xdr:rowOff>
    </xdr:from>
    <xdr:to>
      <xdr:col>8</xdr:col>
      <xdr:colOff>8031</xdr:colOff>
      <xdr:row>20</xdr:row>
      <xdr:rowOff>6780</xdr:rowOff>
    </xdr:to>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a:off x="4484781" y="5074081"/>
          <a:ext cx="0" cy="279399"/>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247</xdr:colOff>
      <xdr:row>18</xdr:row>
      <xdr:rowOff>278423</xdr:rowOff>
    </xdr:from>
    <xdr:to>
      <xdr:col>9</xdr:col>
      <xdr:colOff>247</xdr:colOff>
      <xdr:row>19</xdr:row>
      <xdr:rowOff>278423</xdr:rowOff>
    </xdr:to>
    <xdr:cxnSp macro="">
      <xdr:nvCxnSpPr>
        <xdr:cNvPr id="12" name="直線コネクタ 11">
          <a:extLst>
            <a:ext uri="{FF2B5EF4-FFF2-40B4-BE49-F238E27FC236}">
              <a16:creationId xmlns:a16="http://schemas.microsoft.com/office/drawing/2014/main" id="{00000000-0008-0000-0100-00000C000000}"/>
            </a:ext>
          </a:extLst>
        </xdr:cNvPr>
        <xdr:cNvCxnSpPr/>
      </xdr:nvCxnSpPr>
      <xdr:spPr>
        <a:xfrm>
          <a:off x="4870697" y="5066323"/>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7327</xdr:colOff>
      <xdr:row>19</xdr:row>
      <xdr:rowOff>11479</xdr:rowOff>
    </xdr:from>
    <xdr:to>
      <xdr:col>10</xdr:col>
      <xdr:colOff>7327</xdr:colOff>
      <xdr:row>20</xdr:row>
      <xdr:rowOff>8303</xdr:rowOff>
    </xdr:to>
    <xdr:cxnSp macro="">
      <xdr:nvCxnSpPr>
        <xdr:cNvPr id="13" name="直線コネクタ 12">
          <a:extLst>
            <a:ext uri="{FF2B5EF4-FFF2-40B4-BE49-F238E27FC236}">
              <a16:creationId xmlns:a16="http://schemas.microsoft.com/office/drawing/2014/main" id="{00000000-0008-0000-0100-00000D000000}"/>
            </a:ext>
          </a:extLst>
        </xdr:cNvPr>
        <xdr:cNvCxnSpPr/>
      </xdr:nvCxnSpPr>
      <xdr:spPr>
        <a:xfrm>
          <a:off x="5271477" y="5078779"/>
          <a:ext cx="0" cy="27622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387487</xdr:colOff>
      <xdr:row>19</xdr:row>
      <xdr:rowOff>0</xdr:rowOff>
    </xdr:from>
    <xdr:to>
      <xdr:col>16</xdr:col>
      <xdr:colOff>387487</xdr:colOff>
      <xdr:row>20</xdr:row>
      <xdr:rowOff>0</xdr:rowOff>
    </xdr:to>
    <xdr:cxnSp macro="">
      <xdr:nvCxnSpPr>
        <xdr:cNvPr id="14" name="直線コネクタ 13">
          <a:extLst>
            <a:ext uri="{FF2B5EF4-FFF2-40B4-BE49-F238E27FC236}">
              <a16:creationId xmlns:a16="http://schemas.microsoft.com/office/drawing/2014/main" id="{00000000-0008-0000-0100-00000E000000}"/>
            </a:ext>
          </a:extLst>
        </xdr:cNvPr>
        <xdr:cNvCxnSpPr/>
      </xdr:nvCxnSpPr>
      <xdr:spPr>
        <a:xfrm>
          <a:off x="8140837" y="50673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9701</xdr:colOff>
      <xdr:row>19</xdr:row>
      <xdr:rowOff>9557</xdr:rowOff>
    </xdr:from>
    <xdr:to>
      <xdr:col>18</xdr:col>
      <xdr:colOff>9701</xdr:colOff>
      <xdr:row>20</xdr:row>
      <xdr:rowOff>6381</xdr:rowOff>
    </xdr:to>
    <xdr:cxnSp macro="">
      <xdr:nvCxnSpPr>
        <xdr:cNvPr id="15" name="直線コネクタ 14">
          <a:extLst>
            <a:ext uri="{FF2B5EF4-FFF2-40B4-BE49-F238E27FC236}">
              <a16:creationId xmlns:a16="http://schemas.microsoft.com/office/drawing/2014/main" id="{00000000-0008-0000-0100-00000F000000}"/>
            </a:ext>
          </a:extLst>
        </xdr:cNvPr>
        <xdr:cNvCxnSpPr/>
      </xdr:nvCxnSpPr>
      <xdr:spPr>
        <a:xfrm>
          <a:off x="8550451" y="5076857"/>
          <a:ext cx="0" cy="27622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20</xdr:row>
      <xdr:rowOff>0</xdr:rowOff>
    </xdr:from>
    <xdr:to>
      <xdr:col>12</xdr:col>
      <xdr:colOff>0</xdr:colOff>
      <xdr:row>21</xdr:row>
      <xdr:rowOff>0</xdr:rowOff>
    </xdr:to>
    <xdr:cxnSp macro="">
      <xdr:nvCxnSpPr>
        <xdr:cNvPr id="16" name="直線コネクタ 15">
          <a:extLst>
            <a:ext uri="{FF2B5EF4-FFF2-40B4-BE49-F238E27FC236}">
              <a16:creationId xmlns:a16="http://schemas.microsoft.com/office/drawing/2014/main" id="{00000000-0008-0000-0100-000010000000}"/>
            </a:ext>
          </a:extLst>
        </xdr:cNvPr>
        <xdr:cNvCxnSpPr/>
      </xdr:nvCxnSpPr>
      <xdr:spPr>
        <a:xfrm>
          <a:off x="6051550"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275983</xdr:colOff>
      <xdr:row>20</xdr:row>
      <xdr:rowOff>6382</xdr:rowOff>
    </xdr:from>
    <xdr:to>
      <xdr:col>12</xdr:col>
      <xdr:colOff>275983</xdr:colOff>
      <xdr:row>21</xdr:row>
      <xdr:rowOff>9556</xdr:rowOff>
    </xdr:to>
    <xdr:cxnSp macro="">
      <xdr:nvCxnSpPr>
        <xdr:cNvPr id="17" name="直線コネクタ 16">
          <a:extLst>
            <a:ext uri="{FF2B5EF4-FFF2-40B4-BE49-F238E27FC236}">
              <a16:creationId xmlns:a16="http://schemas.microsoft.com/office/drawing/2014/main" id="{00000000-0008-0000-0100-000011000000}"/>
            </a:ext>
          </a:extLst>
        </xdr:cNvPr>
        <xdr:cNvCxnSpPr/>
      </xdr:nvCxnSpPr>
      <xdr:spPr>
        <a:xfrm>
          <a:off x="6327533" y="5353082"/>
          <a:ext cx="0" cy="28257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173249</xdr:colOff>
      <xdr:row>20</xdr:row>
      <xdr:rowOff>0</xdr:rowOff>
    </xdr:from>
    <xdr:to>
      <xdr:col>13</xdr:col>
      <xdr:colOff>173249</xdr:colOff>
      <xdr:row>21</xdr:row>
      <xdr:rowOff>0</xdr:rowOff>
    </xdr:to>
    <xdr:cxnSp macro="">
      <xdr:nvCxnSpPr>
        <xdr:cNvPr id="18" name="直線コネクタ 17">
          <a:extLst>
            <a:ext uri="{FF2B5EF4-FFF2-40B4-BE49-F238E27FC236}">
              <a16:creationId xmlns:a16="http://schemas.microsoft.com/office/drawing/2014/main" id="{00000000-0008-0000-0100-000012000000}"/>
            </a:ext>
          </a:extLst>
        </xdr:cNvPr>
        <xdr:cNvCxnSpPr/>
      </xdr:nvCxnSpPr>
      <xdr:spPr>
        <a:xfrm>
          <a:off x="6618499"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95566</xdr:colOff>
      <xdr:row>20</xdr:row>
      <xdr:rowOff>9557</xdr:rowOff>
    </xdr:from>
    <xdr:to>
      <xdr:col>14</xdr:col>
      <xdr:colOff>95566</xdr:colOff>
      <xdr:row>21</xdr:row>
      <xdr:rowOff>6381</xdr:rowOff>
    </xdr:to>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6934516" y="5356257"/>
          <a:ext cx="0" cy="27622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400048</xdr:colOff>
      <xdr:row>20</xdr:row>
      <xdr:rowOff>0</xdr:rowOff>
    </xdr:from>
    <xdr:to>
      <xdr:col>14</xdr:col>
      <xdr:colOff>400048</xdr:colOff>
      <xdr:row>21</xdr:row>
      <xdr:rowOff>0</xdr:rowOff>
    </xdr:to>
    <xdr:cxnSp macro="">
      <xdr:nvCxnSpPr>
        <xdr:cNvPr id="20" name="直線コネクタ 19">
          <a:extLst>
            <a:ext uri="{FF2B5EF4-FFF2-40B4-BE49-F238E27FC236}">
              <a16:creationId xmlns:a16="http://schemas.microsoft.com/office/drawing/2014/main" id="{00000000-0008-0000-0100-000014000000}"/>
            </a:ext>
          </a:extLst>
        </xdr:cNvPr>
        <xdr:cNvCxnSpPr/>
      </xdr:nvCxnSpPr>
      <xdr:spPr>
        <a:xfrm>
          <a:off x="7238998"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182253</xdr:colOff>
      <xdr:row>20</xdr:row>
      <xdr:rowOff>6382</xdr:rowOff>
    </xdr:from>
    <xdr:to>
      <xdr:col>15</xdr:col>
      <xdr:colOff>182253</xdr:colOff>
      <xdr:row>21</xdr:row>
      <xdr:rowOff>9556</xdr:rowOff>
    </xdr:to>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7541903" y="5353082"/>
          <a:ext cx="0" cy="28257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89860</xdr:colOff>
      <xdr:row>20</xdr:row>
      <xdr:rowOff>0</xdr:rowOff>
    </xdr:from>
    <xdr:to>
      <xdr:col>16</xdr:col>
      <xdr:colOff>89860</xdr:colOff>
      <xdr:row>21</xdr:row>
      <xdr:rowOff>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a:off x="7843210"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1963</xdr:colOff>
      <xdr:row>20</xdr:row>
      <xdr:rowOff>6382</xdr:rowOff>
    </xdr:from>
    <xdr:to>
      <xdr:col>17</xdr:col>
      <xdr:colOff>1963</xdr:colOff>
      <xdr:row>21</xdr:row>
      <xdr:rowOff>9556</xdr:rowOff>
    </xdr:to>
    <xdr:cxnSp macro="">
      <xdr:nvCxnSpPr>
        <xdr:cNvPr id="23" name="直線コネクタ 22">
          <a:extLst>
            <a:ext uri="{FF2B5EF4-FFF2-40B4-BE49-F238E27FC236}">
              <a16:creationId xmlns:a16="http://schemas.microsoft.com/office/drawing/2014/main" id="{00000000-0008-0000-0100-000017000000}"/>
            </a:ext>
          </a:extLst>
        </xdr:cNvPr>
        <xdr:cNvCxnSpPr/>
      </xdr:nvCxnSpPr>
      <xdr:spPr>
        <a:xfrm>
          <a:off x="8149013" y="5353082"/>
          <a:ext cx="0" cy="28257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31750</xdr:colOff>
          <xdr:row>20</xdr:row>
          <xdr:rowOff>57150</xdr:rowOff>
        </xdr:from>
        <xdr:to>
          <xdr:col>6</xdr:col>
          <xdr:colOff>57150</xdr:colOff>
          <xdr:row>20</xdr:row>
          <xdr:rowOff>222250</xdr:rowOff>
        </xdr:to>
        <xdr:sp macro="" textlink="">
          <xdr:nvSpPr>
            <xdr:cNvPr id="2051" name="Option Button 3" descr="普通"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215900</xdr:colOff>
          <xdr:row>20</xdr:row>
          <xdr:rowOff>38100</xdr:rowOff>
        </xdr:from>
        <xdr:to>
          <xdr:col>7</xdr:col>
          <xdr:colOff>355600</xdr:colOff>
          <xdr:row>20</xdr:row>
          <xdr:rowOff>241300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xdr:from>
      <xdr:col>19</xdr:col>
      <xdr:colOff>28023</xdr:colOff>
      <xdr:row>2</xdr:row>
      <xdr:rowOff>220456</xdr:rowOff>
    </xdr:from>
    <xdr:to>
      <xdr:col>25</xdr:col>
      <xdr:colOff>165652</xdr:colOff>
      <xdr:row>6</xdr:row>
      <xdr:rowOff>30679</xdr:rowOff>
    </xdr:to>
    <xdr:sp macro="" textlink="">
      <xdr:nvSpPr>
        <xdr:cNvPr id="26" name="四角形吹き出し 18">
          <a:extLst>
            <a:ext uri="{FF2B5EF4-FFF2-40B4-BE49-F238E27FC236}">
              <a16:creationId xmlns:a16="http://schemas.microsoft.com/office/drawing/2014/main" id="{00000000-0008-0000-0100-00001A000000}"/>
            </a:ext>
          </a:extLst>
        </xdr:cNvPr>
        <xdr:cNvSpPr/>
      </xdr:nvSpPr>
      <xdr:spPr>
        <a:xfrm>
          <a:off x="8929066" y="778152"/>
          <a:ext cx="1816238" cy="505962"/>
        </a:xfrm>
        <a:prstGeom prst="wedgeRectCallout">
          <a:avLst>
            <a:gd name="adj1" fmla="val -70021"/>
            <a:gd name="adj2" fmla="val -159619"/>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事務局整理用のため、入力不要。</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372718</xdr:colOff>
      <xdr:row>10</xdr:row>
      <xdr:rowOff>86001</xdr:rowOff>
    </xdr:from>
    <xdr:to>
      <xdr:col>25</xdr:col>
      <xdr:colOff>372718</xdr:colOff>
      <xdr:row>12</xdr:row>
      <xdr:rowOff>163305</xdr:rowOff>
    </xdr:to>
    <xdr:sp macro="" textlink="">
      <xdr:nvSpPr>
        <xdr:cNvPr id="27" name="四角形吹き出し 17">
          <a:extLst>
            <a:ext uri="{FF2B5EF4-FFF2-40B4-BE49-F238E27FC236}">
              <a16:creationId xmlns:a16="http://schemas.microsoft.com/office/drawing/2014/main" id="{00000000-0008-0000-0100-00001B000000}"/>
            </a:ext>
          </a:extLst>
        </xdr:cNvPr>
        <xdr:cNvSpPr/>
      </xdr:nvSpPr>
      <xdr:spPr>
        <a:xfrm>
          <a:off x="9251675" y="2595631"/>
          <a:ext cx="1689652" cy="582544"/>
        </a:xfrm>
        <a:prstGeom prst="wedgeRectCallout">
          <a:avLst>
            <a:gd name="adj1" fmla="val -81786"/>
            <a:gd name="adj2" fmla="val -109856"/>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代表者印、社印いずれも可。（</a:t>
          </a:r>
          <a:r>
            <a:rPr kumimoji="1" lang="en-US" altLang="ja-JP" sz="1000">
              <a:solidFill>
                <a:schemeClr val="tx1"/>
              </a:solidFill>
              <a:latin typeface="ＭＳ Ｐゴシック" panose="020B0600070205080204" pitchFamily="50" charset="-128"/>
              <a:ea typeface="ＭＳ Ｐゴシック" panose="020B0600070205080204" pitchFamily="50" charset="-128"/>
            </a:rPr>
            <a:t>WEB</a:t>
          </a:r>
          <a:r>
            <a:rPr kumimoji="1" lang="ja-JP" altLang="en-US" sz="1000">
              <a:solidFill>
                <a:schemeClr val="tx1"/>
              </a:solidFill>
              <a:latin typeface="ＭＳ Ｐゴシック" panose="020B0600070205080204" pitchFamily="50" charset="-128"/>
              <a:ea typeface="ＭＳ Ｐゴシック" panose="020B0600070205080204" pitchFamily="50" charset="-128"/>
            </a:rPr>
            <a:t>申請の場合は不要）</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WEB</a:t>
          </a:r>
          <a:r>
            <a:rPr kumimoji="1" lang="ja-JP" altLang="ja-JP" sz="1100">
              <a:solidFill>
                <a:schemeClr val="lt1"/>
              </a:solidFill>
              <a:effectLst/>
              <a:latin typeface="+mn-lt"/>
              <a:ea typeface="+mn-ea"/>
              <a:cs typeface="+mn-cs"/>
            </a:rPr>
            <a:t>申請の場合は不要）</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223630</xdr:colOff>
      <xdr:row>3</xdr:row>
      <xdr:rowOff>173934</xdr:rowOff>
    </xdr:from>
    <xdr:to>
      <xdr:col>8</xdr:col>
      <xdr:colOff>21260</xdr:colOff>
      <xdr:row>6</xdr:row>
      <xdr:rowOff>219213</xdr:rowOff>
    </xdr:to>
    <xdr:sp macro="" textlink="">
      <xdr:nvSpPr>
        <xdr:cNvPr id="28" name="四角形吹き出し 31">
          <a:extLst>
            <a:ext uri="{FF2B5EF4-FFF2-40B4-BE49-F238E27FC236}">
              <a16:creationId xmlns:a16="http://schemas.microsoft.com/office/drawing/2014/main" id="{00000000-0008-0000-0100-00001C000000}"/>
            </a:ext>
          </a:extLst>
        </xdr:cNvPr>
        <xdr:cNvSpPr/>
      </xdr:nvSpPr>
      <xdr:spPr>
        <a:xfrm>
          <a:off x="1374913" y="977347"/>
          <a:ext cx="3110673" cy="509105"/>
        </a:xfrm>
        <a:prstGeom prst="wedgeRectCallout">
          <a:avLst>
            <a:gd name="adj1" fmla="val -60271"/>
            <a:gd name="adj2" fmla="val -110029"/>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捨印の押印がない場合、事務局での修正が不可となります。（</a:t>
          </a:r>
          <a:r>
            <a:rPr kumimoji="1" lang="en-US" altLang="ja-JP" sz="1000">
              <a:solidFill>
                <a:schemeClr val="tx1"/>
              </a:solidFill>
              <a:latin typeface="ＭＳ Ｐゴシック" panose="020B0600070205080204" pitchFamily="50" charset="-128"/>
              <a:ea typeface="ＭＳ Ｐゴシック" panose="020B0600070205080204" pitchFamily="50" charset="-128"/>
            </a:rPr>
            <a:t>WE</a:t>
          </a:r>
          <a:r>
            <a:rPr kumimoji="1" lang="ja-JP" altLang="en-US" sz="1000">
              <a:solidFill>
                <a:schemeClr val="tx1"/>
              </a:solidFill>
              <a:latin typeface="ＭＳ Ｐゴシック" panose="020B0600070205080204" pitchFamily="50" charset="-128"/>
              <a:ea typeface="ＭＳ Ｐゴシック" panose="020B0600070205080204" pitchFamily="50" charset="-128"/>
            </a:rPr>
            <a:t>Ｂ申請の場合は不要）</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5</xdr:col>
      <xdr:colOff>85725</xdr:colOff>
      <xdr:row>19</xdr:row>
      <xdr:rowOff>257175</xdr:rowOff>
    </xdr:from>
    <xdr:to>
      <xdr:col>6</xdr:col>
      <xdr:colOff>228600</xdr:colOff>
      <xdr:row>21</xdr:row>
      <xdr:rowOff>47625</xdr:rowOff>
    </xdr:to>
    <xdr:sp macro="" textlink="">
      <xdr:nvSpPr>
        <xdr:cNvPr id="29"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1D000000}"/>
            </a:ext>
          </a:extLst>
        </xdr:cNvPr>
        <xdr:cNvSpPr/>
      </xdr:nvSpPr>
      <xdr:spPr bwMode="auto">
        <a:xfrm>
          <a:off x="3381375" y="5324475"/>
          <a:ext cx="536575"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28575</xdr:colOff>
      <xdr:row>21</xdr:row>
      <xdr:rowOff>47625</xdr:rowOff>
    </xdr:to>
    <xdr:sp macro="" textlink="">
      <xdr:nvSpPr>
        <xdr:cNvPr id="30"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1E000000}"/>
            </a:ext>
          </a:extLst>
        </xdr:cNvPr>
        <xdr:cNvSpPr/>
      </xdr:nvSpPr>
      <xdr:spPr bwMode="auto">
        <a:xfrm>
          <a:off x="3994150" y="5324475"/>
          <a:ext cx="501650"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5</xdr:col>
      <xdr:colOff>85725</xdr:colOff>
      <xdr:row>19</xdr:row>
      <xdr:rowOff>257175</xdr:rowOff>
    </xdr:from>
    <xdr:to>
      <xdr:col>6</xdr:col>
      <xdr:colOff>228600</xdr:colOff>
      <xdr:row>21</xdr:row>
      <xdr:rowOff>47625</xdr:rowOff>
    </xdr:to>
    <xdr:sp macro="" textlink="">
      <xdr:nvSpPr>
        <xdr:cNvPr id="31"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1F000000}"/>
            </a:ext>
          </a:extLst>
        </xdr:cNvPr>
        <xdr:cNvSpPr/>
      </xdr:nvSpPr>
      <xdr:spPr bwMode="auto">
        <a:xfrm>
          <a:off x="3381375" y="5324475"/>
          <a:ext cx="536575"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28575</xdr:colOff>
      <xdr:row>21</xdr:row>
      <xdr:rowOff>47625</xdr:rowOff>
    </xdr:to>
    <xdr:sp macro="" textlink="">
      <xdr:nvSpPr>
        <xdr:cNvPr id="32"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20000000}"/>
            </a:ext>
          </a:extLst>
        </xdr:cNvPr>
        <xdr:cNvSpPr/>
      </xdr:nvSpPr>
      <xdr:spPr bwMode="auto">
        <a:xfrm>
          <a:off x="3994150" y="5324475"/>
          <a:ext cx="501650"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8</xdr:col>
      <xdr:colOff>8031</xdr:colOff>
      <xdr:row>19</xdr:row>
      <xdr:rowOff>6781</xdr:rowOff>
    </xdr:from>
    <xdr:to>
      <xdr:col>8</xdr:col>
      <xdr:colOff>8031</xdr:colOff>
      <xdr:row>20</xdr:row>
      <xdr:rowOff>6780</xdr:rowOff>
    </xdr:to>
    <xdr:cxnSp macro="">
      <xdr:nvCxnSpPr>
        <xdr:cNvPr id="33" name="直線コネクタ 32">
          <a:extLst>
            <a:ext uri="{FF2B5EF4-FFF2-40B4-BE49-F238E27FC236}">
              <a16:creationId xmlns:a16="http://schemas.microsoft.com/office/drawing/2014/main" id="{00000000-0008-0000-0100-000021000000}"/>
            </a:ext>
          </a:extLst>
        </xdr:cNvPr>
        <xdr:cNvCxnSpPr/>
      </xdr:nvCxnSpPr>
      <xdr:spPr>
        <a:xfrm>
          <a:off x="4484781" y="5074081"/>
          <a:ext cx="0" cy="279399"/>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247</xdr:colOff>
      <xdr:row>18</xdr:row>
      <xdr:rowOff>278423</xdr:rowOff>
    </xdr:from>
    <xdr:to>
      <xdr:col>9</xdr:col>
      <xdr:colOff>247</xdr:colOff>
      <xdr:row>19</xdr:row>
      <xdr:rowOff>278423</xdr:rowOff>
    </xdr:to>
    <xdr:cxnSp macro="">
      <xdr:nvCxnSpPr>
        <xdr:cNvPr id="34" name="直線コネクタ 33">
          <a:extLst>
            <a:ext uri="{FF2B5EF4-FFF2-40B4-BE49-F238E27FC236}">
              <a16:creationId xmlns:a16="http://schemas.microsoft.com/office/drawing/2014/main" id="{00000000-0008-0000-0100-000022000000}"/>
            </a:ext>
          </a:extLst>
        </xdr:cNvPr>
        <xdr:cNvCxnSpPr/>
      </xdr:nvCxnSpPr>
      <xdr:spPr>
        <a:xfrm>
          <a:off x="4870697" y="5066323"/>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7327</xdr:colOff>
      <xdr:row>19</xdr:row>
      <xdr:rowOff>11479</xdr:rowOff>
    </xdr:from>
    <xdr:to>
      <xdr:col>10</xdr:col>
      <xdr:colOff>7327</xdr:colOff>
      <xdr:row>20</xdr:row>
      <xdr:rowOff>8303</xdr:rowOff>
    </xdr:to>
    <xdr:cxnSp macro="">
      <xdr:nvCxnSpPr>
        <xdr:cNvPr id="35" name="直線コネクタ 34">
          <a:extLst>
            <a:ext uri="{FF2B5EF4-FFF2-40B4-BE49-F238E27FC236}">
              <a16:creationId xmlns:a16="http://schemas.microsoft.com/office/drawing/2014/main" id="{00000000-0008-0000-0100-000023000000}"/>
            </a:ext>
          </a:extLst>
        </xdr:cNvPr>
        <xdr:cNvCxnSpPr/>
      </xdr:nvCxnSpPr>
      <xdr:spPr>
        <a:xfrm>
          <a:off x="5271477" y="5078779"/>
          <a:ext cx="0" cy="27622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387487</xdr:colOff>
      <xdr:row>19</xdr:row>
      <xdr:rowOff>0</xdr:rowOff>
    </xdr:from>
    <xdr:to>
      <xdr:col>16</xdr:col>
      <xdr:colOff>387487</xdr:colOff>
      <xdr:row>20</xdr:row>
      <xdr:rowOff>0</xdr:rowOff>
    </xdr:to>
    <xdr:cxnSp macro="">
      <xdr:nvCxnSpPr>
        <xdr:cNvPr id="36" name="直線コネクタ 35">
          <a:extLst>
            <a:ext uri="{FF2B5EF4-FFF2-40B4-BE49-F238E27FC236}">
              <a16:creationId xmlns:a16="http://schemas.microsoft.com/office/drawing/2014/main" id="{00000000-0008-0000-0100-000024000000}"/>
            </a:ext>
          </a:extLst>
        </xdr:cNvPr>
        <xdr:cNvCxnSpPr/>
      </xdr:nvCxnSpPr>
      <xdr:spPr>
        <a:xfrm>
          <a:off x="8140837" y="50673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9701</xdr:colOff>
      <xdr:row>19</xdr:row>
      <xdr:rowOff>9557</xdr:rowOff>
    </xdr:from>
    <xdr:to>
      <xdr:col>18</xdr:col>
      <xdr:colOff>9701</xdr:colOff>
      <xdr:row>20</xdr:row>
      <xdr:rowOff>6381</xdr:rowOff>
    </xdr:to>
    <xdr:cxnSp macro="">
      <xdr:nvCxnSpPr>
        <xdr:cNvPr id="37" name="直線コネクタ 36">
          <a:extLst>
            <a:ext uri="{FF2B5EF4-FFF2-40B4-BE49-F238E27FC236}">
              <a16:creationId xmlns:a16="http://schemas.microsoft.com/office/drawing/2014/main" id="{00000000-0008-0000-0100-000025000000}"/>
            </a:ext>
          </a:extLst>
        </xdr:cNvPr>
        <xdr:cNvCxnSpPr/>
      </xdr:nvCxnSpPr>
      <xdr:spPr>
        <a:xfrm>
          <a:off x="8550451" y="5076857"/>
          <a:ext cx="0" cy="27622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20</xdr:row>
      <xdr:rowOff>0</xdr:rowOff>
    </xdr:from>
    <xdr:to>
      <xdr:col>12</xdr:col>
      <xdr:colOff>0</xdr:colOff>
      <xdr:row>21</xdr:row>
      <xdr:rowOff>0</xdr:rowOff>
    </xdr:to>
    <xdr:cxnSp macro="">
      <xdr:nvCxnSpPr>
        <xdr:cNvPr id="38" name="直線コネクタ 37">
          <a:extLst>
            <a:ext uri="{FF2B5EF4-FFF2-40B4-BE49-F238E27FC236}">
              <a16:creationId xmlns:a16="http://schemas.microsoft.com/office/drawing/2014/main" id="{00000000-0008-0000-0100-000026000000}"/>
            </a:ext>
          </a:extLst>
        </xdr:cNvPr>
        <xdr:cNvCxnSpPr/>
      </xdr:nvCxnSpPr>
      <xdr:spPr>
        <a:xfrm>
          <a:off x="6051550"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275983</xdr:colOff>
      <xdr:row>20</xdr:row>
      <xdr:rowOff>6382</xdr:rowOff>
    </xdr:from>
    <xdr:to>
      <xdr:col>12</xdr:col>
      <xdr:colOff>275983</xdr:colOff>
      <xdr:row>21</xdr:row>
      <xdr:rowOff>9556</xdr:rowOff>
    </xdr:to>
    <xdr:cxnSp macro="">
      <xdr:nvCxnSpPr>
        <xdr:cNvPr id="39" name="直線コネクタ 38">
          <a:extLst>
            <a:ext uri="{FF2B5EF4-FFF2-40B4-BE49-F238E27FC236}">
              <a16:creationId xmlns:a16="http://schemas.microsoft.com/office/drawing/2014/main" id="{00000000-0008-0000-0100-000027000000}"/>
            </a:ext>
          </a:extLst>
        </xdr:cNvPr>
        <xdr:cNvCxnSpPr/>
      </xdr:nvCxnSpPr>
      <xdr:spPr>
        <a:xfrm>
          <a:off x="6327533" y="5353082"/>
          <a:ext cx="0" cy="28257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173249</xdr:colOff>
      <xdr:row>20</xdr:row>
      <xdr:rowOff>0</xdr:rowOff>
    </xdr:from>
    <xdr:to>
      <xdr:col>13</xdr:col>
      <xdr:colOff>173249</xdr:colOff>
      <xdr:row>21</xdr:row>
      <xdr:rowOff>0</xdr:rowOff>
    </xdr:to>
    <xdr:cxnSp macro="">
      <xdr:nvCxnSpPr>
        <xdr:cNvPr id="40" name="直線コネクタ 39">
          <a:extLst>
            <a:ext uri="{FF2B5EF4-FFF2-40B4-BE49-F238E27FC236}">
              <a16:creationId xmlns:a16="http://schemas.microsoft.com/office/drawing/2014/main" id="{00000000-0008-0000-0100-000028000000}"/>
            </a:ext>
          </a:extLst>
        </xdr:cNvPr>
        <xdr:cNvCxnSpPr/>
      </xdr:nvCxnSpPr>
      <xdr:spPr>
        <a:xfrm>
          <a:off x="6618499"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95566</xdr:colOff>
      <xdr:row>20</xdr:row>
      <xdr:rowOff>9557</xdr:rowOff>
    </xdr:from>
    <xdr:to>
      <xdr:col>14</xdr:col>
      <xdr:colOff>95566</xdr:colOff>
      <xdr:row>21</xdr:row>
      <xdr:rowOff>6381</xdr:rowOff>
    </xdr:to>
    <xdr:cxnSp macro="">
      <xdr:nvCxnSpPr>
        <xdr:cNvPr id="41" name="直線コネクタ 40">
          <a:extLst>
            <a:ext uri="{FF2B5EF4-FFF2-40B4-BE49-F238E27FC236}">
              <a16:creationId xmlns:a16="http://schemas.microsoft.com/office/drawing/2014/main" id="{00000000-0008-0000-0100-000029000000}"/>
            </a:ext>
          </a:extLst>
        </xdr:cNvPr>
        <xdr:cNvCxnSpPr/>
      </xdr:nvCxnSpPr>
      <xdr:spPr>
        <a:xfrm>
          <a:off x="6934516" y="5356257"/>
          <a:ext cx="0" cy="27622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400048</xdr:colOff>
      <xdr:row>20</xdr:row>
      <xdr:rowOff>0</xdr:rowOff>
    </xdr:from>
    <xdr:to>
      <xdr:col>14</xdr:col>
      <xdr:colOff>400048</xdr:colOff>
      <xdr:row>21</xdr:row>
      <xdr:rowOff>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238998"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182253</xdr:colOff>
      <xdr:row>20</xdr:row>
      <xdr:rowOff>6382</xdr:rowOff>
    </xdr:from>
    <xdr:to>
      <xdr:col>15</xdr:col>
      <xdr:colOff>182253</xdr:colOff>
      <xdr:row>21</xdr:row>
      <xdr:rowOff>9556</xdr:rowOff>
    </xdr:to>
    <xdr:cxnSp macro="">
      <xdr:nvCxnSpPr>
        <xdr:cNvPr id="43" name="直線コネクタ 42">
          <a:extLst>
            <a:ext uri="{FF2B5EF4-FFF2-40B4-BE49-F238E27FC236}">
              <a16:creationId xmlns:a16="http://schemas.microsoft.com/office/drawing/2014/main" id="{00000000-0008-0000-0100-00002B000000}"/>
            </a:ext>
          </a:extLst>
        </xdr:cNvPr>
        <xdr:cNvCxnSpPr/>
      </xdr:nvCxnSpPr>
      <xdr:spPr>
        <a:xfrm>
          <a:off x="7541903" y="5353082"/>
          <a:ext cx="0" cy="28257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89860</xdr:colOff>
      <xdr:row>20</xdr:row>
      <xdr:rowOff>0</xdr:rowOff>
    </xdr:from>
    <xdr:to>
      <xdr:col>16</xdr:col>
      <xdr:colOff>89860</xdr:colOff>
      <xdr:row>21</xdr:row>
      <xdr:rowOff>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843210"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1963</xdr:colOff>
      <xdr:row>20</xdr:row>
      <xdr:rowOff>6382</xdr:rowOff>
    </xdr:from>
    <xdr:to>
      <xdr:col>17</xdr:col>
      <xdr:colOff>1963</xdr:colOff>
      <xdr:row>21</xdr:row>
      <xdr:rowOff>9556</xdr:rowOff>
    </xdr:to>
    <xdr:cxnSp macro="">
      <xdr:nvCxnSpPr>
        <xdr:cNvPr id="45" name="直線コネクタ 44">
          <a:extLst>
            <a:ext uri="{FF2B5EF4-FFF2-40B4-BE49-F238E27FC236}">
              <a16:creationId xmlns:a16="http://schemas.microsoft.com/office/drawing/2014/main" id="{00000000-0008-0000-0100-00002D000000}"/>
            </a:ext>
          </a:extLst>
        </xdr:cNvPr>
        <xdr:cNvCxnSpPr/>
      </xdr:nvCxnSpPr>
      <xdr:spPr>
        <a:xfrm>
          <a:off x="8149013" y="5353082"/>
          <a:ext cx="0" cy="28257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31750</xdr:colOff>
          <xdr:row>20</xdr:row>
          <xdr:rowOff>57150</xdr:rowOff>
        </xdr:from>
        <xdr:to>
          <xdr:col>6</xdr:col>
          <xdr:colOff>57150</xdr:colOff>
          <xdr:row>20</xdr:row>
          <xdr:rowOff>222250</xdr:rowOff>
        </xdr:to>
        <xdr:sp macro="" textlink="">
          <xdr:nvSpPr>
            <xdr:cNvPr id="2053" name="Option Button 5" descr="普通"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215900</xdr:colOff>
          <xdr:row>20</xdr:row>
          <xdr:rowOff>38100</xdr:rowOff>
        </xdr:from>
        <xdr:to>
          <xdr:col>7</xdr:col>
          <xdr:colOff>361950</xdr:colOff>
          <xdr:row>20</xdr:row>
          <xdr:rowOff>241300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editAs="oneCell">
    <xdr:from>
      <xdr:col>5</xdr:col>
      <xdr:colOff>85725</xdr:colOff>
      <xdr:row>19</xdr:row>
      <xdr:rowOff>257175</xdr:rowOff>
    </xdr:from>
    <xdr:to>
      <xdr:col>6</xdr:col>
      <xdr:colOff>228600</xdr:colOff>
      <xdr:row>21</xdr:row>
      <xdr:rowOff>44450</xdr:rowOff>
    </xdr:to>
    <xdr:sp macro="" textlink="">
      <xdr:nvSpPr>
        <xdr:cNvPr id="4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30000000}"/>
            </a:ext>
          </a:extLst>
        </xdr:cNvPr>
        <xdr:cNvSpPr/>
      </xdr:nvSpPr>
      <xdr:spPr bwMode="auto">
        <a:xfrm>
          <a:off x="3381375" y="5324475"/>
          <a:ext cx="536575"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28575</xdr:colOff>
      <xdr:row>21</xdr:row>
      <xdr:rowOff>44450</xdr:rowOff>
    </xdr:to>
    <xdr:sp macro="" textlink="">
      <xdr:nvSpPr>
        <xdr:cNvPr id="49"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31000000}"/>
            </a:ext>
          </a:extLst>
        </xdr:cNvPr>
        <xdr:cNvSpPr/>
      </xdr:nvSpPr>
      <xdr:spPr bwMode="auto">
        <a:xfrm>
          <a:off x="3994150" y="5324475"/>
          <a:ext cx="5080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5</xdr:col>
      <xdr:colOff>85725</xdr:colOff>
      <xdr:row>19</xdr:row>
      <xdr:rowOff>257175</xdr:rowOff>
    </xdr:from>
    <xdr:to>
      <xdr:col>6</xdr:col>
      <xdr:colOff>228600</xdr:colOff>
      <xdr:row>21</xdr:row>
      <xdr:rowOff>44450</xdr:rowOff>
    </xdr:to>
    <xdr:sp macro="" textlink="">
      <xdr:nvSpPr>
        <xdr:cNvPr id="50"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32000000}"/>
            </a:ext>
          </a:extLst>
        </xdr:cNvPr>
        <xdr:cNvSpPr/>
      </xdr:nvSpPr>
      <xdr:spPr bwMode="auto">
        <a:xfrm>
          <a:off x="3381375" y="5324475"/>
          <a:ext cx="536575"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28575</xdr:colOff>
      <xdr:row>21</xdr:row>
      <xdr:rowOff>44450</xdr:rowOff>
    </xdr:to>
    <xdr:sp macro="" textlink="">
      <xdr:nvSpPr>
        <xdr:cNvPr id="51"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33000000}"/>
            </a:ext>
          </a:extLst>
        </xdr:cNvPr>
        <xdr:cNvSpPr/>
      </xdr:nvSpPr>
      <xdr:spPr bwMode="auto">
        <a:xfrm>
          <a:off x="3994150" y="5324475"/>
          <a:ext cx="5080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8</xdr:col>
      <xdr:colOff>8031</xdr:colOff>
      <xdr:row>19</xdr:row>
      <xdr:rowOff>6781</xdr:rowOff>
    </xdr:from>
    <xdr:to>
      <xdr:col>8</xdr:col>
      <xdr:colOff>8031</xdr:colOff>
      <xdr:row>20</xdr:row>
      <xdr:rowOff>6780</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4484781" y="5074081"/>
          <a:ext cx="0" cy="279399"/>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247</xdr:colOff>
      <xdr:row>18</xdr:row>
      <xdr:rowOff>278423</xdr:rowOff>
    </xdr:from>
    <xdr:to>
      <xdr:col>9</xdr:col>
      <xdr:colOff>247</xdr:colOff>
      <xdr:row>19</xdr:row>
      <xdr:rowOff>278423</xdr:rowOff>
    </xdr:to>
    <xdr:cxnSp macro="">
      <xdr:nvCxnSpPr>
        <xdr:cNvPr id="53" name="直線コネクタ 52">
          <a:extLst>
            <a:ext uri="{FF2B5EF4-FFF2-40B4-BE49-F238E27FC236}">
              <a16:creationId xmlns:a16="http://schemas.microsoft.com/office/drawing/2014/main" id="{00000000-0008-0000-0100-000035000000}"/>
            </a:ext>
          </a:extLst>
        </xdr:cNvPr>
        <xdr:cNvCxnSpPr/>
      </xdr:nvCxnSpPr>
      <xdr:spPr>
        <a:xfrm>
          <a:off x="4870697" y="5066323"/>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7327</xdr:colOff>
      <xdr:row>19</xdr:row>
      <xdr:rowOff>11479</xdr:rowOff>
    </xdr:from>
    <xdr:to>
      <xdr:col>10</xdr:col>
      <xdr:colOff>7327</xdr:colOff>
      <xdr:row>20</xdr:row>
      <xdr:rowOff>8303</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a:off x="5271477" y="5078779"/>
          <a:ext cx="0" cy="27622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387487</xdr:colOff>
      <xdr:row>19</xdr:row>
      <xdr:rowOff>0</xdr:rowOff>
    </xdr:from>
    <xdr:to>
      <xdr:col>16</xdr:col>
      <xdr:colOff>387487</xdr:colOff>
      <xdr:row>20</xdr:row>
      <xdr:rowOff>0</xdr:rowOff>
    </xdr:to>
    <xdr:cxnSp macro="">
      <xdr:nvCxnSpPr>
        <xdr:cNvPr id="55" name="直線コネクタ 54">
          <a:extLst>
            <a:ext uri="{FF2B5EF4-FFF2-40B4-BE49-F238E27FC236}">
              <a16:creationId xmlns:a16="http://schemas.microsoft.com/office/drawing/2014/main" id="{00000000-0008-0000-0100-000037000000}"/>
            </a:ext>
          </a:extLst>
        </xdr:cNvPr>
        <xdr:cNvCxnSpPr/>
      </xdr:nvCxnSpPr>
      <xdr:spPr>
        <a:xfrm>
          <a:off x="8140837" y="50673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9701</xdr:colOff>
      <xdr:row>19</xdr:row>
      <xdr:rowOff>9557</xdr:rowOff>
    </xdr:from>
    <xdr:to>
      <xdr:col>18</xdr:col>
      <xdr:colOff>9701</xdr:colOff>
      <xdr:row>20</xdr:row>
      <xdr:rowOff>6381</xdr:rowOff>
    </xdr:to>
    <xdr:cxnSp macro="">
      <xdr:nvCxnSpPr>
        <xdr:cNvPr id="56" name="直線コネクタ 55">
          <a:extLst>
            <a:ext uri="{FF2B5EF4-FFF2-40B4-BE49-F238E27FC236}">
              <a16:creationId xmlns:a16="http://schemas.microsoft.com/office/drawing/2014/main" id="{00000000-0008-0000-0100-000038000000}"/>
            </a:ext>
          </a:extLst>
        </xdr:cNvPr>
        <xdr:cNvCxnSpPr/>
      </xdr:nvCxnSpPr>
      <xdr:spPr>
        <a:xfrm>
          <a:off x="8550451" y="5076857"/>
          <a:ext cx="0" cy="27622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20</xdr:row>
      <xdr:rowOff>0</xdr:rowOff>
    </xdr:from>
    <xdr:to>
      <xdr:col>12</xdr:col>
      <xdr:colOff>0</xdr:colOff>
      <xdr:row>21</xdr:row>
      <xdr:rowOff>0</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a:off x="6051550"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275983</xdr:colOff>
      <xdr:row>20</xdr:row>
      <xdr:rowOff>6382</xdr:rowOff>
    </xdr:from>
    <xdr:to>
      <xdr:col>12</xdr:col>
      <xdr:colOff>275983</xdr:colOff>
      <xdr:row>21</xdr:row>
      <xdr:rowOff>9556</xdr:rowOff>
    </xdr:to>
    <xdr:cxnSp macro="">
      <xdr:nvCxnSpPr>
        <xdr:cNvPr id="58" name="直線コネクタ 57">
          <a:extLst>
            <a:ext uri="{FF2B5EF4-FFF2-40B4-BE49-F238E27FC236}">
              <a16:creationId xmlns:a16="http://schemas.microsoft.com/office/drawing/2014/main" id="{00000000-0008-0000-0100-00003A000000}"/>
            </a:ext>
          </a:extLst>
        </xdr:cNvPr>
        <xdr:cNvCxnSpPr/>
      </xdr:nvCxnSpPr>
      <xdr:spPr>
        <a:xfrm>
          <a:off x="6327533" y="5353082"/>
          <a:ext cx="0" cy="28257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173249</xdr:colOff>
      <xdr:row>20</xdr:row>
      <xdr:rowOff>0</xdr:rowOff>
    </xdr:from>
    <xdr:to>
      <xdr:col>13</xdr:col>
      <xdr:colOff>173249</xdr:colOff>
      <xdr:row>21</xdr:row>
      <xdr:rowOff>0</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6618499"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95566</xdr:colOff>
      <xdr:row>20</xdr:row>
      <xdr:rowOff>9557</xdr:rowOff>
    </xdr:from>
    <xdr:to>
      <xdr:col>14</xdr:col>
      <xdr:colOff>95566</xdr:colOff>
      <xdr:row>21</xdr:row>
      <xdr:rowOff>6381</xdr:rowOff>
    </xdr:to>
    <xdr:cxnSp macro="">
      <xdr:nvCxnSpPr>
        <xdr:cNvPr id="60" name="直線コネクタ 59">
          <a:extLst>
            <a:ext uri="{FF2B5EF4-FFF2-40B4-BE49-F238E27FC236}">
              <a16:creationId xmlns:a16="http://schemas.microsoft.com/office/drawing/2014/main" id="{00000000-0008-0000-0100-00003C000000}"/>
            </a:ext>
          </a:extLst>
        </xdr:cNvPr>
        <xdr:cNvCxnSpPr/>
      </xdr:nvCxnSpPr>
      <xdr:spPr>
        <a:xfrm>
          <a:off x="6934516" y="5356257"/>
          <a:ext cx="0" cy="27622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400048</xdr:colOff>
      <xdr:row>20</xdr:row>
      <xdr:rowOff>0</xdr:rowOff>
    </xdr:from>
    <xdr:to>
      <xdr:col>14</xdr:col>
      <xdr:colOff>400048</xdr:colOff>
      <xdr:row>21</xdr:row>
      <xdr:rowOff>0</xdr:rowOff>
    </xdr:to>
    <xdr:cxnSp macro="">
      <xdr:nvCxnSpPr>
        <xdr:cNvPr id="61" name="直線コネクタ 60">
          <a:extLst>
            <a:ext uri="{FF2B5EF4-FFF2-40B4-BE49-F238E27FC236}">
              <a16:creationId xmlns:a16="http://schemas.microsoft.com/office/drawing/2014/main" id="{00000000-0008-0000-0100-00003D000000}"/>
            </a:ext>
          </a:extLst>
        </xdr:cNvPr>
        <xdr:cNvCxnSpPr/>
      </xdr:nvCxnSpPr>
      <xdr:spPr>
        <a:xfrm>
          <a:off x="7238998"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182253</xdr:colOff>
      <xdr:row>20</xdr:row>
      <xdr:rowOff>6382</xdr:rowOff>
    </xdr:from>
    <xdr:to>
      <xdr:col>15</xdr:col>
      <xdr:colOff>182253</xdr:colOff>
      <xdr:row>21</xdr:row>
      <xdr:rowOff>9556</xdr:rowOff>
    </xdr:to>
    <xdr:cxnSp macro="">
      <xdr:nvCxnSpPr>
        <xdr:cNvPr id="62" name="直線コネクタ 61">
          <a:extLst>
            <a:ext uri="{FF2B5EF4-FFF2-40B4-BE49-F238E27FC236}">
              <a16:creationId xmlns:a16="http://schemas.microsoft.com/office/drawing/2014/main" id="{00000000-0008-0000-0100-00003E000000}"/>
            </a:ext>
          </a:extLst>
        </xdr:cNvPr>
        <xdr:cNvCxnSpPr/>
      </xdr:nvCxnSpPr>
      <xdr:spPr>
        <a:xfrm>
          <a:off x="7541903" y="5353082"/>
          <a:ext cx="0" cy="28257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89860</xdr:colOff>
      <xdr:row>20</xdr:row>
      <xdr:rowOff>0</xdr:rowOff>
    </xdr:from>
    <xdr:to>
      <xdr:col>16</xdr:col>
      <xdr:colOff>89860</xdr:colOff>
      <xdr:row>21</xdr:row>
      <xdr:rowOff>0</xdr:rowOff>
    </xdr:to>
    <xdr:cxnSp macro="">
      <xdr:nvCxnSpPr>
        <xdr:cNvPr id="63" name="直線コネクタ 62">
          <a:extLst>
            <a:ext uri="{FF2B5EF4-FFF2-40B4-BE49-F238E27FC236}">
              <a16:creationId xmlns:a16="http://schemas.microsoft.com/office/drawing/2014/main" id="{00000000-0008-0000-0100-00003F000000}"/>
            </a:ext>
          </a:extLst>
        </xdr:cNvPr>
        <xdr:cNvCxnSpPr/>
      </xdr:nvCxnSpPr>
      <xdr:spPr>
        <a:xfrm>
          <a:off x="7843210"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1963</xdr:colOff>
      <xdr:row>20</xdr:row>
      <xdr:rowOff>6382</xdr:rowOff>
    </xdr:from>
    <xdr:to>
      <xdr:col>17</xdr:col>
      <xdr:colOff>1963</xdr:colOff>
      <xdr:row>21</xdr:row>
      <xdr:rowOff>9556</xdr:rowOff>
    </xdr:to>
    <xdr:cxnSp macro="">
      <xdr:nvCxnSpPr>
        <xdr:cNvPr id="64" name="直線コネクタ 63">
          <a:extLst>
            <a:ext uri="{FF2B5EF4-FFF2-40B4-BE49-F238E27FC236}">
              <a16:creationId xmlns:a16="http://schemas.microsoft.com/office/drawing/2014/main" id="{00000000-0008-0000-0100-000040000000}"/>
            </a:ext>
          </a:extLst>
        </xdr:cNvPr>
        <xdr:cNvCxnSpPr/>
      </xdr:nvCxnSpPr>
      <xdr:spPr>
        <a:xfrm>
          <a:off x="8149013" y="5353082"/>
          <a:ext cx="0" cy="28257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31750</xdr:colOff>
          <xdr:row>20</xdr:row>
          <xdr:rowOff>57150</xdr:rowOff>
        </xdr:from>
        <xdr:to>
          <xdr:col>6</xdr:col>
          <xdr:colOff>57150</xdr:colOff>
          <xdr:row>20</xdr:row>
          <xdr:rowOff>222250</xdr:rowOff>
        </xdr:to>
        <xdr:sp macro="" textlink="">
          <xdr:nvSpPr>
            <xdr:cNvPr id="2055" name="Option Button 7" descr="普通"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215900</xdr:colOff>
          <xdr:row>20</xdr:row>
          <xdr:rowOff>38100</xdr:rowOff>
        </xdr:from>
        <xdr:to>
          <xdr:col>7</xdr:col>
          <xdr:colOff>355600</xdr:colOff>
          <xdr:row>20</xdr:row>
          <xdr:rowOff>241300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xdr:from>
      <xdr:col>15</xdr:col>
      <xdr:colOff>112782</xdr:colOff>
      <xdr:row>28</xdr:row>
      <xdr:rowOff>49694</xdr:rowOff>
    </xdr:from>
    <xdr:to>
      <xdr:col>18</xdr:col>
      <xdr:colOff>206472</xdr:colOff>
      <xdr:row>31</xdr:row>
      <xdr:rowOff>104498</xdr:rowOff>
    </xdr:to>
    <xdr:sp macro="" textlink="">
      <xdr:nvSpPr>
        <xdr:cNvPr id="67" name="四角形吹き出し 17">
          <a:extLst>
            <a:ext uri="{FF2B5EF4-FFF2-40B4-BE49-F238E27FC236}">
              <a16:creationId xmlns:a16="http://schemas.microsoft.com/office/drawing/2014/main" id="{00000000-0008-0000-0100-000043000000}"/>
            </a:ext>
          </a:extLst>
        </xdr:cNvPr>
        <xdr:cNvSpPr/>
      </xdr:nvSpPr>
      <xdr:spPr>
        <a:xfrm>
          <a:off x="7434608" y="7951303"/>
          <a:ext cx="1261538" cy="700847"/>
        </a:xfrm>
        <a:prstGeom prst="wedgeRectCallout">
          <a:avLst>
            <a:gd name="adj1" fmla="val -36643"/>
            <a:gd name="adj2" fmla="val -147658"/>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定員数を入力してください。</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網掛けされている場合は食材費の加算対象施設ではありません。</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916193</xdr:colOff>
      <xdr:row>28</xdr:row>
      <xdr:rowOff>46521</xdr:rowOff>
    </xdr:from>
    <xdr:to>
      <xdr:col>6</xdr:col>
      <xdr:colOff>163598</xdr:colOff>
      <xdr:row>31</xdr:row>
      <xdr:rowOff>173935</xdr:rowOff>
    </xdr:to>
    <xdr:sp macro="" textlink="">
      <xdr:nvSpPr>
        <xdr:cNvPr id="68" name="四角形吹き出し 28">
          <a:extLst>
            <a:ext uri="{FF2B5EF4-FFF2-40B4-BE49-F238E27FC236}">
              <a16:creationId xmlns:a16="http://schemas.microsoft.com/office/drawing/2014/main" id="{00000000-0008-0000-0100-000044000000}"/>
            </a:ext>
          </a:extLst>
        </xdr:cNvPr>
        <xdr:cNvSpPr/>
      </xdr:nvSpPr>
      <xdr:spPr>
        <a:xfrm>
          <a:off x="2067476" y="7948130"/>
          <a:ext cx="1781883" cy="773457"/>
        </a:xfrm>
        <a:prstGeom prst="wedgeRectCallout">
          <a:avLst>
            <a:gd name="adj1" fmla="val -34792"/>
            <a:gd name="adj2" fmla="val -89288"/>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プルダウンメニューで該当する施設区分を選択してください。</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00" b="1">
              <a:solidFill>
                <a:srgbClr val="FF0000"/>
              </a:solidFill>
              <a:effectLst/>
              <a:latin typeface="+mn-lt"/>
              <a:ea typeface="+mn-ea"/>
              <a:cs typeface="+mn-cs"/>
            </a:rPr>
            <a:t>※</a:t>
          </a:r>
          <a:r>
            <a:rPr kumimoji="1" lang="ja-JP" altLang="ja-JP" sz="700" b="1">
              <a:solidFill>
                <a:srgbClr val="FF0000"/>
              </a:solidFill>
              <a:effectLst/>
              <a:latin typeface="+mn-lt"/>
              <a:ea typeface="+mn-ea"/>
              <a:cs typeface="+mn-cs"/>
            </a:rPr>
            <a:t>プルダウンメニューは必ず左から順に選択してください。</a:t>
          </a:r>
          <a:endParaRPr lang="ja-JP" altLang="ja-JP" sz="700">
            <a:solidFill>
              <a:srgbClr val="FF0000"/>
            </a:solidFill>
            <a:effectLst/>
          </a:endParaRPr>
        </a:p>
        <a:p>
          <a:pPr algn="l"/>
          <a:endParaRPr kumimoji="1" lang="en-US" altLang="ja-JP" sz="700">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700">
            <a:solidFill>
              <a:srgbClr val="FF0000"/>
            </a:solidFill>
          </a:endParaRPr>
        </a:p>
        <a:p>
          <a:pPr algn="l"/>
          <a:endParaRPr kumimoji="1" lang="ja-JP" altLang="en-US" sz="900">
            <a:solidFill>
              <a:schemeClr val="tx1"/>
            </a:solidFill>
          </a:endParaRPr>
        </a:p>
      </xdr:txBody>
    </xdr:sp>
    <xdr:clientData/>
  </xdr:twoCellAnchor>
  <xdr:twoCellAnchor>
    <xdr:from>
      <xdr:col>1</xdr:col>
      <xdr:colOff>87932</xdr:colOff>
      <xdr:row>27</xdr:row>
      <xdr:rowOff>177110</xdr:rowOff>
    </xdr:from>
    <xdr:to>
      <xdr:col>3</xdr:col>
      <xdr:colOff>656888</xdr:colOff>
      <xdr:row>31</xdr:row>
      <xdr:rowOff>33131</xdr:rowOff>
    </xdr:to>
    <xdr:sp macro="" textlink="">
      <xdr:nvSpPr>
        <xdr:cNvPr id="69" name="四角形吹き出し 28">
          <a:extLst>
            <a:ext uri="{FF2B5EF4-FFF2-40B4-BE49-F238E27FC236}">
              <a16:creationId xmlns:a16="http://schemas.microsoft.com/office/drawing/2014/main" id="{00000000-0008-0000-0100-000045000000}"/>
            </a:ext>
          </a:extLst>
        </xdr:cNvPr>
        <xdr:cNvSpPr/>
      </xdr:nvSpPr>
      <xdr:spPr>
        <a:xfrm>
          <a:off x="319845" y="7863371"/>
          <a:ext cx="1488326" cy="717412"/>
        </a:xfrm>
        <a:prstGeom prst="wedgeRectCallout">
          <a:avLst>
            <a:gd name="adj1" fmla="val -23702"/>
            <a:gd name="adj2" fmla="val -81304"/>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プルダウンメニューで該当する施設区分（入所系、通所系、その他）を選択してください。</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l"/>
          <a:r>
            <a:rPr kumimoji="1" lang="en-US" altLang="ja-JP" sz="700" b="1">
              <a:solidFill>
                <a:srgbClr val="FF0000"/>
              </a:solidFill>
              <a:latin typeface="ＭＳ Ｐゴシック" panose="020B0600070205080204" pitchFamily="50" charset="-128"/>
              <a:ea typeface="ＭＳ Ｐゴシック" panose="020B0600070205080204" pitchFamily="50" charset="-128"/>
            </a:rPr>
            <a:t>※</a:t>
          </a:r>
          <a:r>
            <a:rPr kumimoji="1" lang="ja-JP" altLang="en-US" sz="700" b="1">
              <a:solidFill>
                <a:srgbClr val="FF0000"/>
              </a:solidFill>
              <a:latin typeface="ＭＳ Ｐゴシック" panose="020B0600070205080204" pitchFamily="50" charset="-128"/>
              <a:ea typeface="ＭＳ Ｐゴシック" panose="020B0600070205080204" pitchFamily="50" charset="-128"/>
            </a:rPr>
            <a:t>プルダウンメニューは必ず左から順に選択してください。</a:t>
          </a:r>
          <a:endParaRPr kumimoji="1" lang="en-US" altLang="ja-JP" sz="70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700">
            <a:solidFill>
              <a:schemeClr val="tx1"/>
            </a:solidFill>
          </a:endParaRPr>
        </a:p>
        <a:p>
          <a:pPr algn="l"/>
          <a:endParaRPr kumimoji="1" lang="ja-JP" altLang="en-US" sz="900">
            <a:solidFill>
              <a:schemeClr val="tx1"/>
            </a:solidFill>
          </a:endParaRPr>
        </a:p>
      </xdr:txBody>
    </xdr:sp>
    <xdr:clientData/>
  </xdr:twoCellAnchor>
  <xdr:twoCellAnchor>
    <xdr:from>
      <xdr:col>25</xdr:col>
      <xdr:colOff>116322</xdr:colOff>
      <xdr:row>27</xdr:row>
      <xdr:rowOff>190770</xdr:rowOff>
    </xdr:from>
    <xdr:to>
      <xdr:col>26</xdr:col>
      <xdr:colOff>914578</xdr:colOff>
      <xdr:row>30</xdr:row>
      <xdr:rowOff>198783</xdr:rowOff>
    </xdr:to>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10684931" y="7877031"/>
          <a:ext cx="1411169" cy="654056"/>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ＭＳ Ｐゴシック" panose="020B0600070205080204" pitchFamily="50" charset="-128"/>
              <a:ea typeface="ＭＳ Ｐゴシック" panose="020B0600070205080204" pitchFamily="50" charset="-128"/>
            </a:rPr>
            <a:t>所在地等、入力範囲が足りない場合は、行の高さを変更可能です。</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twoCellAnchor>
  <xdr:twoCellAnchor>
    <xdr:from>
      <xdr:col>22</xdr:col>
      <xdr:colOff>102567</xdr:colOff>
      <xdr:row>25</xdr:row>
      <xdr:rowOff>54803</xdr:rowOff>
    </xdr:from>
    <xdr:to>
      <xdr:col>22</xdr:col>
      <xdr:colOff>417136</xdr:colOff>
      <xdr:row>49</xdr:row>
      <xdr:rowOff>124239</xdr:rowOff>
    </xdr:to>
    <xdr:sp macro="" textlink="">
      <xdr:nvSpPr>
        <xdr:cNvPr id="71" name="右中かっこ 70">
          <a:extLst>
            <a:ext uri="{FF2B5EF4-FFF2-40B4-BE49-F238E27FC236}">
              <a16:creationId xmlns:a16="http://schemas.microsoft.com/office/drawing/2014/main" id="{00000000-0008-0000-0100-000047000000}"/>
            </a:ext>
          </a:extLst>
        </xdr:cNvPr>
        <xdr:cNvSpPr/>
      </xdr:nvSpPr>
      <xdr:spPr>
        <a:xfrm>
          <a:off x="10248763" y="7012194"/>
          <a:ext cx="314569" cy="2090393"/>
        </a:xfrm>
        <a:prstGeom prst="rightBrace">
          <a:avLst>
            <a:gd name="adj1" fmla="val 44411"/>
            <a:gd name="adj2" fmla="val 50549"/>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215348</xdr:colOff>
      <xdr:row>54</xdr:row>
      <xdr:rowOff>74544</xdr:rowOff>
    </xdr:from>
    <xdr:to>
      <xdr:col>18</xdr:col>
      <xdr:colOff>276502</xdr:colOff>
      <xdr:row>57</xdr:row>
      <xdr:rowOff>119134</xdr:rowOff>
    </xdr:to>
    <xdr:sp macro="" textlink="">
      <xdr:nvSpPr>
        <xdr:cNvPr id="72" name="楕円 71">
          <a:extLst>
            <a:ext uri="{FF2B5EF4-FFF2-40B4-BE49-F238E27FC236}">
              <a16:creationId xmlns:a16="http://schemas.microsoft.com/office/drawing/2014/main" id="{00000000-0008-0000-0100-000048000000}"/>
            </a:ext>
          </a:extLst>
        </xdr:cNvPr>
        <xdr:cNvSpPr/>
      </xdr:nvSpPr>
      <xdr:spPr>
        <a:xfrm>
          <a:off x="7926457" y="11935240"/>
          <a:ext cx="839719" cy="690633"/>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265044</xdr:colOff>
      <xdr:row>66</xdr:row>
      <xdr:rowOff>99391</xdr:rowOff>
    </xdr:from>
    <xdr:to>
      <xdr:col>18</xdr:col>
      <xdr:colOff>326198</xdr:colOff>
      <xdr:row>69</xdr:row>
      <xdr:rowOff>190501</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7976153" y="14801021"/>
          <a:ext cx="839719" cy="687458"/>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352977</xdr:colOff>
      <xdr:row>55</xdr:row>
      <xdr:rowOff>44589</xdr:rowOff>
    </xdr:from>
    <xdr:to>
      <xdr:col>26</xdr:col>
      <xdr:colOff>630706</xdr:colOff>
      <xdr:row>58</xdr:row>
      <xdr:rowOff>16566</xdr:rowOff>
    </xdr:to>
    <xdr:sp macro="" textlink="">
      <xdr:nvSpPr>
        <xdr:cNvPr id="74" name="四角形吹き出し 28">
          <a:extLst>
            <a:ext uri="{FF2B5EF4-FFF2-40B4-BE49-F238E27FC236}">
              <a16:creationId xmlns:a16="http://schemas.microsoft.com/office/drawing/2014/main" id="{00000000-0008-0000-0100-00004A000000}"/>
            </a:ext>
          </a:extLst>
        </xdr:cNvPr>
        <xdr:cNvSpPr/>
      </xdr:nvSpPr>
      <xdr:spPr>
        <a:xfrm>
          <a:off x="9231934" y="10182502"/>
          <a:ext cx="2580294" cy="684281"/>
        </a:xfrm>
        <a:prstGeom prst="wedgeRectCallout">
          <a:avLst>
            <a:gd name="adj1" fmla="val -76193"/>
            <a:gd name="adj2" fmla="val -39818"/>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effectLst/>
              <a:latin typeface="ＭＳ Ｐゴシック" panose="020B0600070205080204" pitchFamily="50" charset="-128"/>
              <a:ea typeface="ＭＳ Ｐゴシック" panose="020B0600070205080204" pitchFamily="50" charset="-128"/>
            </a:rPr>
            <a:t>チェックなし（給食費の全部又は一部を負担し食事を提供した施設に該当しない）の場合は、光熱費部分のみの給付となります。</a:t>
          </a:r>
          <a:endParaRPr lang="ja-JP" altLang="ja-JP" sz="800">
            <a:solidFill>
              <a:srgbClr val="FF0000"/>
            </a:solidFill>
            <a:effectLst/>
          </a:endParaRPr>
        </a:p>
        <a:p>
          <a:pPr algn="l"/>
          <a:endParaRPr kumimoji="1" lang="en-US" altLang="ja-JP" sz="800">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800">
            <a:solidFill>
              <a:srgbClr val="FF0000"/>
            </a:solidFill>
          </a:endParaRPr>
        </a:p>
        <a:p>
          <a:pPr algn="l"/>
          <a:endParaRPr kumimoji="1" lang="ja-JP" altLang="en-US" sz="10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17</xdr:col>
          <xdr:colOff>133350</xdr:colOff>
          <xdr:row>55</xdr:row>
          <xdr:rowOff>69850</xdr:rowOff>
        </xdr:from>
        <xdr:to>
          <xdr:col>18</xdr:col>
          <xdr:colOff>95250</xdr:colOff>
          <xdr:row>57</xdr:row>
          <xdr:rowOff>76200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0</xdr:colOff>
      <xdr:row>27</xdr:row>
      <xdr:rowOff>0</xdr:rowOff>
    </xdr:from>
    <xdr:to>
      <xdr:col>12</xdr:col>
      <xdr:colOff>264824</xdr:colOff>
      <xdr:row>32</xdr:row>
      <xdr:rowOff>132522</xdr:rowOff>
    </xdr:to>
    <xdr:sp macro="" textlink="">
      <xdr:nvSpPr>
        <xdr:cNvPr id="76" name="四角形吹き出し 17">
          <a:extLst>
            <a:ext uri="{FF2B5EF4-FFF2-40B4-BE49-F238E27FC236}">
              <a16:creationId xmlns:a16="http://schemas.microsoft.com/office/drawing/2014/main" id="{00000000-0008-0000-0100-00004C000000}"/>
            </a:ext>
          </a:extLst>
        </xdr:cNvPr>
        <xdr:cNvSpPr/>
      </xdr:nvSpPr>
      <xdr:spPr>
        <a:xfrm>
          <a:off x="4853609" y="7686261"/>
          <a:ext cx="1432672" cy="1209261"/>
        </a:xfrm>
        <a:prstGeom prst="wedgeRectCallout">
          <a:avLst>
            <a:gd name="adj1" fmla="val -55663"/>
            <a:gd name="adj2" fmla="val -78500"/>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施設における給食費の全部又は一部を負担の有無を選択してください。</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網掛けされている場合は病床数等による食材費の加算対象施設ではありません。</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700" b="1">
              <a:solidFill>
                <a:srgbClr val="FF0000"/>
              </a:solidFill>
              <a:latin typeface="ＭＳ Ｐゴシック" panose="020B0600070205080204" pitchFamily="50" charset="-128"/>
              <a:ea typeface="ＭＳ Ｐゴシック" panose="020B0600070205080204" pitchFamily="50" charset="-128"/>
            </a:rPr>
            <a:t>入力がない場合は食材費分が加算されません。</a:t>
          </a:r>
          <a:endParaRPr kumimoji="1" lang="en-US" altLang="ja-JP" sz="7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298175</xdr:colOff>
      <xdr:row>18</xdr:row>
      <xdr:rowOff>259522</xdr:rowOff>
    </xdr:from>
    <xdr:to>
      <xdr:col>26</xdr:col>
      <xdr:colOff>1098412</xdr:colOff>
      <xdr:row>22</xdr:row>
      <xdr:rowOff>190500</xdr:rowOff>
    </xdr:to>
    <xdr:sp macro="" textlink="">
      <xdr:nvSpPr>
        <xdr:cNvPr id="77" name="四角形吹き出し 17">
          <a:extLst>
            <a:ext uri="{FF2B5EF4-FFF2-40B4-BE49-F238E27FC236}">
              <a16:creationId xmlns:a16="http://schemas.microsoft.com/office/drawing/2014/main" id="{00000000-0008-0000-0100-00004D000000}"/>
            </a:ext>
          </a:extLst>
        </xdr:cNvPr>
        <xdr:cNvSpPr/>
      </xdr:nvSpPr>
      <xdr:spPr>
        <a:xfrm>
          <a:off x="9177132" y="5071718"/>
          <a:ext cx="3102802" cy="1123673"/>
        </a:xfrm>
        <a:prstGeom prst="wedgeRectCallout">
          <a:avLst>
            <a:gd name="adj1" fmla="val -73526"/>
            <a:gd name="adj2" fmla="val 21911"/>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mn-lt"/>
              <a:ea typeface="+mn-ea"/>
              <a:cs typeface="+mn-cs"/>
            </a:rPr>
            <a:t>口座名義人は、通帳表紙オモテ面に記載されている正式名称をカタカナで記入してください。</a:t>
          </a:r>
          <a:endParaRPr lang="ja-JP" altLang="ja-JP" sz="1050">
            <a:solidFill>
              <a:sysClr val="windowText" lastClr="000000"/>
            </a:solidFill>
            <a:effectLst/>
          </a:endParaRPr>
        </a:p>
        <a:p>
          <a:pPr algn="l"/>
          <a:endParaRPr kumimoji="1" lang="en-US" altLang="ja-JP"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20</xdr:col>
      <xdr:colOff>73334</xdr:colOff>
      <xdr:row>13</xdr:row>
      <xdr:rowOff>32879</xdr:rowOff>
    </xdr:from>
    <xdr:to>
      <xdr:col>25</xdr:col>
      <xdr:colOff>461390</xdr:colOff>
      <xdr:row>15</xdr:row>
      <xdr:rowOff>9234</xdr:rowOff>
    </xdr:to>
    <xdr:sp macro="" textlink="">
      <xdr:nvSpPr>
        <xdr:cNvPr id="78" name="四角形吹き出し 17">
          <a:extLst>
            <a:ext uri="{FF2B5EF4-FFF2-40B4-BE49-F238E27FC236}">
              <a16:creationId xmlns:a16="http://schemas.microsoft.com/office/drawing/2014/main" id="{00000000-0008-0000-0100-00004E000000}"/>
            </a:ext>
          </a:extLst>
        </xdr:cNvPr>
        <xdr:cNvSpPr/>
      </xdr:nvSpPr>
      <xdr:spPr>
        <a:xfrm>
          <a:off x="9374704" y="3387336"/>
          <a:ext cx="1655295" cy="514724"/>
        </a:xfrm>
        <a:prstGeom prst="wedgeRectCallout">
          <a:avLst>
            <a:gd name="adj1" fmla="val -277408"/>
            <a:gd name="adj2" fmla="val -72222"/>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代表者印、社印いずれも可。（</a:t>
          </a:r>
          <a:r>
            <a:rPr kumimoji="1" lang="en-US" altLang="ja-JP" sz="1000">
              <a:solidFill>
                <a:schemeClr val="tx1"/>
              </a:solidFill>
              <a:latin typeface="ＭＳ Ｐゴシック" panose="020B0600070205080204" pitchFamily="50" charset="-128"/>
              <a:ea typeface="ＭＳ Ｐゴシック" panose="020B0600070205080204" pitchFamily="50" charset="-128"/>
            </a:rPr>
            <a:t>WEB</a:t>
          </a:r>
          <a:r>
            <a:rPr kumimoji="1" lang="ja-JP" altLang="en-US" sz="1000">
              <a:solidFill>
                <a:schemeClr val="tx1"/>
              </a:solidFill>
              <a:latin typeface="ＭＳ Ｐゴシック" panose="020B0600070205080204" pitchFamily="50" charset="-128"/>
              <a:ea typeface="ＭＳ Ｐゴシック" panose="020B0600070205080204" pitchFamily="50" charset="-128"/>
            </a:rPr>
            <a:t>申請の場合は不要）</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20</xdr:col>
      <xdr:colOff>70159</xdr:colOff>
      <xdr:row>13</xdr:row>
      <xdr:rowOff>24847</xdr:rowOff>
    </xdr:from>
    <xdr:to>
      <xdr:col>25</xdr:col>
      <xdr:colOff>580920</xdr:colOff>
      <xdr:row>15</xdr:row>
      <xdr:rowOff>71799</xdr:rowOff>
    </xdr:to>
    <xdr:sp macro="" textlink="">
      <xdr:nvSpPr>
        <xdr:cNvPr id="79" name="四角形吹き出し 17">
          <a:extLst>
            <a:ext uri="{FF2B5EF4-FFF2-40B4-BE49-F238E27FC236}">
              <a16:creationId xmlns:a16="http://schemas.microsoft.com/office/drawing/2014/main" id="{00000000-0008-0000-0100-00004F000000}"/>
            </a:ext>
          </a:extLst>
        </xdr:cNvPr>
        <xdr:cNvSpPr/>
      </xdr:nvSpPr>
      <xdr:spPr>
        <a:xfrm>
          <a:off x="9371529" y="3379304"/>
          <a:ext cx="1778000" cy="585321"/>
        </a:xfrm>
        <a:prstGeom prst="wedgeRectCallout">
          <a:avLst>
            <a:gd name="adj1" fmla="val -259650"/>
            <a:gd name="adj2" fmla="val 22286"/>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責任者と担当者は</a:t>
          </a:r>
          <a:r>
            <a:rPr kumimoji="1" lang="ja-JP" altLang="en-US" sz="1000" b="1">
              <a:solidFill>
                <a:srgbClr val="FF0000"/>
              </a:solidFill>
              <a:latin typeface="ＭＳ Ｐゴシック" panose="020B0600070205080204" pitchFamily="50" charset="-128"/>
              <a:ea typeface="ＭＳ Ｐゴシック" panose="020B0600070205080204" pitchFamily="50" charset="-128"/>
            </a:rPr>
            <a:t>別の方を記入</a:t>
          </a:r>
          <a:r>
            <a:rPr kumimoji="1" lang="ja-JP" altLang="en-US" sz="1000">
              <a:solidFill>
                <a:schemeClr val="tx1"/>
              </a:solidFill>
              <a:latin typeface="ＭＳ Ｐゴシック" panose="020B0600070205080204" pitchFamily="50" charset="-128"/>
              <a:ea typeface="ＭＳ Ｐゴシック" panose="020B0600070205080204" pitchFamily="50" charset="-128"/>
            </a:rPr>
            <a:t>してください。</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15</xdr:col>
      <xdr:colOff>69436</xdr:colOff>
      <xdr:row>16</xdr:row>
      <xdr:rowOff>18441</xdr:rowOff>
    </xdr:from>
    <xdr:to>
      <xdr:col>21</xdr:col>
      <xdr:colOff>405847</xdr:colOff>
      <xdr:row>17</xdr:row>
      <xdr:rowOff>223631</xdr:rowOff>
    </xdr:to>
    <xdr:sp macro="" textlink="">
      <xdr:nvSpPr>
        <xdr:cNvPr id="80" name="四角形吹き出し 18">
          <a:extLst>
            <a:ext uri="{FF2B5EF4-FFF2-40B4-BE49-F238E27FC236}">
              <a16:creationId xmlns:a16="http://schemas.microsoft.com/office/drawing/2014/main" id="{00000000-0008-0000-0100-000050000000}"/>
            </a:ext>
          </a:extLst>
        </xdr:cNvPr>
        <xdr:cNvSpPr/>
      </xdr:nvSpPr>
      <xdr:spPr>
        <a:xfrm>
          <a:off x="7391262" y="4118332"/>
          <a:ext cx="2738368" cy="669016"/>
        </a:xfrm>
        <a:prstGeom prst="wedgeRectCallout">
          <a:avLst>
            <a:gd name="adj1" fmla="val -132725"/>
            <a:gd name="adj2" fmla="val -60637"/>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責任者メールアドレスと担当者メールアドレスは、</a:t>
          </a:r>
          <a:r>
            <a:rPr kumimoji="1" lang="ja-JP" altLang="en-US" sz="1000" b="1">
              <a:solidFill>
                <a:srgbClr val="FF0000"/>
              </a:solidFill>
              <a:latin typeface="ＭＳ Ｐゴシック" panose="020B0600070205080204" pitchFamily="50" charset="-128"/>
              <a:ea typeface="ＭＳ Ｐゴシック" panose="020B0600070205080204" pitchFamily="50" charset="-128"/>
            </a:rPr>
            <a:t>それぞれ</a:t>
          </a:r>
          <a:r>
            <a:rPr kumimoji="1" lang="en-US" altLang="ja-JP" sz="1000" b="1">
              <a:solidFill>
                <a:srgbClr val="FF0000"/>
              </a:solidFill>
              <a:latin typeface="ＭＳ Ｐゴシック" panose="020B0600070205080204" pitchFamily="50" charset="-128"/>
              <a:ea typeface="ＭＳ Ｐゴシック" panose="020B0600070205080204" pitchFamily="50" charset="-128"/>
            </a:rPr>
            <a:t>WEb</a:t>
          </a:r>
          <a:r>
            <a:rPr kumimoji="1" lang="ja-JP" altLang="en-US" sz="1000" b="1">
              <a:solidFill>
                <a:srgbClr val="FF0000"/>
              </a:solidFill>
              <a:latin typeface="ＭＳ Ｐゴシック" panose="020B0600070205080204" pitchFamily="50" charset="-128"/>
              <a:ea typeface="ＭＳ Ｐゴシック" panose="020B0600070205080204" pitchFamily="50" charset="-128"/>
            </a:rPr>
            <a:t>申請ページに登録するものと同一にしてください。</a:t>
          </a:r>
          <a:endParaRPr kumimoji="1" lang="en-US" altLang="ja-JP" sz="10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4A2DD-0159-43C4-83EC-0E137388D914}">
  <sheetPr codeName="Sheet1"/>
  <dimension ref="A1:AB77"/>
  <sheetViews>
    <sheetView tabSelected="1" view="pageBreakPreview" topLeftCell="A10" zoomScale="85" zoomScaleNormal="70" zoomScaleSheetLayoutView="85" workbookViewId="0">
      <selection activeCell="Y15" sqref="Y15"/>
    </sheetView>
  </sheetViews>
  <sheetFormatPr defaultRowHeight="13" x14ac:dyDescent="0.2"/>
  <cols>
    <col min="1" max="1" width="3.26953125" customWidth="1"/>
    <col min="2" max="2" width="5.08984375" customWidth="1"/>
    <col min="3" max="3" width="8.08984375" customWidth="1"/>
    <col min="4" max="4" width="25.08984375" customWidth="1"/>
    <col min="5" max="14" width="5.6328125" customWidth="1"/>
    <col min="15" max="15" width="7.453125" customWidth="1"/>
    <col min="16" max="19" width="5.6328125" customWidth="1"/>
    <col min="20" max="22" width="6" customWidth="1"/>
    <col min="23" max="23" width="6" hidden="1" customWidth="1"/>
    <col min="24" max="24" width="0" hidden="1" customWidth="1"/>
    <col min="25" max="25" width="32.1796875" style="111" customWidth="1"/>
    <col min="26" max="27" width="2.54296875" style="111" hidden="1" customWidth="1"/>
    <col min="28" max="28" width="8.7265625" style="111"/>
  </cols>
  <sheetData>
    <row r="1" spans="1:20" ht="20.149999999999999" customHeight="1" thickBot="1" x14ac:dyDescent="0.25">
      <c r="B1" s="1" t="s">
        <v>143</v>
      </c>
      <c r="C1" s="1"/>
      <c r="D1" s="2"/>
      <c r="E1" s="2"/>
      <c r="F1" s="2"/>
      <c r="G1" s="2"/>
      <c r="H1" s="2"/>
      <c r="I1" s="2"/>
      <c r="K1" s="260" t="s">
        <v>0</v>
      </c>
      <c r="L1" s="261"/>
      <c r="M1" s="3">
        <v>5</v>
      </c>
      <c r="N1" s="4"/>
      <c r="O1" s="5"/>
      <c r="P1" s="5"/>
      <c r="Q1" s="5"/>
      <c r="R1" s="5"/>
      <c r="S1" s="6"/>
      <c r="T1" s="43"/>
    </row>
    <row r="2" spans="1:20" ht="24" customHeight="1" x14ac:dyDescent="0.2">
      <c r="A2" s="262" t="s">
        <v>1</v>
      </c>
      <c r="B2" s="262"/>
      <c r="C2" s="9"/>
      <c r="D2" s="7"/>
      <c r="E2" s="263" t="s">
        <v>132</v>
      </c>
      <c r="F2" s="263"/>
      <c r="G2" s="263"/>
      <c r="H2" s="263"/>
      <c r="I2" s="263"/>
      <c r="J2" s="263"/>
      <c r="K2" s="263"/>
      <c r="L2" s="263"/>
      <c r="M2" s="263"/>
      <c r="N2" s="263"/>
      <c r="O2" s="263"/>
      <c r="P2" s="263"/>
      <c r="Q2" s="7"/>
      <c r="R2" s="7"/>
      <c r="S2" s="7"/>
      <c r="T2" s="7"/>
    </row>
    <row r="3" spans="1:20" ht="18.75" customHeight="1" x14ac:dyDescent="0.2">
      <c r="A3" s="262"/>
      <c r="B3" s="262"/>
      <c r="C3" s="9"/>
      <c r="M3" s="264" t="s">
        <v>2</v>
      </c>
      <c r="N3" s="264"/>
      <c r="O3" s="265" t="s">
        <v>3</v>
      </c>
      <c r="P3" s="265"/>
      <c r="Q3" s="265"/>
      <c r="R3" s="265"/>
      <c r="S3" s="8"/>
      <c r="T3" s="8"/>
    </row>
    <row r="4" spans="1:20" ht="15.75" customHeight="1" x14ac:dyDescent="0.2">
      <c r="B4" s="266" t="s">
        <v>4</v>
      </c>
      <c r="C4" s="266"/>
      <c r="D4" s="266"/>
      <c r="E4" s="266"/>
      <c r="F4" s="266"/>
      <c r="G4" s="266"/>
      <c r="H4" s="8"/>
      <c r="I4" s="8"/>
      <c r="J4" s="8"/>
      <c r="K4" s="8"/>
      <c r="L4" s="8"/>
      <c r="M4" s="8"/>
    </row>
    <row r="5" spans="1:20" ht="7.5" customHeight="1" x14ac:dyDescent="0.2">
      <c r="B5" s="9"/>
      <c r="C5" s="9"/>
      <c r="D5" s="9"/>
      <c r="E5" s="9"/>
      <c r="F5" s="9"/>
      <c r="H5" s="8"/>
      <c r="I5" s="8"/>
      <c r="J5" s="8"/>
      <c r="K5" s="8"/>
      <c r="L5" s="8"/>
      <c r="M5" s="8"/>
    </row>
    <row r="6" spans="1:20" x14ac:dyDescent="0.2">
      <c r="B6" s="262" t="s">
        <v>5</v>
      </c>
      <c r="C6" s="262"/>
      <c r="D6" s="262"/>
      <c r="E6" s="262"/>
      <c r="F6" s="262"/>
      <c r="G6" s="262"/>
      <c r="H6" s="262"/>
      <c r="I6" s="262"/>
      <c r="J6" s="262"/>
      <c r="K6" s="262"/>
      <c r="L6" s="262"/>
      <c r="M6" s="262"/>
      <c r="N6" s="262"/>
      <c r="O6" s="262"/>
      <c r="P6" s="262"/>
      <c r="Q6" s="262"/>
      <c r="R6" s="262"/>
      <c r="S6" s="262"/>
      <c r="T6" s="9"/>
    </row>
    <row r="7" spans="1:20" ht="27.75" customHeight="1" x14ac:dyDescent="0.2">
      <c r="M7" s="10" t="s">
        <v>6</v>
      </c>
      <c r="N7" s="10"/>
      <c r="O7" s="296">
        <f>(U50+U51+U52)*1000</f>
        <v>0</v>
      </c>
      <c r="P7" s="296"/>
      <c r="Q7" s="297"/>
      <c r="R7" s="297"/>
      <c r="S7" s="11" t="s">
        <v>7</v>
      </c>
      <c r="T7" s="15"/>
    </row>
    <row r="8" spans="1:20" ht="18" customHeight="1" thickBot="1" x14ac:dyDescent="0.25">
      <c r="B8" t="s">
        <v>8</v>
      </c>
      <c r="O8" s="298" t="s">
        <v>144</v>
      </c>
      <c r="P8" s="298"/>
      <c r="Q8" s="299"/>
      <c r="R8" s="299"/>
      <c r="S8" s="299"/>
      <c r="T8" s="19"/>
    </row>
    <row r="9" spans="1:20" ht="27" customHeight="1" x14ac:dyDescent="0.2">
      <c r="B9" s="300" t="s">
        <v>9</v>
      </c>
      <c r="C9" s="301"/>
      <c r="D9" s="302"/>
      <c r="E9" s="302"/>
      <c r="F9" s="302"/>
      <c r="G9" s="303"/>
      <c r="H9" s="304"/>
      <c r="I9" s="304"/>
      <c r="J9" s="304"/>
      <c r="K9" s="304"/>
      <c r="L9" s="304"/>
      <c r="M9" s="304"/>
      <c r="N9" s="304"/>
      <c r="O9" s="304"/>
      <c r="P9" s="304"/>
      <c r="Q9" s="304"/>
      <c r="R9" s="305" t="s">
        <v>10</v>
      </c>
      <c r="S9" s="306"/>
      <c r="T9" s="44"/>
    </row>
    <row r="10" spans="1:20" ht="24.75" customHeight="1" x14ac:dyDescent="0.2">
      <c r="B10" s="309" t="s">
        <v>11</v>
      </c>
      <c r="C10" s="310"/>
      <c r="D10" s="311"/>
      <c r="E10" s="311"/>
      <c r="F10" s="312"/>
      <c r="G10" s="313"/>
      <c r="H10" s="314"/>
      <c r="I10" s="314"/>
      <c r="J10" s="314"/>
      <c r="K10" s="314"/>
      <c r="L10" s="314"/>
      <c r="M10" s="314"/>
      <c r="N10" s="314"/>
      <c r="O10" s="314"/>
      <c r="P10" s="314"/>
      <c r="Q10" s="314"/>
      <c r="R10" s="307"/>
      <c r="S10" s="308"/>
      <c r="T10" s="44"/>
    </row>
    <row r="11" spans="1:20" ht="13" customHeight="1" x14ac:dyDescent="0.2">
      <c r="B11" s="282" t="s">
        <v>12</v>
      </c>
      <c r="C11" s="283"/>
      <c r="D11" s="284"/>
      <c r="E11" s="284"/>
      <c r="F11" s="284"/>
      <c r="G11" s="285" t="s">
        <v>13</v>
      </c>
      <c r="H11" s="286"/>
      <c r="I11" s="286"/>
      <c r="J11" s="286"/>
      <c r="K11" s="287"/>
      <c r="L11" s="288"/>
      <c r="M11" s="288"/>
      <c r="N11" s="288"/>
      <c r="O11" s="288"/>
      <c r="P11" s="288"/>
      <c r="Q11" s="288"/>
      <c r="R11" s="288"/>
      <c r="S11" s="289"/>
      <c r="T11" s="45"/>
    </row>
    <row r="12" spans="1:20" ht="27" customHeight="1" x14ac:dyDescent="0.2">
      <c r="B12" s="282"/>
      <c r="C12" s="283"/>
      <c r="D12" s="284"/>
      <c r="E12" s="284"/>
      <c r="F12" s="284"/>
      <c r="G12" s="290" t="s">
        <v>14</v>
      </c>
      <c r="H12" s="291"/>
      <c r="I12" s="291"/>
      <c r="J12" s="291"/>
      <c r="K12" s="292"/>
      <c r="L12" s="271"/>
      <c r="M12" s="271"/>
      <c r="N12" s="271"/>
      <c r="O12" s="271"/>
      <c r="P12" s="271"/>
      <c r="Q12" s="271"/>
      <c r="R12" s="271"/>
      <c r="S12" s="272"/>
      <c r="T12" s="45"/>
    </row>
    <row r="13" spans="1:20" ht="27" customHeight="1" x14ac:dyDescent="0.2">
      <c r="B13" s="293" t="s">
        <v>15</v>
      </c>
      <c r="C13" s="294"/>
      <c r="D13" s="295"/>
      <c r="E13" s="295"/>
      <c r="F13" s="295"/>
      <c r="G13" s="276"/>
      <c r="H13" s="277"/>
      <c r="I13" s="277"/>
      <c r="J13" s="277"/>
      <c r="K13" s="277"/>
      <c r="L13" s="277"/>
      <c r="M13" s="278" t="s">
        <v>16</v>
      </c>
      <c r="N13" s="279"/>
      <c r="O13" s="280"/>
      <c r="P13" s="280"/>
      <c r="Q13" s="280"/>
      <c r="R13" s="280"/>
      <c r="S13" s="281"/>
      <c r="T13" s="46"/>
    </row>
    <row r="14" spans="1:20" ht="15.75" customHeight="1" x14ac:dyDescent="0.2">
      <c r="B14" s="267" t="s">
        <v>17</v>
      </c>
      <c r="C14" s="268"/>
      <c r="D14" s="268"/>
      <c r="E14" s="268"/>
      <c r="F14" s="269"/>
      <c r="G14" s="270"/>
      <c r="H14" s="271"/>
      <c r="I14" s="271"/>
      <c r="J14" s="271"/>
      <c r="K14" s="271"/>
      <c r="L14" s="271"/>
      <c r="M14" s="271"/>
      <c r="N14" s="271"/>
      <c r="O14" s="271"/>
      <c r="P14" s="271"/>
      <c r="Q14" s="271"/>
      <c r="R14" s="271"/>
      <c r="S14" s="272"/>
      <c r="T14" s="45"/>
    </row>
    <row r="15" spans="1:20" ht="27" customHeight="1" x14ac:dyDescent="0.2">
      <c r="B15" s="273" t="s">
        <v>18</v>
      </c>
      <c r="C15" s="274"/>
      <c r="D15" s="274"/>
      <c r="E15" s="274"/>
      <c r="F15" s="275"/>
      <c r="G15" s="276"/>
      <c r="H15" s="277"/>
      <c r="I15" s="277"/>
      <c r="J15" s="277"/>
      <c r="K15" s="277"/>
      <c r="L15" s="277"/>
      <c r="M15" s="278" t="s">
        <v>16</v>
      </c>
      <c r="N15" s="279"/>
      <c r="O15" s="280"/>
      <c r="P15" s="280"/>
      <c r="Q15" s="280"/>
      <c r="R15" s="280"/>
      <c r="S15" s="281"/>
      <c r="T15" s="46"/>
    </row>
    <row r="16" spans="1:20" ht="16.5" customHeight="1" thickBot="1" x14ac:dyDescent="0.25">
      <c r="B16" s="328" t="s">
        <v>19</v>
      </c>
      <c r="C16" s="329"/>
      <c r="D16" s="329"/>
      <c r="E16" s="329"/>
      <c r="F16" s="330"/>
      <c r="G16" s="331"/>
      <c r="H16" s="332"/>
      <c r="I16" s="332"/>
      <c r="J16" s="332"/>
      <c r="K16" s="332"/>
      <c r="L16" s="332"/>
      <c r="M16" s="332"/>
      <c r="N16" s="332"/>
      <c r="O16" s="332"/>
      <c r="P16" s="332"/>
      <c r="Q16" s="332"/>
      <c r="R16" s="332"/>
      <c r="S16" s="333"/>
      <c r="T16" s="45"/>
    </row>
    <row r="17" spans="2:27" ht="36.75" customHeight="1" x14ac:dyDescent="0.2">
      <c r="B17" s="256" t="s">
        <v>145</v>
      </c>
      <c r="C17" s="257"/>
      <c r="D17" s="257"/>
      <c r="E17" s="257"/>
      <c r="F17" s="257"/>
      <c r="G17" s="257"/>
      <c r="H17" s="257"/>
      <c r="I17" s="257"/>
      <c r="J17" s="257"/>
      <c r="K17" s="257"/>
      <c r="L17" s="257"/>
      <c r="M17" s="257"/>
      <c r="N17" s="257"/>
      <c r="O17" s="257"/>
      <c r="P17" s="257"/>
      <c r="Q17" s="257"/>
      <c r="R17" s="257"/>
      <c r="S17" s="93"/>
      <c r="T17" s="47"/>
    </row>
    <row r="18" spans="2:27" ht="19.5" customHeight="1" thickBot="1" x14ac:dyDescent="0.25">
      <c r="B18" t="s">
        <v>20</v>
      </c>
    </row>
    <row r="19" spans="2:27" ht="21.75" customHeight="1" x14ac:dyDescent="0.2">
      <c r="B19" s="242" t="s">
        <v>21</v>
      </c>
      <c r="C19" s="243"/>
      <c r="D19" s="244"/>
      <c r="E19" s="244"/>
      <c r="F19" s="244"/>
      <c r="G19" s="245"/>
      <c r="H19" s="245"/>
      <c r="I19" s="245"/>
      <c r="J19" s="245"/>
      <c r="K19" s="245"/>
      <c r="L19" s="246" t="s">
        <v>22</v>
      </c>
      <c r="M19" s="246"/>
      <c r="N19" s="246"/>
      <c r="O19" s="245"/>
      <c r="P19" s="245"/>
      <c r="Q19" s="245"/>
      <c r="R19" s="245"/>
      <c r="S19" s="247"/>
      <c r="T19" s="48"/>
    </row>
    <row r="20" spans="2:27" ht="22" customHeight="1" x14ac:dyDescent="0.2">
      <c r="B20" s="315" t="s">
        <v>23</v>
      </c>
      <c r="C20" s="316"/>
      <c r="D20" s="317"/>
      <c r="E20" s="317"/>
      <c r="F20" s="317"/>
      <c r="G20" s="317"/>
      <c r="H20" s="248"/>
      <c r="I20" s="249"/>
      <c r="J20" s="249"/>
      <c r="K20" s="250"/>
      <c r="L20" s="318" t="s">
        <v>24</v>
      </c>
      <c r="M20" s="319"/>
      <c r="N20" s="319"/>
      <c r="O20" s="319"/>
      <c r="P20" s="320"/>
      <c r="Q20" s="251"/>
      <c r="R20" s="252"/>
      <c r="S20" s="253"/>
      <c r="T20" s="48"/>
    </row>
    <row r="21" spans="2:27" ht="22" customHeight="1" x14ac:dyDescent="0.2">
      <c r="B21" s="315" t="s">
        <v>25</v>
      </c>
      <c r="C21" s="316"/>
      <c r="D21" s="317"/>
      <c r="E21" s="317"/>
      <c r="F21" s="321"/>
      <c r="G21" s="322"/>
      <c r="H21" s="316"/>
      <c r="I21" s="321" t="s">
        <v>26</v>
      </c>
      <c r="J21" s="322"/>
      <c r="K21" s="322"/>
      <c r="L21" s="316"/>
      <c r="M21" s="254"/>
      <c r="N21" s="255"/>
      <c r="O21" s="255"/>
      <c r="P21" s="255"/>
      <c r="Q21" s="255"/>
      <c r="R21" s="88"/>
      <c r="S21" s="89"/>
      <c r="T21" s="49"/>
    </row>
    <row r="22" spans="2:27" ht="29.15" customHeight="1" thickBot="1" x14ac:dyDescent="0.25">
      <c r="B22" s="323" t="s">
        <v>27</v>
      </c>
      <c r="C22" s="324"/>
      <c r="D22" s="325"/>
      <c r="E22" s="325"/>
      <c r="F22" s="325"/>
      <c r="G22" s="325"/>
      <c r="H22" s="326"/>
      <c r="I22" s="326"/>
      <c r="J22" s="326"/>
      <c r="K22" s="326"/>
      <c r="L22" s="326"/>
      <c r="M22" s="326"/>
      <c r="N22" s="326"/>
      <c r="O22" s="326"/>
      <c r="P22" s="326"/>
      <c r="Q22" s="326"/>
      <c r="R22" s="326"/>
      <c r="S22" s="327"/>
      <c r="T22" s="48"/>
    </row>
    <row r="23" spans="2:27" ht="22" customHeight="1" x14ac:dyDescent="0.2">
      <c r="B23" s="258" t="s">
        <v>28</v>
      </c>
      <c r="C23" s="258"/>
      <c r="D23" s="259"/>
      <c r="E23" s="259"/>
      <c r="F23" s="259"/>
      <c r="G23" s="259"/>
      <c r="H23" s="259"/>
      <c r="I23" s="259"/>
      <c r="J23" s="259"/>
      <c r="K23" s="259"/>
      <c r="L23" s="259"/>
      <c r="M23" s="259"/>
      <c r="N23" s="259"/>
      <c r="O23" s="259"/>
      <c r="P23" s="259"/>
      <c r="Q23" s="259"/>
      <c r="R23" s="259"/>
      <c r="S23" s="259"/>
      <c r="T23" s="50"/>
    </row>
    <row r="24" spans="2:27" ht="18" customHeight="1" thickBot="1" x14ac:dyDescent="0.25">
      <c r="B24" t="s">
        <v>29</v>
      </c>
      <c r="E24" s="135" t="str">
        <f>IF(Z25=0,"","施設区分（B・C列とD列）が整合していません。")</f>
        <v/>
      </c>
      <c r="I24" s="12"/>
    </row>
    <row r="25" spans="2:27" ht="35" customHeight="1" thickBot="1" x14ac:dyDescent="0.25">
      <c r="B25" s="222" t="s">
        <v>30</v>
      </c>
      <c r="C25" s="223"/>
      <c r="D25" s="224"/>
      <c r="E25" s="225" t="s">
        <v>140</v>
      </c>
      <c r="F25" s="225"/>
      <c r="G25" s="225"/>
      <c r="H25" s="225"/>
      <c r="I25" s="113" t="s">
        <v>172</v>
      </c>
      <c r="J25" s="338" t="s">
        <v>31</v>
      </c>
      <c r="K25" s="339"/>
      <c r="L25" s="339"/>
      <c r="M25" s="223"/>
      <c r="N25" s="340" t="s">
        <v>142</v>
      </c>
      <c r="O25" s="341"/>
      <c r="P25" s="87" t="s">
        <v>130</v>
      </c>
      <c r="Q25" s="342" t="s">
        <v>129</v>
      </c>
      <c r="R25" s="343"/>
      <c r="S25" s="342" t="s">
        <v>123</v>
      </c>
      <c r="T25" s="344"/>
      <c r="U25" s="342" t="s">
        <v>131</v>
      </c>
      <c r="V25" s="345"/>
      <c r="W25" s="66" t="s">
        <v>173</v>
      </c>
      <c r="X25" s="66" t="s">
        <v>174</v>
      </c>
      <c r="Z25" s="111">
        <f>COUNTIF(Y26:Y49,"施設区分を確認してください。")</f>
        <v>0</v>
      </c>
    </row>
    <row r="26" spans="2:27" ht="17.149999999999999" customHeight="1" x14ac:dyDescent="0.2">
      <c r="B26" s="226"/>
      <c r="C26" s="227"/>
      <c r="D26" s="94"/>
      <c r="E26" s="232"/>
      <c r="F26" s="232"/>
      <c r="G26" s="232"/>
      <c r="H26" s="232"/>
      <c r="I26" s="114"/>
      <c r="J26" s="233"/>
      <c r="K26" s="234"/>
      <c r="L26" s="234"/>
      <c r="M26" s="235"/>
      <c r="N26" s="230"/>
      <c r="O26" s="231"/>
      <c r="P26" s="119"/>
      <c r="Q26" s="346" t="str">
        <f>IF(E26&lt;&gt;"",INDEX(Sheet3!C$5:H$79,MATCH(申請書!D26,Sheet3!B$5:B$79,0),MATCH("高齢者福祉施設",Sheet3!C$4:H$4,0)),"")</f>
        <v/>
      </c>
      <c r="R26" s="347"/>
      <c r="S26" s="348" t="str">
        <f>IF(AND(E26&lt;&gt;"",X26=1),IF(W26=1,P26*6,IF(W26=2,P26*2,"")),"")</f>
        <v/>
      </c>
      <c r="T26" s="349"/>
      <c r="U26" s="350">
        <f>IF(AND(Q26="",S26=""),0,IF(AND(Q26="",S26&lt;&gt;""),S26,IF(AND(Q26&lt;&gt;"",S26=""),Q26,Q26+S26)))</f>
        <v>0</v>
      </c>
      <c r="V26" s="351"/>
      <c r="W26" s="52">
        <f>COUNTIF(B26,"入所*")+COUNTIF(B26,"通所*")*2+COUNTIF(B26,"その他*")*3</f>
        <v>0</v>
      </c>
      <c r="X26" s="111">
        <f>COUNTIF(I26,"有")</f>
        <v>0</v>
      </c>
      <c r="Y26" s="136" t="str">
        <f>IF(Z26=AA26,"","施設区分を確認してください。")</f>
        <v/>
      </c>
      <c r="Z26" s="111">
        <f>IF(B26="入所施設_高",1,IF(B26="通所施設_高",2,IF(B26="その他_高",3,0)))</f>
        <v>0</v>
      </c>
      <c r="AA26" s="111">
        <f t="shared" ref="AA26:AA49" si="0">COUNTIF(入所施設_高,D26)+COUNTIF(通所施設_高,D26)*2+COUNTIF(その他_高,D26)*3</f>
        <v>0</v>
      </c>
    </row>
    <row r="27" spans="2:27" ht="17.149999999999999" customHeight="1" x14ac:dyDescent="0.2">
      <c r="B27" s="228"/>
      <c r="C27" s="229"/>
      <c r="D27" s="95"/>
      <c r="E27" s="208"/>
      <c r="F27" s="208"/>
      <c r="G27" s="208"/>
      <c r="H27" s="208"/>
      <c r="I27" s="115"/>
      <c r="J27" s="236"/>
      <c r="K27" s="237"/>
      <c r="L27" s="237"/>
      <c r="M27" s="238"/>
      <c r="N27" s="218"/>
      <c r="O27" s="219"/>
      <c r="P27" s="120"/>
      <c r="Q27" s="212" t="str">
        <f>IF(E27&lt;&gt;"",INDEX(Sheet3!C$5:H$79,MATCH(申請書!D27,Sheet3!B$5:B$79,0),MATCH("高齢者福祉施設",Sheet3!C$4:H$4,0)),"")</f>
        <v/>
      </c>
      <c r="R27" s="213"/>
      <c r="S27" s="214" t="str">
        <f>IF(AND(E27&lt;&gt;"",X27=1),IF(W27=1,P27*6,IF(W27=2,P27*2,"")),"")</f>
        <v/>
      </c>
      <c r="T27" s="215"/>
      <c r="U27" s="216">
        <f t="shared" ref="U27:U49" si="1">IF(AND(Q27="",S27=""),0,IF(AND(Q27="",S27&lt;&gt;""),S27,IF(AND(Q27&lt;&gt;"",S27=""),Q27,Q27+S27)))</f>
        <v>0</v>
      </c>
      <c r="V27" s="217"/>
      <c r="W27" s="52">
        <f t="shared" ref="W27:W49" si="2">COUNTIF(B27,"入所*")+COUNTIF(B27,"通所*")*2+COUNTIF(B27,"その他*")*3</f>
        <v>0</v>
      </c>
      <c r="X27" s="111">
        <f t="shared" ref="X27:X49" si="3">COUNTIF(I27,"有")</f>
        <v>0</v>
      </c>
      <c r="Y27" s="136" t="str">
        <f t="shared" ref="Y27:Y49" si="4">IF(Z27=AA27,"","施設区分を確認してください。")</f>
        <v/>
      </c>
      <c r="Z27" s="111">
        <f t="shared" ref="Z27:Z49" si="5">IF(B27="入所施設_高",1,IF(B27="通所施設_高",2,IF(B27="その他_高",3,0)))</f>
        <v>0</v>
      </c>
      <c r="AA27" s="111">
        <f t="shared" si="0"/>
        <v>0</v>
      </c>
    </row>
    <row r="28" spans="2:27" ht="17.149999999999999" customHeight="1" x14ac:dyDescent="0.2">
      <c r="B28" s="334"/>
      <c r="C28" s="335"/>
      <c r="D28" s="95"/>
      <c r="E28" s="145"/>
      <c r="F28" s="145"/>
      <c r="G28" s="145"/>
      <c r="H28" s="145"/>
      <c r="I28" s="115"/>
      <c r="J28" s="236"/>
      <c r="K28" s="237"/>
      <c r="L28" s="237"/>
      <c r="M28" s="238"/>
      <c r="N28" s="218"/>
      <c r="O28" s="219"/>
      <c r="P28" s="120"/>
      <c r="Q28" s="212" t="str">
        <f>IF(E28&lt;&gt;"",INDEX(Sheet3!C$5:H$79,MATCH(申請書!D28,Sheet3!B$5:B$79,0),MATCH("高齢者福祉施設",Sheet3!C$4:H$4,0)),"")</f>
        <v/>
      </c>
      <c r="R28" s="213"/>
      <c r="S28" s="214" t="str">
        <f t="shared" ref="S28:S49" si="6">IF(AND(E28&lt;&gt;"",X28=1),IF(W28=1,P28*6,IF(W28=2,P28*2,"")),"")</f>
        <v/>
      </c>
      <c r="T28" s="215"/>
      <c r="U28" s="216">
        <f t="shared" si="1"/>
        <v>0</v>
      </c>
      <c r="V28" s="217"/>
      <c r="W28" s="52">
        <f t="shared" si="2"/>
        <v>0</v>
      </c>
      <c r="X28" s="111">
        <f t="shared" si="3"/>
        <v>0</v>
      </c>
      <c r="Y28" s="136" t="str">
        <f t="shared" si="4"/>
        <v/>
      </c>
      <c r="Z28" s="111">
        <f t="shared" si="5"/>
        <v>0</v>
      </c>
      <c r="AA28" s="111">
        <f t="shared" si="0"/>
        <v>0</v>
      </c>
    </row>
    <row r="29" spans="2:27" ht="17.149999999999999" customHeight="1" x14ac:dyDescent="0.2">
      <c r="B29" s="334"/>
      <c r="C29" s="335"/>
      <c r="D29" s="95"/>
      <c r="E29" s="208"/>
      <c r="F29" s="208"/>
      <c r="G29" s="208"/>
      <c r="H29" s="208"/>
      <c r="I29" s="115"/>
      <c r="J29" s="236"/>
      <c r="K29" s="237"/>
      <c r="L29" s="237"/>
      <c r="M29" s="238"/>
      <c r="N29" s="218"/>
      <c r="O29" s="219"/>
      <c r="P29" s="120"/>
      <c r="Q29" s="212" t="str">
        <f>IF(E29&lt;&gt;"",INDEX(Sheet3!C$5:H$79,MATCH(申請書!D29,Sheet3!B$5:B$79,0),MATCH("高齢者福祉施設",Sheet3!C$4:H$4,0)),"")</f>
        <v/>
      </c>
      <c r="R29" s="213"/>
      <c r="S29" s="214" t="str">
        <f t="shared" si="6"/>
        <v/>
      </c>
      <c r="T29" s="215"/>
      <c r="U29" s="216">
        <f t="shared" si="1"/>
        <v>0</v>
      </c>
      <c r="V29" s="217"/>
      <c r="W29" s="52">
        <f t="shared" si="2"/>
        <v>0</v>
      </c>
      <c r="X29" s="111">
        <f t="shared" si="3"/>
        <v>0</v>
      </c>
      <c r="Y29" s="136" t="str">
        <f t="shared" si="4"/>
        <v/>
      </c>
      <c r="Z29" s="111">
        <f t="shared" si="5"/>
        <v>0</v>
      </c>
      <c r="AA29" s="111">
        <f t="shared" si="0"/>
        <v>0</v>
      </c>
    </row>
    <row r="30" spans="2:27" ht="17.149999999999999" customHeight="1" x14ac:dyDescent="0.2">
      <c r="B30" s="334"/>
      <c r="C30" s="335"/>
      <c r="D30" s="98"/>
      <c r="E30" s="209"/>
      <c r="F30" s="209"/>
      <c r="G30" s="209"/>
      <c r="H30" s="209"/>
      <c r="I30" s="117"/>
      <c r="J30" s="239"/>
      <c r="K30" s="240"/>
      <c r="L30" s="240"/>
      <c r="M30" s="241"/>
      <c r="N30" s="220"/>
      <c r="O30" s="221"/>
      <c r="P30" s="121"/>
      <c r="Q30" s="352" t="str">
        <f>IF(E30&lt;&gt;"",INDEX(Sheet3!C$5:H$79,MATCH(申請書!D30,Sheet3!B$5:B$79,0),MATCH("高齢者福祉施設",Sheet3!C$4:H$4,0)),"")</f>
        <v/>
      </c>
      <c r="R30" s="353"/>
      <c r="S30" s="354" t="str">
        <f t="shared" si="6"/>
        <v/>
      </c>
      <c r="T30" s="355"/>
      <c r="U30" s="210">
        <f t="shared" si="1"/>
        <v>0</v>
      </c>
      <c r="V30" s="211"/>
      <c r="W30" s="52">
        <f t="shared" si="2"/>
        <v>0</v>
      </c>
      <c r="X30" s="111">
        <f t="shared" si="3"/>
        <v>0</v>
      </c>
      <c r="Y30" s="136" t="str">
        <f t="shared" si="4"/>
        <v/>
      </c>
      <c r="Z30" s="111">
        <f t="shared" si="5"/>
        <v>0</v>
      </c>
      <c r="AA30" s="111">
        <f t="shared" si="0"/>
        <v>0</v>
      </c>
    </row>
    <row r="31" spans="2:27" ht="17.149999999999999" customHeight="1" x14ac:dyDescent="0.2">
      <c r="B31" s="334"/>
      <c r="C31" s="335"/>
      <c r="D31" s="96"/>
      <c r="E31" s="170"/>
      <c r="F31" s="171"/>
      <c r="G31" s="171"/>
      <c r="H31" s="172"/>
      <c r="I31" s="115"/>
      <c r="J31" s="236"/>
      <c r="K31" s="237"/>
      <c r="L31" s="237"/>
      <c r="M31" s="238"/>
      <c r="N31" s="218"/>
      <c r="O31" s="219"/>
      <c r="P31" s="120"/>
      <c r="Q31" s="212" t="str">
        <f>IF(E31&lt;&gt;"",INDEX(Sheet3!C$5:H$79,MATCH(申請書!D31,Sheet3!B$5:B$79,0),MATCH("高齢者福祉施設",Sheet3!C$4:H$4,0)),"")</f>
        <v/>
      </c>
      <c r="R31" s="213"/>
      <c r="S31" s="214" t="str">
        <f t="shared" si="6"/>
        <v/>
      </c>
      <c r="T31" s="215"/>
      <c r="U31" s="216">
        <f t="shared" si="1"/>
        <v>0</v>
      </c>
      <c r="V31" s="217"/>
      <c r="W31" s="52">
        <f t="shared" si="2"/>
        <v>0</v>
      </c>
      <c r="X31" s="111">
        <f t="shared" si="3"/>
        <v>0</v>
      </c>
      <c r="Y31" s="136" t="str">
        <f t="shared" si="4"/>
        <v/>
      </c>
      <c r="Z31" s="111">
        <f t="shared" si="5"/>
        <v>0</v>
      </c>
      <c r="AA31" s="111">
        <f t="shared" si="0"/>
        <v>0</v>
      </c>
    </row>
    <row r="32" spans="2:27" ht="17.149999999999999" customHeight="1" x14ac:dyDescent="0.2">
      <c r="B32" s="334"/>
      <c r="C32" s="335"/>
      <c r="D32" s="96"/>
      <c r="E32" s="144"/>
      <c r="F32" s="144"/>
      <c r="G32" s="144"/>
      <c r="H32" s="144"/>
      <c r="I32" s="115"/>
      <c r="J32" s="236"/>
      <c r="K32" s="237"/>
      <c r="L32" s="237"/>
      <c r="M32" s="238"/>
      <c r="N32" s="218"/>
      <c r="O32" s="219"/>
      <c r="P32" s="120"/>
      <c r="Q32" s="212" t="str">
        <f>IF(E32&lt;&gt;"",INDEX(Sheet3!C$5:H$79,MATCH(申請書!D32,Sheet3!B$5:B$79,0),MATCH("高齢者福祉施設",Sheet3!C$4:H$4,0)),"")</f>
        <v/>
      </c>
      <c r="R32" s="213"/>
      <c r="S32" s="214" t="str">
        <f t="shared" si="6"/>
        <v/>
      </c>
      <c r="T32" s="215"/>
      <c r="U32" s="216">
        <f t="shared" si="1"/>
        <v>0</v>
      </c>
      <c r="V32" s="217"/>
      <c r="W32" s="52">
        <f t="shared" si="2"/>
        <v>0</v>
      </c>
      <c r="X32" s="111">
        <f t="shared" si="3"/>
        <v>0</v>
      </c>
      <c r="Y32" s="136" t="str">
        <f t="shared" si="4"/>
        <v/>
      </c>
      <c r="Z32" s="111">
        <f t="shared" si="5"/>
        <v>0</v>
      </c>
      <c r="AA32" s="111">
        <f t="shared" si="0"/>
        <v>0</v>
      </c>
    </row>
    <row r="33" spans="2:27" ht="17.149999999999999" customHeight="1" thickBot="1" x14ac:dyDescent="0.25">
      <c r="B33" s="334"/>
      <c r="C33" s="335"/>
      <c r="D33" s="99"/>
      <c r="E33" s="168"/>
      <c r="F33" s="168"/>
      <c r="G33" s="168"/>
      <c r="H33" s="168"/>
      <c r="I33" s="116"/>
      <c r="J33" s="368"/>
      <c r="K33" s="369"/>
      <c r="L33" s="369"/>
      <c r="M33" s="370"/>
      <c r="N33" s="371"/>
      <c r="O33" s="372"/>
      <c r="P33" s="90"/>
      <c r="Q33" s="356" t="str">
        <f>IF(E33&lt;&gt;"",INDEX(Sheet3!C$5:H$79,MATCH(申請書!D33,Sheet3!B$5:B$79,0),MATCH("高齢者福祉施設",Sheet3!C$4:H$4,0)),"")</f>
        <v/>
      </c>
      <c r="R33" s="357"/>
      <c r="S33" s="358" t="str">
        <f t="shared" si="6"/>
        <v/>
      </c>
      <c r="T33" s="359"/>
      <c r="U33" s="360">
        <f t="shared" si="1"/>
        <v>0</v>
      </c>
      <c r="V33" s="361"/>
      <c r="W33" s="52">
        <f t="shared" si="2"/>
        <v>0</v>
      </c>
      <c r="X33" s="111">
        <f t="shared" si="3"/>
        <v>0</v>
      </c>
      <c r="Y33" s="136" t="str">
        <f t="shared" si="4"/>
        <v/>
      </c>
      <c r="Z33" s="111">
        <f t="shared" si="5"/>
        <v>0</v>
      </c>
      <c r="AA33" s="111">
        <f t="shared" si="0"/>
        <v>0</v>
      </c>
    </row>
    <row r="34" spans="2:27" ht="17.149999999999999" hidden="1" customHeight="1" thickBot="1" x14ac:dyDescent="0.25">
      <c r="B34" s="334"/>
      <c r="C34" s="335"/>
      <c r="D34" s="98"/>
      <c r="E34" s="169"/>
      <c r="F34" s="169"/>
      <c r="G34" s="169"/>
      <c r="H34" s="169"/>
      <c r="I34" s="117"/>
      <c r="J34" s="233"/>
      <c r="K34" s="234"/>
      <c r="L34" s="234"/>
      <c r="M34" s="235"/>
      <c r="N34" s="373"/>
      <c r="O34" s="374"/>
      <c r="P34" s="121"/>
      <c r="Q34" s="352" t="str">
        <f>IF(E34&lt;&gt;"",INDEX(Sheet3!C$5:H$79,MATCH(申請書!D34,Sheet3!B$5:B$79,0),MATCH("高齢者福祉施設",Sheet3!C$4:H$4,0)),"")</f>
        <v/>
      </c>
      <c r="R34" s="353"/>
      <c r="S34" s="354" t="str">
        <f t="shared" si="6"/>
        <v/>
      </c>
      <c r="T34" s="355"/>
      <c r="U34" s="210">
        <f t="shared" si="1"/>
        <v>0</v>
      </c>
      <c r="V34" s="211"/>
      <c r="W34" s="52">
        <f t="shared" si="2"/>
        <v>0</v>
      </c>
      <c r="X34" s="111">
        <f t="shared" si="3"/>
        <v>0</v>
      </c>
      <c r="Y34" s="136" t="str">
        <f t="shared" si="4"/>
        <v/>
      </c>
      <c r="Z34" s="111">
        <f t="shared" si="5"/>
        <v>0</v>
      </c>
      <c r="AA34" s="111">
        <f t="shared" si="0"/>
        <v>0</v>
      </c>
    </row>
    <row r="35" spans="2:27" ht="17.149999999999999" hidden="1" customHeight="1" x14ac:dyDescent="0.2">
      <c r="B35" s="334"/>
      <c r="C35" s="335"/>
      <c r="D35" s="96"/>
      <c r="E35" s="170"/>
      <c r="F35" s="171"/>
      <c r="G35" s="171"/>
      <c r="H35" s="172"/>
      <c r="I35" s="115"/>
      <c r="J35" s="236"/>
      <c r="K35" s="237"/>
      <c r="L35" s="237"/>
      <c r="M35" s="238"/>
      <c r="N35" s="218"/>
      <c r="O35" s="219"/>
      <c r="P35" s="120"/>
      <c r="Q35" s="212" t="str">
        <f>IF(E35&lt;&gt;"",INDEX(Sheet3!C$5:H$79,MATCH(申請書!D35,Sheet3!B$5:B$79,0),MATCH("高齢者福祉施設",Sheet3!C$4:H$4,0)),"")</f>
        <v/>
      </c>
      <c r="R35" s="213"/>
      <c r="S35" s="214" t="str">
        <f t="shared" si="6"/>
        <v/>
      </c>
      <c r="T35" s="215"/>
      <c r="U35" s="216">
        <f t="shared" si="1"/>
        <v>0</v>
      </c>
      <c r="V35" s="217"/>
      <c r="W35" s="52">
        <f t="shared" si="2"/>
        <v>0</v>
      </c>
      <c r="X35" s="111">
        <f t="shared" si="3"/>
        <v>0</v>
      </c>
      <c r="Y35" s="136" t="str">
        <f t="shared" si="4"/>
        <v/>
      </c>
      <c r="Z35" s="111">
        <f t="shared" si="5"/>
        <v>0</v>
      </c>
      <c r="AA35" s="111">
        <f t="shared" si="0"/>
        <v>0</v>
      </c>
    </row>
    <row r="36" spans="2:27" ht="17.149999999999999" hidden="1" customHeight="1" x14ac:dyDescent="0.2">
      <c r="B36" s="334"/>
      <c r="C36" s="335"/>
      <c r="D36" s="96"/>
      <c r="E36" s="144"/>
      <c r="F36" s="144"/>
      <c r="G36" s="144"/>
      <c r="H36" s="144"/>
      <c r="I36" s="115"/>
      <c r="J36" s="236"/>
      <c r="K36" s="237"/>
      <c r="L36" s="237"/>
      <c r="M36" s="238"/>
      <c r="N36" s="218"/>
      <c r="O36" s="219"/>
      <c r="P36" s="120"/>
      <c r="Q36" s="212" t="str">
        <f>IF(E36&lt;&gt;"",INDEX(Sheet3!C$5:H$79,MATCH(申請書!D36,Sheet3!B$5:B$79,0),MATCH("高齢者福祉施設",Sheet3!C$4:H$4,0)),"")</f>
        <v/>
      </c>
      <c r="R36" s="213"/>
      <c r="S36" s="214" t="str">
        <f t="shared" si="6"/>
        <v/>
      </c>
      <c r="T36" s="215"/>
      <c r="U36" s="216">
        <f t="shared" si="1"/>
        <v>0</v>
      </c>
      <c r="V36" s="217"/>
      <c r="W36" s="52">
        <f t="shared" si="2"/>
        <v>0</v>
      </c>
      <c r="X36" s="111">
        <f t="shared" si="3"/>
        <v>0</v>
      </c>
      <c r="Y36" s="136" t="str">
        <f t="shared" si="4"/>
        <v/>
      </c>
      <c r="Z36" s="111">
        <f t="shared" si="5"/>
        <v>0</v>
      </c>
      <c r="AA36" s="111">
        <f t="shared" si="0"/>
        <v>0</v>
      </c>
    </row>
    <row r="37" spans="2:27" ht="17.149999999999999" hidden="1" customHeight="1" x14ac:dyDescent="0.2">
      <c r="B37" s="334"/>
      <c r="C37" s="335"/>
      <c r="D37" s="99"/>
      <c r="E37" s="168"/>
      <c r="F37" s="168"/>
      <c r="G37" s="168"/>
      <c r="H37" s="168"/>
      <c r="I37" s="116"/>
      <c r="J37" s="368"/>
      <c r="K37" s="369"/>
      <c r="L37" s="369"/>
      <c r="M37" s="370"/>
      <c r="N37" s="371"/>
      <c r="O37" s="372"/>
      <c r="P37" s="90"/>
      <c r="Q37" s="356" t="str">
        <f>IF(E37&lt;&gt;"",INDEX(Sheet3!C$5:H$79,MATCH(申請書!D37,Sheet3!B$5:B$79,0),MATCH("高齢者福祉施設",Sheet3!C$4:H$4,0)),"")</f>
        <v/>
      </c>
      <c r="R37" s="357"/>
      <c r="S37" s="358" t="str">
        <f t="shared" si="6"/>
        <v/>
      </c>
      <c r="T37" s="359"/>
      <c r="U37" s="360">
        <f t="shared" si="1"/>
        <v>0</v>
      </c>
      <c r="V37" s="361"/>
      <c r="W37" s="52">
        <f t="shared" si="2"/>
        <v>0</v>
      </c>
      <c r="X37" s="111">
        <f t="shared" si="3"/>
        <v>0</v>
      </c>
      <c r="Y37" s="136" t="str">
        <f t="shared" si="4"/>
        <v/>
      </c>
      <c r="Z37" s="111">
        <f t="shared" si="5"/>
        <v>0</v>
      </c>
      <c r="AA37" s="111">
        <f t="shared" si="0"/>
        <v>0</v>
      </c>
    </row>
    <row r="38" spans="2:27" ht="17.149999999999999" hidden="1" customHeight="1" x14ac:dyDescent="0.2">
      <c r="B38" s="334"/>
      <c r="C38" s="335"/>
      <c r="D38" s="98"/>
      <c r="E38" s="169"/>
      <c r="F38" s="169"/>
      <c r="G38" s="169"/>
      <c r="H38" s="169"/>
      <c r="I38" s="117"/>
      <c r="J38" s="239"/>
      <c r="K38" s="240"/>
      <c r="L38" s="240"/>
      <c r="M38" s="241"/>
      <c r="N38" s="220"/>
      <c r="O38" s="221"/>
      <c r="P38" s="121"/>
      <c r="Q38" s="352" t="str">
        <f>IF(E38&lt;&gt;"",INDEX(Sheet3!C$5:H$79,MATCH(申請書!D38,Sheet3!B$5:B$79,0),MATCH("高齢者福祉施設",Sheet3!C$4:H$4,0)),"")</f>
        <v/>
      </c>
      <c r="R38" s="353"/>
      <c r="S38" s="354" t="str">
        <f t="shared" si="6"/>
        <v/>
      </c>
      <c r="T38" s="355"/>
      <c r="U38" s="210">
        <f t="shared" si="1"/>
        <v>0</v>
      </c>
      <c r="V38" s="211"/>
      <c r="W38" s="52">
        <f t="shared" si="2"/>
        <v>0</v>
      </c>
      <c r="X38" s="111">
        <f t="shared" si="3"/>
        <v>0</v>
      </c>
      <c r="Y38" s="136" t="str">
        <f t="shared" si="4"/>
        <v/>
      </c>
      <c r="Z38" s="111">
        <f t="shared" si="5"/>
        <v>0</v>
      </c>
      <c r="AA38" s="111">
        <f t="shared" si="0"/>
        <v>0</v>
      </c>
    </row>
    <row r="39" spans="2:27" ht="17.149999999999999" hidden="1" customHeight="1" x14ac:dyDescent="0.2">
      <c r="B39" s="334"/>
      <c r="C39" s="335"/>
      <c r="D39" s="96"/>
      <c r="E39" s="170"/>
      <c r="F39" s="171"/>
      <c r="G39" s="171"/>
      <c r="H39" s="172"/>
      <c r="I39" s="115"/>
      <c r="J39" s="236"/>
      <c r="K39" s="237"/>
      <c r="L39" s="237"/>
      <c r="M39" s="238"/>
      <c r="N39" s="218"/>
      <c r="O39" s="219"/>
      <c r="P39" s="120"/>
      <c r="Q39" s="212" t="str">
        <f>IF(E39&lt;&gt;"",INDEX(Sheet3!C$5:H$79,MATCH(申請書!D39,Sheet3!B$5:B$79,0),MATCH("高齢者福祉施設",Sheet3!C$4:H$4,0)),"")</f>
        <v/>
      </c>
      <c r="R39" s="213"/>
      <c r="S39" s="214" t="str">
        <f t="shared" si="6"/>
        <v/>
      </c>
      <c r="T39" s="215"/>
      <c r="U39" s="216">
        <f t="shared" si="1"/>
        <v>0</v>
      </c>
      <c r="V39" s="217"/>
      <c r="W39" s="52">
        <f t="shared" si="2"/>
        <v>0</v>
      </c>
      <c r="X39" s="111">
        <f t="shared" si="3"/>
        <v>0</v>
      </c>
      <c r="Y39" s="136" t="str">
        <f t="shared" si="4"/>
        <v/>
      </c>
      <c r="Z39" s="111">
        <f t="shared" si="5"/>
        <v>0</v>
      </c>
      <c r="AA39" s="111">
        <f t="shared" si="0"/>
        <v>0</v>
      </c>
    </row>
    <row r="40" spans="2:27" ht="17.149999999999999" hidden="1" customHeight="1" x14ac:dyDescent="0.2">
      <c r="B40" s="334"/>
      <c r="C40" s="335"/>
      <c r="D40" s="96"/>
      <c r="E40" s="144"/>
      <c r="F40" s="144"/>
      <c r="G40" s="144"/>
      <c r="H40" s="144"/>
      <c r="I40" s="115"/>
      <c r="J40" s="236"/>
      <c r="K40" s="237"/>
      <c r="L40" s="237"/>
      <c r="M40" s="238"/>
      <c r="N40" s="218"/>
      <c r="O40" s="219"/>
      <c r="P40" s="120"/>
      <c r="Q40" s="212" t="str">
        <f>IF(E40&lt;&gt;"",INDEX(Sheet3!C$5:H$79,MATCH(申請書!D40,Sheet3!B$5:B$79,0),MATCH("高齢者福祉施設",Sheet3!C$4:H$4,0)),"")</f>
        <v/>
      </c>
      <c r="R40" s="213"/>
      <c r="S40" s="214" t="str">
        <f t="shared" si="6"/>
        <v/>
      </c>
      <c r="T40" s="215"/>
      <c r="U40" s="216">
        <f t="shared" si="1"/>
        <v>0</v>
      </c>
      <c r="V40" s="217"/>
      <c r="W40" s="52">
        <f t="shared" si="2"/>
        <v>0</v>
      </c>
      <c r="X40" s="111">
        <f t="shared" si="3"/>
        <v>0</v>
      </c>
      <c r="Y40" s="136" t="str">
        <f t="shared" si="4"/>
        <v/>
      </c>
      <c r="Z40" s="111">
        <f t="shared" si="5"/>
        <v>0</v>
      </c>
      <c r="AA40" s="111">
        <f t="shared" si="0"/>
        <v>0</v>
      </c>
    </row>
    <row r="41" spans="2:27" ht="17.149999999999999" hidden="1" customHeight="1" thickBot="1" x14ac:dyDescent="0.25">
      <c r="B41" s="334"/>
      <c r="C41" s="335"/>
      <c r="D41" s="97"/>
      <c r="E41" s="177"/>
      <c r="F41" s="177"/>
      <c r="G41" s="177"/>
      <c r="H41" s="177"/>
      <c r="I41" s="116"/>
      <c r="J41" s="368"/>
      <c r="K41" s="369"/>
      <c r="L41" s="369"/>
      <c r="M41" s="370"/>
      <c r="N41" s="371"/>
      <c r="O41" s="372"/>
      <c r="P41" s="90"/>
      <c r="Q41" s="356" t="str">
        <f>IF(E41&lt;&gt;"",INDEX(Sheet3!C$5:H$79,MATCH(申請書!D41,Sheet3!B$5:B$79,0),MATCH("高齢者福祉施設",Sheet3!C$4:H$4,0)),"")</f>
        <v/>
      </c>
      <c r="R41" s="357"/>
      <c r="S41" s="358" t="str">
        <f t="shared" si="6"/>
        <v/>
      </c>
      <c r="T41" s="359"/>
      <c r="U41" s="360">
        <f t="shared" si="1"/>
        <v>0</v>
      </c>
      <c r="V41" s="361"/>
      <c r="W41" s="52">
        <f t="shared" si="2"/>
        <v>0</v>
      </c>
      <c r="X41" s="111">
        <f t="shared" si="3"/>
        <v>0</v>
      </c>
      <c r="Y41" s="136" t="str">
        <f t="shared" si="4"/>
        <v/>
      </c>
      <c r="Z41" s="111">
        <f t="shared" si="5"/>
        <v>0</v>
      </c>
      <c r="AA41" s="111">
        <f t="shared" si="0"/>
        <v>0</v>
      </c>
    </row>
    <row r="42" spans="2:27" ht="17.149999999999999" hidden="1" customHeight="1" x14ac:dyDescent="0.2">
      <c r="B42" s="334"/>
      <c r="C42" s="335"/>
      <c r="D42" s="100"/>
      <c r="E42" s="170"/>
      <c r="F42" s="171"/>
      <c r="G42" s="171"/>
      <c r="H42" s="172"/>
      <c r="I42" s="117"/>
      <c r="J42" s="233"/>
      <c r="K42" s="234"/>
      <c r="L42" s="234"/>
      <c r="M42" s="235"/>
      <c r="N42" s="373"/>
      <c r="O42" s="374"/>
      <c r="P42" s="121"/>
      <c r="Q42" s="352" t="str">
        <f>IF(E42&lt;&gt;"",INDEX(Sheet3!C$5:H$79,MATCH(申請書!D42,Sheet3!B$5:B$79,0),MATCH("高齢者福祉施設",Sheet3!C$4:H$4,0)),"")</f>
        <v/>
      </c>
      <c r="R42" s="353"/>
      <c r="S42" s="354" t="str">
        <f t="shared" si="6"/>
        <v/>
      </c>
      <c r="T42" s="355"/>
      <c r="U42" s="210">
        <f t="shared" si="1"/>
        <v>0</v>
      </c>
      <c r="V42" s="211"/>
      <c r="W42" s="52">
        <f t="shared" si="2"/>
        <v>0</v>
      </c>
      <c r="X42" s="111">
        <f t="shared" si="3"/>
        <v>0</v>
      </c>
      <c r="Y42" s="136" t="str">
        <f t="shared" si="4"/>
        <v/>
      </c>
      <c r="Z42" s="111">
        <f t="shared" si="5"/>
        <v>0</v>
      </c>
      <c r="AA42" s="111">
        <f t="shared" si="0"/>
        <v>0</v>
      </c>
    </row>
    <row r="43" spans="2:27" ht="17.149999999999999" hidden="1" customHeight="1" x14ac:dyDescent="0.2">
      <c r="B43" s="334"/>
      <c r="C43" s="335"/>
      <c r="D43" s="96"/>
      <c r="E43" s="141"/>
      <c r="F43" s="142"/>
      <c r="G43" s="142"/>
      <c r="H43" s="143"/>
      <c r="I43" s="115"/>
      <c r="J43" s="236"/>
      <c r="K43" s="237"/>
      <c r="L43" s="237"/>
      <c r="M43" s="238"/>
      <c r="N43" s="218"/>
      <c r="O43" s="219"/>
      <c r="P43" s="120"/>
      <c r="Q43" s="212" t="str">
        <f>IF(E43&lt;&gt;"",INDEX(Sheet3!C$5:H$79,MATCH(申請書!D43,Sheet3!B$5:B$79,0),MATCH("高齢者福祉施設",Sheet3!C$4:H$4,0)),"")</f>
        <v/>
      </c>
      <c r="R43" s="213"/>
      <c r="S43" s="214" t="str">
        <f t="shared" si="6"/>
        <v/>
      </c>
      <c r="T43" s="215"/>
      <c r="U43" s="216">
        <f t="shared" si="1"/>
        <v>0</v>
      </c>
      <c r="V43" s="217"/>
      <c r="W43" s="52">
        <f t="shared" si="2"/>
        <v>0</v>
      </c>
      <c r="X43" s="111">
        <f t="shared" si="3"/>
        <v>0</v>
      </c>
      <c r="Y43" s="136" t="str">
        <f t="shared" si="4"/>
        <v/>
      </c>
      <c r="Z43" s="111">
        <f t="shared" si="5"/>
        <v>0</v>
      </c>
      <c r="AA43" s="111">
        <f t="shared" si="0"/>
        <v>0</v>
      </c>
    </row>
    <row r="44" spans="2:27" ht="17.149999999999999" hidden="1" customHeight="1" x14ac:dyDescent="0.2">
      <c r="B44" s="334"/>
      <c r="C44" s="335"/>
      <c r="D44" s="96"/>
      <c r="E44" s="141"/>
      <c r="F44" s="142"/>
      <c r="G44" s="142"/>
      <c r="H44" s="143"/>
      <c r="I44" s="115"/>
      <c r="J44" s="236"/>
      <c r="K44" s="237"/>
      <c r="L44" s="237"/>
      <c r="M44" s="238"/>
      <c r="N44" s="218"/>
      <c r="O44" s="219"/>
      <c r="P44" s="120"/>
      <c r="Q44" s="212" t="str">
        <f>IF(E44&lt;&gt;"",INDEX(Sheet3!C$5:H$79,MATCH(申請書!D44,Sheet3!B$5:B$79,0),MATCH("高齢者福祉施設",Sheet3!C$4:H$4,0)),"")</f>
        <v/>
      </c>
      <c r="R44" s="213"/>
      <c r="S44" s="214" t="str">
        <f t="shared" si="6"/>
        <v/>
      </c>
      <c r="T44" s="215"/>
      <c r="U44" s="216">
        <f t="shared" si="1"/>
        <v>0</v>
      </c>
      <c r="V44" s="217"/>
      <c r="W44" s="52">
        <f t="shared" si="2"/>
        <v>0</v>
      </c>
      <c r="X44" s="111">
        <f t="shared" si="3"/>
        <v>0</v>
      </c>
      <c r="Y44" s="136" t="str">
        <f t="shared" si="4"/>
        <v/>
      </c>
      <c r="Z44" s="111">
        <f t="shared" si="5"/>
        <v>0</v>
      </c>
      <c r="AA44" s="111">
        <f t="shared" si="0"/>
        <v>0</v>
      </c>
    </row>
    <row r="45" spans="2:27" ht="17.149999999999999" hidden="1" customHeight="1" x14ac:dyDescent="0.2">
      <c r="B45" s="334"/>
      <c r="C45" s="335"/>
      <c r="D45" s="101"/>
      <c r="E45" s="173"/>
      <c r="F45" s="174"/>
      <c r="G45" s="174"/>
      <c r="H45" s="175"/>
      <c r="I45" s="116"/>
      <c r="J45" s="368"/>
      <c r="K45" s="369"/>
      <c r="L45" s="369"/>
      <c r="M45" s="370"/>
      <c r="N45" s="371"/>
      <c r="O45" s="372"/>
      <c r="P45" s="90"/>
      <c r="Q45" s="356" t="str">
        <f>IF(E45&lt;&gt;"",INDEX(Sheet3!C$5:H$79,MATCH(申請書!D45,Sheet3!B$5:B$79,0),MATCH("高齢者福祉施設",Sheet3!C$4:H$4,0)),"")</f>
        <v/>
      </c>
      <c r="R45" s="357"/>
      <c r="S45" s="358" t="str">
        <f t="shared" si="6"/>
        <v/>
      </c>
      <c r="T45" s="359"/>
      <c r="U45" s="360">
        <f t="shared" si="1"/>
        <v>0</v>
      </c>
      <c r="V45" s="361"/>
      <c r="W45" s="52">
        <f t="shared" si="2"/>
        <v>0</v>
      </c>
      <c r="X45" s="111">
        <f t="shared" si="3"/>
        <v>0</v>
      </c>
      <c r="Y45" s="136" t="str">
        <f t="shared" si="4"/>
        <v/>
      </c>
      <c r="Z45" s="111">
        <f t="shared" si="5"/>
        <v>0</v>
      </c>
      <c r="AA45" s="111">
        <f t="shared" si="0"/>
        <v>0</v>
      </c>
    </row>
    <row r="46" spans="2:27" ht="17.149999999999999" hidden="1" customHeight="1" x14ac:dyDescent="0.2">
      <c r="B46" s="334"/>
      <c r="C46" s="335"/>
      <c r="D46" s="102"/>
      <c r="E46" s="176"/>
      <c r="F46" s="176"/>
      <c r="G46" s="176"/>
      <c r="H46" s="176"/>
      <c r="I46" s="117"/>
      <c r="J46" s="233"/>
      <c r="K46" s="234"/>
      <c r="L46" s="234"/>
      <c r="M46" s="235"/>
      <c r="N46" s="373"/>
      <c r="O46" s="374"/>
      <c r="P46" s="121"/>
      <c r="Q46" s="352" t="str">
        <f>IF(E46&lt;&gt;"",INDEX(Sheet3!C$5:H$79,MATCH(申請書!D46,Sheet3!B$5:B$79,0),MATCH("高齢者福祉施設",Sheet3!C$4:H$4,0)),"")</f>
        <v/>
      </c>
      <c r="R46" s="353"/>
      <c r="S46" s="354" t="str">
        <f t="shared" si="6"/>
        <v/>
      </c>
      <c r="T46" s="355"/>
      <c r="U46" s="210">
        <f t="shared" si="1"/>
        <v>0</v>
      </c>
      <c r="V46" s="211"/>
      <c r="W46" s="52">
        <f t="shared" si="2"/>
        <v>0</v>
      </c>
      <c r="X46" s="111">
        <f t="shared" si="3"/>
        <v>0</v>
      </c>
      <c r="Y46" s="136" t="str">
        <f t="shared" si="4"/>
        <v/>
      </c>
      <c r="Z46" s="111">
        <f t="shared" si="5"/>
        <v>0</v>
      </c>
      <c r="AA46" s="111">
        <f t="shared" si="0"/>
        <v>0</v>
      </c>
    </row>
    <row r="47" spans="2:27" ht="17.149999999999999" hidden="1" customHeight="1" x14ac:dyDescent="0.2">
      <c r="B47" s="334"/>
      <c r="C47" s="335"/>
      <c r="D47" s="98"/>
      <c r="E47" s="141"/>
      <c r="F47" s="142"/>
      <c r="G47" s="142"/>
      <c r="H47" s="143"/>
      <c r="I47" s="115"/>
      <c r="J47" s="236"/>
      <c r="K47" s="237"/>
      <c r="L47" s="237"/>
      <c r="M47" s="238"/>
      <c r="N47" s="218"/>
      <c r="O47" s="219"/>
      <c r="P47" s="120"/>
      <c r="Q47" s="212" t="str">
        <f>IF(E47&lt;&gt;"",INDEX(Sheet3!C$5:H$79,MATCH(申請書!D47,Sheet3!B$5:B$79,0),MATCH("高齢者福祉施設",Sheet3!C$4:H$4,0)),"")</f>
        <v/>
      </c>
      <c r="R47" s="213"/>
      <c r="S47" s="214" t="str">
        <f t="shared" si="6"/>
        <v/>
      </c>
      <c r="T47" s="215"/>
      <c r="U47" s="216">
        <f t="shared" si="1"/>
        <v>0</v>
      </c>
      <c r="V47" s="217"/>
      <c r="W47" s="52">
        <f t="shared" si="2"/>
        <v>0</v>
      </c>
      <c r="X47" s="111">
        <f t="shared" si="3"/>
        <v>0</v>
      </c>
      <c r="Y47" s="136" t="str">
        <f t="shared" si="4"/>
        <v/>
      </c>
      <c r="Z47" s="111">
        <f t="shared" si="5"/>
        <v>0</v>
      </c>
      <c r="AA47" s="111">
        <f t="shared" si="0"/>
        <v>0</v>
      </c>
    </row>
    <row r="48" spans="2:27" ht="17.149999999999999" hidden="1" customHeight="1" x14ac:dyDescent="0.2">
      <c r="B48" s="334"/>
      <c r="C48" s="335"/>
      <c r="D48" s="96"/>
      <c r="E48" s="144"/>
      <c r="F48" s="144"/>
      <c r="G48" s="144"/>
      <c r="H48" s="144"/>
      <c r="I48" s="115"/>
      <c r="J48" s="236"/>
      <c r="K48" s="237"/>
      <c r="L48" s="237"/>
      <c r="M48" s="238"/>
      <c r="N48" s="218"/>
      <c r="O48" s="219"/>
      <c r="P48" s="120"/>
      <c r="Q48" s="212" t="str">
        <f>IF(E48&lt;&gt;"",INDEX(Sheet3!C$5:H$79,MATCH(申請書!D48,Sheet3!B$5:B$79,0),MATCH("高齢者福祉施設",Sheet3!C$4:H$4,0)),"")</f>
        <v/>
      </c>
      <c r="R48" s="213"/>
      <c r="S48" s="214" t="str">
        <f t="shared" si="6"/>
        <v/>
      </c>
      <c r="T48" s="215"/>
      <c r="U48" s="216">
        <f t="shared" si="1"/>
        <v>0</v>
      </c>
      <c r="V48" s="217"/>
      <c r="W48" s="52">
        <f t="shared" si="2"/>
        <v>0</v>
      </c>
      <c r="X48" s="111">
        <f t="shared" si="3"/>
        <v>0</v>
      </c>
      <c r="Y48" s="136" t="str">
        <f t="shared" si="4"/>
        <v/>
      </c>
      <c r="Z48" s="111">
        <f t="shared" si="5"/>
        <v>0</v>
      </c>
      <c r="AA48" s="111">
        <f t="shared" si="0"/>
        <v>0</v>
      </c>
    </row>
    <row r="49" spans="2:27" ht="17.149999999999999" hidden="1" customHeight="1" thickBot="1" x14ac:dyDescent="0.25">
      <c r="B49" s="336"/>
      <c r="C49" s="337"/>
      <c r="D49" s="97"/>
      <c r="E49" s="177"/>
      <c r="F49" s="177"/>
      <c r="G49" s="177"/>
      <c r="H49" s="177"/>
      <c r="I49" s="118"/>
      <c r="J49" s="368"/>
      <c r="K49" s="369"/>
      <c r="L49" s="369"/>
      <c r="M49" s="370"/>
      <c r="N49" s="371"/>
      <c r="O49" s="372"/>
      <c r="P49" s="92"/>
      <c r="Q49" s="362" t="str">
        <f>IF(E49&lt;&gt;"",INDEX(Sheet3!C$5:H$79,MATCH(申請書!D49,Sheet3!B$5:B$79,0),MATCH("高齢者福祉施設",Sheet3!C$4:H$4,0)),"")</f>
        <v/>
      </c>
      <c r="R49" s="363"/>
      <c r="S49" s="364" t="str">
        <f t="shared" si="6"/>
        <v/>
      </c>
      <c r="T49" s="365"/>
      <c r="U49" s="366">
        <f t="shared" si="1"/>
        <v>0</v>
      </c>
      <c r="V49" s="367"/>
      <c r="W49" s="52">
        <f t="shared" si="2"/>
        <v>0</v>
      </c>
      <c r="X49" s="111">
        <f t="shared" si="3"/>
        <v>0</v>
      </c>
      <c r="Y49" s="136" t="str">
        <f t="shared" si="4"/>
        <v/>
      </c>
      <c r="Z49" s="111">
        <f t="shared" si="5"/>
        <v>0</v>
      </c>
      <c r="AA49" s="111">
        <f t="shared" si="0"/>
        <v>0</v>
      </c>
    </row>
    <row r="50" spans="2:27" ht="13" customHeight="1" x14ac:dyDescent="0.2">
      <c r="B50" s="387" t="s">
        <v>141</v>
      </c>
      <c r="C50" s="387"/>
      <c r="D50" s="387"/>
      <c r="E50" s="387"/>
      <c r="F50" s="387"/>
      <c r="G50" s="387"/>
      <c r="H50" s="387"/>
      <c r="I50" s="91"/>
      <c r="J50" s="47"/>
      <c r="K50" s="47"/>
      <c r="L50" s="375" t="s">
        <v>33</v>
      </c>
      <c r="M50" s="376"/>
      <c r="N50" s="202" t="s">
        <v>133</v>
      </c>
      <c r="O50" s="203"/>
      <c r="P50" s="112">
        <f>SUMIFS($P$26:$P$49,B26:B49,"入所*",S26:S49,"&gt;0")</f>
        <v>0</v>
      </c>
      <c r="Q50" s="200">
        <f>SUMIF($B$26:$B$49,"入所*",Q$26:Q$49)</f>
        <v>0</v>
      </c>
      <c r="R50" s="201"/>
      <c r="S50" s="200">
        <f>SUMIF($B$26:$B$49,"入所*",S$26:S$49)</f>
        <v>0</v>
      </c>
      <c r="T50" s="201"/>
      <c r="U50" s="200">
        <f>SUMIF($B$26:$B$49,"入所*",U$26:U$49)</f>
        <v>0</v>
      </c>
      <c r="V50" s="201"/>
      <c r="W50" s="178"/>
      <c r="X50" s="178"/>
      <c r="Y50" s="134"/>
    </row>
    <row r="51" spans="2:27" ht="13" customHeight="1" x14ac:dyDescent="0.2">
      <c r="B51" s="388"/>
      <c r="C51" s="388"/>
      <c r="D51" s="388"/>
      <c r="E51" s="388"/>
      <c r="F51" s="388"/>
      <c r="G51" s="388"/>
      <c r="H51" s="388"/>
      <c r="I51" s="91"/>
      <c r="J51" s="47"/>
      <c r="K51" s="47"/>
      <c r="L51" s="377"/>
      <c r="M51" s="378"/>
      <c r="N51" s="204" t="s">
        <v>134</v>
      </c>
      <c r="O51" s="205"/>
      <c r="P51" s="122">
        <f>SUMIFS($P$26:$P$49,B26:B49,"通所*",S26:S49,"&gt;0")</f>
        <v>0</v>
      </c>
      <c r="Q51" s="206">
        <f>SUMIF($B$26:$B$49,"通所*",Q$26:Q$49)</f>
        <v>0</v>
      </c>
      <c r="R51" s="207"/>
      <c r="S51" s="206">
        <f>SUMIF($B$26:$B$49,"通所*",S$26:S$49)</f>
        <v>0</v>
      </c>
      <c r="T51" s="207"/>
      <c r="U51" s="206">
        <f>SUMIF($B$26:$B$49,"通所*",U$26:U$49)</f>
        <v>0</v>
      </c>
      <c r="V51" s="207"/>
    </row>
    <row r="52" spans="2:27" ht="13" customHeight="1" thickBot="1" x14ac:dyDescent="0.25">
      <c r="B52" s="388"/>
      <c r="C52" s="388"/>
      <c r="D52" s="388"/>
      <c r="E52" s="388"/>
      <c r="F52" s="388"/>
      <c r="G52" s="388"/>
      <c r="H52" s="388"/>
      <c r="I52" s="91"/>
      <c r="J52" s="47"/>
      <c r="K52" s="47"/>
      <c r="L52" s="379"/>
      <c r="M52" s="380"/>
      <c r="N52" s="381" t="s">
        <v>175</v>
      </c>
      <c r="O52" s="382"/>
      <c r="P52" s="123"/>
      <c r="Q52" s="383">
        <f>SUMIF($B$26:$B$49,"その他*",Q$26:Q$49)</f>
        <v>0</v>
      </c>
      <c r="R52" s="384"/>
      <c r="S52" s="385"/>
      <c r="T52" s="386"/>
      <c r="U52" s="383">
        <f>SUMIF($B$26:$B$49,"その他*",U$26:U$49)</f>
        <v>0</v>
      </c>
      <c r="V52" s="384"/>
    </row>
    <row r="53" spans="2:27" ht="18" customHeight="1" x14ac:dyDescent="0.2">
      <c r="B53" t="s">
        <v>171</v>
      </c>
      <c r="G53" s="14"/>
      <c r="H53" s="14"/>
      <c r="I53" s="14"/>
      <c r="J53" s="14"/>
      <c r="K53" s="14"/>
      <c r="L53" s="14"/>
      <c r="M53" s="14"/>
      <c r="N53" s="15"/>
      <c r="O53" s="15"/>
      <c r="P53" s="15"/>
      <c r="Q53" s="13"/>
      <c r="R53" s="13"/>
      <c r="S53" s="13"/>
      <c r="T53" s="13"/>
    </row>
    <row r="54" spans="2:27" ht="17.25" customHeight="1" x14ac:dyDescent="0.2">
      <c r="B54" s="179" t="s">
        <v>183</v>
      </c>
      <c r="C54" s="180"/>
      <c r="D54" s="180"/>
      <c r="E54" s="180"/>
      <c r="F54" s="180"/>
      <c r="G54" s="180"/>
      <c r="H54" s="180"/>
      <c r="I54" s="180"/>
      <c r="J54" s="180"/>
      <c r="K54" s="180"/>
      <c r="L54" s="180"/>
      <c r="M54" s="180"/>
      <c r="N54" s="180"/>
      <c r="O54" s="180"/>
      <c r="P54" s="181"/>
      <c r="Q54" s="188" t="s">
        <v>34</v>
      </c>
      <c r="R54" s="189"/>
      <c r="S54" s="190"/>
      <c r="T54" s="53"/>
    </row>
    <row r="55" spans="2:27" ht="17.25" customHeight="1" x14ac:dyDescent="0.2">
      <c r="B55" s="182"/>
      <c r="C55" s="183"/>
      <c r="D55" s="183"/>
      <c r="E55" s="183"/>
      <c r="F55" s="183"/>
      <c r="G55" s="183"/>
      <c r="H55" s="183"/>
      <c r="I55" s="183"/>
      <c r="J55" s="183"/>
      <c r="K55" s="183"/>
      <c r="L55" s="183"/>
      <c r="M55" s="183"/>
      <c r="N55" s="183"/>
      <c r="O55" s="183"/>
      <c r="P55" s="184"/>
      <c r="Q55" s="191"/>
      <c r="R55" s="192"/>
      <c r="S55" s="193"/>
      <c r="T55" s="53"/>
    </row>
    <row r="56" spans="2:27" ht="17.25" customHeight="1" x14ac:dyDescent="0.2">
      <c r="B56" s="182"/>
      <c r="C56" s="183"/>
      <c r="D56" s="183"/>
      <c r="E56" s="183"/>
      <c r="F56" s="183"/>
      <c r="G56" s="183"/>
      <c r="H56" s="183"/>
      <c r="I56" s="183"/>
      <c r="J56" s="183"/>
      <c r="K56" s="183"/>
      <c r="L56" s="183"/>
      <c r="M56" s="183"/>
      <c r="N56" s="183"/>
      <c r="O56" s="183"/>
      <c r="P56" s="184"/>
      <c r="Q56" s="194"/>
      <c r="R56" s="195"/>
      <c r="S56" s="196"/>
      <c r="T56" s="54"/>
    </row>
    <row r="57" spans="2:27" ht="20.25" customHeight="1" x14ac:dyDescent="0.2">
      <c r="B57" s="185"/>
      <c r="C57" s="186"/>
      <c r="D57" s="186"/>
      <c r="E57" s="186"/>
      <c r="F57" s="186"/>
      <c r="G57" s="186"/>
      <c r="H57" s="186"/>
      <c r="I57" s="186"/>
      <c r="J57" s="186"/>
      <c r="K57" s="186"/>
      <c r="L57" s="186"/>
      <c r="M57" s="186"/>
      <c r="N57" s="186"/>
      <c r="O57" s="186"/>
      <c r="P57" s="187"/>
      <c r="Q57" s="197"/>
      <c r="R57" s="198"/>
      <c r="S57" s="199"/>
      <c r="T57" s="54"/>
    </row>
    <row r="58" spans="2:27" ht="13.5" customHeight="1" x14ac:dyDescent="0.2">
      <c r="B58" s="16"/>
      <c r="C58" s="16"/>
      <c r="D58" s="17"/>
      <c r="E58" s="17"/>
      <c r="F58" s="17"/>
      <c r="G58" s="17"/>
      <c r="H58" s="17"/>
      <c r="I58" s="17"/>
      <c r="J58" s="17"/>
      <c r="K58" s="17"/>
      <c r="L58" s="17"/>
      <c r="M58" s="17"/>
      <c r="N58" s="17"/>
      <c r="O58" s="17"/>
      <c r="P58" s="17"/>
      <c r="Q58" s="17"/>
      <c r="R58" s="17"/>
      <c r="S58" s="17"/>
      <c r="T58" s="17"/>
    </row>
    <row r="59" spans="2:27" ht="18.75" customHeight="1" x14ac:dyDescent="0.2">
      <c r="B59" t="s">
        <v>35</v>
      </c>
    </row>
    <row r="60" spans="2:27" ht="20.149999999999999" customHeight="1" x14ac:dyDescent="0.2">
      <c r="B60" s="139" t="s">
        <v>36</v>
      </c>
      <c r="C60" s="139"/>
      <c r="D60" s="139"/>
      <c r="E60" s="139"/>
      <c r="F60" s="139"/>
      <c r="G60" s="139"/>
      <c r="H60" s="139"/>
      <c r="I60" s="139"/>
      <c r="J60" s="139"/>
      <c r="K60" s="139"/>
      <c r="L60" s="139"/>
      <c r="M60" s="139"/>
      <c r="N60" s="139"/>
      <c r="O60" s="139"/>
      <c r="P60" s="139"/>
      <c r="Q60" s="139"/>
      <c r="R60" s="139"/>
      <c r="S60" s="139"/>
      <c r="T60" s="55"/>
    </row>
    <row r="61" spans="2:27" ht="20.149999999999999" customHeight="1" x14ac:dyDescent="0.2">
      <c r="B61" s="139"/>
      <c r="C61" s="139"/>
      <c r="D61" s="139"/>
      <c r="E61" s="139"/>
      <c r="F61" s="139"/>
      <c r="G61" s="139"/>
      <c r="H61" s="139"/>
      <c r="I61" s="139"/>
      <c r="J61" s="139"/>
      <c r="K61" s="139"/>
      <c r="L61" s="139"/>
      <c r="M61" s="139"/>
      <c r="N61" s="139"/>
      <c r="O61" s="139"/>
      <c r="P61" s="139"/>
      <c r="Q61" s="139"/>
      <c r="R61" s="139"/>
      <c r="S61" s="139"/>
      <c r="T61" s="55"/>
    </row>
    <row r="62" spans="2:27" ht="20.149999999999999" customHeight="1" x14ac:dyDescent="0.2">
      <c r="B62" s="139"/>
      <c r="C62" s="139"/>
      <c r="D62" s="139"/>
      <c r="E62" s="139"/>
      <c r="F62" s="139"/>
      <c r="G62" s="139"/>
      <c r="H62" s="139"/>
      <c r="I62" s="139"/>
      <c r="J62" s="139"/>
      <c r="K62" s="139"/>
      <c r="L62" s="139"/>
      <c r="M62" s="139"/>
      <c r="N62" s="139"/>
      <c r="O62" s="139"/>
      <c r="P62" s="139"/>
      <c r="Q62" s="139"/>
      <c r="R62" s="139"/>
      <c r="S62" s="139"/>
      <c r="T62" s="55"/>
    </row>
    <row r="63" spans="2:27" ht="20.149999999999999" customHeight="1" x14ac:dyDescent="0.2">
      <c r="B63" s="139"/>
      <c r="C63" s="139"/>
      <c r="D63" s="139"/>
      <c r="E63" s="139"/>
      <c r="F63" s="139"/>
      <c r="G63" s="139"/>
      <c r="H63" s="139"/>
      <c r="I63" s="139"/>
      <c r="J63" s="139"/>
      <c r="K63" s="139"/>
      <c r="L63" s="139"/>
      <c r="M63" s="139"/>
      <c r="N63" s="139"/>
      <c r="O63" s="139"/>
      <c r="P63" s="139"/>
      <c r="Q63" s="139"/>
      <c r="R63" s="139"/>
      <c r="S63" s="139"/>
      <c r="T63" s="55"/>
    </row>
    <row r="64" spans="2:27" ht="18" customHeight="1" x14ac:dyDescent="0.2">
      <c r="B64" s="146" t="s">
        <v>146</v>
      </c>
      <c r="C64" s="147"/>
      <c r="D64" s="147"/>
      <c r="E64" s="147"/>
      <c r="F64" s="147"/>
      <c r="G64" s="147"/>
      <c r="H64" s="147"/>
      <c r="I64" s="147"/>
      <c r="J64" s="147"/>
      <c r="K64" s="147"/>
      <c r="L64" s="147"/>
      <c r="M64" s="147"/>
      <c r="N64" s="147"/>
      <c r="O64" s="147"/>
      <c r="P64" s="148"/>
      <c r="Q64" s="152" t="s">
        <v>37</v>
      </c>
      <c r="R64" s="153"/>
      <c r="S64" s="154"/>
      <c r="T64" s="15"/>
    </row>
    <row r="65" spans="2:20" ht="18" customHeight="1" x14ac:dyDescent="0.2">
      <c r="B65" s="149"/>
      <c r="C65" s="150"/>
      <c r="D65" s="150"/>
      <c r="E65" s="150"/>
      <c r="F65" s="150"/>
      <c r="G65" s="150"/>
      <c r="H65" s="150"/>
      <c r="I65" s="150"/>
      <c r="J65" s="150"/>
      <c r="K65" s="150"/>
      <c r="L65" s="150"/>
      <c r="M65" s="150"/>
      <c r="N65" s="150"/>
      <c r="O65" s="150"/>
      <c r="P65" s="151"/>
      <c r="Q65" s="155"/>
      <c r="R65" s="156"/>
      <c r="S65" s="157"/>
      <c r="T65" s="15"/>
    </row>
    <row r="66" spans="2:20" ht="18" customHeight="1" x14ac:dyDescent="0.2">
      <c r="B66" s="149"/>
      <c r="C66" s="150"/>
      <c r="D66" s="150"/>
      <c r="E66" s="150"/>
      <c r="F66" s="150"/>
      <c r="G66" s="150"/>
      <c r="H66" s="150"/>
      <c r="I66" s="150"/>
      <c r="J66" s="150"/>
      <c r="K66" s="150"/>
      <c r="L66" s="150"/>
      <c r="M66" s="150"/>
      <c r="N66" s="150"/>
      <c r="O66" s="150"/>
      <c r="P66" s="151"/>
      <c r="Q66" s="155"/>
      <c r="R66" s="156"/>
      <c r="S66" s="157"/>
      <c r="T66" s="15"/>
    </row>
    <row r="67" spans="2:20" ht="18" customHeight="1" x14ac:dyDescent="0.2">
      <c r="B67" s="149"/>
      <c r="C67" s="150"/>
      <c r="D67" s="150"/>
      <c r="E67" s="150"/>
      <c r="F67" s="150"/>
      <c r="G67" s="150"/>
      <c r="H67" s="150"/>
      <c r="I67" s="150"/>
      <c r="J67" s="150"/>
      <c r="K67" s="150"/>
      <c r="L67" s="150"/>
      <c r="M67" s="150"/>
      <c r="N67" s="150"/>
      <c r="O67" s="150"/>
      <c r="P67" s="151"/>
      <c r="Q67" s="155"/>
      <c r="R67" s="156"/>
      <c r="S67" s="157"/>
      <c r="T67" s="15"/>
    </row>
    <row r="68" spans="2:20" ht="15.75" customHeight="1" x14ac:dyDescent="0.2">
      <c r="B68" s="18"/>
      <c r="C68" s="19"/>
      <c r="D68" s="158" t="s">
        <v>14</v>
      </c>
      <c r="E68" s="158"/>
      <c r="F68" s="159"/>
      <c r="G68" s="159"/>
      <c r="H68" s="159"/>
      <c r="I68" s="159"/>
      <c r="J68" s="159"/>
      <c r="K68" s="159"/>
      <c r="L68" s="159"/>
      <c r="M68" s="159"/>
      <c r="N68" s="159"/>
      <c r="O68" s="19"/>
      <c r="P68" s="19"/>
      <c r="Q68" s="160"/>
      <c r="R68" s="161"/>
      <c r="S68" s="162"/>
      <c r="T68" s="25"/>
    </row>
    <row r="69" spans="2:20" ht="15.75" customHeight="1" x14ac:dyDescent="0.2">
      <c r="B69" s="18"/>
      <c r="C69" s="19"/>
      <c r="D69" s="20" t="s">
        <v>38</v>
      </c>
      <c r="E69" s="20"/>
      <c r="F69" s="159"/>
      <c r="G69" s="159"/>
      <c r="H69" s="159"/>
      <c r="I69" s="159"/>
      <c r="J69" s="159"/>
      <c r="K69" s="159"/>
      <c r="L69" s="159"/>
      <c r="M69" s="159"/>
      <c r="N69" s="159"/>
      <c r="O69" s="19"/>
      <c r="P69" s="19"/>
      <c r="Q69" s="163"/>
      <c r="R69" s="161"/>
      <c r="S69" s="162"/>
      <c r="T69" s="25"/>
    </row>
    <row r="70" spans="2:20" ht="15.75" customHeight="1" x14ac:dyDescent="0.2">
      <c r="B70" s="18"/>
      <c r="C70" s="19"/>
      <c r="D70" s="167" t="s">
        <v>39</v>
      </c>
      <c r="E70" s="167"/>
      <c r="F70" s="159"/>
      <c r="G70" s="159"/>
      <c r="H70" s="159"/>
      <c r="I70" s="159"/>
      <c r="J70" s="159"/>
      <c r="K70" s="159"/>
      <c r="L70" s="159"/>
      <c r="M70" s="159"/>
      <c r="N70" s="159"/>
      <c r="O70" s="19"/>
      <c r="P70" s="19"/>
      <c r="Q70" s="163"/>
      <c r="R70" s="161"/>
      <c r="S70" s="162"/>
      <c r="T70" s="25"/>
    </row>
    <row r="71" spans="2:20" ht="15.75" customHeight="1" x14ac:dyDescent="0.2">
      <c r="B71" s="21"/>
      <c r="C71" s="22"/>
      <c r="D71" s="22"/>
      <c r="E71" s="22"/>
      <c r="F71" s="22"/>
      <c r="G71" s="22"/>
      <c r="H71" s="22"/>
      <c r="I71" s="23"/>
      <c r="J71" s="23"/>
      <c r="K71" s="23"/>
      <c r="L71" s="23"/>
      <c r="M71" s="23"/>
      <c r="N71" s="23"/>
      <c r="O71" s="23"/>
      <c r="P71" s="23"/>
      <c r="Q71" s="164"/>
      <c r="R71" s="165"/>
      <c r="S71" s="166"/>
      <c r="T71" s="25"/>
    </row>
    <row r="72" spans="2:20" ht="18" customHeight="1" x14ac:dyDescent="0.2">
      <c r="B72" s="137" t="s">
        <v>40</v>
      </c>
      <c r="C72" s="137"/>
      <c r="D72" s="137"/>
      <c r="E72" s="137"/>
      <c r="F72" s="137"/>
      <c r="G72" s="137"/>
      <c r="H72" s="137"/>
      <c r="I72" s="137"/>
      <c r="J72" s="137"/>
      <c r="K72" s="137"/>
      <c r="L72" s="137"/>
      <c r="M72" s="137"/>
      <c r="N72" s="137"/>
      <c r="O72" s="137"/>
      <c r="P72" s="137"/>
      <c r="Q72" s="137"/>
      <c r="R72" s="137"/>
      <c r="S72" s="137"/>
      <c r="T72" s="19"/>
    </row>
    <row r="73" spans="2:20" ht="13.5" customHeight="1" x14ac:dyDescent="0.2">
      <c r="B73" s="19"/>
      <c r="C73" s="19"/>
      <c r="D73" s="19"/>
      <c r="E73" s="19"/>
      <c r="F73" s="19"/>
      <c r="G73" s="19"/>
      <c r="H73" s="19"/>
      <c r="I73" s="19"/>
      <c r="J73" s="19"/>
      <c r="K73" s="19"/>
      <c r="L73" s="19"/>
      <c r="M73" s="19"/>
      <c r="N73" s="19"/>
      <c r="O73" s="19"/>
      <c r="P73" s="19"/>
      <c r="Q73" s="19"/>
      <c r="R73" s="19"/>
      <c r="S73" s="19"/>
      <c r="T73" s="19"/>
    </row>
    <row r="74" spans="2:20" ht="20.25" customHeight="1" x14ac:dyDescent="0.2">
      <c r="B74" s="138" t="s">
        <v>41</v>
      </c>
      <c r="C74" s="138"/>
      <c r="D74" s="138"/>
      <c r="E74" s="138"/>
      <c r="F74" s="19"/>
      <c r="G74" s="19"/>
      <c r="H74" s="19"/>
      <c r="I74" s="24"/>
      <c r="J74" s="24"/>
      <c r="K74" s="24"/>
      <c r="L74" s="24"/>
      <c r="M74" s="24"/>
      <c r="N74" s="24"/>
      <c r="O74" s="24"/>
      <c r="P74" s="24"/>
      <c r="Q74" s="25"/>
      <c r="R74" s="25"/>
      <c r="S74" s="25"/>
      <c r="T74" s="25"/>
    </row>
    <row r="75" spans="2:20" ht="69.75" customHeight="1" x14ac:dyDescent="0.2">
      <c r="B75" s="139" t="s">
        <v>184</v>
      </c>
      <c r="C75" s="139"/>
      <c r="D75" s="139"/>
      <c r="E75" s="139"/>
      <c r="F75" s="139"/>
      <c r="G75" s="139"/>
      <c r="H75" s="139"/>
      <c r="I75" s="139"/>
      <c r="J75" s="139"/>
      <c r="K75" s="139"/>
      <c r="L75" s="139"/>
      <c r="M75" s="139"/>
      <c r="N75" s="139"/>
      <c r="O75" s="139"/>
      <c r="P75" s="139"/>
      <c r="Q75" s="139"/>
      <c r="R75" s="139"/>
      <c r="S75" s="139"/>
      <c r="T75" s="55"/>
    </row>
    <row r="76" spans="2:20" x14ac:dyDescent="0.2">
      <c r="B76" s="140"/>
      <c r="C76" s="140"/>
      <c r="D76" s="140"/>
      <c r="E76" s="140"/>
      <c r="F76" s="140"/>
      <c r="G76" s="140"/>
      <c r="H76" s="140"/>
      <c r="I76" s="140"/>
      <c r="J76" s="140"/>
      <c r="K76" s="140"/>
      <c r="L76" s="140"/>
      <c r="M76" s="140"/>
      <c r="N76" s="140"/>
      <c r="O76" s="140"/>
      <c r="P76" s="140"/>
      <c r="Q76" s="140"/>
      <c r="R76" s="140"/>
      <c r="S76" s="140"/>
      <c r="T76" s="8"/>
    </row>
    <row r="77" spans="2:20" x14ac:dyDescent="0.2">
      <c r="B77" s="8"/>
      <c r="C77" s="8"/>
      <c r="D77" s="8"/>
      <c r="E77" s="8"/>
      <c r="F77" s="8"/>
      <c r="G77" s="8"/>
      <c r="H77" s="8"/>
      <c r="I77" s="8"/>
      <c r="J77" s="8"/>
      <c r="K77" s="8"/>
      <c r="L77" s="8"/>
      <c r="M77" s="8"/>
      <c r="N77" s="8"/>
      <c r="O77" s="8"/>
      <c r="P77" s="8"/>
      <c r="Q77" s="8"/>
      <c r="R77" s="8"/>
      <c r="S77" s="8"/>
      <c r="T77" s="8"/>
    </row>
  </sheetData>
  <sheetProtection algorithmName="SHA-512" hashValue="IdgAFTms8kSYL150bdHdgm0UBA3AL5L0BoyOwezqvDEcGU6ApxFT16qmxEziHc89bSwsV7KiHpXxy72ikMtimg==" saltValue="Ml8dJzSexu7pWjjZ7mIcxQ==" spinCount="100000" sheet="1" formatRows="0"/>
  <mergeCells count="252">
    <mergeCell ref="N49:O49"/>
    <mergeCell ref="L50:M52"/>
    <mergeCell ref="N52:O52"/>
    <mergeCell ref="Q52:R52"/>
    <mergeCell ref="S52:T52"/>
    <mergeCell ref="U52:V52"/>
    <mergeCell ref="B50:H52"/>
    <mergeCell ref="N40:O40"/>
    <mergeCell ref="N41:O41"/>
    <mergeCell ref="N42:O42"/>
    <mergeCell ref="N43:O43"/>
    <mergeCell ref="N44:O44"/>
    <mergeCell ref="N45:O45"/>
    <mergeCell ref="N46:O46"/>
    <mergeCell ref="N47:O47"/>
    <mergeCell ref="N48:O48"/>
    <mergeCell ref="J43:M43"/>
    <mergeCell ref="J44:M44"/>
    <mergeCell ref="J45:M45"/>
    <mergeCell ref="J46:M46"/>
    <mergeCell ref="J47:M47"/>
    <mergeCell ref="J48:M48"/>
    <mergeCell ref="J49:M49"/>
    <mergeCell ref="S47:T47"/>
    <mergeCell ref="J32:M32"/>
    <mergeCell ref="J33:M33"/>
    <mergeCell ref="J34:M34"/>
    <mergeCell ref="N31:O31"/>
    <mergeCell ref="N32:O32"/>
    <mergeCell ref="N33:O33"/>
    <mergeCell ref="N34:O34"/>
    <mergeCell ref="N35:O35"/>
    <mergeCell ref="N36:O36"/>
    <mergeCell ref="J35:M35"/>
    <mergeCell ref="J36:M36"/>
    <mergeCell ref="J37:M37"/>
    <mergeCell ref="J38:M38"/>
    <mergeCell ref="J39:M39"/>
    <mergeCell ref="J40:M40"/>
    <mergeCell ref="J41:M41"/>
    <mergeCell ref="J42:M42"/>
    <mergeCell ref="Q47:R47"/>
    <mergeCell ref="Q41:R41"/>
    <mergeCell ref="Q35:R35"/>
    <mergeCell ref="N37:O37"/>
    <mergeCell ref="N38:O38"/>
    <mergeCell ref="N39:O39"/>
    <mergeCell ref="U47:V47"/>
    <mergeCell ref="Q48:R48"/>
    <mergeCell ref="S48:T48"/>
    <mergeCell ref="U48:V48"/>
    <mergeCell ref="Q49:R49"/>
    <mergeCell ref="S49:T49"/>
    <mergeCell ref="U49:V49"/>
    <mergeCell ref="Q44:R44"/>
    <mergeCell ref="S44:T44"/>
    <mergeCell ref="U44:V44"/>
    <mergeCell ref="Q45:R45"/>
    <mergeCell ref="S45:T45"/>
    <mergeCell ref="U45:V45"/>
    <mergeCell ref="Q46:R46"/>
    <mergeCell ref="S46:T46"/>
    <mergeCell ref="U46:V46"/>
    <mergeCell ref="S41:T41"/>
    <mergeCell ref="U41:V41"/>
    <mergeCell ref="Q42:R42"/>
    <mergeCell ref="S42:T42"/>
    <mergeCell ref="U42:V42"/>
    <mergeCell ref="Q43:R43"/>
    <mergeCell ref="S43:T43"/>
    <mergeCell ref="U43:V43"/>
    <mergeCell ref="Q38:R38"/>
    <mergeCell ref="S38:T38"/>
    <mergeCell ref="U38:V38"/>
    <mergeCell ref="Q39:R39"/>
    <mergeCell ref="S39:T39"/>
    <mergeCell ref="U39:V39"/>
    <mergeCell ref="Q40:R40"/>
    <mergeCell ref="S40:T40"/>
    <mergeCell ref="U40:V40"/>
    <mergeCell ref="S35:T35"/>
    <mergeCell ref="U35:V35"/>
    <mergeCell ref="Q36:R36"/>
    <mergeCell ref="S36:T36"/>
    <mergeCell ref="U36:V36"/>
    <mergeCell ref="Q37:R37"/>
    <mergeCell ref="S37:T37"/>
    <mergeCell ref="U37:V37"/>
    <mergeCell ref="Q32:R32"/>
    <mergeCell ref="S32:T32"/>
    <mergeCell ref="U32:V32"/>
    <mergeCell ref="Q33:R33"/>
    <mergeCell ref="S33:T33"/>
    <mergeCell ref="U33:V33"/>
    <mergeCell ref="Q34:R34"/>
    <mergeCell ref="S34:T34"/>
    <mergeCell ref="U34:V34"/>
    <mergeCell ref="B46:C46"/>
    <mergeCell ref="B47:C47"/>
    <mergeCell ref="B48:C48"/>
    <mergeCell ref="B49:C49"/>
    <mergeCell ref="J25:M25"/>
    <mergeCell ref="N25:O25"/>
    <mergeCell ref="Q25:R25"/>
    <mergeCell ref="S25:T25"/>
    <mergeCell ref="U25:V25"/>
    <mergeCell ref="Q26:R26"/>
    <mergeCell ref="S26:T26"/>
    <mergeCell ref="U26:V26"/>
    <mergeCell ref="U27:V27"/>
    <mergeCell ref="Q27:R27"/>
    <mergeCell ref="S27:T27"/>
    <mergeCell ref="Q28:R28"/>
    <mergeCell ref="S28:T28"/>
    <mergeCell ref="U28:V28"/>
    <mergeCell ref="Q29:R29"/>
    <mergeCell ref="S29:T29"/>
    <mergeCell ref="U29:V29"/>
    <mergeCell ref="Q30:R30"/>
    <mergeCell ref="S30:T30"/>
    <mergeCell ref="B37:C37"/>
    <mergeCell ref="B38:C38"/>
    <mergeCell ref="B39:C39"/>
    <mergeCell ref="B40:C40"/>
    <mergeCell ref="B41:C41"/>
    <mergeCell ref="B42:C42"/>
    <mergeCell ref="B43:C43"/>
    <mergeCell ref="B44:C44"/>
    <mergeCell ref="B45:C45"/>
    <mergeCell ref="B28:C28"/>
    <mergeCell ref="B29:C29"/>
    <mergeCell ref="B30:C30"/>
    <mergeCell ref="B31:C31"/>
    <mergeCell ref="B32:C32"/>
    <mergeCell ref="B33:C33"/>
    <mergeCell ref="B34:C34"/>
    <mergeCell ref="B35:C35"/>
    <mergeCell ref="B36:C36"/>
    <mergeCell ref="E44:H44"/>
    <mergeCell ref="E42:H42"/>
    <mergeCell ref="E40:H40"/>
    <mergeCell ref="E41:H41"/>
    <mergeCell ref="E38:H38"/>
    <mergeCell ref="E39:H39"/>
    <mergeCell ref="E37:H37"/>
    <mergeCell ref="B6:S6"/>
    <mergeCell ref="O7:R7"/>
    <mergeCell ref="O8:S8"/>
    <mergeCell ref="B9:F9"/>
    <mergeCell ref="G9:Q9"/>
    <mergeCell ref="R9:S10"/>
    <mergeCell ref="B10:F10"/>
    <mergeCell ref="G10:Q10"/>
    <mergeCell ref="B20:G20"/>
    <mergeCell ref="L20:P20"/>
    <mergeCell ref="B21:E21"/>
    <mergeCell ref="F21:H21"/>
    <mergeCell ref="I21:L21"/>
    <mergeCell ref="B22:G22"/>
    <mergeCell ref="H22:S22"/>
    <mergeCell ref="B16:F16"/>
    <mergeCell ref="G16:S16"/>
    <mergeCell ref="K1:L1"/>
    <mergeCell ref="A2:B3"/>
    <mergeCell ref="E2:P2"/>
    <mergeCell ref="M3:N3"/>
    <mergeCell ref="O3:R3"/>
    <mergeCell ref="B4:G4"/>
    <mergeCell ref="B14:F14"/>
    <mergeCell ref="G14:S14"/>
    <mergeCell ref="B15:F15"/>
    <mergeCell ref="G15:L15"/>
    <mergeCell ref="M15:N15"/>
    <mergeCell ref="O15:S15"/>
    <mergeCell ref="B11:F12"/>
    <mergeCell ref="G11:J11"/>
    <mergeCell ref="K11:S11"/>
    <mergeCell ref="G12:J12"/>
    <mergeCell ref="K12:S12"/>
    <mergeCell ref="B13:F13"/>
    <mergeCell ref="G13:L13"/>
    <mergeCell ref="M13:N13"/>
    <mergeCell ref="O13:S13"/>
    <mergeCell ref="B19:F19"/>
    <mergeCell ref="G19:K19"/>
    <mergeCell ref="L19:N19"/>
    <mergeCell ref="O19:S19"/>
    <mergeCell ref="H20:K20"/>
    <mergeCell ref="Q20:S20"/>
    <mergeCell ref="M21:Q21"/>
    <mergeCell ref="B17:R17"/>
    <mergeCell ref="B23:S23"/>
    <mergeCell ref="E29:H29"/>
    <mergeCell ref="E30:H30"/>
    <mergeCell ref="U30:V30"/>
    <mergeCell ref="Q31:R31"/>
    <mergeCell ref="S31:T31"/>
    <mergeCell ref="U31:V31"/>
    <mergeCell ref="N29:O29"/>
    <mergeCell ref="N30:O30"/>
    <mergeCell ref="B25:D25"/>
    <mergeCell ref="E25:H25"/>
    <mergeCell ref="B26:C26"/>
    <mergeCell ref="B27:C27"/>
    <mergeCell ref="N26:O26"/>
    <mergeCell ref="N27:O27"/>
    <mergeCell ref="E26:H26"/>
    <mergeCell ref="E27:H27"/>
    <mergeCell ref="N28:O28"/>
    <mergeCell ref="J26:M26"/>
    <mergeCell ref="J27:M27"/>
    <mergeCell ref="J28:M28"/>
    <mergeCell ref="J29:M29"/>
    <mergeCell ref="J30:M30"/>
    <mergeCell ref="J31:M31"/>
    <mergeCell ref="W50:X50"/>
    <mergeCell ref="B54:P57"/>
    <mergeCell ref="Q54:S55"/>
    <mergeCell ref="Q56:S57"/>
    <mergeCell ref="B60:S63"/>
    <mergeCell ref="U50:V50"/>
    <mergeCell ref="S50:T50"/>
    <mergeCell ref="N50:O50"/>
    <mergeCell ref="Q50:R50"/>
    <mergeCell ref="N51:O51"/>
    <mergeCell ref="Q51:R51"/>
    <mergeCell ref="S51:T51"/>
    <mergeCell ref="U51:V51"/>
    <mergeCell ref="B72:S72"/>
    <mergeCell ref="B74:E74"/>
    <mergeCell ref="B75:S76"/>
    <mergeCell ref="E43:H43"/>
    <mergeCell ref="E32:H32"/>
    <mergeCell ref="E28:H28"/>
    <mergeCell ref="B64:P67"/>
    <mergeCell ref="Q64:S67"/>
    <mergeCell ref="D68:E68"/>
    <mergeCell ref="F68:N68"/>
    <mergeCell ref="Q68:S71"/>
    <mergeCell ref="F69:N69"/>
    <mergeCell ref="D70:E70"/>
    <mergeCell ref="F70:N70"/>
    <mergeCell ref="E33:H33"/>
    <mergeCell ref="E34:H34"/>
    <mergeCell ref="E35:H35"/>
    <mergeCell ref="E36:H36"/>
    <mergeCell ref="E47:H47"/>
    <mergeCell ref="E45:H45"/>
    <mergeCell ref="E46:H46"/>
    <mergeCell ref="E48:H48"/>
    <mergeCell ref="E49:H49"/>
    <mergeCell ref="E31:H31"/>
  </mergeCells>
  <phoneticPr fontId="3"/>
  <conditionalFormatting sqref="I26:I49">
    <cfRule type="expression" dxfId="17" priority="1">
      <formula>AND(OR(W26=1,W26=2),D26&lt;&gt;"",I26="")</formula>
    </cfRule>
    <cfRule type="expression" dxfId="16" priority="9">
      <formula>OR(W26=0,W26=3,D26="")</formula>
    </cfRule>
  </conditionalFormatting>
  <conditionalFormatting sqref="P26:P49">
    <cfRule type="expression" dxfId="15" priority="3">
      <formula>OR(W26=0,W26=3,D26="",I26="",I26="無")</formula>
    </cfRule>
    <cfRule type="expression" dxfId="14" priority="8">
      <formula>AND(OR(W26=1,W26=2),I26="有",P26="")</formula>
    </cfRule>
  </conditionalFormatting>
  <conditionalFormatting sqref="S26">
    <cfRule type="expression" dxfId="13" priority="7">
      <formula>OR(W26=0,W26=3,D26="",I26="",I26="無")</formula>
    </cfRule>
  </conditionalFormatting>
  <conditionalFormatting sqref="S27:S49">
    <cfRule type="expression" dxfId="12" priority="6">
      <formula>OR(W27=0,W27=3,D27="",I27="",I27="無")</formula>
    </cfRule>
  </conditionalFormatting>
  <conditionalFormatting sqref="D26:D49">
    <cfRule type="expression" dxfId="11" priority="5">
      <formula>AND(B26&lt;&gt;"",D26="")</formula>
    </cfRule>
  </conditionalFormatting>
  <conditionalFormatting sqref="E26:H49">
    <cfRule type="expression" dxfId="10" priority="4">
      <formula>AND(B26&lt;&gt;"",E26="")</formula>
    </cfRule>
  </conditionalFormatting>
  <conditionalFormatting sqref="J26:M49">
    <cfRule type="expression" dxfId="9" priority="2">
      <formula>AND(B26&lt;&gt;"",J26="")</formula>
    </cfRule>
  </conditionalFormatting>
  <dataValidations count="13">
    <dataValidation type="whole" allowBlank="1" showInputMessage="1" showErrorMessage="1" sqref="T20:T21" xr:uid="{F4E2A75E-4F41-449C-B8A7-F49CE1524BF3}">
      <formula1>0</formula1>
      <formula2>9</formula2>
    </dataValidation>
    <dataValidation type="list" allowBlank="1" showInputMessage="1" showErrorMessage="1" sqref="D26:D49" xr:uid="{B0CEC6EB-CF03-45A3-99BF-74B4E609AE5D}">
      <formula1>INDIRECT($B26)</formula1>
    </dataValidation>
    <dataValidation type="list" allowBlank="1" showInputMessage="1" showErrorMessage="1" sqref="Z24" xr:uid="{5B384F80-174E-4D95-9B1C-17196C215764}">
      <formula1>"　"</formula1>
    </dataValidation>
    <dataValidation type="whole" imeMode="off" allowBlank="1" showInputMessage="1" showErrorMessage="1" sqref="H20:K20" xr:uid="{032E5970-0D51-43AB-924D-194B7A333053}">
      <formula1>0</formula1>
      <formula2>9999</formula2>
    </dataValidation>
    <dataValidation type="whole" imeMode="off" allowBlank="1" showInputMessage="1" showErrorMessage="1" sqref="Q20:S20" xr:uid="{90653947-6362-4F0D-9796-819E1B19CDAE}">
      <formula1>0</formula1>
      <formula2>999</formula2>
    </dataValidation>
    <dataValidation type="whole" allowBlank="1" showInputMessage="1" showErrorMessage="1" sqref="R21:S21" xr:uid="{37C5D71E-9C17-421B-89D4-5E2BA5C039F8}">
      <formula1>0</formula1>
      <formula2>9999999</formula2>
    </dataValidation>
    <dataValidation imeMode="fullKatakana" allowBlank="1" showInputMessage="1" showErrorMessage="1" sqref="H22:S22" xr:uid="{AE50D659-9A14-434D-9AF8-CA1D47F8A9DC}"/>
    <dataValidation type="whole" imeMode="off" allowBlank="1" showInputMessage="1" showErrorMessage="1" sqref="M21:Q21" xr:uid="{81206517-F2A2-408A-9D42-9D359CB175AA}">
      <formula1>0</formula1>
      <formula2>9999999</formula2>
    </dataValidation>
    <dataValidation imeMode="off" allowBlank="1" showInputMessage="1" showErrorMessage="1" sqref="O13:S13 O15:S15 K11:S11 O7:R7" xr:uid="{0B2B6252-10B3-4239-A224-3E250C590F14}"/>
    <dataValidation type="whole" operator="greaterThanOrEqual" allowBlank="1" showInputMessage="1" showErrorMessage="1" sqref="P26:P49" xr:uid="{E47BDD14-2CEA-4457-AEBA-FF5316D4B7F4}">
      <formula1>0</formula1>
    </dataValidation>
    <dataValidation type="list" allowBlank="1" showInputMessage="1" showErrorMessage="1" sqref="B26:C49" xr:uid="{F3E2DA74-89B9-4151-9FE9-552D1F7B4541}">
      <formula1>"入所施設_高,通所施設_高,その他_高"</formula1>
    </dataValidation>
    <dataValidation type="list" allowBlank="1" showInputMessage="1" showErrorMessage="1" sqref="I27:I49" xr:uid="{C97BF991-03DD-4413-AA16-C29189095892}">
      <formula1>"有,無"</formula1>
    </dataValidation>
    <dataValidation type="list" allowBlank="1" showInputMessage="1" showErrorMessage="1" errorTitle="このセルには入力できません。" sqref="I26" xr:uid="{3F464C02-C660-4045-8653-4CA503B91F25}">
      <formula1>"有,無"</formula1>
    </dataValidation>
  </dataValidations>
  <pageMargins left="0.7" right="0.7" top="0.75" bottom="0.75" header="0.3" footer="0.3"/>
  <pageSetup paperSize="9" scale="6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17</xdr:col>
                    <xdr:colOff>133350</xdr:colOff>
                    <xdr:row>55</xdr:row>
                    <xdr:rowOff>69850</xdr:rowOff>
                  </from>
                  <to>
                    <xdr:col>18</xdr:col>
                    <xdr:colOff>95250</xdr:colOff>
                    <xdr:row>57</xdr:row>
                    <xdr:rowOff>69850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17</xdr:col>
                    <xdr:colOff>107950</xdr:colOff>
                    <xdr:row>68</xdr:row>
                    <xdr:rowOff>38100</xdr:rowOff>
                  </from>
                  <to>
                    <xdr:col>18</xdr:col>
                    <xdr:colOff>63500</xdr:colOff>
                    <xdr:row>70</xdr:row>
                    <xdr:rowOff>19050</xdr:rowOff>
                  </to>
                </anchor>
              </controlPr>
            </control>
          </mc:Choice>
        </mc:AlternateContent>
        <mc:AlternateContent xmlns:mc="http://schemas.openxmlformats.org/markup-compatibility/2006">
          <mc:Choice Requires="x14">
            <control shapeId="1036" r:id="rId6" name="Option Button 12">
              <controlPr defaultSize="0" autoFill="0" autoLine="0" autoPict="0" altText="普通">
                <anchor moveWithCells="1">
                  <from>
                    <xdr:col>5</xdr:col>
                    <xdr:colOff>31750</xdr:colOff>
                    <xdr:row>20</xdr:row>
                    <xdr:rowOff>57150</xdr:rowOff>
                  </from>
                  <to>
                    <xdr:col>6</xdr:col>
                    <xdr:colOff>57150</xdr:colOff>
                    <xdr:row>20</xdr:row>
                    <xdr:rowOff>222250</xdr:rowOff>
                  </to>
                </anchor>
              </controlPr>
            </control>
          </mc:Choice>
        </mc:AlternateContent>
        <mc:AlternateContent xmlns:mc="http://schemas.openxmlformats.org/markup-compatibility/2006">
          <mc:Choice Requires="x14">
            <control shapeId="1037" r:id="rId7" name="Option Button 13">
              <controlPr defaultSize="0" autoFill="0" autoLine="0" autoPict="0">
                <anchor moveWithCells="1">
                  <from>
                    <xdr:col>6</xdr:col>
                    <xdr:colOff>215900</xdr:colOff>
                    <xdr:row>20</xdr:row>
                    <xdr:rowOff>38100</xdr:rowOff>
                  </from>
                  <to>
                    <xdr:col>7</xdr:col>
                    <xdr:colOff>349250</xdr:colOff>
                    <xdr:row>20</xdr:row>
                    <xdr:rowOff>241300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76ABB-65B6-493B-BFF3-7306233C6F22}">
  <sheetPr codeName="Sheet3"/>
  <dimension ref="A1:Z76"/>
  <sheetViews>
    <sheetView view="pageBreakPreview" topLeftCell="A6" zoomScale="115" zoomScaleNormal="70" zoomScaleSheetLayoutView="115" workbookViewId="0">
      <selection activeCell="W17" sqref="W17"/>
    </sheetView>
  </sheetViews>
  <sheetFormatPr defaultRowHeight="13" x14ac:dyDescent="0.2"/>
  <cols>
    <col min="1" max="1" width="3.26953125" customWidth="1"/>
    <col min="2" max="2" width="5.08984375" customWidth="1"/>
    <col min="3" max="3" width="8.08984375" customWidth="1"/>
    <col min="4" max="4" width="25.08984375" customWidth="1"/>
    <col min="5" max="14" width="5.6328125" customWidth="1"/>
    <col min="15" max="15" width="7.453125" customWidth="1"/>
    <col min="16" max="19" width="5.6328125" customWidth="1"/>
    <col min="20" max="23" width="6" customWidth="1"/>
    <col min="24" max="24" width="6" hidden="1" customWidth="1"/>
    <col min="25" max="25" width="0" hidden="1" customWidth="1"/>
    <col min="27" max="27" width="17.81640625" customWidth="1"/>
  </cols>
  <sheetData>
    <row r="1" spans="1:20" ht="20.149999999999999" customHeight="1" thickBot="1" x14ac:dyDescent="0.25">
      <c r="B1" s="1" t="s">
        <v>143</v>
      </c>
      <c r="C1" s="1"/>
      <c r="D1" s="2"/>
      <c r="E1" s="2"/>
      <c r="F1" s="2"/>
      <c r="G1" s="2"/>
      <c r="H1" s="2"/>
      <c r="I1" s="2"/>
      <c r="K1" s="260" t="s">
        <v>0</v>
      </c>
      <c r="L1" s="261"/>
      <c r="M1" s="3">
        <v>5</v>
      </c>
      <c r="N1" s="4"/>
      <c r="O1" s="5"/>
      <c r="P1" s="5"/>
      <c r="Q1" s="5"/>
      <c r="R1" s="5"/>
      <c r="S1" s="6"/>
      <c r="T1" s="43"/>
    </row>
    <row r="2" spans="1:20" ht="24" customHeight="1" x14ac:dyDescent="0.2">
      <c r="A2" s="262" t="s">
        <v>1</v>
      </c>
      <c r="B2" s="262"/>
      <c r="C2" s="103"/>
      <c r="D2" s="7"/>
      <c r="E2" s="263" t="s">
        <v>132</v>
      </c>
      <c r="F2" s="263"/>
      <c r="G2" s="263"/>
      <c r="H2" s="263"/>
      <c r="I2" s="263"/>
      <c r="J2" s="263"/>
      <c r="K2" s="263"/>
      <c r="L2" s="263"/>
      <c r="M2" s="263"/>
      <c r="N2" s="263"/>
      <c r="O2" s="263"/>
      <c r="P2" s="263"/>
      <c r="Q2" s="7"/>
      <c r="R2" s="7"/>
      <c r="S2" s="7"/>
      <c r="T2" s="7"/>
    </row>
    <row r="3" spans="1:20" ht="18.75" customHeight="1" x14ac:dyDescent="0.2">
      <c r="A3" s="262"/>
      <c r="B3" s="262"/>
      <c r="C3" s="103"/>
      <c r="M3" s="264" t="s">
        <v>2</v>
      </c>
      <c r="N3" s="264"/>
      <c r="O3" s="397">
        <v>45757</v>
      </c>
      <c r="P3" s="397"/>
      <c r="Q3" s="397"/>
      <c r="R3" s="397"/>
      <c r="S3" s="110"/>
      <c r="T3" s="110"/>
    </row>
    <row r="4" spans="1:20" ht="15.75" customHeight="1" x14ac:dyDescent="0.2">
      <c r="B4" s="266" t="s">
        <v>4</v>
      </c>
      <c r="C4" s="266"/>
      <c r="D4" s="266"/>
      <c r="E4" s="266"/>
      <c r="F4" s="266"/>
      <c r="G4" s="266"/>
      <c r="H4" s="110"/>
      <c r="I4" s="110"/>
      <c r="J4" s="110"/>
      <c r="K4" s="110"/>
      <c r="L4" s="110"/>
      <c r="M4" s="110"/>
    </row>
    <row r="5" spans="1:20" ht="7.5" customHeight="1" x14ac:dyDescent="0.2">
      <c r="B5" s="103"/>
      <c r="C5" s="103"/>
      <c r="D5" s="103"/>
      <c r="E5" s="103"/>
      <c r="F5" s="103"/>
      <c r="H5" s="110"/>
      <c r="I5" s="110"/>
      <c r="J5" s="110"/>
      <c r="K5" s="110"/>
      <c r="L5" s="110"/>
      <c r="M5" s="110"/>
    </row>
    <row r="6" spans="1:20" x14ac:dyDescent="0.2">
      <c r="B6" s="262" t="s">
        <v>5</v>
      </c>
      <c r="C6" s="262"/>
      <c r="D6" s="262"/>
      <c r="E6" s="262"/>
      <c r="F6" s="262"/>
      <c r="G6" s="262"/>
      <c r="H6" s="262"/>
      <c r="I6" s="262"/>
      <c r="J6" s="262"/>
      <c r="K6" s="262"/>
      <c r="L6" s="262"/>
      <c r="M6" s="262"/>
      <c r="N6" s="262"/>
      <c r="O6" s="262"/>
      <c r="P6" s="262"/>
      <c r="Q6" s="262"/>
      <c r="R6" s="262"/>
      <c r="S6" s="262"/>
      <c r="T6" s="103"/>
    </row>
    <row r="7" spans="1:20" ht="27.75" customHeight="1" x14ac:dyDescent="0.2">
      <c r="M7" s="10" t="s">
        <v>6</v>
      </c>
      <c r="N7" s="10"/>
      <c r="O7" s="296">
        <v>550000</v>
      </c>
      <c r="P7" s="296"/>
      <c r="Q7" s="297"/>
      <c r="R7" s="297"/>
      <c r="S7" s="11" t="s">
        <v>7</v>
      </c>
      <c r="T7" s="106"/>
    </row>
    <row r="8" spans="1:20" ht="18" customHeight="1" thickBot="1" x14ac:dyDescent="0.25">
      <c r="B8" t="s">
        <v>8</v>
      </c>
      <c r="O8" s="298" t="s">
        <v>144</v>
      </c>
      <c r="P8" s="298"/>
      <c r="Q8" s="299"/>
      <c r="R8" s="299"/>
      <c r="S8" s="299"/>
      <c r="T8" s="108"/>
    </row>
    <row r="9" spans="1:20" ht="27" customHeight="1" x14ac:dyDescent="0.2">
      <c r="B9" s="300" t="s">
        <v>9</v>
      </c>
      <c r="C9" s="301"/>
      <c r="D9" s="302"/>
      <c r="E9" s="302"/>
      <c r="F9" s="302"/>
      <c r="G9" s="389" t="s">
        <v>148</v>
      </c>
      <c r="H9" s="390"/>
      <c r="I9" s="390"/>
      <c r="J9" s="390"/>
      <c r="K9" s="390"/>
      <c r="L9" s="390"/>
      <c r="M9" s="390"/>
      <c r="N9" s="390"/>
      <c r="O9" s="390"/>
      <c r="P9" s="390"/>
      <c r="Q9" s="390"/>
      <c r="R9" s="391" t="s">
        <v>10</v>
      </c>
      <c r="S9" s="392"/>
      <c r="T9" s="44"/>
    </row>
    <row r="10" spans="1:20" ht="24.75" customHeight="1" x14ac:dyDescent="0.2">
      <c r="B10" s="309" t="s">
        <v>11</v>
      </c>
      <c r="C10" s="310"/>
      <c r="D10" s="311"/>
      <c r="E10" s="311"/>
      <c r="F10" s="312"/>
      <c r="G10" s="395" t="s">
        <v>149</v>
      </c>
      <c r="H10" s="396"/>
      <c r="I10" s="396"/>
      <c r="J10" s="396"/>
      <c r="K10" s="396"/>
      <c r="L10" s="396"/>
      <c r="M10" s="396"/>
      <c r="N10" s="396"/>
      <c r="O10" s="396"/>
      <c r="P10" s="396"/>
      <c r="Q10" s="396"/>
      <c r="R10" s="393"/>
      <c r="S10" s="394"/>
      <c r="T10" s="44"/>
    </row>
    <row r="11" spans="1:20" ht="13" customHeight="1" x14ac:dyDescent="0.2">
      <c r="B11" s="282" t="s">
        <v>12</v>
      </c>
      <c r="C11" s="283"/>
      <c r="D11" s="284"/>
      <c r="E11" s="284"/>
      <c r="F11" s="284"/>
      <c r="G11" s="285" t="s">
        <v>13</v>
      </c>
      <c r="H11" s="286"/>
      <c r="I11" s="286"/>
      <c r="J11" s="286"/>
      <c r="K11" s="406" t="s">
        <v>150</v>
      </c>
      <c r="L11" s="407"/>
      <c r="M11" s="407"/>
      <c r="N11" s="407"/>
      <c r="O11" s="407"/>
      <c r="P11" s="407"/>
      <c r="Q11" s="407"/>
      <c r="R11" s="407"/>
      <c r="S11" s="408"/>
      <c r="T11" s="45"/>
    </row>
    <row r="12" spans="1:20" ht="27" customHeight="1" x14ac:dyDescent="0.2">
      <c r="B12" s="282"/>
      <c r="C12" s="283"/>
      <c r="D12" s="284"/>
      <c r="E12" s="284"/>
      <c r="F12" s="284"/>
      <c r="G12" s="290" t="s">
        <v>14</v>
      </c>
      <c r="H12" s="291"/>
      <c r="I12" s="291"/>
      <c r="J12" s="291"/>
      <c r="K12" s="409" t="s">
        <v>151</v>
      </c>
      <c r="L12" s="410"/>
      <c r="M12" s="410"/>
      <c r="N12" s="410"/>
      <c r="O12" s="410"/>
      <c r="P12" s="410"/>
      <c r="Q12" s="410"/>
      <c r="R12" s="410"/>
      <c r="S12" s="411"/>
      <c r="T12" s="45"/>
    </row>
    <row r="13" spans="1:20" ht="27" customHeight="1" x14ac:dyDescent="0.2">
      <c r="B13" s="293" t="s">
        <v>15</v>
      </c>
      <c r="C13" s="294"/>
      <c r="D13" s="295"/>
      <c r="E13" s="295"/>
      <c r="F13" s="295"/>
      <c r="G13" s="401" t="s">
        <v>186</v>
      </c>
      <c r="H13" s="402"/>
      <c r="I13" s="402"/>
      <c r="J13" s="402"/>
      <c r="K13" s="402"/>
      <c r="L13" s="402"/>
      <c r="M13" s="278" t="s">
        <v>16</v>
      </c>
      <c r="N13" s="279"/>
      <c r="O13" s="403" t="s">
        <v>152</v>
      </c>
      <c r="P13" s="404"/>
      <c r="Q13" s="404"/>
      <c r="R13" s="404"/>
      <c r="S13" s="405"/>
      <c r="T13" s="46"/>
    </row>
    <row r="14" spans="1:20" ht="15.75" customHeight="1" x14ac:dyDescent="0.2">
      <c r="B14" s="267" t="s">
        <v>17</v>
      </c>
      <c r="C14" s="268"/>
      <c r="D14" s="268"/>
      <c r="E14" s="268"/>
      <c r="F14" s="269"/>
      <c r="G14" s="398" t="s">
        <v>187</v>
      </c>
      <c r="H14" s="399"/>
      <c r="I14" s="399"/>
      <c r="J14" s="399"/>
      <c r="K14" s="399"/>
      <c r="L14" s="399"/>
      <c r="M14" s="399"/>
      <c r="N14" s="399"/>
      <c r="O14" s="399"/>
      <c r="P14" s="399"/>
      <c r="Q14" s="399"/>
      <c r="R14" s="399"/>
      <c r="S14" s="400"/>
      <c r="T14" s="45"/>
    </row>
    <row r="15" spans="1:20" ht="27" customHeight="1" x14ac:dyDescent="0.2">
      <c r="B15" s="273" t="s">
        <v>18</v>
      </c>
      <c r="C15" s="274"/>
      <c r="D15" s="274"/>
      <c r="E15" s="274"/>
      <c r="F15" s="275"/>
      <c r="G15" s="401" t="s">
        <v>153</v>
      </c>
      <c r="H15" s="402"/>
      <c r="I15" s="402"/>
      <c r="J15" s="402"/>
      <c r="K15" s="402"/>
      <c r="L15" s="402"/>
      <c r="M15" s="278" t="s">
        <v>16</v>
      </c>
      <c r="N15" s="279"/>
      <c r="O15" s="403" t="s">
        <v>152</v>
      </c>
      <c r="P15" s="404"/>
      <c r="Q15" s="404"/>
      <c r="R15" s="404"/>
      <c r="S15" s="405"/>
      <c r="T15" s="46"/>
    </row>
    <row r="16" spans="1:20" ht="16.5" customHeight="1" thickBot="1" x14ac:dyDescent="0.25">
      <c r="B16" s="328" t="s">
        <v>19</v>
      </c>
      <c r="C16" s="329"/>
      <c r="D16" s="329"/>
      <c r="E16" s="329"/>
      <c r="F16" s="330"/>
      <c r="G16" s="420" t="s">
        <v>188</v>
      </c>
      <c r="H16" s="421"/>
      <c r="I16" s="421"/>
      <c r="J16" s="421"/>
      <c r="K16" s="421"/>
      <c r="L16" s="421"/>
      <c r="M16" s="421"/>
      <c r="N16" s="421"/>
      <c r="O16" s="421"/>
      <c r="P16" s="421"/>
      <c r="Q16" s="421"/>
      <c r="R16" s="421"/>
      <c r="S16" s="422"/>
      <c r="T16" s="45"/>
    </row>
    <row r="17" spans="2:25" ht="36.75" customHeight="1" x14ac:dyDescent="0.2">
      <c r="B17" s="256" t="s">
        <v>145</v>
      </c>
      <c r="C17" s="257"/>
      <c r="D17" s="257"/>
      <c r="E17" s="257"/>
      <c r="F17" s="257"/>
      <c r="G17" s="257"/>
      <c r="H17" s="257"/>
      <c r="I17" s="257"/>
      <c r="J17" s="257"/>
      <c r="K17" s="257"/>
      <c r="L17" s="257"/>
      <c r="M17" s="257"/>
      <c r="N17" s="257"/>
      <c r="O17" s="257"/>
      <c r="P17" s="257"/>
      <c r="Q17" s="257"/>
      <c r="R17" s="257"/>
      <c r="S17" s="104"/>
      <c r="T17" s="47"/>
    </row>
    <row r="18" spans="2:25" ht="19.5" customHeight="1" thickBot="1" x14ac:dyDescent="0.25">
      <c r="B18" t="s">
        <v>20</v>
      </c>
    </row>
    <row r="19" spans="2:25" ht="21.75" customHeight="1" x14ac:dyDescent="0.2">
      <c r="B19" s="242" t="s">
        <v>21</v>
      </c>
      <c r="C19" s="243"/>
      <c r="D19" s="244"/>
      <c r="E19" s="244"/>
      <c r="F19" s="244"/>
      <c r="G19" s="423" t="s">
        <v>154</v>
      </c>
      <c r="H19" s="423"/>
      <c r="I19" s="423"/>
      <c r="J19" s="423"/>
      <c r="K19" s="423"/>
      <c r="L19" s="246" t="s">
        <v>22</v>
      </c>
      <c r="M19" s="246"/>
      <c r="N19" s="246"/>
      <c r="O19" s="423" t="s">
        <v>155</v>
      </c>
      <c r="P19" s="423"/>
      <c r="Q19" s="423"/>
      <c r="R19" s="423"/>
      <c r="S19" s="424"/>
      <c r="T19" s="48"/>
    </row>
    <row r="20" spans="2:25" ht="22" customHeight="1" x14ac:dyDescent="0.2">
      <c r="B20" s="315" t="s">
        <v>23</v>
      </c>
      <c r="C20" s="316"/>
      <c r="D20" s="317"/>
      <c r="E20" s="317"/>
      <c r="F20" s="317"/>
      <c r="G20" s="317"/>
      <c r="H20" s="412">
        <v>1234</v>
      </c>
      <c r="I20" s="413"/>
      <c r="J20" s="413"/>
      <c r="K20" s="414"/>
      <c r="L20" s="318" t="s">
        <v>24</v>
      </c>
      <c r="M20" s="319"/>
      <c r="N20" s="319"/>
      <c r="O20" s="319"/>
      <c r="P20" s="320"/>
      <c r="Q20" s="415">
        <v>567</v>
      </c>
      <c r="R20" s="416"/>
      <c r="S20" s="417"/>
      <c r="T20" s="48"/>
    </row>
    <row r="21" spans="2:25" ht="22" customHeight="1" x14ac:dyDescent="0.2">
      <c r="B21" s="315" t="s">
        <v>25</v>
      </c>
      <c r="C21" s="316"/>
      <c r="D21" s="317"/>
      <c r="E21" s="317"/>
      <c r="F21" s="321"/>
      <c r="G21" s="322"/>
      <c r="H21" s="316"/>
      <c r="I21" s="321" t="s">
        <v>26</v>
      </c>
      <c r="J21" s="322"/>
      <c r="K21" s="322"/>
      <c r="L21" s="316"/>
      <c r="M21" s="418">
        <v>8912345</v>
      </c>
      <c r="N21" s="419"/>
      <c r="O21" s="419"/>
      <c r="P21" s="419"/>
      <c r="Q21" s="419"/>
      <c r="R21" s="88"/>
      <c r="S21" s="89"/>
      <c r="T21" s="49"/>
    </row>
    <row r="22" spans="2:25" ht="29.15" customHeight="1" thickBot="1" x14ac:dyDescent="0.25">
      <c r="B22" s="323" t="s">
        <v>27</v>
      </c>
      <c r="C22" s="324"/>
      <c r="D22" s="325"/>
      <c r="E22" s="325"/>
      <c r="F22" s="325"/>
      <c r="G22" s="325"/>
      <c r="H22" s="425" t="s">
        <v>185</v>
      </c>
      <c r="I22" s="425"/>
      <c r="J22" s="425"/>
      <c r="K22" s="425"/>
      <c r="L22" s="425"/>
      <c r="M22" s="425"/>
      <c r="N22" s="425"/>
      <c r="O22" s="425"/>
      <c r="P22" s="425"/>
      <c r="Q22" s="425"/>
      <c r="R22" s="425"/>
      <c r="S22" s="426"/>
      <c r="T22" s="48"/>
    </row>
    <row r="23" spans="2:25" ht="22" customHeight="1" x14ac:dyDescent="0.2">
      <c r="B23" s="258" t="s">
        <v>28</v>
      </c>
      <c r="C23" s="258"/>
      <c r="D23" s="259"/>
      <c r="E23" s="259"/>
      <c r="F23" s="259"/>
      <c r="G23" s="259"/>
      <c r="H23" s="259"/>
      <c r="I23" s="259"/>
      <c r="J23" s="259"/>
      <c r="K23" s="259"/>
      <c r="L23" s="259"/>
      <c r="M23" s="259"/>
      <c r="N23" s="259"/>
      <c r="O23" s="259"/>
      <c r="P23" s="259"/>
      <c r="Q23" s="259"/>
      <c r="R23" s="259"/>
      <c r="S23" s="259"/>
      <c r="T23" s="50"/>
    </row>
    <row r="24" spans="2:25" ht="18" customHeight="1" thickBot="1" x14ac:dyDescent="0.25">
      <c r="B24" t="s">
        <v>29</v>
      </c>
      <c r="I24" s="12"/>
    </row>
    <row r="25" spans="2:25" ht="35" customHeight="1" thickBot="1" x14ac:dyDescent="0.25">
      <c r="B25" s="222" t="s">
        <v>30</v>
      </c>
      <c r="C25" s="223"/>
      <c r="D25" s="224"/>
      <c r="E25" s="225" t="s">
        <v>140</v>
      </c>
      <c r="F25" s="225"/>
      <c r="G25" s="225"/>
      <c r="H25" s="225"/>
      <c r="I25" s="113" t="s">
        <v>172</v>
      </c>
      <c r="J25" s="338" t="s">
        <v>31</v>
      </c>
      <c r="K25" s="339"/>
      <c r="L25" s="339"/>
      <c r="M25" s="223"/>
      <c r="N25" s="340" t="s">
        <v>142</v>
      </c>
      <c r="O25" s="341"/>
      <c r="P25" s="87" t="s">
        <v>130</v>
      </c>
      <c r="Q25" s="342" t="s">
        <v>129</v>
      </c>
      <c r="R25" s="343"/>
      <c r="S25" s="342" t="s">
        <v>123</v>
      </c>
      <c r="T25" s="344"/>
      <c r="U25" s="342" t="s">
        <v>131</v>
      </c>
      <c r="V25" s="345"/>
      <c r="W25" s="51"/>
      <c r="X25" s="66" t="s">
        <v>173</v>
      </c>
      <c r="Y25" s="66" t="s">
        <v>174</v>
      </c>
    </row>
    <row r="26" spans="2:25" ht="28.5" customHeight="1" x14ac:dyDescent="0.2">
      <c r="B26" s="430" t="s">
        <v>176</v>
      </c>
      <c r="C26" s="431"/>
      <c r="D26" s="129" t="s">
        <v>166</v>
      </c>
      <c r="E26" s="450" t="s">
        <v>178</v>
      </c>
      <c r="F26" s="450"/>
      <c r="G26" s="450"/>
      <c r="H26" s="450"/>
      <c r="I26" s="131" t="s">
        <v>180</v>
      </c>
      <c r="J26" s="432" t="s">
        <v>156</v>
      </c>
      <c r="K26" s="433"/>
      <c r="L26" s="433"/>
      <c r="M26" s="434"/>
      <c r="N26" s="230"/>
      <c r="O26" s="231"/>
      <c r="P26" s="133">
        <v>50</v>
      </c>
      <c r="Q26" s="435">
        <v>160</v>
      </c>
      <c r="R26" s="436"/>
      <c r="S26" s="437">
        <v>300</v>
      </c>
      <c r="T26" s="438"/>
      <c r="U26" s="439">
        <v>460</v>
      </c>
      <c r="V26" s="440"/>
      <c r="W26" s="52"/>
      <c r="X26" s="52">
        <v>1</v>
      </c>
      <c r="Y26" s="111">
        <v>1</v>
      </c>
    </row>
    <row r="27" spans="2:25" ht="28.5" customHeight="1" x14ac:dyDescent="0.2">
      <c r="B27" s="441" t="s">
        <v>177</v>
      </c>
      <c r="C27" s="442"/>
      <c r="D27" s="130" t="s">
        <v>87</v>
      </c>
      <c r="E27" s="451" t="s">
        <v>179</v>
      </c>
      <c r="F27" s="451"/>
      <c r="G27" s="451"/>
      <c r="H27" s="451"/>
      <c r="I27" s="132" t="s">
        <v>181</v>
      </c>
      <c r="J27" s="443" t="s">
        <v>157</v>
      </c>
      <c r="K27" s="444"/>
      <c r="L27" s="444"/>
      <c r="M27" s="445"/>
      <c r="N27" s="218"/>
      <c r="O27" s="219"/>
      <c r="P27" s="120"/>
      <c r="Q27" s="446">
        <v>90</v>
      </c>
      <c r="R27" s="447"/>
      <c r="S27" s="214" t="s">
        <v>182</v>
      </c>
      <c r="T27" s="215"/>
      <c r="U27" s="448">
        <v>90</v>
      </c>
      <c r="V27" s="449"/>
      <c r="W27" s="52"/>
      <c r="X27" s="52">
        <v>2</v>
      </c>
      <c r="Y27" s="111">
        <v>0</v>
      </c>
    </row>
    <row r="28" spans="2:25" ht="17.149999999999999" customHeight="1" x14ac:dyDescent="0.2">
      <c r="B28" s="427"/>
      <c r="C28" s="428"/>
      <c r="D28" s="95"/>
      <c r="E28" s="145"/>
      <c r="F28" s="145"/>
      <c r="G28" s="145"/>
      <c r="H28" s="145"/>
      <c r="I28" s="115"/>
      <c r="J28" s="236"/>
      <c r="K28" s="237"/>
      <c r="L28" s="237"/>
      <c r="M28" s="238"/>
      <c r="N28" s="218"/>
      <c r="O28" s="219"/>
      <c r="P28" s="120"/>
      <c r="Q28" s="212" t="s">
        <v>182</v>
      </c>
      <c r="R28" s="213"/>
      <c r="S28" s="214" t="s">
        <v>182</v>
      </c>
      <c r="T28" s="215"/>
      <c r="U28" s="216">
        <v>0</v>
      </c>
      <c r="V28" s="217"/>
      <c r="W28" s="52"/>
      <c r="X28" s="52">
        <v>0</v>
      </c>
      <c r="Y28" s="111">
        <v>0</v>
      </c>
    </row>
    <row r="29" spans="2:25" ht="17.149999999999999" customHeight="1" x14ac:dyDescent="0.2">
      <c r="B29" s="427"/>
      <c r="C29" s="428"/>
      <c r="D29" s="95"/>
      <c r="E29" s="208"/>
      <c r="F29" s="208"/>
      <c r="G29" s="208"/>
      <c r="H29" s="208"/>
      <c r="I29" s="115"/>
      <c r="J29" s="236"/>
      <c r="K29" s="237"/>
      <c r="L29" s="237"/>
      <c r="M29" s="238"/>
      <c r="N29" s="218"/>
      <c r="O29" s="219"/>
      <c r="P29" s="120"/>
      <c r="Q29" s="212" t="s">
        <v>182</v>
      </c>
      <c r="R29" s="213"/>
      <c r="S29" s="214" t="s">
        <v>182</v>
      </c>
      <c r="T29" s="215"/>
      <c r="U29" s="216">
        <v>0</v>
      </c>
      <c r="V29" s="217"/>
      <c r="W29" s="52"/>
      <c r="X29" s="52">
        <v>0</v>
      </c>
      <c r="Y29" s="111">
        <v>0</v>
      </c>
    </row>
    <row r="30" spans="2:25" ht="17.149999999999999" customHeight="1" x14ac:dyDescent="0.2">
      <c r="B30" s="427"/>
      <c r="C30" s="428"/>
      <c r="D30" s="98"/>
      <c r="E30" s="209"/>
      <c r="F30" s="209"/>
      <c r="G30" s="209"/>
      <c r="H30" s="209"/>
      <c r="I30" s="117"/>
      <c r="J30" s="239"/>
      <c r="K30" s="240"/>
      <c r="L30" s="240"/>
      <c r="M30" s="241"/>
      <c r="N30" s="220"/>
      <c r="O30" s="221"/>
      <c r="P30" s="121"/>
      <c r="Q30" s="352" t="s">
        <v>182</v>
      </c>
      <c r="R30" s="353"/>
      <c r="S30" s="354" t="s">
        <v>182</v>
      </c>
      <c r="T30" s="355"/>
      <c r="U30" s="210">
        <v>0</v>
      </c>
      <c r="V30" s="211"/>
      <c r="W30" s="52"/>
      <c r="X30" s="52">
        <v>0</v>
      </c>
      <c r="Y30" s="111">
        <v>0</v>
      </c>
    </row>
    <row r="31" spans="2:25" ht="17.149999999999999" customHeight="1" x14ac:dyDescent="0.2">
      <c r="B31" s="427"/>
      <c r="C31" s="428"/>
      <c r="D31" s="96"/>
      <c r="E31" s="170"/>
      <c r="F31" s="171"/>
      <c r="G31" s="171"/>
      <c r="H31" s="172"/>
      <c r="I31" s="115"/>
      <c r="J31" s="236"/>
      <c r="K31" s="237"/>
      <c r="L31" s="237"/>
      <c r="M31" s="238"/>
      <c r="N31" s="218"/>
      <c r="O31" s="219"/>
      <c r="P31" s="120"/>
      <c r="Q31" s="212" t="s">
        <v>182</v>
      </c>
      <c r="R31" s="213"/>
      <c r="S31" s="214" t="s">
        <v>182</v>
      </c>
      <c r="T31" s="215"/>
      <c r="U31" s="216">
        <v>0</v>
      </c>
      <c r="V31" s="217"/>
      <c r="W31" s="52"/>
      <c r="X31" s="52">
        <v>0</v>
      </c>
      <c r="Y31" s="111">
        <v>0</v>
      </c>
    </row>
    <row r="32" spans="2:25" ht="17.149999999999999" customHeight="1" x14ac:dyDescent="0.2">
      <c r="B32" s="427"/>
      <c r="C32" s="428"/>
      <c r="D32" s="96"/>
      <c r="E32" s="144"/>
      <c r="F32" s="144"/>
      <c r="G32" s="144"/>
      <c r="H32" s="144"/>
      <c r="I32" s="115"/>
      <c r="J32" s="236"/>
      <c r="K32" s="237"/>
      <c r="L32" s="237"/>
      <c r="M32" s="238"/>
      <c r="N32" s="218"/>
      <c r="O32" s="219"/>
      <c r="P32" s="120"/>
      <c r="Q32" s="212" t="s">
        <v>182</v>
      </c>
      <c r="R32" s="213"/>
      <c r="S32" s="214" t="s">
        <v>182</v>
      </c>
      <c r="T32" s="215"/>
      <c r="U32" s="216">
        <v>0</v>
      </c>
      <c r="V32" s="217"/>
      <c r="W32" s="52"/>
      <c r="X32" s="52">
        <v>0</v>
      </c>
      <c r="Y32" s="111">
        <v>0</v>
      </c>
    </row>
    <row r="33" spans="2:25" ht="17.149999999999999" customHeight="1" thickBot="1" x14ac:dyDescent="0.25">
      <c r="B33" s="427"/>
      <c r="C33" s="428"/>
      <c r="D33" s="99"/>
      <c r="E33" s="168"/>
      <c r="F33" s="168"/>
      <c r="G33" s="168"/>
      <c r="H33" s="168"/>
      <c r="I33" s="116"/>
      <c r="J33" s="368"/>
      <c r="K33" s="369"/>
      <c r="L33" s="369"/>
      <c r="M33" s="370"/>
      <c r="N33" s="371"/>
      <c r="O33" s="372"/>
      <c r="P33" s="90"/>
      <c r="Q33" s="356" t="s">
        <v>182</v>
      </c>
      <c r="R33" s="357"/>
      <c r="S33" s="358" t="s">
        <v>182</v>
      </c>
      <c r="T33" s="359"/>
      <c r="U33" s="360">
        <v>0</v>
      </c>
      <c r="V33" s="361"/>
      <c r="W33" s="52"/>
      <c r="X33" s="52">
        <v>0</v>
      </c>
      <c r="Y33" s="111">
        <v>0</v>
      </c>
    </row>
    <row r="34" spans="2:25" ht="17.149999999999999" hidden="1" customHeight="1" x14ac:dyDescent="0.2">
      <c r="B34" s="427"/>
      <c r="C34" s="428"/>
      <c r="D34" s="98"/>
      <c r="E34" s="169"/>
      <c r="F34" s="169"/>
      <c r="G34" s="169"/>
      <c r="H34" s="169"/>
      <c r="I34" s="117"/>
      <c r="J34" s="233"/>
      <c r="K34" s="234"/>
      <c r="L34" s="234"/>
      <c r="M34" s="235"/>
      <c r="N34" s="373"/>
      <c r="O34" s="374"/>
      <c r="P34" s="121"/>
      <c r="Q34" s="352" t="s">
        <v>182</v>
      </c>
      <c r="R34" s="353"/>
      <c r="S34" s="354" t="s">
        <v>182</v>
      </c>
      <c r="T34" s="355"/>
      <c r="U34" s="210">
        <v>0</v>
      </c>
      <c r="V34" s="211"/>
      <c r="W34" s="52"/>
      <c r="X34" s="52">
        <v>0</v>
      </c>
      <c r="Y34" s="111">
        <v>0</v>
      </c>
    </row>
    <row r="35" spans="2:25" ht="17.149999999999999" hidden="1" customHeight="1" x14ac:dyDescent="0.2">
      <c r="B35" s="427"/>
      <c r="C35" s="428"/>
      <c r="D35" s="96"/>
      <c r="E35" s="170"/>
      <c r="F35" s="171"/>
      <c r="G35" s="171"/>
      <c r="H35" s="172"/>
      <c r="I35" s="115"/>
      <c r="J35" s="236"/>
      <c r="K35" s="237"/>
      <c r="L35" s="237"/>
      <c r="M35" s="238"/>
      <c r="N35" s="218"/>
      <c r="O35" s="219"/>
      <c r="P35" s="120"/>
      <c r="Q35" s="212" t="s">
        <v>182</v>
      </c>
      <c r="R35" s="213"/>
      <c r="S35" s="214" t="s">
        <v>182</v>
      </c>
      <c r="T35" s="215"/>
      <c r="U35" s="216">
        <v>0</v>
      </c>
      <c r="V35" s="217"/>
      <c r="W35" s="52"/>
      <c r="X35" s="52">
        <v>0</v>
      </c>
      <c r="Y35" s="111">
        <v>0</v>
      </c>
    </row>
    <row r="36" spans="2:25" ht="17.149999999999999" hidden="1" customHeight="1" x14ac:dyDescent="0.2">
      <c r="B36" s="427"/>
      <c r="C36" s="428"/>
      <c r="D36" s="96"/>
      <c r="E36" s="144"/>
      <c r="F36" s="144"/>
      <c r="G36" s="144"/>
      <c r="H36" s="144"/>
      <c r="I36" s="115"/>
      <c r="J36" s="236"/>
      <c r="K36" s="237"/>
      <c r="L36" s="237"/>
      <c r="M36" s="238"/>
      <c r="N36" s="218"/>
      <c r="O36" s="219"/>
      <c r="P36" s="120"/>
      <c r="Q36" s="212" t="s">
        <v>182</v>
      </c>
      <c r="R36" s="213"/>
      <c r="S36" s="214" t="s">
        <v>182</v>
      </c>
      <c r="T36" s="215"/>
      <c r="U36" s="216">
        <v>0</v>
      </c>
      <c r="V36" s="217"/>
      <c r="W36" s="52"/>
      <c r="X36" s="52">
        <v>0</v>
      </c>
      <c r="Y36" s="111">
        <v>0</v>
      </c>
    </row>
    <row r="37" spans="2:25" ht="17.149999999999999" hidden="1" customHeight="1" x14ac:dyDescent="0.2">
      <c r="B37" s="427"/>
      <c r="C37" s="428"/>
      <c r="D37" s="99"/>
      <c r="E37" s="168"/>
      <c r="F37" s="168"/>
      <c r="G37" s="168"/>
      <c r="H37" s="168"/>
      <c r="I37" s="116"/>
      <c r="J37" s="368"/>
      <c r="K37" s="369"/>
      <c r="L37" s="369"/>
      <c r="M37" s="370"/>
      <c r="N37" s="371"/>
      <c r="O37" s="372"/>
      <c r="P37" s="90"/>
      <c r="Q37" s="356" t="s">
        <v>182</v>
      </c>
      <c r="R37" s="357"/>
      <c r="S37" s="358" t="s">
        <v>182</v>
      </c>
      <c r="T37" s="359"/>
      <c r="U37" s="360">
        <v>0</v>
      </c>
      <c r="V37" s="361"/>
      <c r="W37" s="52"/>
      <c r="X37" s="52">
        <v>0</v>
      </c>
      <c r="Y37" s="111">
        <v>0</v>
      </c>
    </row>
    <row r="38" spans="2:25" ht="17.149999999999999" hidden="1" customHeight="1" x14ac:dyDescent="0.2">
      <c r="B38" s="427"/>
      <c r="C38" s="428"/>
      <c r="D38" s="98"/>
      <c r="E38" s="169"/>
      <c r="F38" s="169"/>
      <c r="G38" s="169"/>
      <c r="H38" s="169"/>
      <c r="I38" s="117"/>
      <c r="J38" s="239"/>
      <c r="K38" s="240"/>
      <c r="L38" s="240"/>
      <c r="M38" s="241"/>
      <c r="N38" s="220"/>
      <c r="O38" s="221"/>
      <c r="P38" s="121"/>
      <c r="Q38" s="352" t="s">
        <v>182</v>
      </c>
      <c r="R38" s="353"/>
      <c r="S38" s="354" t="s">
        <v>182</v>
      </c>
      <c r="T38" s="355"/>
      <c r="U38" s="210">
        <v>0</v>
      </c>
      <c r="V38" s="211"/>
      <c r="W38" s="52"/>
      <c r="X38" s="52">
        <v>0</v>
      </c>
      <c r="Y38" s="111">
        <v>0</v>
      </c>
    </row>
    <row r="39" spans="2:25" ht="17.149999999999999" hidden="1" customHeight="1" x14ac:dyDescent="0.2">
      <c r="B39" s="427"/>
      <c r="C39" s="428"/>
      <c r="D39" s="96"/>
      <c r="E39" s="170"/>
      <c r="F39" s="171"/>
      <c r="G39" s="171"/>
      <c r="H39" s="172"/>
      <c r="I39" s="115"/>
      <c r="J39" s="236"/>
      <c r="K39" s="237"/>
      <c r="L39" s="237"/>
      <c r="M39" s="238"/>
      <c r="N39" s="218"/>
      <c r="O39" s="219"/>
      <c r="P39" s="120"/>
      <c r="Q39" s="212" t="s">
        <v>182</v>
      </c>
      <c r="R39" s="213"/>
      <c r="S39" s="214" t="s">
        <v>182</v>
      </c>
      <c r="T39" s="215"/>
      <c r="U39" s="216">
        <v>0</v>
      </c>
      <c r="V39" s="217"/>
      <c r="W39" s="52"/>
      <c r="X39" s="52">
        <v>0</v>
      </c>
      <c r="Y39" s="111">
        <v>0</v>
      </c>
    </row>
    <row r="40" spans="2:25" ht="17.149999999999999" hidden="1" customHeight="1" x14ac:dyDescent="0.2">
      <c r="B40" s="427"/>
      <c r="C40" s="428"/>
      <c r="D40" s="96"/>
      <c r="E40" s="144"/>
      <c r="F40" s="144"/>
      <c r="G40" s="144"/>
      <c r="H40" s="144"/>
      <c r="I40" s="115"/>
      <c r="J40" s="236"/>
      <c r="K40" s="237"/>
      <c r="L40" s="237"/>
      <c r="M40" s="238"/>
      <c r="N40" s="218"/>
      <c r="O40" s="219"/>
      <c r="P40" s="120"/>
      <c r="Q40" s="212" t="s">
        <v>182</v>
      </c>
      <c r="R40" s="213"/>
      <c r="S40" s="214" t="s">
        <v>182</v>
      </c>
      <c r="T40" s="215"/>
      <c r="U40" s="216">
        <v>0</v>
      </c>
      <c r="V40" s="217"/>
      <c r="W40" s="52"/>
      <c r="X40" s="52">
        <v>0</v>
      </c>
      <c r="Y40" s="111">
        <v>0</v>
      </c>
    </row>
    <row r="41" spans="2:25" ht="17.149999999999999" hidden="1" customHeight="1" thickBot="1" x14ac:dyDescent="0.25">
      <c r="B41" s="427"/>
      <c r="C41" s="428"/>
      <c r="D41" s="97"/>
      <c r="E41" s="177"/>
      <c r="F41" s="177"/>
      <c r="G41" s="177"/>
      <c r="H41" s="177"/>
      <c r="I41" s="116"/>
      <c r="J41" s="368"/>
      <c r="K41" s="369"/>
      <c r="L41" s="369"/>
      <c r="M41" s="370"/>
      <c r="N41" s="371"/>
      <c r="O41" s="372"/>
      <c r="P41" s="90"/>
      <c r="Q41" s="356" t="s">
        <v>182</v>
      </c>
      <c r="R41" s="357"/>
      <c r="S41" s="358" t="s">
        <v>182</v>
      </c>
      <c r="T41" s="359"/>
      <c r="U41" s="360">
        <v>0</v>
      </c>
      <c r="V41" s="361"/>
      <c r="W41" s="52"/>
      <c r="X41" s="52">
        <v>0</v>
      </c>
      <c r="Y41" s="111">
        <v>0</v>
      </c>
    </row>
    <row r="42" spans="2:25" ht="17.149999999999999" hidden="1" customHeight="1" x14ac:dyDescent="0.2">
      <c r="B42" s="427"/>
      <c r="C42" s="428"/>
      <c r="D42" s="100"/>
      <c r="E42" s="170"/>
      <c r="F42" s="171"/>
      <c r="G42" s="171"/>
      <c r="H42" s="172"/>
      <c r="I42" s="117"/>
      <c r="J42" s="233"/>
      <c r="K42" s="234"/>
      <c r="L42" s="234"/>
      <c r="M42" s="235"/>
      <c r="N42" s="373"/>
      <c r="O42" s="374"/>
      <c r="P42" s="121"/>
      <c r="Q42" s="352" t="s">
        <v>182</v>
      </c>
      <c r="R42" s="353"/>
      <c r="S42" s="354" t="s">
        <v>182</v>
      </c>
      <c r="T42" s="355"/>
      <c r="U42" s="210">
        <v>0</v>
      </c>
      <c r="V42" s="211"/>
      <c r="W42" s="52"/>
      <c r="X42" s="52">
        <v>0</v>
      </c>
      <c r="Y42" s="111">
        <v>0</v>
      </c>
    </row>
    <row r="43" spans="2:25" ht="17.149999999999999" hidden="1" customHeight="1" x14ac:dyDescent="0.2">
      <c r="B43" s="427"/>
      <c r="C43" s="428"/>
      <c r="D43" s="96"/>
      <c r="E43" s="141"/>
      <c r="F43" s="142"/>
      <c r="G43" s="142"/>
      <c r="H43" s="143"/>
      <c r="I43" s="115"/>
      <c r="J43" s="236"/>
      <c r="K43" s="237"/>
      <c r="L43" s="237"/>
      <c r="M43" s="238"/>
      <c r="N43" s="218"/>
      <c r="O43" s="219"/>
      <c r="P43" s="120"/>
      <c r="Q43" s="212" t="s">
        <v>182</v>
      </c>
      <c r="R43" s="213"/>
      <c r="S43" s="214" t="s">
        <v>182</v>
      </c>
      <c r="T43" s="215"/>
      <c r="U43" s="216">
        <v>0</v>
      </c>
      <c r="V43" s="217"/>
      <c r="W43" s="52"/>
      <c r="X43" s="52">
        <v>0</v>
      </c>
      <c r="Y43" s="111">
        <v>0</v>
      </c>
    </row>
    <row r="44" spans="2:25" ht="17.149999999999999" hidden="1" customHeight="1" x14ac:dyDescent="0.2">
      <c r="B44" s="427"/>
      <c r="C44" s="428"/>
      <c r="D44" s="96"/>
      <c r="E44" s="141"/>
      <c r="F44" s="142"/>
      <c r="G44" s="142"/>
      <c r="H44" s="143"/>
      <c r="I44" s="115"/>
      <c r="J44" s="236"/>
      <c r="K44" s="237"/>
      <c r="L44" s="237"/>
      <c r="M44" s="238"/>
      <c r="N44" s="218"/>
      <c r="O44" s="219"/>
      <c r="P44" s="120"/>
      <c r="Q44" s="212" t="s">
        <v>182</v>
      </c>
      <c r="R44" s="213"/>
      <c r="S44" s="214" t="s">
        <v>182</v>
      </c>
      <c r="T44" s="215"/>
      <c r="U44" s="216">
        <v>0</v>
      </c>
      <c r="V44" s="217"/>
      <c r="W44" s="52"/>
      <c r="X44" s="52">
        <v>0</v>
      </c>
      <c r="Y44" s="111">
        <v>0</v>
      </c>
    </row>
    <row r="45" spans="2:25" ht="17.149999999999999" hidden="1" customHeight="1" x14ac:dyDescent="0.2">
      <c r="B45" s="427"/>
      <c r="C45" s="428"/>
      <c r="D45" s="101"/>
      <c r="E45" s="173"/>
      <c r="F45" s="174"/>
      <c r="G45" s="174"/>
      <c r="H45" s="175"/>
      <c r="I45" s="116"/>
      <c r="J45" s="368"/>
      <c r="K45" s="369"/>
      <c r="L45" s="369"/>
      <c r="M45" s="370"/>
      <c r="N45" s="371"/>
      <c r="O45" s="372"/>
      <c r="P45" s="90"/>
      <c r="Q45" s="356" t="s">
        <v>182</v>
      </c>
      <c r="R45" s="357"/>
      <c r="S45" s="358" t="s">
        <v>182</v>
      </c>
      <c r="T45" s="359"/>
      <c r="U45" s="360">
        <v>0</v>
      </c>
      <c r="V45" s="361"/>
      <c r="W45" s="52"/>
      <c r="X45" s="52">
        <v>0</v>
      </c>
      <c r="Y45" s="111">
        <v>0</v>
      </c>
    </row>
    <row r="46" spans="2:25" ht="17.149999999999999" hidden="1" customHeight="1" x14ac:dyDescent="0.2">
      <c r="B46" s="427"/>
      <c r="C46" s="428"/>
      <c r="D46" s="102"/>
      <c r="E46" s="176"/>
      <c r="F46" s="176"/>
      <c r="G46" s="176"/>
      <c r="H46" s="176"/>
      <c r="I46" s="117"/>
      <c r="J46" s="233"/>
      <c r="K46" s="234"/>
      <c r="L46" s="234"/>
      <c r="M46" s="235"/>
      <c r="N46" s="373"/>
      <c r="O46" s="374"/>
      <c r="P46" s="121"/>
      <c r="Q46" s="352" t="s">
        <v>182</v>
      </c>
      <c r="R46" s="353"/>
      <c r="S46" s="354" t="s">
        <v>182</v>
      </c>
      <c r="T46" s="355"/>
      <c r="U46" s="210">
        <v>0</v>
      </c>
      <c r="V46" s="211"/>
      <c r="W46" s="52"/>
      <c r="X46" s="52">
        <v>0</v>
      </c>
      <c r="Y46" s="111">
        <v>0</v>
      </c>
    </row>
    <row r="47" spans="2:25" ht="17.149999999999999" hidden="1" customHeight="1" x14ac:dyDescent="0.2">
      <c r="B47" s="427"/>
      <c r="C47" s="428"/>
      <c r="D47" s="98"/>
      <c r="E47" s="141"/>
      <c r="F47" s="142"/>
      <c r="G47" s="142"/>
      <c r="H47" s="143"/>
      <c r="I47" s="115"/>
      <c r="J47" s="236"/>
      <c r="K47" s="237"/>
      <c r="L47" s="237"/>
      <c r="M47" s="238"/>
      <c r="N47" s="218"/>
      <c r="O47" s="219"/>
      <c r="P47" s="120"/>
      <c r="Q47" s="212" t="s">
        <v>182</v>
      </c>
      <c r="R47" s="213"/>
      <c r="S47" s="214" t="s">
        <v>182</v>
      </c>
      <c r="T47" s="215"/>
      <c r="U47" s="216">
        <v>0</v>
      </c>
      <c r="V47" s="217"/>
      <c r="W47" s="52"/>
      <c r="X47" s="52">
        <v>0</v>
      </c>
      <c r="Y47" s="111">
        <v>0</v>
      </c>
    </row>
    <row r="48" spans="2:25" ht="17.149999999999999" hidden="1" customHeight="1" x14ac:dyDescent="0.2">
      <c r="B48" s="427"/>
      <c r="C48" s="428"/>
      <c r="D48" s="96"/>
      <c r="E48" s="144"/>
      <c r="F48" s="144"/>
      <c r="G48" s="144"/>
      <c r="H48" s="144"/>
      <c r="I48" s="115"/>
      <c r="J48" s="236"/>
      <c r="K48" s="237"/>
      <c r="L48" s="237"/>
      <c r="M48" s="238"/>
      <c r="N48" s="218"/>
      <c r="O48" s="219"/>
      <c r="P48" s="120"/>
      <c r="Q48" s="212" t="s">
        <v>182</v>
      </c>
      <c r="R48" s="213"/>
      <c r="S48" s="214" t="s">
        <v>182</v>
      </c>
      <c r="T48" s="215"/>
      <c r="U48" s="216">
        <v>0</v>
      </c>
      <c r="V48" s="217"/>
      <c r="W48" s="52"/>
      <c r="X48" s="52">
        <v>0</v>
      </c>
      <c r="Y48" s="111">
        <v>0</v>
      </c>
    </row>
    <row r="49" spans="2:26" ht="17.149999999999999" hidden="1" customHeight="1" thickBot="1" x14ac:dyDescent="0.25">
      <c r="B49" s="452"/>
      <c r="C49" s="453"/>
      <c r="D49" s="97"/>
      <c r="E49" s="177"/>
      <c r="F49" s="177"/>
      <c r="G49" s="177"/>
      <c r="H49" s="177"/>
      <c r="I49" s="118"/>
      <c r="J49" s="368"/>
      <c r="K49" s="369"/>
      <c r="L49" s="369"/>
      <c r="M49" s="370"/>
      <c r="N49" s="371"/>
      <c r="O49" s="372"/>
      <c r="P49" s="92"/>
      <c r="Q49" s="362" t="s">
        <v>182</v>
      </c>
      <c r="R49" s="363"/>
      <c r="S49" s="364" t="s">
        <v>182</v>
      </c>
      <c r="T49" s="365"/>
      <c r="U49" s="366">
        <v>0</v>
      </c>
      <c r="V49" s="367"/>
      <c r="W49" s="52"/>
      <c r="X49" s="52">
        <v>0</v>
      </c>
      <c r="Y49" s="111">
        <v>0</v>
      </c>
    </row>
    <row r="50" spans="2:26" ht="13" customHeight="1" x14ac:dyDescent="0.2">
      <c r="B50" s="387" t="s">
        <v>141</v>
      </c>
      <c r="C50" s="387"/>
      <c r="D50" s="387"/>
      <c r="E50" s="387"/>
      <c r="F50" s="387"/>
      <c r="G50" s="387"/>
      <c r="H50" s="387"/>
      <c r="I50" s="91"/>
      <c r="J50" s="47"/>
      <c r="K50" s="47"/>
      <c r="L50" s="375" t="s">
        <v>33</v>
      </c>
      <c r="M50" s="376"/>
      <c r="N50" s="202" t="s">
        <v>133</v>
      </c>
      <c r="O50" s="203"/>
      <c r="P50" s="112">
        <v>50</v>
      </c>
      <c r="Q50" s="200">
        <v>160</v>
      </c>
      <c r="R50" s="201"/>
      <c r="S50" s="200">
        <v>300</v>
      </c>
      <c r="T50" s="201"/>
      <c r="U50" s="200">
        <v>460</v>
      </c>
      <c r="V50" s="201"/>
      <c r="W50" s="128"/>
      <c r="X50" s="178"/>
      <c r="Y50" s="178"/>
      <c r="Z50" s="124"/>
    </row>
    <row r="51" spans="2:26" ht="13" customHeight="1" x14ac:dyDescent="0.2">
      <c r="B51" s="388"/>
      <c r="C51" s="388"/>
      <c r="D51" s="388"/>
      <c r="E51" s="388"/>
      <c r="F51" s="388"/>
      <c r="G51" s="388"/>
      <c r="H51" s="388"/>
      <c r="I51" s="91"/>
      <c r="J51" s="47"/>
      <c r="K51" s="47"/>
      <c r="L51" s="377"/>
      <c r="M51" s="378"/>
      <c r="N51" s="204" t="s">
        <v>134</v>
      </c>
      <c r="O51" s="205"/>
      <c r="P51" s="122">
        <v>0</v>
      </c>
      <c r="Q51" s="206">
        <v>90</v>
      </c>
      <c r="R51" s="207"/>
      <c r="S51" s="206">
        <v>0</v>
      </c>
      <c r="T51" s="207"/>
      <c r="U51" s="206">
        <v>90</v>
      </c>
      <c r="V51" s="207"/>
      <c r="W51" s="128"/>
    </row>
    <row r="52" spans="2:26" ht="13" customHeight="1" thickBot="1" x14ac:dyDescent="0.25">
      <c r="B52" s="388"/>
      <c r="C52" s="388"/>
      <c r="D52" s="388"/>
      <c r="E52" s="388"/>
      <c r="F52" s="388"/>
      <c r="G52" s="388"/>
      <c r="H52" s="388"/>
      <c r="I52" s="91"/>
      <c r="J52" s="47"/>
      <c r="K52" s="47"/>
      <c r="L52" s="379"/>
      <c r="M52" s="380"/>
      <c r="N52" s="381" t="s">
        <v>175</v>
      </c>
      <c r="O52" s="382"/>
      <c r="P52" s="123"/>
      <c r="Q52" s="383">
        <v>0</v>
      </c>
      <c r="R52" s="384"/>
      <c r="S52" s="385"/>
      <c r="T52" s="386"/>
      <c r="U52" s="383">
        <v>0</v>
      </c>
      <c r="V52" s="384"/>
      <c r="W52" s="128"/>
    </row>
    <row r="53" spans="2:26" ht="18" customHeight="1" x14ac:dyDescent="0.2">
      <c r="B53" t="s">
        <v>171</v>
      </c>
      <c r="G53" s="14"/>
      <c r="H53" s="14"/>
      <c r="I53" s="14"/>
      <c r="J53" s="14"/>
      <c r="K53" s="14"/>
      <c r="L53" s="14"/>
      <c r="M53" s="14"/>
      <c r="N53" s="127"/>
      <c r="O53" s="127"/>
      <c r="P53" s="127"/>
      <c r="Q53" s="13"/>
      <c r="R53" s="13"/>
      <c r="S53" s="13"/>
      <c r="T53" s="13"/>
    </row>
    <row r="54" spans="2:26" ht="17.25" customHeight="1" x14ac:dyDescent="0.2">
      <c r="B54" s="179" t="s">
        <v>183</v>
      </c>
      <c r="C54" s="180"/>
      <c r="D54" s="180"/>
      <c r="E54" s="180"/>
      <c r="F54" s="180"/>
      <c r="G54" s="180"/>
      <c r="H54" s="180"/>
      <c r="I54" s="180"/>
      <c r="J54" s="180"/>
      <c r="K54" s="180"/>
      <c r="L54" s="180"/>
      <c r="M54" s="180"/>
      <c r="N54" s="180"/>
      <c r="O54" s="180"/>
      <c r="P54" s="181"/>
      <c r="Q54" s="188" t="s">
        <v>34</v>
      </c>
      <c r="R54" s="189"/>
      <c r="S54" s="190"/>
      <c r="T54" s="125"/>
    </row>
    <row r="55" spans="2:26" ht="17.25" customHeight="1" x14ac:dyDescent="0.2">
      <c r="B55" s="182"/>
      <c r="C55" s="183"/>
      <c r="D55" s="183"/>
      <c r="E55" s="183"/>
      <c r="F55" s="183"/>
      <c r="G55" s="183"/>
      <c r="H55" s="183"/>
      <c r="I55" s="183"/>
      <c r="J55" s="183"/>
      <c r="K55" s="183"/>
      <c r="L55" s="183"/>
      <c r="M55" s="183"/>
      <c r="N55" s="183"/>
      <c r="O55" s="183"/>
      <c r="P55" s="184"/>
      <c r="Q55" s="191"/>
      <c r="R55" s="192"/>
      <c r="S55" s="193"/>
      <c r="T55" s="125"/>
    </row>
    <row r="56" spans="2:26" ht="17.25" customHeight="1" x14ac:dyDescent="0.2">
      <c r="B56" s="182"/>
      <c r="C56" s="183"/>
      <c r="D56" s="183"/>
      <c r="E56" s="183"/>
      <c r="F56" s="183"/>
      <c r="G56" s="183"/>
      <c r="H56" s="183"/>
      <c r="I56" s="183"/>
      <c r="J56" s="183"/>
      <c r="K56" s="183"/>
      <c r="L56" s="183"/>
      <c r="M56" s="183"/>
      <c r="N56" s="183"/>
      <c r="O56" s="183"/>
      <c r="P56" s="184"/>
      <c r="Q56" s="194"/>
      <c r="R56" s="195"/>
      <c r="S56" s="196"/>
      <c r="T56" s="126"/>
    </row>
    <row r="57" spans="2:26" ht="20.25" customHeight="1" x14ac:dyDescent="0.2">
      <c r="B57" s="185"/>
      <c r="C57" s="186"/>
      <c r="D57" s="186"/>
      <c r="E57" s="186"/>
      <c r="F57" s="186"/>
      <c r="G57" s="186"/>
      <c r="H57" s="186"/>
      <c r="I57" s="186"/>
      <c r="J57" s="186"/>
      <c r="K57" s="186"/>
      <c r="L57" s="186"/>
      <c r="M57" s="186"/>
      <c r="N57" s="186"/>
      <c r="O57" s="186"/>
      <c r="P57" s="187"/>
      <c r="Q57" s="197"/>
      <c r="R57" s="198"/>
      <c r="S57" s="199"/>
      <c r="T57" s="126"/>
    </row>
    <row r="58" spans="2:26" ht="18.75" customHeight="1" x14ac:dyDescent="0.2">
      <c r="B58" t="s">
        <v>35</v>
      </c>
    </row>
    <row r="59" spans="2:26" ht="20.149999999999999" customHeight="1" x14ac:dyDescent="0.2">
      <c r="B59" s="139" t="s">
        <v>36</v>
      </c>
      <c r="C59" s="139"/>
      <c r="D59" s="139"/>
      <c r="E59" s="139"/>
      <c r="F59" s="139"/>
      <c r="G59" s="139"/>
      <c r="H59" s="139"/>
      <c r="I59" s="139"/>
      <c r="J59" s="139"/>
      <c r="K59" s="139"/>
      <c r="L59" s="139"/>
      <c r="M59" s="139"/>
      <c r="N59" s="139"/>
      <c r="O59" s="139"/>
      <c r="P59" s="139"/>
      <c r="Q59" s="139"/>
      <c r="R59" s="139"/>
      <c r="S59" s="139"/>
      <c r="T59" s="105"/>
    </row>
    <row r="60" spans="2:26" ht="20.149999999999999" customHeight="1" x14ac:dyDescent="0.2">
      <c r="B60" s="139"/>
      <c r="C60" s="139"/>
      <c r="D60" s="139"/>
      <c r="E60" s="139"/>
      <c r="F60" s="139"/>
      <c r="G60" s="139"/>
      <c r="H60" s="139"/>
      <c r="I60" s="139"/>
      <c r="J60" s="139"/>
      <c r="K60" s="139"/>
      <c r="L60" s="139"/>
      <c r="M60" s="139"/>
      <c r="N60" s="139"/>
      <c r="O60" s="139"/>
      <c r="P60" s="139"/>
      <c r="Q60" s="139"/>
      <c r="R60" s="139"/>
      <c r="S60" s="139"/>
      <c r="T60" s="105"/>
    </row>
    <row r="61" spans="2:26" ht="20.149999999999999" customHeight="1" x14ac:dyDescent="0.2">
      <c r="B61" s="139"/>
      <c r="C61" s="139"/>
      <c r="D61" s="139"/>
      <c r="E61" s="139"/>
      <c r="F61" s="139"/>
      <c r="G61" s="139"/>
      <c r="H61" s="139"/>
      <c r="I61" s="139"/>
      <c r="J61" s="139"/>
      <c r="K61" s="139"/>
      <c r="L61" s="139"/>
      <c r="M61" s="139"/>
      <c r="N61" s="139"/>
      <c r="O61" s="139"/>
      <c r="P61" s="139"/>
      <c r="Q61" s="139"/>
      <c r="R61" s="139"/>
      <c r="S61" s="139"/>
      <c r="T61" s="105"/>
    </row>
    <row r="62" spans="2:26" ht="20.149999999999999" customHeight="1" x14ac:dyDescent="0.2">
      <c r="B62" s="139"/>
      <c r="C62" s="139"/>
      <c r="D62" s="139"/>
      <c r="E62" s="139"/>
      <c r="F62" s="139"/>
      <c r="G62" s="139"/>
      <c r="H62" s="139"/>
      <c r="I62" s="139"/>
      <c r="J62" s="139"/>
      <c r="K62" s="139"/>
      <c r="L62" s="139"/>
      <c r="M62" s="139"/>
      <c r="N62" s="139"/>
      <c r="O62" s="139"/>
      <c r="P62" s="139"/>
      <c r="Q62" s="139"/>
      <c r="R62" s="139"/>
      <c r="S62" s="139"/>
      <c r="T62" s="105"/>
    </row>
    <row r="63" spans="2:26" ht="18" customHeight="1" x14ac:dyDescent="0.2">
      <c r="B63" s="146" t="s">
        <v>146</v>
      </c>
      <c r="C63" s="147"/>
      <c r="D63" s="147"/>
      <c r="E63" s="147"/>
      <c r="F63" s="147"/>
      <c r="G63" s="147"/>
      <c r="H63" s="147"/>
      <c r="I63" s="147"/>
      <c r="J63" s="147"/>
      <c r="K63" s="147"/>
      <c r="L63" s="147"/>
      <c r="M63" s="147"/>
      <c r="N63" s="147"/>
      <c r="O63" s="147"/>
      <c r="P63" s="148"/>
      <c r="Q63" s="152" t="s">
        <v>37</v>
      </c>
      <c r="R63" s="153"/>
      <c r="S63" s="154"/>
      <c r="T63" s="106"/>
    </row>
    <row r="64" spans="2:26" ht="18" customHeight="1" x14ac:dyDescent="0.2">
      <c r="B64" s="149"/>
      <c r="C64" s="150"/>
      <c r="D64" s="150"/>
      <c r="E64" s="150"/>
      <c r="F64" s="150"/>
      <c r="G64" s="150"/>
      <c r="H64" s="150"/>
      <c r="I64" s="150"/>
      <c r="J64" s="150"/>
      <c r="K64" s="150"/>
      <c r="L64" s="150"/>
      <c r="M64" s="150"/>
      <c r="N64" s="150"/>
      <c r="O64" s="150"/>
      <c r="P64" s="151"/>
      <c r="Q64" s="155"/>
      <c r="R64" s="156"/>
      <c r="S64" s="157"/>
      <c r="T64" s="106"/>
    </row>
    <row r="65" spans="2:20" ht="18" customHeight="1" x14ac:dyDescent="0.2">
      <c r="B65" s="149"/>
      <c r="C65" s="150"/>
      <c r="D65" s="150"/>
      <c r="E65" s="150"/>
      <c r="F65" s="150"/>
      <c r="G65" s="150"/>
      <c r="H65" s="150"/>
      <c r="I65" s="150"/>
      <c r="J65" s="150"/>
      <c r="K65" s="150"/>
      <c r="L65" s="150"/>
      <c r="M65" s="150"/>
      <c r="N65" s="150"/>
      <c r="O65" s="150"/>
      <c r="P65" s="151"/>
      <c r="Q65" s="155"/>
      <c r="R65" s="156"/>
      <c r="S65" s="157"/>
      <c r="T65" s="106"/>
    </row>
    <row r="66" spans="2:20" ht="18" customHeight="1" x14ac:dyDescent="0.2">
      <c r="B66" s="149"/>
      <c r="C66" s="150"/>
      <c r="D66" s="150"/>
      <c r="E66" s="150"/>
      <c r="F66" s="150"/>
      <c r="G66" s="150"/>
      <c r="H66" s="150"/>
      <c r="I66" s="150"/>
      <c r="J66" s="150"/>
      <c r="K66" s="150"/>
      <c r="L66" s="150"/>
      <c r="M66" s="150"/>
      <c r="N66" s="150"/>
      <c r="O66" s="150"/>
      <c r="P66" s="151"/>
      <c r="Q66" s="155"/>
      <c r="R66" s="156"/>
      <c r="S66" s="157"/>
      <c r="T66" s="106"/>
    </row>
    <row r="67" spans="2:20" ht="15.75" customHeight="1" x14ac:dyDescent="0.2">
      <c r="B67" s="18"/>
      <c r="C67" s="108"/>
      <c r="D67" s="158" t="s">
        <v>14</v>
      </c>
      <c r="E67" s="158"/>
      <c r="F67" s="429" t="s">
        <v>158</v>
      </c>
      <c r="G67" s="429"/>
      <c r="H67" s="429"/>
      <c r="I67" s="429"/>
      <c r="J67" s="429"/>
      <c r="K67" s="429"/>
      <c r="L67" s="429"/>
      <c r="M67" s="429"/>
      <c r="N67" s="429"/>
      <c r="O67" s="108"/>
      <c r="P67" s="108"/>
      <c r="Q67" s="160"/>
      <c r="R67" s="161"/>
      <c r="S67" s="162"/>
      <c r="T67" s="107"/>
    </row>
    <row r="68" spans="2:20" ht="15.75" customHeight="1" x14ac:dyDescent="0.2">
      <c r="B68" s="18"/>
      <c r="C68" s="108"/>
      <c r="D68" s="20" t="s">
        <v>38</v>
      </c>
      <c r="E68" s="20"/>
      <c r="F68" s="429" t="s">
        <v>159</v>
      </c>
      <c r="G68" s="429"/>
      <c r="H68" s="429"/>
      <c r="I68" s="429"/>
      <c r="J68" s="429"/>
      <c r="K68" s="429"/>
      <c r="L68" s="429"/>
      <c r="M68" s="429"/>
      <c r="N68" s="429"/>
      <c r="O68" s="108"/>
      <c r="P68" s="108"/>
      <c r="Q68" s="163"/>
      <c r="R68" s="161"/>
      <c r="S68" s="162"/>
      <c r="T68" s="107"/>
    </row>
    <row r="69" spans="2:20" ht="15.75" customHeight="1" x14ac:dyDescent="0.2">
      <c r="B69" s="18"/>
      <c r="C69" s="108"/>
      <c r="D69" s="167" t="s">
        <v>39</v>
      </c>
      <c r="E69" s="167"/>
      <c r="F69" s="429" t="s">
        <v>160</v>
      </c>
      <c r="G69" s="429"/>
      <c r="H69" s="429"/>
      <c r="I69" s="429"/>
      <c r="J69" s="429"/>
      <c r="K69" s="429"/>
      <c r="L69" s="429"/>
      <c r="M69" s="429"/>
      <c r="N69" s="429"/>
      <c r="O69" s="108"/>
      <c r="P69" s="108"/>
      <c r="Q69" s="163"/>
      <c r="R69" s="161"/>
      <c r="S69" s="162"/>
      <c r="T69" s="107"/>
    </row>
    <row r="70" spans="2:20" ht="15.75" customHeight="1" x14ac:dyDescent="0.2">
      <c r="B70" s="21"/>
      <c r="C70" s="22"/>
      <c r="D70" s="22"/>
      <c r="E70" s="22"/>
      <c r="F70" s="22"/>
      <c r="G70" s="22"/>
      <c r="H70" s="22"/>
      <c r="I70" s="23"/>
      <c r="J70" s="23"/>
      <c r="K70" s="23"/>
      <c r="L70" s="23"/>
      <c r="M70" s="23"/>
      <c r="N70" s="23"/>
      <c r="O70" s="23"/>
      <c r="P70" s="23"/>
      <c r="Q70" s="164"/>
      <c r="R70" s="165"/>
      <c r="S70" s="166"/>
      <c r="T70" s="107"/>
    </row>
    <row r="71" spans="2:20" ht="18" customHeight="1" x14ac:dyDescent="0.2">
      <c r="B71" s="137" t="s">
        <v>40</v>
      </c>
      <c r="C71" s="137"/>
      <c r="D71" s="137"/>
      <c r="E71" s="137"/>
      <c r="F71" s="137"/>
      <c r="G71" s="137"/>
      <c r="H71" s="137"/>
      <c r="I71" s="137"/>
      <c r="J71" s="137"/>
      <c r="K71" s="137"/>
      <c r="L71" s="137"/>
      <c r="M71" s="137"/>
      <c r="N71" s="137"/>
      <c r="O71" s="137"/>
      <c r="P71" s="137"/>
      <c r="Q71" s="137"/>
      <c r="R71" s="137"/>
      <c r="S71" s="137"/>
      <c r="T71" s="108"/>
    </row>
    <row r="72" spans="2:20" ht="13.5" customHeight="1" x14ac:dyDescent="0.2">
      <c r="B72" s="108"/>
      <c r="C72" s="108"/>
      <c r="D72" s="108"/>
      <c r="E72" s="108"/>
      <c r="F72" s="108"/>
      <c r="G72" s="108"/>
      <c r="H72" s="108"/>
      <c r="I72" s="108"/>
      <c r="J72" s="108"/>
      <c r="K72" s="108"/>
      <c r="L72" s="108"/>
      <c r="M72" s="108"/>
      <c r="N72" s="108"/>
      <c r="O72" s="108"/>
      <c r="P72" s="108"/>
      <c r="Q72" s="108"/>
      <c r="R72" s="108"/>
      <c r="S72" s="108"/>
      <c r="T72" s="108"/>
    </row>
    <row r="73" spans="2:20" ht="20.25" customHeight="1" x14ac:dyDescent="0.2">
      <c r="B73" s="138" t="s">
        <v>41</v>
      </c>
      <c r="C73" s="138"/>
      <c r="D73" s="138"/>
      <c r="E73" s="138"/>
      <c r="F73" s="108"/>
      <c r="G73" s="108"/>
      <c r="H73" s="108"/>
      <c r="I73" s="109"/>
      <c r="J73" s="109"/>
      <c r="K73" s="109"/>
      <c r="L73" s="109"/>
      <c r="M73" s="109"/>
      <c r="N73" s="109"/>
      <c r="O73" s="109"/>
      <c r="P73" s="109"/>
      <c r="Q73" s="107"/>
      <c r="R73" s="107"/>
      <c r="S73" s="107"/>
      <c r="T73" s="107"/>
    </row>
    <row r="74" spans="2:20" ht="69.75" customHeight="1" x14ac:dyDescent="0.2">
      <c r="B74" s="139" t="s">
        <v>147</v>
      </c>
      <c r="C74" s="139"/>
      <c r="D74" s="139"/>
      <c r="E74" s="139"/>
      <c r="F74" s="139"/>
      <c r="G74" s="139"/>
      <c r="H74" s="139"/>
      <c r="I74" s="139"/>
      <c r="J74" s="139"/>
      <c r="K74" s="139"/>
      <c r="L74" s="139"/>
      <c r="M74" s="139"/>
      <c r="N74" s="139"/>
      <c r="O74" s="139"/>
      <c r="P74" s="139"/>
      <c r="Q74" s="139"/>
      <c r="R74" s="139"/>
      <c r="S74" s="139"/>
      <c r="T74" s="105"/>
    </row>
    <row r="75" spans="2:20" x14ac:dyDescent="0.2">
      <c r="B75" s="140"/>
      <c r="C75" s="140"/>
      <c r="D75" s="140"/>
      <c r="E75" s="140"/>
      <c r="F75" s="140"/>
      <c r="G75" s="140"/>
      <c r="H75" s="140"/>
      <c r="I75" s="140"/>
      <c r="J75" s="140"/>
      <c r="K75" s="140"/>
      <c r="L75" s="140"/>
      <c r="M75" s="140"/>
      <c r="N75" s="140"/>
      <c r="O75" s="140"/>
      <c r="P75" s="140"/>
      <c r="Q75" s="140"/>
      <c r="R75" s="140"/>
      <c r="S75" s="140"/>
      <c r="T75" s="110"/>
    </row>
    <row r="76" spans="2:20" x14ac:dyDescent="0.2">
      <c r="B76" s="110"/>
      <c r="C76" s="110"/>
      <c r="D76" s="110"/>
      <c r="E76" s="110"/>
      <c r="F76" s="110"/>
      <c r="G76" s="110"/>
      <c r="H76" s="110"/>
      <c r="I76" s="110"/>
      <c r="J76" s="110"/>
      <c r="K76" s="110"/>
      <c r="L76" s="110"/>
      <c r="M76" s="110"/>
      <c r="N76" s="110"/>
      <c r="O76" s="110"/>
      <c r="P76" s="110"/>
      <c r="Q76" s="110"/>
      <c r="R76" s="110"/>
      <c r="S76" s="110"/>
      <c r="T76" s="110"/>
    </row>
  </sheetData>
  <sheetProtection algorithmName="SHA-512" hashValue="FM1I9lq65OiLqab7o9oQDcjynj4zFWEiirIMYbTRzTa/pNxwgtAPdn8LvizqbmxeNSvPNbYNgjsE06xFP1iRWA==" saltValue="L+NymwPOSsLY8JnCuM8lkA==" spinCount="100000" sheet="1" objects="1" scenarios="1"/>
  <mergeCells count="252">
    <mergeCell ref="Q54:S55"/>
    <mergeCell ref="Q56:S57"/>
    <mergeCell ref="B48:C48"/>
    <mergeCell ref="J48:M48"/>
    <mergeCell ref="N48:O48"/>
    <mergeCell ref="Q48:R48"/>
    <mergeCell ref="S48:T48"/>
    <mergeCell ref="U48:V48"/>
    <mergeCell ref="B49:C49"/>
    <mergeCell ref="J49:M49"/>
    <mergeCell ref="N49:O49"/>
    <mergeCell ref="Q49:R49"/>
    <mergeCell ref="S49:T49"/>
    <mergeCell ref="U49:V49"/>
    <mergeCell ref="B50:H52"/>
    <mergeCell ref="L50:M52"/>
    <mergeCell ref="N50:O50"/>
    <mergeCell ref="Q50:R50"/>
    <mergeCell ref="S50:T50"/>
    <mergeCell ref="U50:V50"/>
    <mergeCell ref="N51:O51"/>
    <mergeCell ref="Q51:R51"/>
    <mergeCell ref="S51:T51"/>
    <mergeCell ref="U51:V51"/>
    <mergeCell ref="U45:V45"/>
    <mergeCell ref="B46:C46"/>
    <mergeCell ref="J46:M46"/>
    <mergeCell ref="N46:O46"/>
    <mergeCell ref="Q46:R46"/>
    <mergeCell ref="S46:T46"/>
    <mergeCell ref="U46:V46"/>
    <mergeCell ref="B47:C47"/>
    <mergeCell ref="J47:M47"/>
    <mergeCell ref="N47:O47"/>
    <mergeCell ref="Q47:R47"/>
    <mergeCell ref="S47:T47"/>
    <mergeCell ref="U47:V47"/>
    <mergeCell ref="B42:C42"/>
    <mergeCell ref="J42:M42"/>
    <mergeCell ref="N42:O42"/>
    <mergeCell ref="Q42:R42"/>
    <mergeCell ref="S42:T42"/>
    <mergeCell ref="U42:V42"/>
    <mergeCell ref="B43:C43"/>
    <mergeCell ref="J43:M43"/>
    <mergeCell ref="N43:O43"/>
    <mergeCell ref="Q43:R43"/>
    <mergeCell ref="S43:T43"/>
    <mergeCell ref="U43:V43"/>
    <mergeCell ref="E42:H42"/>
    <mergeCell ref="B40:C40"/>
    <mergeCell ref="J40:M40"/>
    <mergeCell ref="N40:O40"/>
    <mergeCell ref="Q40:R40"/>
    <mergeCell ref="S40:T40"/>
    <mergeCell ref="U40:V40"/>
    <mergeCell ref="B41:C41"/>
    <mergeCell ref="J41:M41"/>
    <mergeCell ref="N41:O41"/>
    <mergeCell ref="Q41:R41"/>
    <mergeCell ref="S41:T41"/>
    <mergeCell ref="U41:V41"/>
    <mergeCell ref="E40:H40"/>
    <mergeCell ref="E41:H41"/>
    <mergeCell ref="B38:C38"/>
    <mergeCell ref="J38:M38"/>
    <mergeCell ref="N38:O38"/>
    <mergeCell ref="Q38:R38"/>
    <mergeCell ref="S38:T38"/>
    <mergeCell ref="U38:V38"/>
    <mergeCell ref="B39:C39"/>
    <mergeCell ref="J39:M39"/>
    <mergeCell ref="N39:O39"/>
    <mergeCell ref="Q39:R39"/>
    <mergeCell ref="S39:T39"/>
    <mergeCell ref="U39:V39"/>
    <mergeCell ref="E38:H38"/>
    <mergeCell ref="E39:H39"/>
    <mergeCell ref="B36:C36"/>
    <mergeCell ref="J36:M36"/>
    <mergeCell ref="N36:O36"/>
    <mergeCell ref="Q36:R36"/>
    <mergeCell ref="S36:T36"/>
    <mergeCell ref="U36:V36"/>
    <mergeCell ref="B37:C37"/>
    <mergeCell ref="J37:M37"/>
    <mergeCell ref="N37:O37"/>
    <mergeCell ref="Q37:R37"/>
    <mergeCell ref="S37:T37"/>
    <mergeCell ref="U37:V37"/>
    <mergeCell ref="E36:H36"/>
    <mergeCell ref="E37:H37"/>
    <mergeCell ref="B34:C34"/>
    <mergeCell ref="J34:M34"/>
    <mergeCell ref="N34:O34"/>
    <mergeCell ref="Q34:R34"/>
    <mergeCell ref="S34:T34"/>
    <mergeCell ref="U34:V34"/>
    <mergeCell ref="B35:C35"/>
    <mergeCell ref="J35:M35"/>
    <mergeCell ref="N35:O35"/>
    <mergeCell ref="Q35:R35"/>
    <mergeCell ref="S35:T35"/>
    <mergeCell ref="U35:V35"/>
    <mergeCell ref="E34:H34"/>
    <mergeCell ref="E35:H35"/>
    <mergeCell ref="B32:C32"/>
    <mergeCell ref="J32:M32"/>
    <mergeCell ref="N32:O32"/>
    <mergeCell ref="Q32:R32"/>
    <mergeCell ref="S32:T32"/>
    <mergeCell ref="U32:V32"/>
    <mergeCell ref="B33:C33"/>
    <mergeCell ref="J33:M33"/>
    <mergeCell ref="N33:O33"/>
    <mergeCell ref="Q33:R33"/>
    <mergeCell ref="S33:T33"/>
    <mergeCell ref="U33:V33"/>
    <mergeCell ref="E32:H32"/>
    <mergeCell ref="E33:H33"/>
    <mergeCell ref="B30:C30"/>
    <mergeCell ref="J30:M30"/>
    <mergeCell ref="N30:O30"/>
    <mergeCell ref="Q30:R30"/>
    <mergeCell ref="S30:T30"/>
    <mergeCell ref="U30:V30"/>
    <mergeCell ref="B31:C31"/>
    <mergeCell ref="J31:M31"/>
    <mergeCell ref="N31:O31"/>
    <mergeCell ref="Q31:R31"/>
    <mergeCell ref="S31:T31"/>
    <mergeCell ref="U31:V31"/>
    <mergeCell ref="E30:H30"/>
    <mergeCell ref="E31:H31"/>
    <mergeCell ref="B28:C28"/>
    <mergeCell ref="J28:M28"/>
    <mergeCell ref="N28:O28"/>
    <mergeCell ref="Q28:R28"/>
    <mergeCell ref="S28:T28"/>
    <mergeCell ref="U28:V28"/>
    <mergeCell ref="B29:C29"/>
    <mergeCell ref="J29:M29"/>
    <mergeCell ref="N29:O29"/>
    <mergeCell ref="Q29:R29"/>
    <mergeCell ref="S29:T29"/>
    <mergeCell ref="U29:V29"/>
    <mergeCell ref="E29:H29"/>
    <mergeCell ref="E28:H28"/>
    <mergeCell ref="U25:V25"/>
    <mergeCell ref="B26:C26"/>
    <mergeCell ref="J26:M26"/>
    <mergeCell ref="N26:O26"/>
    <mergeCell ref="Q26:R26"/>
    <mergeCell ref="S26:T26"/>
    <mergeCell ref="U26:V26"/>
    <mergeCell ref="B27:C27"/>
    <mergeCell ref="J27:M27"/>
    <mergeCell ref="N27:O27"/>
    <mergeCell ref="Q27:R27"/>
    <mergeCell ref="S27:T27"/>
    <mergeCell ref="U27:V27"/>
    <mergeCell ref="E26:H26"/>
    <mergeCell ref="E27:H27"/>
    <mergeCell ref="B71:S71"/>
    <mergeCell ref="B73:E73"/>
    <mergeCell ref="B74:S75"/>
    <mergeCell ref="B59:S62"/>
    <mergeCell ref="B63:P66"/>
    <mergeCell ref="Q63:S66"/>
    <mergeCell ref="D67:E67"/>
    <mergeCell ref="F67:N67"/>
    <mergeCell ref="Q67:S70"/>
    <mergeCell ref="F68:N68"/>
    <mergeCell ref="D69:E69"/>
    <mergeCell ref="F69:N69"/>
    <mergeCell ref="N52:O52"/>
    <mergeCell ref="Q52:R52"/>
    <mergeCell ref="S52:T52"/>
    <mergeCell ref="U52:V52"/>
    <mergeCell ref="B54:P57"/>
    <mergeCell ref="E47:H47"/>
    <mergeCell ref="X50:Y50"/>
    <mergeCell ref="E43:H43"/>
    <mergeCell ref="E46:H46"/>
    <mergeCell ref="E48:H48"/>
    <mergeCell ref="E49:H49"/>
    <mergeCell ref="E44:H44"/>
    <mergeCell ref="E45:H45"/>
    <mergeCell ref="B44:C44"/>
    <mergeCell ref="J44:M44"/>
    <mergeCell ref="N44:O44"/>
    <mergeCell ref="Q44:R44"/>
    <mergeCell ref="S44:T44"/>
    <mergeCell ref="U44:V44"/>
    <mergeCell ref="B45:C45"/>
    <mergeCell ref="J45:M45"/>
    <mergeCell ref="N45:O45"/>
    <mergeCell ref="Q45:R45"/>
    <mergeCell ref="S45:T45"/>
    <mergeCell ref="B22:G22"/>
    <mergeCell ref="H22:S22"/>
    <mergeCell ref="B23:S23"/>
    <mergeCell ref="B25:D25"/>
    <mergeCell ref="E25:H25"/>
    <mergeCell ref="J25:M25"/>
    <mergeCell ref="N25:O25"/>
    <mergeCell ref="Q25:R25"/>
    <mergeCell ref="S25:T25"/>
    <mergeCell ref="B20:G20"/>
    <mergeCell ref="H20:K20"/>
    <mergeCell ref="L20:P20"/>
    <mergeCell ref="Q20:S20"/>
    <mergeCell ref="B21:E21"/>
    <mergeCell ref="F21:H21"/>
    <mergeCell ref="I21:L21"/>
    <mergeCell ref="M21:Q21"/>
    <mergeCell ref="B16:F16"/>
    <mergeCell ref="G16:S16"/>
    <mergeCell ref="B17:R17"/>
    <mergeCell ref="B19:F19"/>
    <mergeCell ref="G19:K19"/>
    <mergeCell ref="L19:N19"/>
    <mergeCell ref="O19:S19"/>
    <mergeCell ref="B14:F14"/>
    <mergeCell ref="G14:S14"/>
    <mergeCell ref="B15:F15"/>
    <mergeCell ref="G15:L15"/>
    <mergeCell ref="M15:N15"/>
    <mergeCell ref="O15:S15"/>
    <mergeCell ref="B11:F12"/>
    <mergeCell ref="G11:J11"/>
    <mergeCell ref="K11:S11"/>
    <mergeCell ref="G12:J12"/>
    <mergeCell ref="K12:S12"/>
    <mergeCell ref="B13:F13"/>
    <mergeCell ref="G13:L13"/>
    <mergeCell ref="M13:N13"/>
    <mergeCell ref="O13:S13"/>
    <mergeCell ref="B6:S6"/>
    <mergeCell ref="O7:R7"/>
    <mergeCell ref="O8:S8"/>
    <mergeCell ref="B9:F9"/>
    <mergeCell ref="G9:Q9"/>
    <mergeCell ref="R9:S10"/>
    <mergeCell ref="B10:F10"/>
    <mergeCell ref="G10:Q10"/>
    <mergeCell ref="K1:L1"/>
    <mergeCell ref="A2:B3"/>
    <mergeCell ref="E2:P2"/>
    <mergeCell ref="M3:N3"/>
    <mergeCell ref="O3:R3"/>
    <mergeCell ref="B4:G4"/>
  </mergeCells>
  <phoneticPr fontId="3"/>
  <conditionalFormatting sqref="I26:I49">
    <cfRule type="expression" dxfId="8" priority="1">
      <formula>AND(OR(X26=1,X26=2),D26&lt;&gt;"",I26="")</formula>
    </cfRule>
    <cfRule type="expression" dxfId="7" priority="9">
      <formula>OR(X26=0,X26=3,D26="")</formula>
    </cfRule>
  </conditionalFormatting>
  <conditionalFormatting sqref="P26:P49">
    <cfRule type="expression" dxfId="6" priority="3">
      <formula>OR(X26=0,X26=3,D26="",I26="",I26="無")</formula>
    </cfRule>
    <cfRule type="expression" dxfId="5" priority="8">
      <formula>AND(OR(X26=1,X26=2),I26="有",P26="")</formula>
    </cfRule>
  </conditionalFormatting>
  <conditionalFormatting sqref="S26">
    <cfRule type="expression" dxfId="4" priority="7">
      <formula>OR(X26=0,X26=3,D26="",I26="",I26="無")</formula>
    </cfRule>
  </conditionalFormatting>
  <conditionalFormatting sqref="S27:S49">
    <cfRule type="expression" dxfId="3" priority="6">
      <formula>OR(X27=0,X27=3,D27="",I27="",I27="無")</formula>
    </cfRule>
  </conditionalFormatting>
  <conditionalFormatting sqref="D26:D49">
    <cfRule type="expression" dxfId="2" priority="5">
      <formula>AND(B26&lt;&gt;"",D26="")</formula>
    </cfRule>
  </conditionalFormatting>
  <conditionalFormatting sqref="E26:H49">
    <cfRule type="expression" dxfId="1" priority="4">
      <formula>AND(B26&lt;&gt;"",E26="")</formula>
    </cfRule>
  </conditionalFormatting>
  <conditionalFormatting sqref="J26:M49">
    <cfRule type="expression" dxfId="0" priority="2">
      <formula>AND(B26&lt;&gt;"",J26="")</formula>
    </cfRule>
  </conditionalFormatting>
  <dataValidations count="14">
    <dataValidation type="whole" operator="greaterThanOrEqual" allowBlank="1" showInputMessage="1" showErrorMessage="1" sqref="P26:P49" xr:uid="{23917CAF-8FEE-4D43-9940-D0C5BADC85FB}">
      <formula1>0</formula1>
    </dataValidation>
    <dataValidation imeMode="off" allowBlank="1" showInputMessage="1" showErrorMessage="1" sqref="O7:R7 K11:S11 O13:S13 O15:S15" xr:uid="{84305038-33A6-42AE-8F16-FAFD278DF1E2}"/>
    <dataValidation type="whole" imeMode="off" allowBlank="1" showInputMessage="1" showErrorMessage="1" sqref="M21:Q21" xr:uid="{071EA597-8C4F-421D-9D49-26E0ED1917B2}">
      <formula1>0</formula1>
      <formula2>9999999</formula2>
    </dataValidation>
    <dataValidation imeMode="fullKatakana" allowBlank="1" showInputMessage="1" showErrorMessage="1" sqref="H22:S22" xr:uid="{3F7A51A5-430F-46A2-B250-3CE608A5FEA9}"/>
    <dataValidation type="whole" allowBlank="1" showInputMessage="1" showErrorMessage="1" sqref="R21:S21" xr:uid="{BC72FC82-BD77-45CE-A47A-D33E09400672}">
      <formula1>0</formula1>
      <formula2>9999999</formula2>
    </dataValidation>
    <dataValidation type="whole" imeMode="off" allowBlank="1" showInputMessage="1" showErrorMessage="1" sqref="Q20:S20" xr:uid="{AB89AD1B-BF2B-4623-AD7A-01F62837F8AE}">
      <formula1>0</formula1>
      <formula2>999</formula2>
    </dataValidation>
    <dataValidation type="whole" imeMode="off" allowBlank="1" showInputMessage="1" showErrorMessage="1" sqref="H20:K20" xr:uid="{04C94B23-8DE6-4284-B2DF-E900D3F24F9D}">
      <formula1>0</formula1>
      <formula2>9999</formula2>
    </dataValidation>
    <dataValidation type="list" allowBlank="1" showInputMessage="1" showErrorMessage="1" sqref="AA24" xr:uid="{253D093F-2551-42C0-BF77-F5D7C5F3EF3D}">
      <formula1>"　"</formula1>
    </dataValidation>
    <dataValidation type="list" allowBlank="1" showInputMessage="1" showErrorMessage="1" sqref="D26:D49" xr:uid="{EA863AD1-E87C-460E-AA74-2731ED09F558}">
      <formula1>INDIRECT($B26)</formula1>
    </dataValidation>
    <dataValidation type="whole" allowBlank="1" showInputMessage="1" showErrorMessage="1" sqref="T20:T21" xr:uid="{351E9DE9-152D-4F00-B949-D41F804A01F1}">
      <formula1>0</formula1>
      <formula2>9</formula2>
    </dataValidation>
    <dataValidation type="list" allowBlank="1" showInputMessage="1" showErrorMessage="1" errorTitle="このセルには入力できません。" sqref="I26" xr:uid="{71C0CC65-2BE9-4461-9B50-A1D22BED9F1B}">
      <formula1>"有,無"</formula1>
    </dataValidation>
    <dataValidation type="list" allowBlank="1" showInputMessage="1" showErrorMessage="1" sqref="I27:I49" xr:uid="{C18D41FC-11AA-47C5-A85E-E10F0315ADE9}">
      <formula1>"有,無"</formula1>
    </dataValidation>
    <dataValidation type="list" allowBlank="1" showInputMessage="1" showErrorMessage="1" sqref="B26:C49" xr:uid="{F4DB513E-D4CC-4848-B451-32DA425ECA23}">
      <formula1>"入所施設_高,通所施設_高,その他_高"</formula1>
    </dataValidation>
    <dataValidation type="whole" allowBlank="1" showInputMessage="1" showErrorMessage="1" sqref="N26:N49" xr:uid="{165DBF69-298C-4FF4-B39E-EE8AE2FB5738}">
      <formula1>1000000000</formula1>
      <formula2>9999999999</formula2>
    </dataValidation>
  </dataValidations>
  <pageMargins left="0.7" right="0.7" top="0.75" bottom="0.75" header="0.3" footer="0.3"/>
  <pageSetup paperSize="9" scale="5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17</xdr:col>
                    <xdr:colOff>133350</xdr:colOff>
                    <xdr:row>54</xdr:row>
                    <xdr:rowOff>69850</xdr:rowOff>
                  </from>
                  <to>
                    <xdr:col>18</xdr:col>
                    <xdr:colOff>95250</xdr:colOff>
                    <xdr:row>56</xdr:row>
                    <xdr:rowOff>107950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17</xdr:col>
                    <xdr:colOff>107950</xdr:colOff>
                    <xdr:row>67</xdr:row>
                    <xdr:rowOff>38100</xdr:rowOff>
                  </from>
                  <to>
                    <xdr:col>18</xdr:col>
                    <xdr:colOff>69850</xdr:colOff>
                    <xdr:row>69</xdr:row>
                    <xdr:rowOff>19050</xdr:rowOff>
                  </to>
                </anchor>
              </controlPr>
            </control>
          </mc:Choice>
        </mc:AlternateContent>
        <mc:AlternateContent xmlns:mc="http://schemas.openxmlformats.org/markup-compatibility/2006">
          <mc:Choice Requires="x14">
            <control shapeId="2051" r:id="rId6" name="Option Button 3">
              <controlPr defaultSize="0" autoFill="0" autoLine="0" autoPict="0" altText="普通">
                <anchor moveWithCells="1">
                  <from>
                    <xdr:col>5</xdr:col>
                    <xdr:colOff>31750</xdr:colOff>
                    <xdr:row>20</xdr:row>
                    <xdr:rowOff>57150</xdr:rowOff>
                  </from>
                  <to>
                    <xdr:col>6</xdr:col>
                    <xdr:colOff>57150</xdr:colOff>
                    <xdr:row>20</xdr:row>
                    <xdr:rowOff>222250</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6</xdr:col>
                    <xdr:colOff>215900</xdr:colOff>
                    <xdr:row>20</xdr:row>
                    <xdr:rowOff>38100</xdr:rowOff>
                  </from>
                  <to>
                    <xdr:col>7</xdr:col>
                    <xdr:colOff>355600</xdr:colOff>
                    <xdr:row>20</xdr:row>
                    <xdr:rowOff>241300</xdr:rowOff>
                  </to>
                </anchor>
              </controlPr>
            </control>
          </mc:Choice>
        </mc:AlternateContent>
        <mc:AlternateContent xmlns:mc="http://schemas.openxmlformats.org/markup-compatibility/2006">
          <mc:Choice Requires="x14">
            <control shapeId="2053" r:id="rId8" name="Option Button 5">
              <controlPr defaultSize="0" autoFill="0" autoLine="0" autoPict="0" altText="普通">
                <anchor moveWithCells="1">
                  <from>
                    <xdr:col>5</xdr:col>
                    <xdr:colOff>31750</xdr:colOff>
                    <xdr:row>20</xdr:row>
                    <xdr:rowOff>57150</xdr:rowOff>
                  </from>
                  <to>
                    <xdr:col>6</xdr:col>
                    <xdr:colOff>57150</xdr:colOff>
                    <xdr:row>20</xdr:row>
                    <xdr:rowOff>222250</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6</xdr:col>
                    <xdr:colOff>215900</xdr:colOff>
                    <xdr:row>20</xdr:row>
                    <xdr:rowOff>38100</xdr:rowOff>
                  </from>
                  <to>
                    <xdr:col>7</xdr:col>
                    <xdr:colOff>361950</xdr:colOff>
                    <xdr:row>20</xdr:row>
                    <xdr:rowOff>241300</xdr:rowOff>
                  </to>
                </anchor>
              </controlPr>
            </control>
          </mc:Choice>
        </mc:AlternateContent>
        <mc:AlternateContent xmlns:mc="http://schemas.openxmlformats.org/markup-compatibility/2006">
          <mc:Choice Requires="x14">
            <control shapeId="2055" r:id="rId10" name="Option Button 7">
              <controlPr defaultSize="0" autoFill="0" autoLine="0" autoPict="0" altText="普通">
                <anchor moveWithCells="1">
                  <from>
                    <xdr:col>5</xdr:col>
                    <xdr:colOff>31750</xdr:colOff>
                    <xdr:row>20</xdr:row>
                    <xdr:rowOff>57150</xdr:rowOff>
                  </from>
                  <to>
                    <xdr:col>6</xdr:col>
                    <xdr:colOff>57150</xdr:colOff>
                    <xdr:row>20</xdr:row>
                    <xdr:rowOff>222250</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from>
                    <xdr:col>6</xdr:col>
                    <xdr:colOff>215900</xdr:colOff>
                    <xdr:row>20</xdr:row>
                    <xdr:rowOff>38100</xdr:rowOff>
                  </from>
                  <to>
                    <xdr:col>7</xdr:col>
                    <xdr:colOff>355600</xdr:colOff>
                    <xdr:row>20</xdr:row>
                    <xdr:rowOff>241300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17</xdr:col>
                    <xdr:colOff>133350</xdr:colOff>
                    <xdr:row>55</xdr:row>
                    <xdr:rowOff>69850</xdr:rowOff>
                  </from>
                  <to>
                    <xdr:col>18</xdr:col>
                    <xdr:colOff>95250</xdr:colOff>
                    <xdr:row>57</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DB1DC-8892-4A27-8DE8-EF2AACF7395B}">
  <sheetPr codeName="Sheet2"/>
  <dimension ref="A1:R30"/>
  <sheetViews>
    <sheetView workbookViewId="0">
      <selection activeCell="B54" sqref="B54:P57"/>
    </sheetView>
  </sheetViews>
  <sheetFormatPr defaultRowHeight="11" x14ac:dyDescent="0.2"/>
  <cols>
    <col min="1" max="1" width="38.7265625" style="27" customWidth="1"/>
    <col min="2" max="2" width="3.36328125" style="27" customWidth="1"/>
    <col min="3" max="3" width="37.7265625" style="27" bestFit="1" customWidth="1"/>
    <col min="4" max="4" width="28.81640625" style="27" bestFit="1" customWidth="1"/>
    <col min="5" max="5" width="25.36328125" style="27" bestFit="1" customWidth="1"/>
    <col min="6" max="6" width="13.81640625" style="27" bestFit="1" customWidth="1"/>
    <col min="7" max="7" width="10.26953125" style="27" bestFit="1" customWidth="1"/>
    <col min="8" max="9" width="18.26953125" style="27" bestFit="1" customWidth="1"/>
    <col min="10" max="10" width="20" style="27" bestFit="1" customWidth="1"/>
    <col min="11" max="15" width="15.6328125" style="27" customWidth="1"/>
    <col min="16" max="16384" width="8.7265625" style="27"/>
  </cols>
  <sheetData>
    <row r="1" spans="1:18" ht="11.5" thickBot="1" x14ac:dyDescent="0.25">
      <c r="A1" s="27" t="s">
        <v>127</v>
      </c>
      <c r="D1" s="27">
        <v>1</v>
      </c>
      <c r="E1" s="27">
        <v>2</v>
      </c>
      <c r="F1" s="27">
        <v>3</v>
      </c>
      <c r="G1" s="27">
        <v>4</v>
      </c>
      <c r="H1" s="27">
        <v>5</v>
      </c>
      <c r="I1" s="27">
        <v>6</v>
      </c>
      <c r="J1" s="27">
        <v>7</v>
      </c>
      <c r="K1" s="27">
        <v>8</v>
      </c>
      <c r="L1" s="27">
        <v>9</v>
      </c>
      <c r="M1" s="27">
        <v>10</v>
      </c>
      <c r="N1" s="27">
        <v>11</v>
      </c>
      <c r="O1" s="27">
        <v>12</v>
      </c>
      <c r="P1" s="27">
        <v>13</v>
      </c>
      <c r="Q1" s="27">
        <v>14</v>
      </c>
      <c r="R1" s="27">
        <v>15</v>
      </c>
    </row>
    <row r="2" spans="1:18" x14ac:dyDescent="0.2">
      <c r="A2" s="81" t="s">
        <v>103</v>
      </c>
      <c r="B2" s="28"/>
    </row>
    <row r="3" spans="1:18" ht="11.5" thickBot="1" x14ac:dyDescent="0.25">
      <c r="A3" s="82" t="s">
        <v>102</v>
      </c>
      <c r="B3" s="28"/>
      <c r="C3" s="27" t="s">
        <v>128</v>
      </c>
    </row>
    <row r="4" spans="1:18" x14ac:dyDescent="0.2">
      <c r="A4" s="83" t="s">
        <v>99</v>
      </c>
      <c r="B4" s="28"/>
      <c r="C4" s="67" t="s">
        <v>104</v>
      </c>
      <c r="D4" s="68" t="s">
        <v>105</v>
      </c>
      <c r="E4" s="69" t="s">
        <v>106</v>
      </c>
      <c r="F4" s="69" t="s">
        <v>107</v>
      </c>
      <c r="G4" s="69" t="s">
        <v>114</v>
      </c>
      <c r="H4" s="70" t="s">
        <v>115</v>
      </c>
      <c r="I4" s="70" t="s">
        <v>116</v>
      </c>
      <c r="J4" s="71" t="s">
        <v>117</v>
      </c>
    </row>
    <row r="5" spans="1:18" x14ac:dyDescent="0.2">
      <c r="A5" s="84" t="s">
        <v>100</v>
      </c>
      <c r="B5" s="28"/>
      <c r="C5" s="72" t="s">
        <v>32</v>
      </c>
      <c r="D5" s="30" t="s">
        <v>161</v>
      </c>
      <c r="E5" s="30" t="s">
        <v>108</v>
      </c>
      <c r="F5" s="30" t="s">
        <v>46</v>
      </c>
      <c r="G5" s="30" t="s">
        <v>49</v>
      </c>
      <c r="H5" s="33" t="s">
        <v>50</v>
      </c>
      <c r="I5" s="33" t="s">
        <v>55</v>
      </c>
      <c r="J5" s="73" t="s">
        <v>64</v>
      </c>
    </row>
    <row r="6" spans="1:18" x14ac:dyDescent="0.2">
      <c r="A6" s="85" t="s">
        <v>101</v>
      </c>
      <c r="B6" s="28"/>
      <c r="C6" s="72" t="s">
        <v>42</v>
      </c>
      <c r="D6" s="30" t="s">
        <v>136</v>
      </c>
      <c r="E6" s="30" t="s">
        <v>43</v>
      </c>
      <c r="F6" s="30" t="s">
        <v>110</v>
      </c>
      <c r="G6" s="30"/>
      <c r="H6" s="33" t="s">
        <v>51</v>
      </c>
      <c r="I6" s="33" t="s">
        <v>56</v>
      </c>
      <c r="J6" s="73" t="s">
        <v>65</v>
      </c>
    </row>
    <row r="7" spans="1:18" ht="11.5" thickBot="1" x14ac:dyDescent="0.25">
      <c r="A7" s="86" t="s">
        <v>98</v>
      </c>
      <c r="B7" s="28"/>
      <c r="C7" s="74"/>
      <c r="D7" s="30" t="s">
        <v>137</v>
      </c>
      <c r="E7" s="31" t="s">
        <v>109</v>
      </c>
      <c r="F7" s="30" t="s">
        <v>47</v>
      </c>
      <c r="G7" s="32"/>
      <c r="H7" s="33" t="s">
        <v>52</v>
      </c>
      <c r="I7" s="33" t="s">
        <v>57</v>
      </c>
      <c r="J7" s="73" t="s">
        <v>66</v>
      </c>
    </row>
    <row r="8" spans="1:18" x14ac:dyDescent="0.2">
      <c r="B8" s="28"/>
      <c r="C8" s="74"/>
      <c r="D8" s="30" t="s">
        <v>162</v>
      </c>
      <c r="E8" s="31" t="s">
        <v>163</v>
      </c>
      <c r="F8" s="30" t="s">
        <v>165</v>
      </c>
      <c r="G8" s="32"/>
      <c r="H8" s="33" t="s">
        <v>53</v>
      </c>
      <c r="I8" s="33" t="s">
        <v>58</v>
      </c>
      <c r="J8" s="73" t="s">
        <v>67</v>
      </c>
    </row>
    <row r="9" spans="1:18" x14ac:dyDescent="0.2">
      <c r="B9" s="28"/>
      <c r="C9" s="74"/>
      <c r="D9" s="41" t="s">
        <v>138</v>
      </c>
      <c r="E9" s="31" t="s">
        <v>164</v>
      </c>
      <c r="F9" s="30" t="s">
        <v>112</v>
      </c>
      <c r="G9" s="32"/>
      <c r="H9" s="42" t="s">
        <v>54</v>
      </c>
      <c r="I9" s="33" t="s">
        <v>59</v>
      </c>
      <c r="J9" s="73" t="s">
        <v>68</v>
      </c>
    </row>
    <row r="10" spans="1:18" x14ac:dyDescent="0.2">
      <c r="B10" s="28"/>
      <c r="C10" s="74"/>
      <c r="D10" s="41"/>
      <c r="E10" s="31" t="s">
        <v>44</v>
      </c>
      <c r="F10" s="30" t="s">
        <v>113</v>
      </c>
      <c r="G10" s="32"/>
      <c r="H10" s="32"/>
      <c r="I10" s="33" t="s">
        <v>60</v>
      </c>
      <c r="J10" s="73" t="s">
        <v>69</v>
      </c>
    </row>
    <row r="11" spans="1:18" x14ac:dyDescent="0.2">
      <c r="B11" s="28"/>
      <c r="C11" s="74"/>
      <c r="D11" s="32"/>
      <c r="E11" s="31" t="s">
        <v>45</v>
      </c>
      <c r="F11" s="30" t="s">
        <v>48</v>
      </c>
      <c r="G11" s="32"/>
      <c r="H11" s="32"/>
      <c r="I11" s="33" t="s">
        <v>61</v>
      </c>
      <c r="J11" s="73" t="s">
        <v>70</v>
      </c>
    </row>
    <row r="12" spans="1:18" x14ac:dyDescent="0.2">
      <c r="B12" s="28"/>
      <c r="C12" s="74"/>
      <c r="D12" s="32"/>
      <c r="E12" s="32"/>
      <c r="F12" s="32"/>
      <c r="G12" s="32"/>
      <c r="H12" s="32"/>
      <c r="I12" s="33" t="s">
        <v>62</v>
      </c>
      <c r="J12" s="73" t="s">
        <v>71</v>
      </c>
    </row>
    <row r="13" spans="1:18" x14ac:dyDescent="0.2">
      <c r="B13" s="28"/>
      <c r="C13" s="74"/>
      <c r="D13" s="32"/>
      <c r="E13" s="32"/>
      <c r="F13" s="32"/>
      <c r="G13" s="32"/>
      <c r="H13" s="32"/>
      <c r="I13" s="33" t="s">
        <v>63</v>
      </c>
      <c r="J13" s="73" t="s">
        <v>72</v>
      </c>
    </row>
    <row r="14" spans="1:18" x14ac:dyDescent="0.2">
      <c r="C14" s="74"/>
      <c r="D14" s="32"/>
      <c r="E14" s="32"/>
      <c r="F14" s="32"/>
      <c r="G14" s="32"/>
      <c r="H14" s="32"/>
      <c r="I14" s="32"/>
      <c r="J14" s="73" t="s">
        <v>73</v>
      </c>
    </row>
    <row r="15" spans="1:18" x14ac:dyDescent="0.2">
      <c r="C15" s="74"/>
      <c r="D15" s="32"/>
      <c r="E15" s="32"/>
      <c r="F15" s="32"/>
      <c r="G15" s="32"/>
      <c r="H15" s="32"/>
      <c r="I15" s="32"/>
      <c r="J15" s="73" t="s">
        <v>74</v>
      </c>
    </row>
    <row r="16" spans="1:18" x14ac:dyDescent="0.2">
      <c r="C16" s="74"/>
      <c r="D16" s="32"/>
      <c r="E16" s="32"/>
      <c r="F16" s="32"/>
      <c r="G16" s="32"/>
      <c r="H16" s="32"/>
      <c r="I16" s="32"/>
      <c r="J16" s="73" t="s">
        <v>75</v>
      </c>
    </row>
    <row r="17" spans="3:10" x14ac:dyDescent="0.2">
      <c r="C17" s="74"/>
      <c r="D17" s="32"/>
      <c r="E17" s="32"/>
      <c r="F17" s="32"/>
      <c r="G17" s="32"/>
      <c r="H17" s="32"/>
      <c r="I17" s="32"/>
      <c r="J17" s="75"/>
    </row>
    <row r="18" spans="3:10" x14ac:dyDescent="0.2">
      <c r="C18" s="74"/>
      <c r="D18" s="32"/>
      <c r="E18" s="32"/>
      <c r="F18" s="32"/>
      <c r="G18" s="32"/>
      <c r="H18" s="32"/>
      <c r="I18" s="32"/>
      <c r="J18" s="75"/>
    </row>
    <row r="19" spans="3:10" x14ac:dyDescent="0.2">
      <c r="C19" s="76" t="s">
        <v>118</v>
      </c>
      <c r="D19" s="38" t="s">
        <v>119</v>
      </c>
      <c r="E19" s="38" t="s">
        <v>120</v>
      </c>
      <c r="F19" s="39" t="s">
        <v>121</v>
      </c>
      <c r="G19" s="40" t="s">
        <v>122</v>
      </c>
      <c r="H19" s="32"/>
      <c r="I19" s="32"/>
      <c r="J19" s="75"/>
    </row>
    <row r="20" spans="3:10" x14ac:dyDescent="0.2">
      <c r="C20" s="72" t="s">
        <v>166</v>
      </c>
      <c r="D20" s="34" t="s">
        <v>84</v>
      </c>
      <c r="E20" s="34" t="s">
        <v>90</v>
      </c>
      <c r="F20" s="30" t="s">
        <v>101</v>
      </c>
      <c r="G20" s="30" t="s">
        <v>169</v>
      </c>
      <c r="H20" s="32"/>
      <c r="I20" s="32"/>
      <c r="J20" s="75"/>
    </row>
    <row r="21" spans="3:10" x14ac:dyDescent="0.2">
      <c r="C21" s="72" t="s">
        <v>76</v>
      </c>
      <c r="D21" s="29" t="s">
        <v>85</v>
      </c>
      <c r="E21" s="34" t="s">
        <v>91</v>
      </c>
      <c r="F21" s="32"/>
      <c r="G21" s="32"/>
      <c r="H21" s="32"/>
      <c r="I21" s="32"/>
      <c r="J21" s="75"/>
    </row>
    <row r="22" spans="3:10" x14ac:dyDescent="0.2">
      <c r="C22" s="77" t="s">
        <v>77</v>
      </c>
      <c r="D22" s="29" t="s">
        <v>86</v>
      </c>
      <c r="E22" s="34" t="s">
        <v>92</v>
      </c>
      <c r="F22" s="32"/>
      <c r="G22" s="32"/>
      <c r="H22" s="32"/>
      <c r="I22" s="32"/>
      <c r="J22" s="75"/>
    </row>
    <row r="23" spans="3:10" x14ac:dyDescent="0.2">
      <c r="C23" s="72" t="s">
        <v>78</v>
      </c>
      <c r="D23" s="29" t="s">
        <v>87</v>
      </c>
      <c r="E23" s="29" t="s">
        <v>93</v>
      </c>
      <c r="F23" s="32"/>
      <c r="G23" s="32"/>
      <c r="H23" s="32"/>
      <c r="I23" s="32"/>
      <c r="J23" s="75"/>
    </row>
    <row r="24" spans="3:10" x14ac:dyDescent="0.2">
      <c r="C24" s="77" t="s">
        <v>79</v>
      </c>
      <c r="D24" s="29" t="s">
        <v>88</v>
      </c>
      <c r="E24" s="29" t="s">
        <v>94</v>
      </c>
      <c r="F24" s="32"/>
      <c r="G24" s="32"/>
      <c r="H24" s="32"/>
      <c r="I24" s="32"/>
      <c r="J24" s="75"/>
    </row>
    <row r="25" spans="3:10" x14ac:dyDescent="0.2">
      <c r="C25" s="77" t="s">
        <v>81</v>
      </c>
      <c r="D25" s="29" t="s">
        <v>89</v>
      </c>
      <c r="E25" s="34" t="s">
        <v>95</v>
      </c>
      <c r="F25" s="32"/>
      <c r="G25" s="32"/>
      <c r="H25" s="32"/>
      <c r="I25" s="32"/>
      <c r="J25" s="75"/>
    </row>
    <row r="26" spans="3:10" x14ac:dyDescent="0.2">
      <c r="C26" s="72" t="s">
        <v>82</v>
      </c>
      <c r="D26" s="32"/>
      <c r="E26" s="34" t="s">
        <v>96</v>
      </c>
      <c r="F26" s="32"/>
      <c r="G26" s="32"/>
      <c r="H26" s="32"/>
      <c r="I26" s="32"/>
      <c r="J26" s="75"/>
    </row>
    <row r="27" spans="3:10" x14ac:dyDescent="0.2">
      <c r="C27" s="77" t="s">
        <v>83</v>
      </c>
      <c r="D27" s="32"/>
      <c r="E27" s="34"/>
      <c r="F27" s="32"/>
      <c r="G27" s="32"/>
      <c r="H27" s="32"/>
      <c r="I27" s="32"/>
      <c r="J27" s="75"/>
    </row>
    <row r="28" spans="3:10" x14ac:dyDescent="0.2">
      <c r="C28" s="77" t="s">
        <v>167</v>
      </c>
      <c r="D28" s="32"/>
      <c r="E28" s="32"/>
      <c r="F28" s="32"/>
      <c r="G28" s="32"/>
      <c r="H28" s="32"/>
      <c r="I28" s="32"/>
      <c r="J28" s="75"/>
    </row>
    <row r="29" spans="3:10" ht="11.5" thickBot="1" x14ac:dyDescent="0.25">
      <c r="C29" s="78" t="s">
        <v>168</v>
      </c>
      <c r="D29" s="32"/>
      <c r="E29" s="32"/>
      <c r="F29" s="32"/>
      <c r="G29" s="32"/>
      <c r="H29" s="32"/>
      <c r="I29" s="32"/>
      <c r="J29" s="75"/>
    </row>
    <row r="30" spans="3:10" ht="11.5" thickBot="1" x14ac:dyDescent="0.25">
      <c r="D30" s="79"/>
      <c r="E30" s="79"/>
      <c r="F30" s="79"/>
      <c r="G30" s="79"/>
      <c r="H30" s="79"/>
      <c r="I30" s="79"/>
      <c r="J30" s="80"/>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50FF5-E81E-4A07-8E72-7ED79946B7C2}">
  <sheetPr codeName="Sheet4"/>
  <dimension ref="A1:H79"/>
  <sheetViews>
    <sheetView topLeftCell="A61" workbookViewId="0">
      <selection activeCell="B54" sqref="B54:P57"/>
    </sheetView>
  </sheetViews>
  <sheetFormatPr defaultRowHeight="13" x14ac:dyDescent="0.2"/>
  <cols>
    <col min="1" max="1" width="12.1796875" customWidth="1"/>
    <col min="2" max="2" width="23.453125" customWidth="1"/>
  </cols>
  <sheetData>
    <row r="1" spans="1:8" x14ac:dyDescent="0.2">
      <c r="A1" t="s">
        <v>124</v>
      </c>
    </row>
    <row r="3" spans="1:8" ht="26" x14ac:dyDescent="0.2">
      <c r="B3" s="66" t="s">
        <v>126</v>
      </c>
    </row>
    <row r="4" spans="1:8" ht="22" x14ac:dyDescent="0.2">
      <c r="A4" s="65" t="s">
        <v>125</v>
      </c>
      <c r="B4" s="26"/>
      <c r="C4" s="35" t="s">
        <v>103</v>
      </c>
      <c r="D4" s="36" t="s">
        <v>102</v>
      </c>
      <c r="E4" s="37" t="s">
        <v>99</v>
      </c>
      <c r="F4" s="38" t="s">
        <v>100</v>
      </c>
      <c r="G4" s="39" t="s">
        <v>101</v>
      </c>
      <c r="H4" s="40" t="s">
        <v>98</v>
      </c>
    </row>
    <row r="5" spans="1:8" x14ac:dyDescent="0.2">
      <c r="B5" s="56" t="s">
        <v>32</v>
      </c>
      <c r="C5" s="26">
        <v>290</v>
      </c>
      <c r="D5" s="26"/>
      <c r="E5" s="26"/>
      <c r="F5" s="26"/>
      <c r="G5" s="26"/>
      <c r="H5" s="26"/>
    </row>
    <row r="6" spans="1:8" x14ac:dyDescent="0.2">
      <c r="B6" s="56" t="s">
        <v>42</v>
      </c>
      <c r="C6" s="26">
        <v>290</v>
      </c>
      <c r="D6" s="26"/>
      <c r="E6" s="26"/>
      <c r="F6" s="26"/>
      <c r="G6" s="26"/>
      <c r="H6" s="26"/>
    </row>
    <row r="7" spans="1:8" x14ac:dyDescent="0.2">
      <c r="B7" s="30" t="s">
        <v>161</v>
      </c>
      <c r="C7" s="26">
        <v>60</v>
      </c>
      <c r="D7" s="26"/>
      <c r="E7" s="26"/>
      <c r="F7" s="26"/>
      <c r="G7" s="26"/>
      <c r="H7" s="26"/>
    </row>
    <row r="8" spans="1:8" x14ac:dyDescent="0.2">
      <c r="B8" s="30" t="s">
        <v>135</v>
      </c>
      <c r="C8" s="26">
        <v>60</v>
      </c>
      <c r="D8" s="26"/>
      <c r="E8" s="26"/>
      <c r="F8" s="26"/>
      <c r="G8" s="26"/>
      <c r="H8" s="26"/>
    </row>
    <row r="9" spans="1:8" x14ac:dyDescent="0.2">
      <c r="B9" s="30" t="s">
        <v>136</v>
      </c>
      <c r="C9" s="26">
        <v>20</v>
      </c>
      <c r="D9" s="26"/>
      <c r="E9" s="26"/>
      <c r="F9" s="26"/>
      <c r="G9" s="26"/>
      <c r="H9" s="26"/>
    </row>
    <row r="10" spans="1:8" x14ac:dyDescent="0.2">
      <c r="B10" s="41" t="s">
        <v>137</v>
      </c>
      <c r="C10" s="26">
        <v>20</v>
      </c>
      <c r="D10" s="26"/>
      <c r="E10" s="26"/>
      <c r="F10" s="26"/>
      <c r="G10" s="26"/>
      <c r="H10" s="26"/>
    </row>
    <row r="11" spans="1:8" x14ac:dyDescent="0.2">
      <c r="B11" s="41" t="s">
        <v>138</v>
      </c>
      <c r="C11" s="26">
        <v>20</v>
      </c>
      <c r="D11" s="26"/>
      <c r="E11" s="26"/>
      <c r="F11" s="26"/>
      <c r="G11" s="26"/>
      <c r="H11" s="26"/>
    </row>
    <row r="12" spans="1:8" x14ac:dyDescent="0.2">
      <c r="B12" s="57" t="s">
        <v>108</v>
      </c>
      <c r="C12" s="26"/>
      <c r="D12" s="26">
        <v>160</v>
      </c>
      <c r="E12" s="26"/>
      <c r="F12" s="26"/>
      <c r="G12" s="26"/>
      <c r="H12" s="26"/>
    </row>
    <row r="13" spans="1:8" x14ac:dyDescent="0.2">
      <c r="B13" s="57" t="s">
        <v>43</v>
      </c>
      <c r="C13" s="26"/>
      <c r="D13" s="26">
        <v>160</v>
      </c>
      <c r="E13" s="26"/>
      <c r="F13" s="26"/>
      <c r="G13" s="26"/>
      <c r="H13" s="26"/>
    </row>
    <row r="14" spans="1:8" x14ac:dyDescent="0.2">
      <c r="B14" s="63" t="s">
        <v>109</v>
      </c>
      <c r="C14" s="26"/>
      <c r="D14" s="26">
        <v>160</v>
      </c>
      <c r="E14" s="26"/>
      <c r="F14" s="26"/>
      <c r="G14" s="26"/>
      <c r="H14" s="26"/>
    </row>
    <row r="15" spans="1:8" x14ac:dyDescent="0.2">
      <c r="B15" s="63" t="s">
        <v>163</v>
      </c>
      <c r="C15" s="26"/>
      <c r="D15" s="26">
        <v>160</v>
      </c>
      <c r="E15" s="26"/>
      <c r="F15" s="26"/>
      <c r="G15" s="26"/>
      <c r="H15" s="26"/>
    </row>
    <row r="16" spans="1:8" ht="22" x14ac:dyDescent="0.2">
      <c r="B16" s="63" t="s">
        <v>170</v>
      </c>
      <c r="C16" s="26"/>
      <c r="D16" s="26">
        <v>160</v>
      </c>
      <c r="E16" s="26"/>
      <c r="F16" s="26"/>
      <c r="G16" s="26"/>
      <c r="H16" s="26"/>
    </row>
    <row r="17" spans="2:8" x14ac:dyDescent="0.2">
      <c r="B17" s="63" t="s">
        <v>44</v>
      </c>
      <c r="C17" s="26"/>
      <c r="D17" s="26">
        <v>160</v>
      </c>
      <c r="E17" s="26"/>
      <c r="F17" s="26"/>
      <c r="G17" s="26"/>
      <c r="H17" s="26"/>
    </row>
    <row r="18" spans="2:8" x14ac:dyDescent="0.2">
      <c r="B18" s="63" t="s">
        <v>45</v>
      </c>
      <c r="C18" s="26"/>
      <c r="D18" s="26">
        <v>160</v>
      </c>
      <c r="E18" s="26"/>
      <c r="F18" s="26"/>
      <c r="G18" s="26"/>
      <c r="H18" s="26"/>
    </row>
    <row r="19" spans="2:8" x14ac:dyDescent="0.2">
      <c r="B19" s="30" t="s">
        <v>46</v>
      </c>
      <c r="C19" s="26"/>
      <c r="D19" s="26">
        <v>90</v>
      </c>
      <c r="E19" s="26"/>
      <c r="F19" s="26"/>
      <c r="G19" s="26"/>
      <c r="H19" s="26"/>
    </row>
    <row r="20" spans="2:8" x14ac:dyDescent="0.2">
      <c r="B20" s="30" t="s">
        <v>110</v>
      </c>
      <c r="C20" s="26"/>
      <c r="D20" s="26">
        <v>90</v>
      </c>
      <c r="E20" s="26"/>
      <c r="F20" s="26"/>
      <c r="G20" s="26"/>
      <c r="H20" s="26"/>
    </row>
    <row r="21" spans="2:8" x14ac:dyDescent="0.2">
      <c r="B21" s="30" t="s">
        <v>47</v>
      </c>
      <c r="C21" s="26"/>
      <c r="D21" s="26">
        <v>90</v>
      </c>
      <c r="E21" s="26"/>
      <c r="F21" s="26"/>
      <c r="G21" s="26"/>
      <c r="H21" s="26"/>
    </row>
    <row r="22" spans="2:8" x14ac:dyDescent="0.2">
      <c r="B22" s="30" t="s">
        <v>111</v>
      </c>
      <c r="C22" s="26"/>
      <c r="D22" s="26">
        <v>90</v>
      </c>
      <c r="E22" s="26"/>
      <c r="F22" s="26"/>
      <c r="G22" s="26"/>
      <c r="H22" s="26"/>
    </row>
    <row r="23" spans="2:8" x14ac:dyDescent="0.2">
      <c r="B23" s="30" t="s">
        <v>112</v>
      </c>
      <c r="C23" s="26"/>
      <c r="D23" s="26">
        <v>90</v>
      </c>
      <c r="E23" s="26"/>
      <c r="F23" s="26"/>
      <c r="G23" s="26"/>
      <c r="H23" s="26"/>
    </row>
    <row r="24" spans="2:8" x14ac:dyDescent="0.2">
      <c r="B24" s="30" t="s">
        <v>113</v>
      </c>
      <c r="C24" s="26"/>
      <c r="D24" s="26">
        <v>90</v>
      </c>
      <c r="E24" s="26"/>
      <c r="F24" s="26"/>
      <c r="G24" s="26"/>
      <c r="H24" s="26"/>
    </row>
    <row r="25" spans="2:8" x14ac:dyDescent="0.2">
      <c r="B25" s="30" t="s">
        <v>48</v>
      </c>
      <c r="C25" s="26"/>
      <c r="D25" s="26">
        <v>90</v>
      </c>
      <c r="E25" s="26"/>
      <c r="F25" s="26"/>
      <c r="G25" s="26"/>
      <c r="H25" s="26"/>
    </row>
    <row r="26" spans="2:8" x14ac:dyDescent="0.2">
      <c r="B26" s="59" t="s">
        <v>49</v>
      </c>
      <c r="C26" s="26"/>
      <c r="D26" s="26">
        <v>50</v>
      </c>
      <c r="E26" s="26"/>
      <c r="F26" s="26"/>
      <c r="G26" s="26"/>
      <c r="H26" s="26"/>
    </row>
    <row r="27" spans="2:8" x14ac:dyDescent="0.2">
      <c r="B27" s="56" t="s">
        <v>50</v>
      </c>
      <c r="C27" s="26"/>
      <c r="D27" s="26"/>
      <c r="E27" s="26">
        <v>160</v>
      </c>
      <c r="F27" s="26"/>
      <c r="G27" s="26"/>
      <c r="H27" s="26"/>
    </row>
    <row r="28" spans="2:8" x14ac:dyDescent="0.2">
      <c r="B28" s="56" t="s">
        <v>51</v>
      </c>
      <c r="C28" s="26"/>
      <c r="D28" s="26"/>
      <c r="E28" s="26">
        <v>160</v>
      </c>
      <c r="F28" s="26"/>
      <c r="G28" s="26"/>
      <c r="H28" s="26"/>
    </row>
    <row r="29" spans="2:8" x14ac:dyDescent="0.2">
      <c r="B29" s="56" t="s">
        <v>52</v>
      </c>
      <c r="C29" s="26"/>
      <c r="D29" s="26"/>
      <c r="E29" s="26">
        <v>160</v>
      </c>
      <c r="F29" s="26"/>
      <c r="G29" s="26"/>
      <c r="H29" s="26"/>
    </row>
    <row r="30" spans="2:8" x14ac:dyDescent="0.2">
      <c r="B30" s="56" t="s">
        <v>53</v>
      </c>
      <c r="C30" s="26"/>
      <c r="D30" s="26"/>
      <c r="E30" s="26">
        <v>160</v>
      </c>
      <c r="F30" s="26"/>
      <c r="G30" s="26"/>
      <c r="H30" s="26"/>
    </row>
    <row r="31" spans="2:8" x14ac:dyDescent="0.2">
      <c r="B31" s="56" t="s">
        <v>54</v>
      </c>
      <c r="C31" s="26"/>
      <c r="D31" s="26"/>
      <c r="E31" s="26">
        <v>160</v>
      </c>
      <c r="F31" s="26"/>
      <c r="G31" s="26"/>
      <c r="H31" s="26"/>
    </row>
    <row r="32" spans="2:8" x14ac:dyDescent="0.2">
      <c r="B32" s="33" t="s">
        <v>55</v>
      </c>
      <c r="C32" s="26"/>
      <c r="D32" s="26"/>
      <c r="E32" s="26">
        <v>90</v>
      </c>
      <c r="F32" s="26"/>
      <c r="G32" s="26"/>
      <c r="H32" s="26"/>
    </row>
    <row r="33" spans="2:8" x14ac:dyDescent="0.2">
      <c r="B33" s="33" t="s">
        <v>56</v>
      </c>
      <c r="C33" s="26"/>
      <c r="D33" s="26"/>
      <c r="E33" s="26">
        <v>90</v>
      </c>
      <c r="F33" s="26"/>
      <c r="G33" s="26"/>
      <c r="H33" s="26"/>
    </row>
    <row r="34" spans="2:8" x14ac:dyDescent="0.2">
      <c r="B34" s="33" t="s">
        <v>57</v>
      </c>
      <c r="C34" s="26"/>
      <c r="D34" s="26"/>
      <c r="E34" s="26">
        <v>90</v>
      </c>
      <c r="F34" s="26"/>
      <c r="G34" s="26"/>
      <c r="H34" s="26"/>
    </row>
    <row r="35" spans="2:8" x14ac:dyDescent="0.2">
      <c r="B35" s="33" t="s">
        <v>58</v>
      </c>
      <c r="C35" s="26"/>
      <c r="D35" s="26"/>
      <c r="E35" s="26">
        <v>90</v>
      </c>
      <c r="F35" s="26"/>
      <c r="G35" s="26"/>
      <c r="H35" s="26"/>
    </row>
    <row r="36" spans="2:8" x14ac:dyDescent="0.2">
      <c r="B36" s="33" t="s">
        <v>59</v>
      </c>
      <c r="C36" s="26"/>
      <c r="D36" s="26"/>
      <c r="E36" s="26">
        <v>90</v>
      </c>
      <c r="F36" s="26"/>
      <c r="G36" s="26"/>
      <c r="H36" s="26"/>
    </row>
    <row r="37" spans="2:8" x14ac:dyDescent="0.2">
      <c r="B37" s="33" t="s">
        <v>60</v>
      </c>
      <c r="C37" s="26"/>
      <c r="D37" s="26"/>
      <c r="E37" s="26">
        <v>90</v>
      </c>
      <c r="F37" s="26"/>
      <c r="G37" s="26"/>
      <c r="H37" s="26"/>
    </row>
    <row r="38" spans="2:8" x14ac:dyDescent="0.2">
      <c r="B38" s="33" t="s">
        <v>61</v>
      </c>
      <c r="C38" s="26"/>
      <c r="D38" s="26"/>
      <c r="E38" s="26">
        <v>90</v>
      </c>
      <c r="F38" s="26"/>
      <c r="G38" s="26"/>
      <c r="H38" s="26"/>
    </row>
    <row r="39" spans="2:8" x14ac:dyDescent="0.2">
      <c r="B39" s="33" t="s">
        <v>62</v>
      </c>
      <c r="C39" s="26"/>
      <c r="D39" s="26"/>
      <c r="E39" s="26">
        <v>90</v>
      </c>
      <c r="F39" s="26"/>
      <c r="G39" s="26"/>
      <c r="H39" s="26"/>
    </row>
    <row r="40" spans="2:8" x14ac:dyDescent="0.2">
      <c r="B40" s="33" t="s">
        <v>63</v>
      </c>
      <c r="C40" s="26"/>
      <c r="D40" s="26"/>
      <c r="E40" s="26">
        <v>90</v>
      </c>
      <c r="F40" s="26"/>
      <c r="G40" s="26"/>
      <c r="H40" s="26"/>
    </row>
    <row r="41" spans="2:8" x14ac:dyDescent="0.2">
      <c r="B41" s="58" t="s">
        <v>64</v>
      </c>
      <c r="C41" s="26"/>
      <c r="D41" s="26"/>
      <c r="E41" s="26">
        <v>50</v>
      </c>
      <c r="F41" s="26"/>
      <c r="G41" s="26"/>
      <c r="H41" s="26"/>
    </row>
    <row r="42" spans="2:8" x14ac:dyDescent="0.2">
      <c r="B42" s="58" t="s">
        <v>65</v>
      </c>
      <c r="C42" s="26"/>
      <c r="D42" s="26"/>
      <c r="E42" s="26">
        <v>50</v>
      </c>
      <c r="F42" s="26"/>
      <c r="G42" s="26"/>
      <c r="H42" s="26"/>
    </row>
    <row r="43" spans="2:8" x14ac:dyDescent="0.2">
      <c r="B43" s="58" t="s">
        <v>66</v>
      </c>
      <c r="C43" s="26"/>
      <c r="D43" s="26"/>
      <c r="E43" s="26">
        <v>50</v>
      </c>
      <c r="F43" s="26"/>
      <c r="G43" s="26"/>
      <c r="H43" s="26"/>
    </row>
    <row r="44" spans="2:8" x14ac:dyDescent="0.2">
      <c r="B44" s="58" t="s">
        <v>67</v>
      </c>
      <c r="C44" s="26"/>
      <c r="D44" s="26"/>
      <c r="E44" s="26">
        <v>50</v>
      </c>
      <c r="F44" s="26"/>
      <c r="G44" s="26"/>
      <c r="H44" s="26"/>
    </row>
    <row r="45" spans="2:8" x14ac:dyDescent="0.2">
      <c r="B45" s="58" t="s">
        <v>68</v>
      </c>
      <c r="C45" s="26"/>
      <c r="D45" s="26"/>
      <c r="E45" s="26">
        <v>50</v>
      </c>
      <c r="F45" s="26"/>
      <c r="G45" s="26"/>
      <c r="H45" s="26"/>
    </row>
    <row r="46" spans="2:8" x14ac:dyDescent="0.2">
      <c r="B46" s="58" t="s">
        <v>69</v>
      </c>
      <c r="C46" s="26"/>
      <c r="D46" s="26"/>
      <c r="E46" s="26">
        <v>50</v>
      </c>
      <c r="F46" s="26"/>
      <c r="G46" s="26"/>
      <c r="H46" s="26"/>
    </row>
    <row r="47" spans="2:8" x14ac:dyDescent="0.2">
      <c r="B47" s="58" t="s">
        <v>70</v>
      </c>
      <c r="C47" s="26"/>
      <c r="D47" s="26"/>
      <c r="E47" s="26">
        <v>50</v>
      </c>
      <c r="F47" s="26"/>
      <c r="G47" s="26"/>
      <c r="H47" s="26"/>
    </row>
    <row r="48" spans="2:8" x14ac:dyDescent="0.2">
      <c r="B48" s="58" t="s">
        <v>71</v>
      </c>
      <c r="C48" s="26"/>
      <c r="D48" s="26"/>
      <c r="E48" s="26">
        <v>50</v>
      </c>
      <c r="F48" s="26"/>
      <c r="G48" s="26"/>
      <c r="H48" s="26"/>
    </row>
    <row r="49" spans="1:8" x14ac:dyDescent="0.2">
      <c r="B49" s="58" t="s">
        <v>72</v>
      </c>
      <c r="C49" s="26"/>
      <c r="D49" s="26"/>
      <c r="E49" s="26">
        <v>50</v>
      </c>
      <c r="F49" s="26"/>
      <c r="G49" s="26"/>
      <c r="H49" s="26"/>
    </row>
    <row r="50" spans="1:8" x14ac:dyDescent="0.2">
      <c r="B50" s="58" t="s">
        <v>73</v>
      </c>
      <c r="C50" s="26"/>
      <c r="D50" s="26"/>
      <c r="E50" s="26">
        <v>50</v>
      </c>
      <c r="F50" s="26"/>
      <c r="G50" s="26"/>
      <c r="H50" s="26"/>
    </row>
    <row r="51" spans="1:8" x14ac:dyDescent="0.2">
      <c r="B51" s="58" t="s">
        <v>74</v>
      </c>
      <c r="C51" s="26"/>
      <c r="D51" s="26"/>
      <c r="E51" s="26">
        <v>50</v>
      </c>
      <c r="F51" s="26"/>
      <c r="G51" s="26"/>
      <c r="H51" s="26"/>
    </row>
    <row r="52" spans="1:8" x14ac:dyDescent="0.2">
      <c r="B52" s="58" t="s">
        <v>75</v>
      </c>
      <c r="C52" s="26"/>
      <c r="D52" s="26"/>
      <c r="E52" s="26">
        <v>50</v>
      </c>
      <c r="F52" s="26"/>
      <c r="G52" s="26"/>
      <c r="H52" s="26"/>
    </row>
    <row r="53" spans="1:8" x14ac:dyDescent="0.2">
      <c r="A53">
        <v>5</v>
      </c>
      <c r="B53" s="56" t="s">
        <v>166</v>
      </c>
      <c r="C53" s="26"/>
      <c r="D53" s="26"/>
      <c r="E53" s="26"/>
      <c r="F53" s="26">
        <v>160</v>
      </c>
      <c r="G53" s="26"/>
      <c r="H53" s="26"/>
    </row>
    <row r="54" spans="1:8" x14ac:dyDescent="0.2">
      <c r="A54">
        <v>5</v>
      </c>
      <c r="B54" s="56" t="s">
        <v>76</v>
      </c>
      <c r="C54" s="26"/>
      <c r="D54" s="26"/>
      <c r="E54" s="26"/>
      <c r="F54" s="26">
        <v>160</v>
      </c>
      <c r="G54" s="26"/>
      <c r="H54" s="26"/>
    </row>
    <row r="55" spans="1:8" x14ac:dyDescent="0.2">
      <c r="A55">
        <v>1</v>
      </c>
      <c r="B55" s="60" t="s">
        <v>77</v>
      </c>
      <c r="C55" s="26"/>
      <c r="D55" s="26"/>
      <c r="E55" s="26"/>
      <c r="F55" s="26">
        <v>160</v>
      </c>
      <c r="G55" s="26"/>
      <c r="H55" s="26"/>
    </row>
    <row r="56" spans="1:8" x14ac:dyDescent="0.2">
      <c r="A56">
        <v>10</v>
      </c>
      <c r="B56" s="56" t="s">
        <v>78</v>
      </c>
      <c r="C56" s="26"/>
      <c r="D56" s="26"/>
      <c r="E56" s="26"/>
      <c r="F56" s="26">
        <v>160</v>
      </c>
      <c r="G56" s="26"/>
      <c r="H56" s="26"/>
    </row>
    <row r="57" spans="1:8" x14ac:dyDescent="0.2">
      <c r="A57">
        <v>2</v>
      </c>
      <c r="B57" s="60" t="s">
        <v>79</v>
      </c>
      <c r="C57" s="26"/>
      <c r="D57" s="26"/>
      <c r="E57" s="26"/>
      <c r="F57" s="26">
        <v>160</v>
      </c>
      <c r="G57" s="26"/>
      <c r="H57" s="26"/>
    </row>
    <row r="58" spans="1:8" x14ac:dyDescent="0.2">
      <c r="A58">
        <v>3</v>
      </c>
      <c r="B58" s="60" t="s">
        <v>80</v>
      </c>
      <c r="C58" s="26"/>
      <c r="D58" s="26"/>
      <c r="E58" s="26"/>
      <c r="F58" s="26">
        <v>160</v>
      </c>
      <c r="G58" s="26"/>
      <c r="H58" s="26"/>
    </row>
    <row r="59" spans="1:8" x14ac:dyDescent="0.2">
      <c r="A59">
        <v>4</v>
      </c>
      <c r="B59" s="60" t="s">
        <v>81</v>
      </c>
      <c r="C59" s="26"/>
      <c r="D59" s="26"/>
      <c r="E59" s="26"/>
      <c r="F59" s="26">
        <v>160</v>
      </c>
      <c r="G59" s="26"/>
      <c r="H59" s="26"/>
    </row>
    <row r="60" spans="1:8" x14ac:dyDescent="0.2">
      <c r="A60">
        <v>6</v>
      </c>
      <c r="B60" s="56" t="s">
        <v>82</v>
      </c>
      <c r="C60" s="26"/>
      <c r="D60" s="26"/>
      <c r="E60" s="26"/>
      <c r="F60" s="26">
        <v>160</v>
      </c>
      <c r="G60" s="26"/>
      <c r="H60" s="26"/>
    </row>
    <row r="61" spans="1:8" x14ac:dyDescent="0.2">
      <c r="A61">
        <v>7</v>
      </c>
      <c r="B61" s="60" t="s">
        <v>83</v>
      </c>
      <c r="C61" s="26"/>
      <c r="D61" s="26"/>
      <c r="E61" s="26"/>
      <c r="F61" s="26">
        <v>160</v>
      </c>
      <c r="G61" s="26"/>
      <c r="H61" s="26"/>
    </row>
    <row r="62" spans="1:8" x14ac:dyDescent="0.2">
      <c r="A62">
        <v>8</v>
      </c>
      <c r="B62" s="60" t="s">
        <v>167</v>
      </c>
      <c r="C62" s="26"/>
      <c r="D62" s="26"/>
      <c r="E62" s="26"/>
      <c r="F62" s="26">
        <v>160</v>
      </c>
      <c r="G62" s="26"/>
      <c r="H62" s="26"/>
    </row>
    <row r="63" spans="1:8" x14ac:dyDescent="0.2">
      <c r="A63">
        <v>9</v>
      </c>
      <c r="B63" s="64" t="s">
        <v>168</v>
      </c>
      <c r="C63" s="26"/>
      <c r="D63" s="26"/>
      <c r="E63" s="26"/>
      <c r="F63" s="26">
        <v>160</v>
      </c>
      <c r="G63" s="26"/>
      <c r="H63" s="26"/>
    </row>
    <row r="64" spans="1:8" x14ac:dyDescent="0.2">
      <c r="A64">
        <v>1</v>
      </c>
      <c r="B64" s="34" t="s">
        <v>84</v>
      </c>
      <c r="C64" s="26"/>
      <c r="D64" s="26"/>
      <c r="E64" s="26"/>
      <c r="F64" s="26">
        <v>90</v>
      </c>
      <c r="G64" s="26"/>
      <c r="H64" s="26"/>
    </row>
    <row r="65" spans="1:8" x14ac:dyDescent="0.2">
      <c r="A65">
        <v>6</v>
      </c>
      <c r="B65" s="29" t="s">
        <v>85</v>
      </c>
      <c r="C65" s="26"/>
      <c r="D65" s="26"/>
      <c r="E65" s="26"/>
      <c r="F65" s="26">
        <v>90</v>
      </c>
      <c r="G65" s="26"/>
      <c r="H65" s="26"/>
    </row>
    <row r="66" spans="1:8" x14ac:dyDescent="0.2">
      <c r="A66">
        <v>5</v>
      </c>
      <c r="B66" s="29" t="s">
        <v>86</v>
      </c>
      <c r="C66" s="26"/>
      <c r="D66" s="26"/>
      <c r="E66" s="26"/>
      <c r="F66" s="26">
        <v>90</v>
      </c>
      <c r="G66" s="26"/>
      <c r="H66" s="26"/>
    </row>
    <row r="67" spans="1:8" x14ac:dyDescent="0.2">
      <c r="A67">
        <v>2</v>
      </c>
      <c r="B67" s="29" t="s">
        <v>87</v>
      </c>
      <c r="C67" s="26"/>
      <c r="D67" s="26"/>
      <c r="E67" s="26"/>
      <c r="F67" s="26">
        <v>90</v>
      </c>
      <c r="G67" s="26"/>
      <c r="H67" s="26"/>
    </row>
    <row r="68" spans="1:8" x14ac:dyDescent="0.2">
      <c r="A68">
        <v>3</v>
      </c>
      <c r="B68" s="29" t="s">
        <v>88</v>
      </c>
      <c r="C68" s="26"/>
      <c r="D68" s="26"/>
      <c r="E68" s="26"/>
      <c r="F68" s="26">
        <v>90</v>
      </c>
      <c r="G68" s="26"/>
      <c r="H68" s="26"/>
    </row>
    <row r="69" spans="1:8" x14ac:dyDescent="0.2">
      <c r="A69">
        <v>4</v>
      </c>
      <c r="B69" s="29" t="s">
        <v>89</v>
      </c>
      <c r="C69" s="26"/>
      <c r="D69" s="26"/>
      <c r="E69" s="26"/>
      <c r="F69" s="26">
        <v>90</v>
      </c>
      <c r="G69" s="26"/>
      <c r="H69" s="26"/>
    </row>
    <row r="70" spans="1:8" x14ac:dyDescent="0.2">
      <c r="B70" s="61" t="s">
        <v>90</v>
      </c>
      <c r="C70" s="26"/>
      <c r="D70" s="26"/>
      <c r="E70" s="26"/>
      <c r="F70" s="26">
        <v>50</v>
      </c>
      <c r="G70" s="26"/>
      <c r="H70" s="26"/>
    </row>
    <row r="71" spans="1:8" x14ac:dyDescent="0.2">
      <c r="B71" s="61" t="s">
        <v>91</v>
      </c>
      <c r="C71" s="26"/>
      <c r="D71" s="26"/>
      <c r="E71" s="26"/>
      <c r="F71" s="26">
        <v>50</v>
      </c>
      <c r="G71" s="26"/>
      <c r="H71" s="26"/>
    </row>
    <row r="72" spans="1:8" x14ac:dyDescent="0.2">
      <c r="B72" s="61" t="s">
        <v>92</v>
      </c>
      <c r="C72" s="26"/>
      <c r="D72" s="26"/>
      <c r="E72" s="26"/>
      <c r="F72" s="26">
        <v>50</v>
      </c>
      <c r="G72" s="26"/>
      <c r="H72" s="26"/>
    </row>
    <row r="73" spans="1:8" x14ac:dyDescent="0.2">
      <c r="B73" s="62" t="s">
        <v>93</v>
      </c>
      <c r="C73" s="26"/>
      <c r="D73" s="26"/>
      <c r="E73" s="26"/>
      <c r="F73" s="26">
        <v>50</v>
      </c>
      <c r="G73" s="26"/>
      <c r="H73" s="26"/>
    </row>
    <row r="74" spans="1:8" x14ac:dyDescent="0.2">
      <c r="B74" s="62" t="s">
        <v>94</v>
      </c>
      <c r="C74" s="26"/>
      <c r="D74" s="26"/>
      <c r="E74" s="26"/>
      <c r="F74" s="26">
        <v>50</v>
      </c>
      <c r="G74" s="26"/>
      <c r="H74" s="26"/>
    </row>
    <row r="75" spans="1:8" x14ac:dyDescent="0.2">
      <c r="B75" s="61" t="s">
        <v>95</v>
      </c>
      <c r="C75" s="26"/>
      <c r="D75" s="26"/>
      <c r="E75" s="26"/>
      <c r="F75" s="26">
        <v>50</v>
      </c>
      <c r="G75" s="26"/>
      <c r="H75" s="26"/>
    </row>
    <row r="76" spans="1:8" x14ac:dyDescent="0.2">
      <c r="B76" s="61" t="s">
        <v>96</v>
      </c>
      <c r="C76" s="26"/>
      <c r="D76" s="26"/>
      <c r="E76" s="26"/>
      <c r="F76" s="26">
        <v>50</v>
      </c>
      <c r="G76" s="26"/>
      <c r="H76" s="26"/>
    </row>
    <row r="77" spans="1:8" x14ac:dyDescent="0.2">
      <c r="A77" t="s">
        <v>139</v>
      </c>
      <c r="B77" s="61" t="s">
        <v>97</v>
      </c>
      <c r="C77" s="26"/>
      <c r="D77" s="26"/>
      <c r="E77" s="26"/>
      <c r="F77" s="26"/>
      <c r="G77" s="26"/>
      <c r="H77" s="26"/>
    </row>
    <row r="78" spans="1:8" x14ac:dyDescent="0.2">
      <c r="B78" s="30" t="s">
        <v>101</v>
      </c>
      <c r="C78" s="26"/>
      <c r="D78" s="26"/>
      <c r="E78" s="26"/>
      <c r="F78" s="26"/>
      <c r="G78" s="26">
        <v>160</v>
      </c>
      <c r="H78" s="26"/>
    </row>
    <row r="79" spans="1:8" x14ac:dyDescent="0.2">
      <c r="B79" s="30" t="s">
        <v>169</v>
      </c>
      <c r="C79" s="26"/>
      <c r="D79" s="26"/>
      <c r="E79" s="26"/>
      <c r="F79" s="26"/>
      <c r="G79" s="26"/>
      <c r="H79" s="26">
        <v>30</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21</vt:i4>
      </vt:variant>
    </vt:vector>
  </HeadingPairs>
  <TitlesOfParts>
    <vt:vector size="25" baseType="lpstr">
      <vt:lpstr>申請書</vt:lpstr>
      <vt:lpstr>記載例</vt:lpstr>
      <vt:lpstr>Sheet2</vt:lpstr>
      <vt:lpstr>Sheet3</vt:lpstr>
      <vt:lpstr>記載例!Print_Area</vt:lpstr>
      <vt:lpstr>申請書!Print_Area</vt:lpstr>
      <vt:lpstr>その他_衛生</vt:lpstr>
      <vt:lpstr>その他_高</vt:lpstr>
      <vt:lpstr>その他_児</vt:lpstr>
      <vt:lpstr>その他_障</vt:lpstr>
      <vt:lpstr>医療施設</vt:lpstr>
      <vt:lpstr>救護施設</vt:lpstr>
      <vt:lpstr>公衆衛生施設</vt:lpstr>
      <vt:lpstr>高齢者福祉施設</vt:lpstr>
      <vt:lpstr>児童福祉施設</vt:lpstr>
      <vt:lpstr>障がい福祉施設</vt:lpstr>
      <vt:lpstr>通所施設_医</vt:lpstr>
      <vt:lpstr>通所施設_高</vt:lpstr>
      <vt:lpstr>通所施設_児</vt:lpstr>
      <vt:lpstr>通所施設_障</vt:lpstr>
      <vt:lpstr>入所系_医</vt:lpstr>
      <vt:lpstr>入所施設_救</vt:lpstr>
      <vt:lpstr>入所施設_高</vt:lpstr>
      <vt:lpstr>入所施設_児</vt:lpstr>
      <vt:lpstr>入所施設_障</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2025-02-03T10:03:18Z</cp:lastPrinted>
  <dcterms:created xsi:type="dcterms:W3CDTF">2024-12-23T02:29:13Z</dcterms:created>
  <dcterms:modified xsi:type="dcterms:W3CDTF">2025-05-02T00:47:57Z</dcterms:modified>
</cp:coreProperties>
</file>