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pref.net-shw.ehime.jp\shares2\保健福祉課\原油価格・物価高騰対策\（R6）医療・福祉施設食材費高騰対策応援金\申請書様式\WEB申請用\マクロなしバージョン\0502記載例の再修正（口座情報の書き方）\"/>
    </mc:Choice>
  </mc:AlternateContent>
  <xr:revisionPtr revIDLastSave="0" documentId="13_ncr:1_{A81795D3-2F3B-42B1-BF75-EABB453CA395}" xr6:coauthVersionLast="36" xr6:coauthVersionMax="36" xr10:uidLastSave="{00000000-0000-0000-0000-000000000000}"/>
  <bookViews>
    <workbookView xWindow="0" yWindow="0" windowWidth="19200" windowHeight="6770" activeTab="1" xr2:uid="{FC81D801-16D1-452D-8C33-778C8EC776C6}"/>
  </bookViews>
  <sheets>
    <sheet name="申請書" sheetId="1" r:id="rId1"/>
    <sheet name="記載例" sheetId="4" r:id="rId2"/>
    <sheet name="Sheet2" sheetId="2" state="hidden" r:id="rId3"/>
    <sheet name="Sheet3" sheetId="3" state="hidden" r:id="rId4"/>
  </sheets>
  <definedNames>
    <definedName name="_xlnm.Print_Area" localSheetId="1">記載例!$A$1:$Z$76</definedName>
    <definedName name="_xlnm.Print_Area" localSheetId="0">申請書!$A$1:$V$76</definedName>
    <definedName name="その他_衛生">Sheet2!$G$20</definedName>
    <definedName name="その他_高">Sheet2!$D$20:$D$25</definedName>
    <definedName name="その他_児">Sheet2!$G$5</definedName>
    <definedName name="その他_障">Sheet2!$J$5:$J$16</definedName>
    <definedName name="医療施設">Sheet2!$C$4:$D$4</definedName>
    <definedName name="救護施設">Sheet2!$F$19</definedName>
    <definedName name="公衆衛生施設">Sheet2!$G$20</definedName>
    <definedName name="高齢者福祉施設">Sheet2!$C$19:$E$19</definedName>
    <definedName name="児童福祉施設">Sheet2!$E$4:$G$4</definedName>
    <definedName name="障がい福祉施設">Sheet2!$H$4:$J$4</definedName>
    <definedName name="通所施設_医">Sheet2!$D$5:$D$8</definedName>
    <definedName name="通所施設_高">Sheet2!$D$20:$D$25</definedName>
    <definedName name="通所施設_児">Sheet2!$F$5:$F$11</definedName>
    <definedName name="通所施設_障">Sheet2!$I$5:$I$13</definedName>
    <definedName name="入所系_医">Sheet2!$C$5:$C$6</definedName>
    <definedName name="入所施設_救">Sheet2!$F$20</definedName>
    <definedName name="入所施設_高">Sheet2!$C$20:$C$30</definedName>
    <definedName name="入所施設_児">Sheet2!$E$5:$E$11</definedName>
    <definedName name="入所施設_障">Sheet2!$H$5:$H$9</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7" i="1" l="1"/>
  <c r="Z27" i="1" s="1"/>
  <c r="AB27" i="1"/>
  <c r="AA28" i="1"/>
  <c r="Z28" i="1" s="1"/>
  <c r="AB28" i="1"/>
  <c r="AA29" i="1"/>
  <c r="Z29" i="1" s="1"/>
  <c r="AB29" i="1"/>
  <c r="AA30" i="1"/>
  <c r="AB30" i="1"/>
  <c r="Z30" i="1" s="1"/>
  <c r="AA31" i="1"/>
  <c r="Z31" i="1" s="1"/>
  <c r="AB31" i="1"/>
  <c r="AA32" i="1"/>
  <c r="Z32" i="1" s="1"/>
  <c r="AB32" i="1"/>
  <c r="AA33" i="1"/>
  <c r="Z33" i="1" s="1"/>
  <c r="AB33" i="1"/>
  <c r="AA34" i="1"/>
  <c r="AB34" i="1"/>
  <c r="Z34" i="1" s="1"/>
  <c r="AA35" i="1"/>
  <c r="AB35" i="1"/>
  <c r="AA36" i="1"/>
  <c r="AB36" i="1"/>
  <c r="AA37" i="1"/>
  <c r="AB37" i="1"/>
  <c r="AA38" i="1"/>
  <c r="AB38" i="1"/>
  <c r="Z38" i="1" s="1"/>
  <c r="AA39" i="1"/>
  <c r="AB39" i="1"/>
  <c r="AA40" i="1"/>
  <c r="AB40" i="1"/>
  <c r="AA41" i="1"/>
  <c r="AB41" i="1"/>
  <c r="AA42" i="1"/>
  <c r="AB42" i="1"/>
  <c r="Z42" i="1" s="1"/>
  <c r="AA43" i="1"/>
  <c r="AB43" i="1"/>
  <c r="AA44" i="1"/>
  <c r="AB44" i="1"/>
  <c r="AA45" i="1"/>
  <c r="AB45" i="1"/>
  <c r="AA46" i="1"/>
  <c r="AB46" i="1"/>
  <c r="Z46" i="1" s="1"/>
  <c r="AA47" i="1"/>
  <c r="AB47" i="1"/>
  <c r="AA48" i="1"/>
  <c r="AB48" i="1"/>
  <c r="AA49" i="1"/>
  <c r="AB49" i="1"/>
  <c r="AA26" i="1"/>
  <c r="AB26" i="1"/>
  <c r="Z44" i="1" l="1"/>
  <c r="Z49" i="1"/>
  <c r="Z43" i="1"/>
  <c r="Z37" i="1"/>
  <c r="Z48" i="1"/>
  <c r="Z36" i="1"/>
  <c r="Z47" i="1"/>
  <c r="Z41" i="1"/>
  <c r="Z35" i="1"/>
  <c r="Z40" i="1"/>
  <c r="Z45" i="1"/>
  <c r="Z39" i="1"/>
  <c r="Z26" i="1"/>
  <c r="P50" i="1" l="1"/>
  <c r="AA25" i="1" l="1"/>
  <c r="E24" i="1" s="1"/>
  <c r="Q49" i="1" l="1"/>
  <c r="Q48" i="1"/>
  <c r="Q47" i="1"/>
  <c r="Q46" i="1"/>
  <c r="Q45" i="1"/>
  <c r="Q44" i="1"/>
  <c r="Q43" i="1"/>
  <c r="Q42" i="1"/>
  <c r="Q41" i="1"/>
  <c r="Q40" i="1"/>
  <c r="Q39" i="1"/>
  <c r="Q38" i="1"/>
  <c r="Q37" i="1"/>
  <c r="Q36" i="1"/>
  <c r="Q35" i="1"/>
  <c r="Q34" i="1"/>
  <c r="Q33" i="1"/>
  <c r="Q32" i="1"/>
  <c r="Q31" i="1"/>
  <c r="Q30" i="1"/>
  <c r="Q29" i="1"/>
  <c r="Q28" i="1"/>
  <c r="Q27" i="1"/>
  <c r="Q26" i="1"/>
  <c r="Q50" i="1" l="1"/>
  <c r="Q51" i="1"/>
  <c r="W26" i="1" l="1"/>
  <c r="Y38" i="1"/>
  <c r="Y39" i="1"/>
  <c r="Y40" i="1"/>
  <c r="Y41" i="1"/>
  <c r="Y42" i="1"/>
  <c r="Y43" i="1"/>
  <c r="Y44" i="1"/>
  <c r="Y45" i="1"/>
  <c r="Y46" i="1"/>
  <c r="Y47" i="1"/>
  <c r="Y48" i="1"/>
  <c r="Y49" i="1"/>
  <c r="Y27" i="1"/>
  <c r="Y28" i="1"/>
  <c r="Y29" i="1"/>
  <c r="Y30" i="1"/>
  <c r="Y31" i="1"/>
  <c r="Y32" i="1"/>
  <c r="Y33" i="1"/>
  <c r="Y34" i="1"/>
  <c r="Y35" i="1"/>
  <c r="Y36" i="1"/>
  <c r="Y37" i="1"/>
  <c r="Y26" i="1"/>
  <c r="X26" i="1"/>
  <c r="W30" i="1"/>
  <c r="X30" i="1"/>
  <c r="W31" i="1"/>
  <c r="X31" i="1"/>
  <c r="W32" i="1"/>
  <c r="X32" i="1"/>
  <c r="W33" i="1"/>
  <c r="X33" i="1"/>
  <c r="W34" i="1"/>
  <c r="X34" i="1"/>
  <c r="W35" i="1"/>
  <c r="X35" i="1"/>
  <c r="W36" i="1"/>
  <c r="X36" i="1"/>
  <c r="W37" i="1"/>
  <c r="X37" i="1"/>
  <c r="W38" i="1"/>
  <c r="X38" i="1"/>
  <c r="W39" i="1"/>
  <c r="X39" i="1"/>
  <c r="W40" i="1"/>
  <c r="X40" i="1"/>
  <c r="W41" i="1"/>
  <c r="X41" i="1"/>
  <c r="W42" i="1"/>
  <c r="X42" i="1"/>
  <c r="W43" i="1"/>
  <c r="X43" i="1"/>
  <c r="W44" i="1"/>
  <c r="X44" i="1"/>
  <c r="W45" i="1"/>
  <c r="X45" i="1"/>
  <c r="W46" i="1"/>
  <c r="X46" i="1"/>
  <c r="W47" i="1"/>
  <c r="X47" i="1"/>
  <c r="W48" i="1"/>
  <c r="X48" i="1"/>
  <c r="W49" i="1"/>
  <c r="X49" i="1"/>
  <c r="W28" i="1"/>
  <c r="S26" i="1" l="1"/>
  <c r="W27" i="1" l="1"/>
  <c r="X27" i="1"/>
  <c r="X28" i="1"/>
  <c r="W29" i="1"/>
  <c r="X29" i="1"/>
  <c r="S33" i="1"/>
  <c r="S39" i="1"/>
  <c r="S27" i="1" l="1"/>
  <c r="S38" i="1"/>
  <c r="U38" i="1" s="1"/>
  <c r="S35" i="1"/>
  <c r="S32" i="1"/>
  <c r="S37" i="1"/>
  <c r="U37" i="1" s="1"/>
  <c r="S31" i="1"/>
  <c r="S36" i="1"/>
  <c r="U36" i="1" s="1"/>
  <c r="S30" i="1"/>
  <c r="S40" i="1"/>
  <c r="U40" i="1" s="1"/>
  <c r="S34" i="1"/>
  <c r="U34" i="1" s="1"/>
  <c r="S28" i="1"/>
  <c r="S29" i="1"/>
  <c r="S41" i="1"/>
  <c r="U41" i="1" s="1"/>
  <c r="S46" i="1"/>
  <c r="S42" i="1"/>
  <c r="S47" i="1"/>
  <c r="S45" i="1"/>
  <c r="S48" i="1"/>
  <c r="S44" i="1"/>
  <c r="S49" i="1"/>
  <c r="S43" i="1"/>
  <c r="U39" i="1"/>
  <c r="U35" i="1"/>
  <c r="S50" i="1" l="1"/>
  <c r="U43" i="1"/>
  <c r="U45" i="1"/>
  <c r="U44" i="1"/>
  <c r="U47" i="1"/>
  <c r="U42" i="1"/>
  <c r="U48" i="1"/>
  <c r="U49" i="1"/>
  <c r="U46" i="1"/>
  <c r="U31" i="1"/>
  <c r="U33" i="1"/>
  <c r="U32" i="1"/>
  <c r="U30" i="1"/>
  <c r="U26" i="1"/>
  <c r="U29" i="1"/>
  <c r="U28" i="1"/>
  <c r="U27" i="1"/>
  <c r="U50" i="1" l="1"/>
  <c r="U51" i="1"/>
  <c r="O7" i="1" l="1"/>
</calcChain>
</file>

<file path=xl/sharedStrings.xml><?xml version="1.0" encoding="utf-8"?>
<sst xmlns="http://schemas.openxmlformats.org/spreadsheetml/2006/main" count="392" uniqueCount="189">
  <si>
    <t>受付番号</t>
    <rPh sb="0" eb="2">
      <t>ウケツケ</t>
    </rPh>
    <rPh sb="2" eb="4">
      <t>バンゴウ</t>
    </rPh>
    <phoneticPr fontId="3"/>
  </si>
  <si>
    <t>　　　　</t>
    <phoneticPr fontId="3"/>
  </si>
  <si>
    <t>提出日：</t>
    <rPh sb="0" eb="3">
      <t>テイシュツビ</t>
    </rPh>
    <phoneticPr fontId="3"/>
  </si>
  <si>
    <t>　　年　　月　　日</t>
    <phoneticPr fontId="3"/>
  </si>
  <si>
    <t>愛媛県知事　　中村　時広様</t>
    <rPh sb="0" eb="5">
      <t>エヒメケンチジ</t>
    </rPh>
    <rPh sb="7" eb="9">
      <t>ナカムラ</t>
    </rPh>
    <rPh sb="10" eb="11">
      <t>ジ</t>
    </rPh>
    <rPh sb="11" eb="12">
      <t>ヒロ</t>
    </rPh>
    <rPh sb="12" eb="13">
      <t>サマ</t>
    </rPh>
    <phoneticPr fontId="3"/>
  </si>
  <si>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</si>
  <si>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</si>
  <si>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</si>
  <si>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</si>
  <si>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t>㊞</t>
    <phoneticPr fontId="3"/>
  </si>
  <si>
    <t>法人所在地</t>
    <rPh sb="0" eb="2">
      <t>ホウジン</t>
    </rPh>
    <rPh sb="2" eb="5">
      <t>ショザイチ</t>
    </rPh>
    <phoneticPr fontId="3"/>
  </si>
  <si>
    <r>
      <t>郵便番号</t>
    </r>
    <r>
      <rPr>
        <sz val="9"/>
        <color theme="1"/>
        <rFont val="ＭＳ Ｐゴシック"/>
        <family val="3"/>
        <charset val="128"/>
      </rPr>
      <t>（ハイフンあり）</t>
    </r>
    <rPh sb="0" eb="4">
      <t>ユウビンバンゴウ</t>
    </rPh>
    <phoneticPr fontId="3"/>
  </si>
  <si>
    <t>住所</t>
    <rPh sb="0" eb="2">
      <t>ジュウショ</t>
    </rPh>
    <phoneticPr fontId="3"/>
  </si>
  <si>
    <r>
      <t xml:space="preserve">責任者
</t>
    </r>
    <r>
      <rPr>
        <sz val="10"/>
        <color theme="1"/>
        <rFont val="ＭＳ Ｐゴシック"/>
        <family val="3"/>
        <charset val="128"/>
      </rPr>
      <t>（所属・職氏名）</t>
    </r>
    <rPh sb="0" eb="3">
      <t>セキニンシャ</t>
    </rPh>
    <rPh sb="5" eb="7">
      <t>ショゾク</t>
    </rPh>
    <rPh sb="8" eb="9">
      <t>ショク</t>
    </rPh>
    <rPh sb="9" eb="11">
      <t>シメイ</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</si>
  <si>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</si>
  <si>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</si>
  <si>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</si>
  <si>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</si>
  <si>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</si>
  <si>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</si>
  <si>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</si>
  <si>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</si>
  <si>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</si>
  <si>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</si>
  <si>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</si>
  <si>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</si>
  <si>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　※必ず申請者名義の口座を指定すること（法人の場合は当該法人、個人事業主の場合は当該個人の口座に限る）</t>
    <rPh sb="2" eb="3">
      <t>カナラ</t>
    </rPh>
    <rPh sb="4" eb="7">
      <t>シンセイシャ</t>
    </rPh>
    <rPh sb="7" eb="9">
      <t>メイギ</t>
    </rPh>
    <rPh sb="10" eb="12">
      <t>コウザ</t>
    </rPh>
    <rPh sb="13" eb="15">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3"/>
  </si>
  <si>
    <t>３．施設区分・支給額</t>
    <rPh sb="2" eb="4">
      <t>シセツ</t>
    </rPh>
    <rPh sb="4" eb="6">
      <t>クブン</t>
    </rPh>
    <rPh sb="7" eb="9">
      <t>シキュウ</t>
    </rPh>
    <rPh sb="9" eb="10">
      <t>ガク</t>
    </rPh>
    <phoneticPr fontId="3"/>
  </si>
  <si>
    <t>施設区分</t>
    <rPh sb="0" eb="2">
      <t>シセツ</t>
    </rPh>
    <rPh sb="2" eb="4">
      <t>クブン</t>
    </rPh>
    <phoneticPr fontId="3"/>
  </si>
  <si>
    <t>医療施設名</t>
    <rPh sb="0" eb="2">
      <t>イリョウ</t>
    </rPh>
    <rPh sb="2" eb="4">
      <t>シセツ</t>
    </rPh>
    <rPh sb="4" eb="5">
      <t>メイ</t>
    </rPh>
    <phoneticPr fontId="3"/>
  </si>
  <si>
    <t>所在地</t>
    <rPh sb="0" eb="3">
      <t>ショザイチ</t>
    </rPh>
    <phoneticPr fontId="3"/>
  </si>
  <si>
    <t>医療機関等コード</t>
    <rPh sb="0" eb="5">
      <t>イリョウキカントウ</t>
    </rPh>
    <phoneticPr fontId="3"/>
  </si>
  <si>
    <t>病院</t>
    <rPh sb="0" eb="2">
      <t>ビョウイン</t>
    </rPh>
    <phoneticPr fontId="3"/>
  </si>
  <si>
    <t>※施設名は略さずに正式名称を記入すること。
※医療機関等コードのない施設については、医療機関等コードの記載は不要。</t>
    <rPh sb="1" eb="3">
      <t>シセツ</t>
    </rPh>
    <rPh sb="3" eb="4">
      <t>メイ</t>
    </rPh>
    <rPh sb="5" eb="6">
      <t>リャク</t>
    </rPh>
    <rPh sb="9" eb="11">
      <t>セイシキ</t>
    </rPh>
    <rPh sb="11" eb="13">
      <t>メイショウ</t>
    </rPh>
    <rPh sb="14" eb="16">
      <t>キニュウ</t>
    </rPh>
    <rPh sb="23" eb="25">
      <t>イリョウ</t>
    </rPh>
    <rPh sb="25" eb="27">
      <t>キカン</t>
    </rPh>
    <rPh sb="27" eb="28">
      <t>トウ</t>
    </rPh>
    <rPh sb="34" eb="36">
      <t>シセツ</t>
    </rPh>
    <rPh sb="42" eb="44">
      <t>イリョウ</t>
    </rPh>
    <rPh sb="44" eb="46">
      <t>キカン</t>
    </rPh>
    <rPh sb="46" eb="47">
      <t>トウ</t>
    </rPh>
    <rPh sb="51" eb="53">
      <t>キサイ</t>
    </rPh>
    <rPh sb="54" eb="56">
      <t>フヨウ</t>
    </rPh>
    <phoneticPr fontId="3"/>
  </si>
  <si>
    <t>合計</t>
    <rPh sb="0" eb="2">
      <t>ゴウケイ</t>
    </rPh>
    <phoneticPr fontId="3"/>
  </si>
  <si>
    <t>左記に相違ない場合✓を記入</t>
    <rPh sb="0" eb="2">
      <t>サキ</t>
    </rPh>
    <rPh sb="3" eb="5">
      <t>ソウイ</t>
    </rPh>
    <rPh sb="7" eb="9">
      <t>バアイ</t>
    </rPh>
    <rPh sb="11" eb="13">
      <t>キニュウ</t>
    </rPh>
    <phoneticPr fontId="3"/>
  </si>
  <si>
    <t>５．誓約</t>
    <rPh sb="2" eb="4">
      <t>セイヤク</t>
    </rPh>
    <phoneticPr fontId="3"/>
  </si>
  <si>
    <t xml:space="preserve">  (１) 暴力団員による不当な行為の防止等に関する法律（平成３年法律第77号）第32条第１項各号に
　　　 掲げる者ではありません。
  (２) 県税に未納はありません。
  (３) 支給対象要件に該当しない事実や不正等が発覚した場合は、速やかに応援金を返還し、給付を
       受けた団体名、代表者氏名及び所在地等の情報を公表されることに同意します。</t>
    <phoneticPr fontId="3"/>
  </si>
  <si>
    <t>誓約する場合、
以下に✓を記入</t>
    <rPh sb="0" eb="2">
      <t>セイヤク</t>
    </rPh>
    <rPh sb="4" eb="6">
      <t>バアイ</t>
    </rPh>
    <rPh sb="8" eb="10">
      <t>イカ</t>
    </rPh>
    <rPh sb="13" eb="15">
      <t>キニュウ</t>
    </rPh>
    <phoneticPr fontId="3"/>
  </si>
  <si>
    <t>法人名</t>
    <rPh sb="0" eb="3">
      <t>ホウジンメイ</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</si>
  <si>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</si>
  <si>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</si>
  <si>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６．提出書類</t>
    <phoneticPr fontId="3"/>
  </si>
  <si>
    <t>有床診療所</t>
    <rPh sb="0" eb="5">
      <t>ユウショウシンリョウショ</t>
    </rPh>
    <phoneticPr fontId="3"/>
  </si>
  <si>
    <t>乳児院</t>
    <rPh sb="0" eb="3">
      <t>ニュウジイン</t>
    </rPh>
    <phoneticPr fontId="3"/>
  </si>
  <si>
    <t>自立援助ホーム</t>
    <rPh sb="0" eb="2">
      <t>ジリツ</t>
    </rPh>
    <rPh sb="2" eb="4">
      <t>エンジョ</t>
    </rPh>
    <phoneticPr fontId="3"/>
  </si>
  <si>
    <t>ファミリーホーム</t>
    <phoneticPr fontId="3"/>
  </si>
  <si>
    <t>幼稚園</t>
    <rPh sb="0" eb="3">
      <t>ヨウチエン</t>
    </rPh>
    <phoneticPr fontId="3"/>
  </si>
  <si>
    <t>認定こども園</t>
    <rPh sb="0" eb="2">
      <t>ニンテイ</t>
    </rPh>
    <rPh sb="5" eb="6">
      <t>エン</t>
    </rPh>
    <phoneticPr fontId="3"/>
  </si>
  <si>
    <t>放課後児童クラブ</t>
    <rPh sb="0" eb="3">
      <t>ホウカゴ</t>
    </rPh>
    <rPh sb="3" eb="5">
      <t>ジドウ</t>
    </rPh>
    <phoneticPr fontId="3"/>
  </si>
  <si>
    <t>里親</t>
    <rPh sb="0" eb="2">
      <t>サトオヤ</t>
    </rPh>
    <phoneticPr fontId="3"/>
  </si>
  <si>
    <t>施設入所支援</t>
    <rPh sb="0" eb="6">
      <t>シセツニュウショシエン</t>
    </rPh>
    <phoneticPr fontId="3"/>
  </si>
  <si>
    <t>共同生活援助</t>
    <rPh sb="0" eb="6">
      <t>キョウドウセイカツエンジョ</t>
    </rPh>
    <phoneticPr fontId="3"/>
  </si>
  <si>
    <t>福祉型障害児入所施設</t>
    <rPh sb="0" eb="3">
      <t>フクシガタ</t>
    </rPh>
    <rPh sb="3" eb="6">
      <t>ショウガイジ</t>
    </rPh>
    <rPh sb="6" eb="10">
      <t>ニュウショシセツ</t>
    </rPh>
    <phoneticPr fontId="3"/>
  </si>
  <si>
    <t>医療型障害児入所施設</t>
    <rPh sb="0" eb="3">
      <t>イリョウガタ</t>
    </rPh>
    <rPh sb="3" eb="6">
      <t>ショウガイジ</t>
    </rPh>
    <rPh sb="6" eb="10">
      <t>ニュウショシセツ</t>
    </rPh>
    <phoneticPr fontId="3"/>
  </si>
  <si>
    <t>短期入所</t>
    <rPh sb="0" eb="4">
      <t>タンキニュウショ</t>
    </rPh>
    <phoneticPr fontId="3"/>
  </si>
  <si>
    <t>療養介護</t>
    <rPh sb="0" eb="2">
      <t>リョウヨウ</t>
    </rPh>
    <phoneticPr fontId="2"/>
  </si>
  <si>
    <t>生活介護</t>
  </si>
  <si>
    <t>自立訓練</t>
    <rPh sb="0" eb="4">
      <t>ジリツクンレン</t>
    </rPh>
    <phoneticPr fontId="2"/>
  </si>
  <si>
    <t>宿泊型自立訓練</t>
  </si>
  <si>
    <t>就労移行支援</t>
  </si>
  <si>
    <t>就労継続支援(Ａ型)</t>
  </si>
  <si>
    <t>就労継続支援(Ｂ型)</t>
  </si>
  <si>
    <t>児童発達支援</t>
    <rPh sb="0" eb="6">
      <t>ジドウハッタツシエン</t>
    </rPh>
    <phoneticPr fontId="2"/>
  </si>
  <si>
    <t>放課後等デイサービス</t>
    <rPh sb="0" eb="4">
      <t>ホウカゴトウ</t>
    </rPh>
    <phoneticPr fontId="2"/>
  </si>
  <si>
    <t>居宅介護</t>
    <rPh sb="0" eb="4">
      <t>キョタクカイゴ</t>
    </rPh>
    <phoneticPr fontId="2"/>
  </si>
  <si>
    <t>重度訪問介護</t>
    <rPh sb="0" eb="6">
      <t>ジュウドホウモンカイゴ</t>
    </rPh>
    <phoneticPr fontId="3"/>
  </si>
  <si>
    <t>同行援助</t>
    <rPh sb="0" eb="4">
      <t>ドウコウエンジョ</t>
    </rPh>
    <phoneticPr fontId="2"/>
  </si>
  <si>
    <t>行動援護</t>
    <rPh sb="0" eb="4">
      <t>コウドウエンゴ</t>
    </rPh>
    <phoneticPr fontId="3"/>
  </si>
  <si>
    <t>就労定着支援</t>
    <rPh sb="0" eb="6">
      <t>シュウロウテイチャクシエン</t>
    </rPh>
    <phoneticPr fontId="3"/>
  </si>
  <si>
    <t>自立生活援助</t>
    <rPh sb="0" eb="4">
      <t>ジリツセイカツ</t>
    </rPh>
    <rPh sb="4" eb="6">
      <t>エンジョ</t>
    </rPh>
    <phoneticPr fontId="2"/>
  </si>
  <si>
    <t>居宅訪問型児童発達支援</t>
    <rPh sb="0" eb="4">
      <t>キョタクホウモン</t>
    </rPh>
    <rPh sb="4" eb="5">
      <t>ガタ</t>
    </rPh>
    <rPh sb="5" eb="11">
      <t>ジドウハッタツシエン</t>
    </rPh>
    <phoneticPr fontId="3"/>
  </si>
  <si>
    <t>保育所等訪問支援</t>
    <rPh sb="0" eb="4">
      <t>ホイクショトウ</t>
    </rPh>
    <rPh sb="4" eb="8">
      <t>ホウモンシエン</t>
    </rPh>
    <phoneticPr fontId="3"/>
  </si>
  <si>
    <t>計画相談支援</t>
    <rPh sb="0" eb="6">
      <t>ケイカクソウダンシエン</t>
    </rPh>
    <phoneticPr fontId="3"/>
  </si>
  <si>
    <t>地域移行支援</t>
    <rPh sb="0" eb="6">
      <t>チイキイコウシエン</t>
    </rPh>
    <phoneticPr fontId="2"/>
  </si>
  <si>
    <t>地域定着支援</t>
    <rPh sb="0" eb="6">
      <t>チイキテイチャクシエン</t>
    </rPh>
    <phoneticPr fontId="3"/>
  </si>
  <si>
    <t>障害児相談支援施設</t>
    <rPh sb="0" eb="3">
      <t>ショウガイジ</t>
    </rPh>
    <rPh sb="3" eb="9">
      <t>ソウダンシエンシセツ</t>
    </rPh>
    <phoneticPr fontId="3"/>
  </si>
  <si>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</si>
  <si>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9">
      <t>カイゴロウジン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</si>
  <si>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</si>
  <si>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</si>
  <si>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</si>
  <si>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
  </si>
  <si>
    <t>養護老人ホーム</t>
    <rPh sb="0" eb="2">
      <t>ヨウゴ</t>
    </rPh>
    <rPh sb="2" eb="4">
      <t>ロウジン</t>
    </rPh>
    <phoneticPr fontId="2"/>
  </si>
  <si>
    <t>軽費老人ホーム</t>
    <rPh sb="0" eb="2">
      <t>ケイヒ</t>
    </rPh>
    <rPh sb="2" eb="4">
      <t>ロウジン</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</si>
  <si>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</si>
  <si>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</si>
  <si>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認知症対応型通所介護事業所</t>
    <rPh sb="0" eb="3">
      <t>ニンチショウ</t>
    </rPh>
    <rPh sb="3" eb="6">
      <t>タイオウガタ</t>
    </rPh>
    <rPh sb="6" eb="8">
      <t>ツウショ</t>
    </rPh>
    <rPh sb="8" eb="10">
      <t>カイゴ</t>
    </rPh>
    <rPh sb="10" eb="13">
      <t>ジギョウショ</t>
    </rPh>
    <phoneticPr fontId="2"/>
  </si>
  <si>
    <t>通所リハビリテーション事業所</t>
    <rPh sb="0" eb="2">
      <t>ツウショ</t>
    </rPh>
    <rPh sb="11" eb="14">
      <t>ジギョウショ</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</si>
  <si>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</si>
  <si>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</si>
  <si>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訪問介護</t>
    <rPh sb="0" eb="4">
      <t>ホウモンカイゴ</t>
    </rPh>
    <phoneticPr fontId="2"/>
  </si>
  <si>
    <t>訪問入浴介護</t>
    <rPh sb="0" eb="2">
      <t>ホウモン</t>
    </rPh>
    <rPh sb="2" eb="6">
      <t>ニュウヨクカイゴ</t>
    </rPh>
    <phoneticPr fontId="2"/>
  </si>
  <si>
    <t>訪問看護</t>
    <rPh sb="0" eb="4">
      <t>ホウモンカンゴ</t>
    </rPh>
    <phoneticPr fontId="3"/>
  </si>
  <si>
    <t>訪問リハビリテーション</t>
    <rPh sb="0" eb="2">
      <t>ホウモン</t>
    </rPh>
    <phoneticPr fontId="2"/>
  </si>
  <si>
    <t>定期巡回・随時対応型訪問看護</t>
    <rPh sb="0" eb="2">
      <t>テイキ</t>
    </rPh>
    <rPh sb="2" eb="4">
      <t>ジュンカイ</t>
    </rPh>
    <rPh sb="5" eb="9">
      <t>ズイジタイオウ</t>
    </rPh>
    <rPh sb="9" eb="10">
      <t>ガタ</t>
    </rPh>
    <rPh sb="10" eb="12">
      <t>ホウモン</t>
    </rPh>
    <rPh sb="12" eb="14">
      <t>カンゴ</t>
    </rPh>
    <phoneticPr fontId="2"/>
  </si>
  <si>
    <t>居宅介護支援</t>
    <rPh sb="0" eb="4">
      <t>キョタクカイゴ</t>
    </rPh>
    <rPh sb="4" eb="6">
      <t>シエン</t>
    </rPh>
    <phoneticPr fontId="2"/>
  </si>
  <si>
    <t>福祉用具貸与</t>
    <rPh sb="0" eb="4">
      <t>フクシヨウグ</t>
    </rPh>
    <rPh sb="4" eb="6">
      <t>タイヨ</t>
    </rPh>
    <phoneticPr fontId="2"/>
  </si>
  <si>
    <t>居宅療養管理指導</t>
    <rPh sb="0" eb="4">
      <t>キョタクリョウヨウ</t>
    </rPh>
    <rPh sb="4" eb="8">
      <t>カンリシドウ</t>
    </rPh>
    <phoneticPr fontId="2"/>
  </si>
  <si>
    <t>公衆衛生施設</t>
    <rPh sb="0" eb="4">
      <t>コウシュウエイセイ</t>
    </rPh>
    <rPh sb="4" eb="6">
      <t>シセツ</t>
    </rPh>
    <phoneticPr fontId="3"/>
  </si>
  <si>
    <t>障がい福祉施設</t>
    <rPh sb="0" eb="1">
      <t>ショウ</t>
    </rPh>
    <rPh sb="3" eb="5">
      <t>フクシ</t>
    </rPh>
    <rPh sb="5" eb="7">
      <t>シセツ</t>
    </rPh>
    <phoneticPr fontId="3"/>
  </si>
  <si>
    <t>高齢者福祉施設</t>
    <rPh sb="0" eb="3">
      <t>コウレイシャ</t>
    </rPh>
    <rPh sb="3" eb="5">
      <t>フクシ</t>
    </rPh>
    <rPh sb="5" eb="7">
      <t>シセツ</t>
    </rPh>
    <phoneticPr fontId="3"/>
  </si>
  <si>
    <t>救護施設</t>
    <rPh sb="0" eb="2">
      <t>キュウゴ</t>
    </rPh>
    <rPh sb="2" eb="4">
      <t>シセツ</t>
    </rPh>
    <phoneticPr fontId="3"/>
  </si>
  <si>
    <t>児童福祉施設</t>
    <rPh sb="0" eb="2">
      <t>ジドウ</t>
    </rPh>
    <rPh sb="2" eb="4">
      <t>フクシ</t>
    </rPh>
    <rPh sb="4" eb="6">
      <t>シセツ</t>
    </rPh>
    <phoneticPr fontId="3"/>
  </si>
  <si>
    <t>医療施設</t>
    <rPh sb="0" eb="2">
      <t>イリョウ</t>
    </rPh>
    <rPh sb="2" eb="4">
      <t>シセツ</t>
    </rPh>
    <phoneticPr fontId="3"/>
  </si>
  <si>
    <t>入所系_医</t>
    <rPh sb="0" eb="3">
      <t>ニュウショケイ</t>
    </rPh>
    <rPh sb="4" eb="5">
      <t>イ</t>
    </rPh>
    <phoneticPr fontId="3"/>
  </si>
  <si>
    <t>通所施設_医</t>
    <rPh sb="0" eb="2">
      <t>ツウショ</t>
    </rPh>
    <rPh sb="2" eb="4">
      <t>シセツ</t>
    </rPh>
    <rPh sb="5" eb="6">
      <t>イ</t>
    </rPh>
    <phoneticPr fontId="3"/>
  </si>
  <si>
    <t>入所施設_児</t>
    <rPh sb="0" eb="4">
      <t>ニュウショシセツ</t>
    </rPh>
    <rPh sb="5" eb="6">
      <t>ジ</t>
    </rPh>
    <phoneticPr fontId="3"/>
  </si>
  <si>
    <t>通所施設_児</t>
    <rPh sb="0" eb="2">
      <t>ツウショ</t>
    </rPh>
    <rPh sb="2" eb="4">
      <t>シセツ</t>
    </rPh>
    <rPh sb="5" eb="6">
      <t>ジ</t>
    </rPh>
    <phoneticPr fontId="3"/>
  </si>
  <si>
    <t>児童養護施設</t>
    <rPh sb="0" eb="2">
      <t>ジドウ</t>
    </rPh>
    <rPh sb="2" eb="4">
      <t>ヨウゴ</t>
    </rPh>
    <rPh sb="4" eb="6">
      <t>シセツ</t>
    </rPh>
    <phoneticPr fontId="3"/>
  </si>
  <si>
    <t>児童心理治療施設</t>
    <rPh sb="0" eb="4">
      <t>ジドウシンリ</t>
    </rPh>
    <rPh sb="4" eb="6">
      <t>チリョウ</t>
    </rPh>
    <rPh sb="6" eb="8">
      <t>シセツ</t>
    </rPh>
    <phoneticPr fontId="3"/>
  </si>
  <si>
    <t>保育所</t>
    <rPh sb="0" eb="3">
      <t>ホイクジョ</t>
    </rPh>
    <phoneticPr fontId="3"/>
  </si>
  <si>
    <t>地域型保育事業</t>
    <rPh sb="0" eb="2">
      <t>チイキ</t>
    </rPh>
    <rPh sb="2" eb="3">
      <t>ガタ</t>
    </rPh>
    <rPh sb="3" eb="7">
      <t>ホイクジギョウ</t>
    </rPh>
    <phoneticPr fontId="3"/>
  </si>
  <si>
    <t>認可外保育施設</t>
    <rPh sb="0" eb="3">
      <t>ニンカガイ</t>
    </rPh>
    <rPh sb="3" eb="5">
      <t>ホイク</t>
    </rPh>
    <rPh sb="5" eb="7">
      <t>シセツ</t>
    </rPh>
    <phoneticPr fontId="3"/>
  </si>
  <si>
    <t>児童厚生施設</t>
    <rPh sb="0" eb="2">
      <t>ジドウ</t>
    </rPh>
    <rPh sb="2" eb="4">
      <t>コウセイ</t>
    </rPh>
    <rPh sb="4" eb="6">
      <t>シセツ</t>
    </rPh>
    <phoneticPr fontId="3"/>
  </si>
  <si>
    <t>その他_児</t>
    <rPh sb="2" eb="3">
      <t>タ</t>
    </rPh>
    <rPh sb="4" eb="5">
      <t>ジ</t>
    </rPh>
    <phoneticPr fontId="3"/>
  </si>
  <si>
    <t>入所施設_障</t>
    <rPh sb="0" eb="2">
      <t>ニュウショ</t>
    </rPh>
    <rPh sb="2" eb="4">
      <t>シセツ</t>
    </rPh>
    <rPh sb="5" eb="6">
      <t>ショウ</t>
    </rPh>
    <phoneticPr fontId="3"/>
  </si>
  <si>
    <t>通所施設_障</t>
    <rPh sb="0" eb="2">
      <t>ツウショ</t>
    </rPh>
    <rPh sb="2" eb="4">
      <t>シセツ</t>
    </rPh>
    <rPh sb="5" eb="6">
      <t>サワ</t>
    </rPh>
    <phoneticPr fontId="3"/>
  </si>
  <si>
    <t>その他_障</t>
    <rPh sb="2" eb="3">
      <t>タ</t>
    </rPh>
    <rPh sb="4" eb="5">
      <t>サワ</t>
    </rPh>
    <phoneticPr fontId="3"/>
  </si>
  <si>
    <t>入所施設_高</t>
    <rPh sb="0" eb="2">
      <t>ニュウショ</t>
    </rPh>
    <rPh sb="2" eb="4">
      <t>シセツ</t>
    </rPh>
    <rPh sb="5" eb="6">
      <t>コウ</t>
    </rPh>
    <phoneticPr fontId="3"/>
  </si>
  <si>
    <t>通所施設_高</t>
    <rPh sb="0" eb="2">
      <t>ツウショ</t>
    </rPh>
    <rPh sb="2" eb="4">
      <t>シセツ</t>
    </rPh>
    <rPh sb="5" eb="6">
      <t>コウ</t>
    </rPh>
    <phoneticPr fontId="3"/>
  </si>
  <si>
    <t>その他_高</t>
    <rPh sb="2" eb="3">
      <t>タ</t>
    </rPh>
    <rPh sb="4" eb="5">
      <t>コウ</t>
    </rPh>
    <phoneticPr fontId="3"/>
  </si>
  <si>
    <t>入所施設_救</t>
    <rPh sb="0" eb="2">
      <t>ニュウショ</t>
    </rPh>
    <rPh sb="2" eb="4">
      <t>シセツ</t>
    </rPh>
    <rPh sb="5" eb="6">
      <t>キュウ</t>
    </rPh>
    <phoneticPr fontId="3"/>
  </si>
  <si>
    <t>その他_衛生</t>
    <rPh sb="2" eb="3">
      <t>タ</t>
    </rPh>
    <rPh sb="4" eb="6">
      <t>エイセイ</t>
    </rPh>
    <phoneticPr fontId="3"/>
  </si>
  <si>
    <t>食材費</t>
    <rPh sb="0" eb="3">
      <t>ショクザイヒ</t>
    </rPh>
    <phoneticPr fontId="3"/>
  </si>
  <si>
    <t>区分ごとの単価表</t>
    <rPh sb="0" eb="2">
      <t>クブン</t>
    </rPh>
    <rPh sb="5" eb="7">
      <t>タンカ</t>
    </rPh>
    <rPh sb="7" eb="8">
      <t>ヒョウ</t>
    </rPh>
    <phoneticPr fontId="3"/>
  </si>
  <si>
    <t>シート１B列→</t>
    <rPh sb="5" eb="6">
      <t>レツ</t>
    </rPh>
    <phoneticPr fontId="3"/>
  </si>
  <si>
    <t>シート１D列
　　　↓</t>
    <rPh sb="5" eb="6">
      <t>レツ</t>
    </rPh>
    <phoneticPr fontId="3"/>
  </si>
  <si>
    <t>施設区分のリスト１</t>
    <rPh sb="0" eb="2">
      <t>シセツ</t>
    </rPh>
    <rPh sb="2" eb="4">
      <t>クブン</t>
    </rPh>
    <phoneticPr fontId="3"/>
  </si>
  <si>
    <t>施設区分のリスト２、３</t>
    <rPh sb="0" eb="2">
      <t>シセツ</t>
    </rPh>
    <rPh sb="2" eb="4">
      <t>クブン</t>
    </rPh>
    <phoneticPr fontId="3"/>
  </si>
  <si>
    <t>光熱費</t>
    <rPh sb="0" eb="3">
      <t>コウネツヒ</t>
    </rPh>
    <phoneticPr fontId="3"/>
  </si>
  <si>
    <t>病床数
定員数</t>
    <rPh sb="0" eb="3">
      <t>ビョウショウスウ</t>
    </rPh>
    <rPh sb="4" eb="6">
      <t>テイイン</t>
    </rPh>
    <rPh sb="6" eb="7">
      <t>スウ</t>
    </rPh>
    <phoneticPr fontId="3"/>
  </si>
  <si>
    <t>支給額（千円）</t>
    <rPh sb="0" eb="3">
      <t>シキュウガク</t>
    </rPh>
    <rPh sb="4" eb="5">
      <t>セン</t>
    </rPh>
    <rPh sb="5" eb="6">
      <t>エン</t>
    </rPh>
    <phoneticPr fontId="3"/>
  </si>
  <si>
    <t>医療・福祉施設等物価高騰対策応援金申請書（医療施設）</t>
    <rPh sb="0" eb="2">
      <t>イリョウ</t>
    </rPh>
    <rPh sb="3" eb="5">
      <t>フクシ</t>
    </rPh>
    <rPh sb="5" eb="7">
      <t>シセツ</t>
    </rPh>
    <rPh sb="7" eb="8">
      <t>トウ</t>
    </rPh>
    <rPh sb="8" eb="12">
      <t>ブッカコウトウ</t>
    </rPh>
    <rPh sb="12" eb="14">
      <t>タイサク</t>
    </rPh>
    <rPh sb="14" eb="16">
      <t>オウエン</t>
    </rPh>
    <rPh sb="16" eb="17">
      <t>キン</t>
    </rPh>
    <rPh sb="17" eb="20">
      <t>シンセイショ</t>
    </rPh>
    <rPh sb="21" eb="23">
      <t>イリョウ</t>
    </rPh>
    <rPh sb="23" eb="25">
      <t>シセツ</t>
    </rPh>
    <phoneticPr fontId="3"/>
  </si>
  <si>
    <t>歯科技工所</t>
    <rPh sb="0" eb="2">
      <t>シカ</t>
    </rPh>
    <rPh sb="2" eb="5">
      <t>ギコウショ</t>
    </rPh>
    <phoneticPr fontId="3"/>
  </si>
  <si>
    <t>薬局（保険薬局）</t>
    <rPh sb="0" eb="2">
      <t>ヤッキョク</t>
    </rPh>
    <rPh sb="3" eb="7">
      <t>ホケンヤッキョク</t>
    </rPh>
    <phoneticPr fontId="3"/>
  </si>
  <si>
    <t>施術所（あはき及び柔道整復師）</t>
    <rPh sb="0" eb="3">
      <t>セジュツショ</t>
    </rPh>
    <rPh sb="7" eb="8">
      <t>オヨ</t>
    </rPh>
    <rPh sb="9" eb="11">
      <t>ジュウドウ</t>
    </rPh>
    <rPh sb="11" eb="13">
      <t>セイフク</t>
    </rPh>
    <rPh sb="13" eb="14">
      <t>シ</t>
    </rPh>
    <phoneticPr fontId="3"/>
  </si>
  <si>
    <t>訪問看護ステーション、助産所</t>
    <rPh sb="0" eb="2">
      <t>ホウモン</t>
    </rPh>
    <rPh sb="2" eb="4">
      <t>カンゴ</t>
    </rPh>
    <rPh sb="11" eb="14">
      <t>ジョサンジョ</t>
    </rPh>
    <phoneticPr fontId="3"/>
  </si>
  <si>
    <t>入所系</t>
    <rPh sb="0" eb="3">
      <t>ニュウショケイ</t>
    </rPh>
    <phoneticPr fontId="3"/>
  </si>
  <si>
    <t>通所系</t>
    <rPh sb="0" eb="2">
      <t>ツウショ</t>
    </rPh>
    <rPh sb="2" eb="3">
      <t>ケイ</t>
    </rPh>
    <phoneticPr fontId="3"/>
  </si>
  <si>
    <t>（様式第１号の１）</t>
    <rPh sb="1" eb="3">
      <t>ヨウシキ</t>
    </rPh>
    <phoneticPr fontId="3"/>
  </si>
  <si>
    <r>
      <t xml:space="preserve">法人名
</t>
    </r>
    <r>
      <rPr>
        <sz val="9"/>
        <color theme="1"/>
        <rFont val="ＭＳ Ｐゴシック"/>
        <family val="3"/>
        <charset val="128"/>
      </rPr>
      <t>（個人事業主の場合は屋号）</t>
    </r>
    <rPh sb="0" eb="2">
      <t>ホウジン</t>
    </rPh>
    <rPh sb="2" eb="3">
      <t>メイ</t>
    </rPh>
    <rPh sb="5" eb="10">
      <t>コジンジギョウヌシ</t>
    </rPh>
    <rPh sb="11" eb="13">
      <t>バアイ</t>
    </rPh>
    <rPh sb="14" eb="16">
      <t>ヤゴウ</t>
    </rPh>
    <phoneticPr fontId="3"/>
  </si>
  <si>
    <t>役職・代表者名
（個人事業主の場合は氏名）</t>
    <rPh sb="0" eb="2">
      <t>ヤクショク</t>
    </rPh>
    <rPh sb="3" eb="7">
      <t>ダイヒョウシャメイ</t>
    </rPh>
    <rPh sb="9" eb="11">
      <t>コジン</t>
    </rPh>
    <rPh sb="11" eb="14">
      <t>ジギョウヌシ</t>
    </rPh>
    <rPh sb="15" eb="17">
      <t>バアイ</t>
    </rPh>
    <rPh sb="18" eb="20">
      <t>シメイ</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</si>
  <si>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
※責任者メールアドレス及び担当者メールアドレスは個人アドレスでも共有アドレスでも可。</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rPh sb="127" eb="130">
      <t>セキニンシャ</t>
    </rPh>
    <rPh sb="137" eb="138">
      <t>オヨ</t>
    </rPh>
    <rPh sb="139" eb="142">
      <t>タントウシャ</t>
    </rPh>
    <rPh sb="150" eb="152">
      <t>コジン</t>
    </rPh>
    <rPh sb="158" eb="160">
      <t>キョウユウ</t>
    </rPh>
    <rPh sb="166" eb="167">
      <t>カ</t>
    </rPh>
    <phoneticPr fontId="3"/>
  </si>
  <si>
    <t>　　　私は、医療・福祉施設等物価高騰対策応援金を申請するにあたり、上記の内容について、誓約します。
　　　なお、この誓約が虚偽であり、又はこの誓約に反したことにより、当方が不利益を被る
　　こととなっても、異議は一切申し立てません。</t>
    <rPh sb="11" eb="14">
      <t>シセツトウ</t>
    </rPh>
    <rPh sb="14" eb="20">
      <t>ブッカコウトウタイサク</t>
    </rPh>
    <rPh sb="20" eb="23">
      <t>オウエンキン</t>
    </rPh>
    <rPh sb="33" eb="35">
      <t>ジョウキ</t>
    </rPh>
    <phoneticPr fontId="3"/>
  </si>
  <si>
    <t>　①申請書（本紙）
　　※申請書のほか申請に係る証拠書類は、応援金の支給年度の翌年から起算して５年間保存しておいてください（「応援金FAQ」のQ32を参照）。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</si>
  <si>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（WEB申請の場合押印不要）</t>
    <rPh sb="4" eb="6">
      <t>シンセイ</t>
    </rPh>
    <rPh sb="7" eb="13">
      <t>バアイオウインフヨウ</t>
    </rPh>
    <phoneticPr fontId="3"/>
  </si>
  <si>
    <t>医療法人○○会</t>
    <rPh sb="0" eb="4">
      <t>イリョウホウジン</t>
    </rPh>
    <rPh sb="6" eb="7">
      <t>カイ</t>
    </rPh>
    <phoneticPr fontId="2"/>
  </si>
  <si>
    <t>理事長・○○○○</t>
    <rPh sb="0" eb="3">
      <t>リジチョウ</t>
    </rPh>
    <phoneticPr fontId="2"/>
  </si>
  <si>
    <t>790-××××</t>
  </si>
  <si>
    <t>松山市○○町○○丁目○○番地</t>
    <rPh sb="0" eb="14">
      <t>マツヤマシマルマルマチマルマルチョウメマルマルバンチ</t>
    </rPh>
    <phoneticPr fontId="2"/>
  </si>
  <si>
    <t>○○○-○○○○-○○○○</t>
  </si>
  <si>
    <t>総務課・係長・○○○○</t>
    <rPh sb="0" eb="3">
      <t>ソウムカ</t>
    </rPh>
    <rPh sb="4" eb="6">
      <t>カカリチョウ</t>
    </rPh>
    <phoneticPr fontId="2"/>
  </si>
  <si>
    <t>○○銀行</t>
    <rPh sb="2" eb="4">
      <t>ギンコウ</t>
    </rPh>
    <phoneticPr fontId="2"/>
  </si>
  <si>
    <t>○〇支店</t>
    <rPh sb="2" eb="4">
      <t>シテン</t>
    </rPh>
    <phoneticPr fontId="2"/>
  </si>
  <si>
    <t>松山市○○町○○丁目○○番地</t>
    <rPh sb="0" eb="14">
      <t>マツヤマシマルマルマチマルマルチョウメマルマルバンチ</t>
    </rPh>
    <phoneticPr fontId="3"/>
  </si>
  <si>
    <t>医療法人○○会</t>
    <rPh sb="0" eb="7">
      <t>イリョウホウジンマルマルカイ</t>
    </rPh>
    <phoneticPr fontId="3"/>
  </si>
  <si>
    <t>理事長・○○○○</t>
    <rPh sb="0" eb="3">
      <t>リジチョウ</t>
    </rPh>
    <phoneticPr fontId="3"/>
  </si>
  <si>
    <t>無床診療所(歯科を含む)</t>
    <rPh sb="0" eb="2">
      <t>ムショウ</t>
    </rPh>
    <rPh sb="2" eb="5">
      <t>シンリョウジョ</t>
    </rPh>
    <rPh sb="6" eb="8">
      <t>シカ</t>
    </rPh>
    <rPh sb="9" eb="10">
      <t>フク</t>
    </rPh>
    <phoneticPr fontId="3"/>
  </si>
  <si>
    <t>歯科技工所</t>
    <rPh sb="0" eb="5">
      <t>シカギコウショ</t>
    </rPh>
    <phoneticPr fontId="3"/>
  </si>
  <si>
    <t>地域小規模児童養護施設</t>
    <rPh sb="0" eb="2">
      <t>チイキ</t>
    </rPh>
    <rPh sb="2" eb="5">
      <t>ショウキボ</t>
    </rPh>
    <rPh sb="5" eb="7">
      <t>ジドウ</t>
    </rPh>
    <rPh sb="7" eb="9">
      <t>ヨウゴ</t>
    </rPh>
    <rPh sb="9" eb="11">
      <t>シセツ</t>
    </rPh>
    <phoneticPr fontId="3"/>
  </si>
  <si>
    <t>分園型地域小規模グループケア</t>
  </si>
  <si>
    <t>分園型地域小規模グループケア</t>
    <phoneticPr fontId="3"/>
  </si>
  <si>
    <t>短期入所生活（療養）介護事業所</t>
    <rPh sb="0" eb="2">
      <t>タンキ</t>
    </rPh>
    <rPh sb="2" eb="4">
      <t>ニュウショ</t>
    </rPh>
    <rPh sb="4" eb="6">
      <t>セイカツ</t>
    </rPh>
    <rPh sb="7" eb="9">
      <t>リョウヨウ</t>
    </rPh>
    <rPh sb="10" eb="12">
      <t>カイゴ</t>
    </rPh>
    <rPh sb="12" eb="15">
      <t>ジギョウショ</t>
    </rPh>
    <phoneticPr fontId="2"/>
  </si>
  <si>
    <t>サービス付き高齢者向け住宅</t>
    <phoneticPr fontId="2"/>
  </si>
  <si>
    <t>有料老人ホーム</t>
    <rPh sb="0" eb="2">
      <t>ユウリョウ</t>
    </rPh>
    <rPh sb="2" eb="4">
      <t>ロウジン</t>
    </rPh>
    <phoneticPr fontId="2"/>
  </si>
  <si>
    <t>有料老人ホーム</t>
    <phoneticPr fontId="2"/>
  </si>
  <si>
    <t>一般公衆浴場</t>
    <rPh sb="0" eb="2">
      <t>イッパン</t>
    </rPh>
    <rPh sb="2" eb="6">
      <t>コウシュウヨクジョウ</t>
    </rPh>
    <phoneticPr fontId="3"/>
  </si>
  <si>
    <t>４．支給要件（３の表の食材費に金額が表示されている施設）</t>
    <rPh sb="2" eb="6">
      <t>シキュウヨウケン</t>
    </rPh>
    <rPh sb="9" eb="10">
      <t>ヒョウ</t>
    </rPh>
    <rPh sb="11" eb="14">
      <t>ショクザイヒ</t>
    </rPh>
    <rPh sb="15" eb="17">
      <t>キンガク</t>
    </rPh>
    <rPh sb="18" eb="20">
      <t>ヒョウジ</t>
    </rPh>
    <rPh sb="25" eb="27">
      <t>シセツ</t>
    </rPh>
    <phoneticPr fontId="3"/>
  </si>
  <si>
    <t>食材費
負担</t>
    <rPh sb="0" eb="3">
      <t>ショクザイヒ</t>
    </rPh>
    <rPh sb="4" eb="6">
      <t>フタン</t>
    </rPh>
    <phoneticPr fontId="3"/>
  </si>
  <si>
    <t>有</t>
  </si>
  <si>
    <t>通所施設_医</t>
  </si>
  <si>
    <t>入所系_医</t>
  </si>
  <si>
    <t>入所、通所の別</t>
    <rPh sb="0" eb="2">
      <t>ニュウショ</t>
    </rPh>
    <rPh sb="3" eb="5">
      <t>ツウショ</t>
    </rPh>
    <rPh sb="6" eb="7">
      <t>ベツ</t>
    </rPh>
    <phoneticPr fontId="3"/>
  </si>
  <si>
    <t>負担有無</t>
    <rPh sb="0" eb="2">
      <t>フタン</t>
    </rPh>
    <rPh sb="2" eb="4">
      <t>ウム</t>
    </rPh>
    <phoneticPr fontId="3"/>
  </si>
  <si>
    <t/>
  </si>
  <si>
    <t>A病院</t>
    <rPh sb="1" eb="3">
      <t>ビョウイン</t>
    </rPh>
    <phoneticPr fontId="3"/>
  </si>
  <si>
    <t>b病院</t>
    <rPh sb="1" eb="3">
      <t>ビョウイン</t>
    </rPh>
    <phoneticPr fontId="3"/>
  </si>
  <si>
    <t>無</t>
  </si>
  <si>
    <t>〇〇</t>
  </si>
  <si>
    <t>△〇</t>
  </si>
  <si>
    <t>松山市○○町○○丁目○○番地</t>
  </si>
  <si>
    <t>東温市○○○○町○○丁目○○番地〇○○</t>
  </si>
  <si>
    <t>上記施設のうち、「食材費負担：有」の施設は、令和６年６月から令和７年３月までの毎月又は特定の月に食材費の全部又は一部を負担し食事を提供した施設に該当します。</t>
    <rPh sb="0" eb="2">
      <t>ジョウキ</t>
    </rPh>
    <rPh sb="2" eb="4">
      <t>シセツ</t>
    </rPh>
    <rPh sb="9" eb="12">
      <t>ショクザイヒ</t>
    </rPh>
    <rPh sb="12" eb="14">
      <t>フタン</t>
    </rPh>
    <rPh sb="15" eb="16">
      <t>アリ</t>
    </rPh>
    <rPh sb="18" eb="20">
      <t>シセツ</t>
    </rPh>
    <rPh sb="22" eb="24">
      <t>レイワ</t>
    </rPh>
    <rPh sb="25" eb="26">
      <t>トシ</t>
    </rPh>
    <rPh sb="27" eb="28">
      <t>ガツ</t>
    </rPh>
    <rPh sb="30" eb="32">
      <t>レイワ</t>
    </rPh>
    <rPh sb="33" eb="34">
      <t>トシ</t>
    </rPh>
    <rPh sb="35" eb="36">
      <t>ガツ</t>
    </rPh>
    <rPh sb="39" eb="41">
      <t>マイツキ</t>
    </rPh>
    <rPh sb="41" eb="42">
      <t>マタ</t>
    </rPh>
    <rPh sb="43" eb="45">
      <t>トクテイ</t>
    </rPh>
    <rPh sb="46" eb="47">
      <t>ツキ</t>
    </rPh>
    <rPh sb="48" eb="50">
      <t>ショクザイ</t>
    </rPh>
    <rPh sb="50" eb="51">
      <t>ヒ</t>
    </rPh>
    <rPh sb="51" eb="52">
      <t>キュウヒ</t>
    </rPh>
    <rPh sb="52" eb="54">
      <t>ゼンブ</t>
    </rPh>
    <rPh sb="54" eb="55">
      <t>マタ</t>
    </rPh>
    <rPh sb="56" eb="58">
      <t>イチブ</t>
    </rPh>
    <rPh sb="59" eb="61">
      <t>フタン</t>
    </rPh>
    <rPh sb="62" eb="64">
      <t>ショクジ</t>
    </rPh>
    <rPh sb="65" eb="67">
      <t>テイキョウ</t>
    </rPh>
    <rPh sb="69" eb="71">
      <t>シセツ</t>
    </rPh>
    <rPh sb="72" eb="74">
      <t>ガイトウ</t>
    </rPh>
    <phoneticPr fontId="3"/>
  </si>
  <si>
    <t>　①申請書（本紙）
　　※申請書のほか申請に係る証拠書類は、応援金の支給年度の翌年から起算して５年間保存しておいてください（「応援金FAQ」のQ37を参照）。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</si>
  <si>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イリョウホウジン○○カイ　　△△　〇〇</t>
    <phoneticPr fontId="3"/>
  </si>
  <si>
    <t>tantou@xxxx.xx.jp</t>
    <phoneticPr fontId="3"/>
  </si>
  <si>
    <t>sekinin@xxxx.xx.jp</t>
    <phoneticPr fontId="3"/>
  </si>
  <si>
    <t>総務課・課長××××</t>
    <rPh sb="0" eb="3">
      <t>ソウムカ</t>
    </rPh>
    <rPh sb="4" eb="6">
      <t>カチョウ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</si>
</sst>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 \ \ 0\ \ \ 0\ \ \ 0"/>
    <numFmt numFmtId="178" formatCode="0\ \ \ 0\ \ \ 0"/>
    <numFmt numFmtId="179" formatCode="0\ \ \ 0\ \ \ 0\ \ \ 0\ \ \ 0\ \ \ 0\ \ \ 0"/>
    <numFmt numFmtId="180" formatCode="000\-0000"/>
    <numFmt numFmtId="181" formatCode="[$-411]ggge&quot;年&quot;m&quot;月&quot;d&quot;日&quot;;@"/>
  </numFmts>
  <fonts count="38"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2"/>
      <name val="ＭＳ 明朝"/>
      <family val="1"/>
      <charset val="128"/>
    </font>
    <font>
      <sz val="11"/>
      <name val="ＭＳ Ｐゴシック"/>
      <family val="2"/>
      <charset val="128"/>
    </font>
    <font>
      <b/>
      <sz val="11"/>
      <name val="ＭＳ Ｐゴシック"/>
      <family val="3"/>
      <charset val="128"/>
    </font>
    <font>
      <sz val="14"/>
      <name val="ＭＳ Ｐゴシック"/>
      <family val="3"/>
      <charset val="128"/>
    </font>
    <font>
      <sz val="10"/>
      <color theme="1"/>
      <name val="ＭＳ Ｐゴシック"/>
      <family val="2"/>
      <charset val="128"/>
    </font>
    <font>
      <sz val="14"/>
      <color theme="1"/>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2"/>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8"/>
      <color theme="1"/>
      <name val="ＭＳ ゴシック"/>
      <family val="3"/>
      <charset val="128"/>
    </font>
    <font>
      <sz val="18"/>
      <color theme="1"/>
      <name val="ＭＳ Ｐゴシック"/>
      <family val="2"/>
      <charset val="128"/>
    </font>
    <font>
      <sz val="22"/>
      <color theme="1"/>
      <name val="ＭＳ ゴシック"/>
      <family val="3"/>
      <charset val="128"/>
    </font>
    <font>
      <sz val="16"/>
      <color theme="1"/>
      <name val="ＭＳ Ｐゴシック"/>
      <family val="3"/>
      <charset val="128"/>
    </font>
    <font>
      <sz val="9"/>
      <color theme="1"/>
      <name val="ＭＳ Ｐゴシック"/>
      <family val="2"/>
      <charset val="128"/>
    </font>
    <font>
      <sz val="9"/>
      <color theme="1"/>
      <name val="ＭＳ 明朝"/>
      <family val="1"/>
      <charset val="128"/>
    </font>
    <font>
      <sz val="9"/>
      <name val="ＭＳ 明朝"/>
      <family val="1"/>
      <charset val="128"/>
    </font>
    <font>
      <sz val="14"/>
      <color theme="1"/>
      <name val="ＭＳ ゴシック"/>
      <family val="3"/>
      <charset val="128"/>
    </font>
    <font>
      <sz val="9"/>
      <color rgb="FF000000"/>
      <name val="Meiryo UI"/>
      <family val="3"/>
      <charset val="128"/>
    </font>
    <font>
      <sz val="11"/>
      <color rgb="FFFF0000"/>
      <name val="ＭＳ Ｐゴシック"/>
      <family val="2"/>
      <charset val="128"/>
    </font>
    <font>
      <sz val="11"/>
      <color rgb="FFFF0000"/>
      <name val="ＭＳ Ｐゴシック"/>
      <family val="3"/>
      <charset val="128"/>
    </font>
    <font>
      <sz val="12"/>
      <color rgb="FFFF0000"/>
      <name val="ＭＳ ゴシック"/>
      <family val="3"/>
      <charset val="128"/>
    </font>
    <font>
      <sz val="14"/>
      <color rgb="FFFF0000"/>
      <name val="ＭＳ ゴシック"/>
      <family val="3"/>
      <charset val="128"/>
    </font>
    <font>
      <b/>
      <sz val="11"/>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10"/>
      <color rgb="FFFF0000"/>
      <name val="ＭＳ Ｐゴシック"/>
      <family val="2"/>
      <charset val="128"/>
    </font>
    <font>
      <b/>
      <sz val="12"/>
      <color rgb="FFFF0000"/>
      <name val="ＭＳ Ｐゴシック"/>
      <family val="3"/>
      <charset val="128"/>
    </font>
    <font>
      <u/>
      <sz val="11"/>
      <color theme="10"/>
      <name val="ＭＳ Ｐゴシック"/>
      <family val="2"/>
      <charset val="128"/>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34998626667073579"/>
        <bgColor indexed="64"/>
      </patternFill>
    </fill>
  </fills>
  <borders count="107">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dotted">
        <color indexed="64"/>
      </right>
      <top style="medium">
        <color indexed="64"/>
      </top>
      <bottom style="hair">
        <color indexed="64"/>
      </bottom>
      <diagonal/>
    </border>
    <border>
      <left/>
      <right style="dotted">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thin">
        <color indexed="64"/>
      </bottom>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48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0" xfId="0" applyBorder="1">
      <alignment vertical="center"/>
    </xf>
    <xf numFmtId="38" fontId="0" fillId="0" borderId="0" xfId="1" applyFont="1" applyFill="1" applyBorder="1" applyAlignment="1">
      <alignment horizontal="center" vertical="center"/>
    </xf>
    <xf numFmtId="0" fontId="14" fillId="0" borderId="0" xfId="0" applyFont="1" applyBorder="1" applyAlignment="1">
      <alignment horizontal="left" vertical="center" wrapText="1"/>
    </xf>
    <xf numFmtId="38" fontId="0" fillId="0" borderId="0" xfId="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0" fillId="0" borderId="59" xfId="0" applyBorder="1" applyAlignment="1">
      <alignment vertical="center"/>
    </xf>
    <xf numFmtId="0" fontId="0" fillId="0" borderId="0" xfId="0" applyBorder="1" applyAlignment="1">
      <alignment vertical="center"/>
    </xf>
    <xf numFmtId="0" fontId="0" fillId="0" borderId="74" xfId="0" applyBorder="1" applyAlignment="1">
      <alignment vertical="center"/>
    </xf>
    <xf numFmtId="0" fontId="0" fillId="0" borderId="27"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0" fillId="0" borderId="0" xfId="0" applyBorder="1" applyAlignment="1">
      <alignment horizontal="left" vertical="center"/>
    </xf>
    <xf numFmtId="0" fontId="22" fillId="0" borderId="0" xfId="0" applyFont="1" applyBorder="1" applyAlignment="1">
      <alignment horizontal="center" vertical="center"/>
    </xf>
    <xf numFmtId="0" fontId="0" fillId="0" borderId="22" xfId="0" applyBorder="1">
      <alignment vertical="center"/>
    </xf>
    <xf numFmtId="0" fontId="23" fillId="0" borderId="0" xfId="0" applyFont="1">
      <alignment vertical="center"/>
    </xf>
    <xf numFmtId="0" fontId="24" fillId="2" borderId="0" xfId="0" applyFont="1" applyFill="1" applyBorder="1" applyAlignment="1">
      <alignment vertical="center" wrapText="1"/>
    </xf>
    <xf numFmtId="0" fontId="24" fillId="2" borderId="22" xfId="0" applyFont="1" applyFill="1" applyBorder="1" applyAlignment="1">
      <alignment vertical="center" shrinkToFit="1"/>
    </xf>
    <xf numFmtId="0" fontId="23" fillId="0" borderId="22" xfId="0" applyFont="1" applyBorder="1">
      <alignment vertical="center"/>
    </xf>
    <xf numFmtId="0" fontId="24" fillId="2" borderId="82" xfId="0" applyFont="1" applyFill="1" applyBorder="1" applyAlignment="1">
      <alignment vertical="center" wrapText="1"/>
    </xf>
    <xf numFmtId="0" fontId="23" fillId="0" borderId="0" xfId="0" applyFont="1" applyBorder="1">
      <alignment vertical="center"/>
    </xf>
    <xf numFmtId="0" fontId="24" fillId="0" borderId="22" xfId="0" applyFont="1" applyFill="1" applyBorder="1" applyAlignment="1">
      <alignment vertical="center" shrinkToFit="1"/>
    </xf>
    <xf numFmtId="0" fontId="24" fillId="2" borderId="22" xfId="0" applyFont="1" applyFill="1" applyBorder="1" applyAlignment="1">
      <alignment vertical="center"/>
    </xf>
    <xf numFmtId="0" fontId="24" fillId="3" borderId="22" xfId="0" applyFont="1" applyFill="1" applyBorder="1" applyAlignment="1">
      <alignment vertical="center" wrapText="1"/>
    </xf>
    <xf numFmtId="0" fontId="24" fillId="4" borderId="22" xfId="0" applyFont="1" applyFill="1" applyBorder="1" applyAlignment="1">
      <alignment vertical="center" wrapText="1"/>
    </xf>
    <xf numFmtId="0" fontId="24" fillId="5" borderId="22" xfId="0" applyFont="1" applyFill="1" applyBorder="1" applyAlignment="1">
      <alignment vertical="center" wrapText="1"/>
    </xf>
    <xf numFmtId="0" fontId="24" fillId="6" borderId="22" xfId="0" applyFont="1" applyFill="1" applyBorder="1" applyAlignment="1">
      <alignment vertical="center" wrapText="1"/>
    </xf>
    <xf numFmtId="0" fontId="24" fillId="7" borderId="22" xfId="0" applyFont="1" applyFill="1" applyBorder="1" applyAlignment="1">
      <alignment vertical="center" wrapText="1"/>
    </xf>
    <xf numFmtId="0" fontId="24" fillId="8" borderId="22" xfId="0" applyFont="1" applyFill="1" applyBorder="1" applyAlignment="1">
      <alignment vertical="center" wrapText="1"/>
    </xf>
    <xf numFmtId="0" fontId="23" fillId="0" borderId="22" xfId="0" applyFont="1" applyFill="1" applyBorder="1">
      <alignment vertical="center"/>
    </xf>
    <xf numFmtId="0" fontId="24" fillId="0" borderId="82" xfId="0" applyFont="1" applyFill="1" applyBorder="1" applyAlignment="1">
      <alignment vertical="center" shrinkToFit="1"/>
    </xf>
    <xf numFmtId="0" fontId="6" fillId="0" borderId="0" xfId="0" applyFont="1"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4" fillId="0" borderId="0" xfId="0" applyFont="1" applyBorder="1" applyAlignment="1">
      <alignment vertical="center" wrapText="1"/>
    </xf>
    <xf numFmtId="0" fontId="16"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4" fillId="0" borderId="0" xfId="0" applyFont="1" applyBorder="1" applyAlignment="1">
      <alignment horizontal="left" vertical="center"/>
    </xf>
    <xf numFmtId="0" fontId="0" fillId="0" borderId="0" xfId="0" applyBorder="1" applyAlignment="1">
      <alignment horizontal="center" vertical="center" shrinkToFit="1"/>
    </xf>
    <xf numFmtId="176" fontId="8" fillId="2" borderId="0" xfId="1" applyNumberFormat="1" applyFont="1" applyFill="1" applyBorder="1" applyAlignment="1" applyProtection="1">
      <alignment horizontal="right" vertical="center"/>
      <protection hidden="1"/>
    </xf>
    <xf numFmtId="38" fontId="0" fillId="0" borderId="0" xfId="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Alignment="1">
      <alignment horizontal="left" vertical="center" wrapText="1"/>
    </xf>
    <xf numFmtId="0" fontId="24" fillId="9" borderId="22" xfId="0" applyFont="1" applyFill="1" applyBorder="1" applyAlignment="1">
      <alignment vertical="center" shrinkToFit="1"/>
    </xf>
    <xf numFmtId="0" fontId="23" fillId="9" borderId="22" xfId="0" applyFont="1" applyFill="1" applyBorder="1">
      <alignment vertical="center"/>
    </xf>
    <xf numFmtId="0" fontId="24" fillId="4" borderId="22" xfId="0" applyFont="1" applyFill="1" applyBorder="1" applyAlignment="1">
      <alignment vertical="center" shrinkToFit="1"/>
    </xf>
    <xf numFmtId="0" fontId="23" fillId="4" borderId="22" xfId="0" applyFont="1" applyFill="1" applyBorder="1">
      <alignment vertical="center"/>
    </xf>
    <xf numFmtId="0" fontId="24" fillId="9" borderId="22" xfId="0" applyFont="1" applyFill="1" applyBorder="1" applyAlignment="1">
      <alignment vertical="center"/>
    </xf>
    <xf numFmtId="0" fontId="24" fillId="10" borderId="22" xfId="0" applyFont="1" applyFill="1" applyBorder="1" applyAlignment="1">
      <alignment vertical="center"/>
    </xf>
    <xf numFmtId="0" fontId="24" fillId="10" borderId="22" xfId="0" applyFont="1" applyFill="1" applyBorder="1" applyAlignment="1">
      <alignment vertical="center" shrinkToFit="1"/>
    </xf>
    <xf numFmtId="0" fontId="24" fillId="9" borderId="22" xfId="0" applyFont="1" applyFill="1" applyBorder="1" applyAlignment="1">
      <alignment vertical="center" wrapText="1"/>
    </xf>
    <xf numFmtId="0" fontId="25" fillId="9" borderId="22" xfId="0" applyFont="1" applyFill="1" applyBorder="1" applyAlignment="1">
      <alignment vertical="center" shrinkToFit="1"/>
    </xf>
    <xf numFmtId="0" fontId="13" fillId="0" borderId="0" xfId="0" applyFont="1">
      <alignment vertical="center"/>
    </xf>
    <xf numFmtId="0" fontId="0" fillId="0" borderId="0" xfId="0" applyAlignment="1">
      <alignment vertical="center" wrapText="1"/>
    </xf>
    <xf numFmtId="0" fontId="24" fillId="3" borderId="77" xfId="0" applyFont="1" applyFill="1" applyBorder="1" applyAlignment="1">
      <alignment vertical="center" wrapText="1"/>
    </xf>
    <xf numFmtId="0" fontId="24" fillId="3" borderId="84" xfId="0" applyFont="1" applyFill="1" applyBorder="1" applyAlignment="1">
      <alignment vertical="center" wrapText="1"/>
    </xf>
    <xf numFmtId="0" fontId="24" fillId="4" borderId="84" xfId="0" applyFont="1" applyFill="1" applyBorder="1" applyAlignment="1">
      <alignment vertical="center" wrapText="1"/>
    </xf>
    <xf numFmtId="0" fontId="24" fillId="5" borderId="84" xfId="0" applyFont="1" applyFill="1" applyBorder="1" applyAlignment="1">
      <alignment vertical="center" wrapText="1"/>
    </xf>
    <xf numFmtId="0" fontId="24" fillId="5" borderId="85" xfId="0" applyFont="1" applyFill="1" applyBorder="1" applyAlignment="1">
      <alignment vertical="center" wrapText="1"/>
    </xf>
    <xf numFmtId="0" fontId="24" fillId="2" borderId="21" xfId="0" applyFont="1" applyFill="1" applyBorder="1" applyAlignment="1">
      <alignment vertical="center" shrinkToFit="1"/>
    </xf>
    <xf numFmtId="0" fontId="24" fillId="0" borderId="86" xfId="0" applyFont="1" applyFill="1" applyBorder="1" applyAlignment="1">
      <alignment vertical="center" shrinkToFit="1"/>
    </xf>
    <xf numFmtId="0" fontId="23" fillId="0" borderId="31" xfId="0" applyFont="1" applyBorder="1">
      <alignment vertical="center"/>
    </xf>
    <xf numFmtId="0" fontId="23" fillId="0" borderId="60" xfId="0" applyFont="1" applyBorder="1">
      <alignment vertical="center"/>
    </xf>
    <xf numFmtId="0" fontId="24" fillId="6" borderId="21" xfId="0" applyFont="1" applyFill="1" applyBorder="1" applyAlignment="1">
      <alignment vertical="center" wrapText="1"/>
    </xf>
    <xf numFmtId="0" fontId="24" fillId="2" borderId="21" xfId="0" applyFont="1" applyFill="1" applyBorder="1" applyAlignment="1">
      <alignment vertical="center"/>
    </xf>
    <xf numFmtId="0" fontId="25" fillId="2" borderId="81" xfId="0" applyFont="1" applyFill="1" applyBorder="1" applyAlignment="1">
      <alignment vertical="center" shrinkToFit="1"/>
    </xf>
    <xf numFmtId="0" fontId="23" fillId="0" borderId="37" xfId="0" applyFont="1" applyBorder="1">
      <alignment vertical="center"/>
    </xf>
    <xf numFmtId="0" fontId="23" fillId="0" borderId="38" xfId="0" applyFont="1" applyBorder="1">
      <alignment vertical="center"/>
    </xf>
    <xf numFmtId="0" fontId="24" fillId="3" borderId="87" xfId="0" applyFont="1" applyFill="1" applyBorder="1" applyAlignment="1">
      <alignment vertical="center" wrapText="1"/>
    </xf>
    <xf numFmtId="0" fontId="24" fillId="4" borderId="88" xfId="0" applyFont="1" applyFill="1" applyBorder="1" applyAlignment="1">
      <alignment vertical="center" wrapText="1"/>
    </xf>
    <xf numFmtId="0" fontId="24" fillId="5" borderId="88" xfId="0" applyFont="1" applyFill="1" applyBorder="1" applyAlignment="1">
      <alignment vertical="center" wrapText="1"/>
    </xf>
    <xf numFmtId="0" fontId="24" fillId="6" borderId="88" xfId="0" applyFont="1" applyFill="1" applyBorder="1" applyAlignment="1">
      <alignment vertical="center" wrapText="1"/>
    </xf>
    <xf numFmtId="0" fontId="24" fillId="7" borderId="88" xfId="0" applyFont="1" applyFill="1" applyBorder="1" applyAlignment="1">
      <alignment vertical="center" wrapText="1"/>
    </xf>
    <xf numFmtId="0" fontId="24" fillId="8" borderId="89" xfId="0" applyFont="1" applyFill="1" applyBorder="1" applyAlignment="1">
      <alignment vertical="center" wrapText="1"/>
    </xf>
    <xf numFmtId="179" fontId="15" fillId="0" borderId="45" xfId="0" applyNumberFormat="1" applyFont="1" applyBorder="1" applyAlignment="1" applyProtection="1">
      <alignment vertical="center" wrapText="1"/>
      <protection locked="0"/>
    </xf>
    <xf numFmtId="179" fontId="15" fillId="0" borderId="57" xfId="0" applyNumberFormat="1" applyFont="1" applyBorder="1" applyAlignment="1" applyProtection="1">
      <alignment vertical="center" wrapText="1"/>
      <protection locked="0"/>
    </xf>
    <xf numFmtId="0" fontId="8" fillId="0" borderId="62" xfId="0" applyFont="1" applyFill="1" applyBorder="1" applyAlignment="1" applyProtection="1">
      <alignment vertical="center"/>
      <protection locked="0"/>
    </xf>
    <xf numFmtId="0" fontId="14" fillId="0" borderId="0" xfId="0" applyFont="1" applyBorder="1" applyAlignment="1">
      <alignment horizontal="left" vertical="center" wrapText="1"/>
    </xf>
    <xf numFmtId="38" fontId="0" fillId="0" borderId="0" xfId="1" applyFont="1" applyFill="1" applyBorder="1" applyAlignment="1" applyProtection="1">
      <alignment horizontal="right" vertical="center"/>
      <protection hidden="1"/>
    </xf>
    <xf numFmtId="38" fontId="0" fillId="0" borderId="12" xfId="1" applyFont="1" applyFill="1" applyBorder="1" applyAlignment="1">
      <alignment vertical="center"/>
    </xf>
    <xf numFmtId="0" fontId="12" fillId="0" borderId="96" xfId="0" applyFont="1" applyFill="1" applyBorder="1" applyAlignment="1" applyProtection="1">
      <alignment vertical="center" wrapText="1"/>
      <protection locked="0"/>
    </xf>
    <xf numFmtId="0" fontId="12" fillId="0" borderId="54" xfId="0" applyFont="1" applyFill="1" applyBorder="1" applyAlignment="1" applyProtection="1">
      <alignment vertical="center" wrapText="1"/>
      <protection locked="0"/>
    </xf>
    <xf numFmtId="0" fontId="12" fillId="0" borderId="62" xfId="0" applyFont="1" applyFill="1" applyBorder="1" applyAlignment="1" applyProtection="1">
      <alignment vertical="center" wrapText="1"/>
      <protection locked="0"/>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0" fillId="0" borderId="0" xfId="0" applyBorder="1" applyAlignment="1">
      <alignment horizontal="center" vertical="center"/>
    </xf>
    <xf numFmtId="0" fontId="22" fillId="0" borderId="0" xfId="0" applyFont="1" applyBorder="1" applyAlignment="1">
      <alignment horizontal="center" vertical="center"/>
    </xf>
    <xf numFmtId="0" fontId="0" fillId="0" borderId="0" xfId="0" applyAlignment="1">
      <alignment horizontal="center" vertical="center"/>
    </xf>
    <xf numFmtId="0" fontId="0" fillId="0" borderId="0" xfId="0" applyProtection="1">
      <alignment vertical="center"/>
      <protection hidden="1"/>
    </xf>
    <xf numFmtId="0" fontId="12" fillId="0" borderId="102" xfId="0" applyFont="1" applyFill="1" applyBorder="1" applyAlignment="1" applyProtection="1">
      <alignment vertical="center" wrapText="1"/>
      <protection locked="0"/>
    </xf>
    <xf numFmtId="0" fontId="8" fillId="0" borderId="96" xfId="0" applyFont="1" applyFill="1" applyBorder="1" applyAlignment="1" applyProtection="1">
      <alignment vertical="center"/>
      <protection locked="0"/>
    </xf>
    <xf numFmtId="0" fontId="8" fillId="0" borderId="54" xfId="0" applyFont="1" applyFill="1" applyBorder="1" applyAlignment="1" applyProtection="1">
      <alignment vertical="center"/>
      <protection locked="0"/>
    </xf>
    <xf numFmtId="0" fontId="8" fillId="0" borderId="102" xfId="0" applyFont="1" applyFill="1" applyBorder="1" applyAlignment="1" applyProtection="1">
      <alignment vertical="center"/>
      <protection locked="0"/>
    </xf>
    <xf numFmtId="0" fontId="23" fillId="0" borderId="76" xfId="0" applyFont="1" applyBorder="1" applyAlignment="1">
      <alignment horizontal="center" vertical="center" wrapText="1"/>
    </xf>
    <xf numFmtId="0" fontId="8" fillId="0" borderId="95" xfId="0" applyFont="1" applyFill="1" applyBorder="1" applyAlignment="1" applyProtection="1">
      <alignment vertical="center"/>
      <protection locked="0"/>
    </xf>
    <xf numFmtId="38" fontId="14" fillId="0" borderId="103" xfId="1" applyFont="1" applyBorder="1" applyAlignment="1">
      <alignment horizontal="right" vertical="center" wrapText="1"/>
    </xf>
    <xf numFmtId="0" fontId="12" fillId="0" borderId="95" xfId="0" applyFont="1" applyFill="1" applyBorder="1" applyAlignment="1" applyProtection="1">
      <alignment vertical="center" wrapText="1"/>
      <protection locked="0"/>
    </xf>
    <xf numFmtId="0" fontId="8" fillId="0" borderId="96" xfId="0" applyFont="1" applyFill="1" applyBorder="1" applyAlignment="1" applyProtection="1">
      <alignment horizontal="center" vertical="center"/>
      <protection locked="0"/>
    </xf>
    <xf numFmtId="0" fontId="8" fillId="0" borderId="54" xfId="0" applyFont="1" applyFill="1" applyBorder="1" applyAlignment="1" applyProtection="1">
      <alignment horizontal="center" vertical="center"/>
      <protection locked="0"/>
    </xf>
    <xf numFmtId="0" fontId="8" fillId="0" borderId="62" xfId="0" applyFont="1" applyFill="1" applyBorder="1" applyAlignment="1" applyProtection="1">
      <alignment horizontal="center" vertical="center"/>
      <protection locked="0"/>
    </xf>
    <xf numFmtId="0" fontId="8" fillId="0" borderId="102" xfId="0" applyFont="1" applyFill="1" applyBorder="1" applyAlignment="1" applyProtection="1">
      <alignment horizontal="center" vertical="center"/>
      <protection locked="0"/>
    </xf>
    <xf numFmtId="0" fontId="8" fillId="0" borderId="95" xfId="0" applyFont="1" applyFill="1" applyBorder="1" applyAlignment="1" applyProtection="1">
      <alignment horizontal="center" vertical="center"/>
      <protection locked="0"/>
    </xf>
    <xf numFmtId="0" fontId="32" fillId="0" borderId="0" xfId="0" applyFont="1">
      <alignment vertical="center"/>
    </xf>
    <xf numFmtId="38" fontId="14" fillId="0" borderId="104" xfId="1" applyFont="1" applyBorder="1" applyAlignment="1">
      <alignment horizontal="right" vertical="center" wrapText="1"/>
    </xf>
    <xf numFmtId="0" fontId="0" fillId="0" borderId="0" xfId="0" applyBorder="1" applyAlignment="1">
      <alignment horizontal="center" vertical="center"/>
    </xf>
    <xf numFmtId="38" fontId="0" fillId="0" borderId="0" xfId="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14" fillId="0" borderId="0" xfId="0" applyFont="1" applyBorder="1" applyAlignment="1">
      <alignment horizontal="left" vertical="center" wrapText="1"/>
    </xf>
    <xf numFmtId="0" fontId="8" fillId="2" borderId="54" xfId="0" applyFont="1" applyFill="1" applyBorder="1" applyAlignment="1" applyProtection="1">
      <alignment vertical="center"/>
      <protection locked="0"/>
    </xf>
    <xf numFmtId="0" fontId="8" fillId="11" borderId="54" xfId="0" applyFont="1" applyFill="1" applyBorder="1" applyAlignment="1" applyProtection="1">
      <alignment horizontal="center" vertical="center"/>
      <protection locked="0"/>
    </xf>
    <xf numFmtId="0" fontId="8" fillId="11" borderId="62" xfId="0" applyFont="1" applyFill="1" applyBorder="1" applyAlignment="1" applyProtection="1">
      <alignment horizontal="center" vertical="center"/>
      <protection locked="0"/>
    </xf>
    <xf numFmtId="0" fontId="8" fillId="11" borderId="102" xfId="0" applyFont="1" applyFill="1" applyBorder="1" applyAlignment="1" applyProtection="1">
      <alignment horizontal="center" vertical="center"/>
      <protection locked="0"/>
    </xf>
    <xf numFmtId="0" fontId="8" fillId="11" borderId="54" xfId="0" applyFont="1" applyFill="1" applyBorder="1" applyAlignment="1" applyProtection="1">
      <alignment vertical="center"/>
      <protection locked="0"/>
    </xf>
    <xf numFmtId="0" fontId="8" fillId="11" borderId="62" xfId="0" applyFont="1" applyFill="1" applyBorder="1" applyAlignment="1" applyProtection="1">
      <alignment vertical="center"/>
      <protection locked="0"/>
    </xf>
    <xf numFmtId="0" fontId="8" fillId="11" borderId="102" xfId="0" applyFont="1" applyFill="1" applyBorder="1" applyAlignment="1" applyProtection="1">
      <alignment vertical="center"/>
      <protection locked="0"/>
    </xf>
    <xf numFmtId="0" fontId="34" fillId="0" borderId="96" xfId="0" applyFont="1" applyFill="1" applyBorder="1" applyAlignment="1" applyProtection="1">
      <alignment vertical="center" wrapText="1"/>
      <protection locked="0"/>
    </xf>
    <xf numFmtId="0" fontId="34" fillId="0" borderId="54" xfId="0" applyFont="1" applyFill="1" applyBorder="1" applyAlignment="1" applyProtection="1">
      <alignment vertical="center" wrapText="1"/>
      <protection locked="0"/>
    </xf>
    <xf numFmtId="0" fontId="34" fillId="0" borderId="62" xfId="0" applyFont="1" applyFill="1" applyBorder="1" applyAlignment="1" applyProtection="1">
      <alignment vertical="center" wrapText="1"/>
      <protection locked="0"/>
    </xf>
    <xf numFmtId="0" fontId="34" fillId="0" borderId="96" xfId="0" applyFont="1" applyFill="1" applyBorder="1" applyAlignment="1" applyProtection="1">
      <alignment horizontal="center" vertical="center"/>
      <protection locked="0"/>
    </xf>
    <xf numFmtId="0" fontId="34" fillId="0" borderId="54" xfId="0" applyFont="1" applyFill="1" applyBorder="1" applyAlignment="1" applyProtection="1">
      <alignment horizontal="center" vertical="center"/>
      <protection locked="0"/>
    </xf>
    <xf numFmtId="0" fontId="35" fillId="2" borderId="96" xfId="0" applyFont="1" applyFill="1" applyBorder="1" applyAlignment="1" applyProtection="1">
      <alignment vertical="center"/>
      <protection locked="0"/>
    </xf>
    <xf numFmtId="0" fontId="32" fillId="0" borderId="0" xfId="0" applyFont="1" applyProtection="1">
      <alignment vertical="center"/>
      <protection hidden="1"/>
    </xf>
    <xf numFmtId="0" fontId="36" fillId="0" borderId="0" xfId="0" applyFont="1" applyProtection="1">
      <alignment vertical="center"/>
      <protection hidden="1"/>
    </xf>
    <xf numFmtId="176" fontId="8" fillId="0" borderId="18" xfId="1" applyNumberFormat="1" applyFont="1" applyBorder="1" applyAlignment="1" applyProtection="1">
      <alignment horizontal="right" vertical="center"/>
      <protection hidden="1"/>
    </xf>
    <xf numFmtId="176" fontId="8" fillId="0" borderId="17" xfId="1" applyNumberFormat="1" applyFont="1" applyBorder="1" applyAlignment="1" applyProtection="1">
      <alignment horizontal="right" vertical="center"/>
      <protection hidden="1"/>
    </xf>
    <xf numFmtId="38" fontId="14" fillId="0" borderId="97" xfId="1" applyFont="1" applyBorder="1" applyAlignment="1">
      <alignment horizontal="right" vertical="center" wrapText="1"/>
    </xf>
    <xf numFmtId="38" fontId="14" fillId="0" borderId="20" xfId="1" applyFont="1" applyBorder="1" applyAlignment="1">
      <alignment horizontal="right" vertical="center" wrapText="1"/>
    </xf>
    <xf numFmtId="38" fontId="14" fillId="0" borderId="92" xfId="1" applyFont="1" applyBorder="1" applyAlignment="1">
      <alignment horizontal="right" vertical="center" wrapText="1"/>
    </xf>
    <xf numFmtId="38" fontId="14" fillId="0" borderId="38" xfId="1" applyFont="1" applyBorder="1" applyAlignment="1">
      <alignment horizontal="right" vertical="center" wrapText="1"/>
    </xf>
    <xf numFmtId="38" fontId="14" fillId="0" borderId="93" xfId="1" applyFont="1" applyBorder="1" applyAlignment="1">
      <alignment horizontal="right" vertical="center" wrapText="1"/>
    </xf>
    <xf numFmtId="38" fontId="14" fillId="0" borderId="94" xfId="1" applyFont="1" applyBorder="1" applyAlignment="1">
      <alignment horizontal="right" vertical="center" wrapText="1"/>
    </xf>
    <xf numFmtId="176" fontId="8" fillId="2" borderId="59" xfId="1" applyNumberFormat="1" applyFont="1" applyFill="1" applyBorder="1" applyAlignment="1" applyProtection="1">
      <alignment horizontal="right" vertical="center"/>
      <protection hidden="1"/>
    </xf>
    <xf numFmtId="176" fontId="8" fillId="2" borderId="60" xfId="1" applyNumberFormat="1" applyFont="1" applyFill="1" applyBorder="1" applyAlignment="1" applyProtection="1">
      <alignment horizontal="right" vertical="center"/>
      <protection hidden="1"/>
    </xf>
    <xf numFmtId="0" fontId="12" fillId="0" borderId="55"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56" xfId="0" applyFont="1" applyBorder="1" applyAlignment="1" applyProtection="1">
      <alignment horizontal="left" vertical="center"/>
      <protection locked="0"/>
    </xf>
    <xf numFmtId="0" fontId="12" fillId="0" borderId="65"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8" fillId="0" borderId="55"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176" fontId="8" fillId="2" borderId="55" xfId="1" applyNumberFormat="1" applyFont="1" applyFill="1" applyBorder="1" applyAlignment="1" applyProtection="1">
      <alignment horizontal="right" vertical="center"/>
      <protection hidden="1"/>
    </xf>
    <xf numFmtId="176" fontId="8" fillId="2" borderId="57" xfId="1" applyNumberFormat="1" applyFont="1" applyFill="1" applyBorder="1" applyAlignment="1" applyProtection="1">
      <alignment horizontal="right" vertical="center"/>
      <protection hidden="1"/>
    </xf>
    <xf numFmtId="176" fontId="8" fillId="0" borderId="65" xfId="1" applyNumberFormat="1" applyFont="1" applyFill="1" applyBorder="1" applyAlignment="1" applyProtection="1">
      <alignment vertical="center"/>
      <protection hidden="1"/>
    </xf>
    <xf numFmtId="176" fontId="8" fillId="0" borderId="66" xfId="1" applyNumberFormat="1" applyFont="1" applyFill="1" applyBorder="1" applyAlignment="1" applyProtection="1">
      <alignment vertical="center"/>
      <protection hidden="1"/>
    </xf>
    <xf numFmtId="176" fontId="8" fillId="0" borderId="55" xfId="0" applyNumberFormat="1" applyFont="1" applyBorder="1" applyAlignment="1" applyProtection="1">
      <alignment vertical="center"/>
      <protection hidden="1"/>
    </xf>
    <xf numFmtId="176" fontId="8" fillId="0" borderId="45" xfId="0" applyNumberFormat="1" applyFont="1" applyBorder="1" applyAlignment="1" applyProtection="1">
      <alignment vertical="center"/>
      <protection hidden="1"/>
    </xf>
    <xf numFmtId="0" fontId="12" fillId="0" borderId="70" xfId="0" applyFont="1" applyBorder="1" applyAlignment="1" applyProtection="1">
      <alignment horizontal="left" vertical="center"/>
      <protection locked="0"/>
    </xf>
    <xf numFmtId="0" fontId="12" fillId="0" borderId="29" xfId="0" applyFont="1" applyBorder="1" applyAlignment="1" applyProtection="1">
      <alignment horizontal="left" vertical="center" wrapText="1"/>
      <protection locked="0"/>
    </xf>
    <xf numFmtId="0" fontId="8" fillId="0" borderId="70"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176" fontId="8" fillId="0" borderId="65" xfId="1" applyNumberFormat="1" applyFont="1" applyBorder="1" applyAlignment="1" applyProtection="1">
      <alignment horizontal="right" vertical="center"/>
      <protection hidden="1"/>
    </xf>
    <xf numFmtId="176" fontId="8" fillId="0" borderId="67" xfId="1" applyNumberFormat="1" applyFont="1" applyBorder="1" applyAlignment="1" applyProtection="1">
      <alignment horizontal="right" vertical="center"/>
      <protection hidden="1"/>
    </xf>
    <xf numFmtId="176" fontId="8" fillId="0" borderId="55" xfId="1" applyNumberFormat="1" applyFont="1" applyBorder="1" applyAlignment="1" applyProtection="1">
      <alignment horizontal="right" vertical="center"/>
      <protection hidden="1"/>
    </xf>
    <xf numFmtId="176" fontId="8" fillId="0" borderId="56" xfId="1" applyNumberFormat="1" applyFont="1" applyBorder="1" applyAlignment="1" applyProtection="1">
      <alignment horizontal="right" vertical="center"/>
      <protection hidden="1"/>
    </xf>
    <xf numFmtId="176" fontId="8" fillId="0" borderId="18" xfId="0" applyNumberFormat="1" applyFont="1" applyBorder="1" applyAlignment="1" applyProtection="1">
      <alignment vertical="center"/>
      <protection hidden="1"/>
    </xf>
    <xf numFmtId="176" fontId="8" fillId="0" borderId="16" xfId="0" applyNumberFormat="1" applyFont="1" applyBorder="1" applyAlignment="1" applyProtection="1">
      <alignment vertical="center"/>
      <protection hidden="1"/>
    </xf>
    <xf numFmtId="0" fontId="12" fillId="0" borderId="18"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18"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8" fillId="0" borderId="18"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176" fontId="8" fillId="2" borderId="18" xfId="1" applyNumberFormat="1" applyFont="1" applyFill="1" applyBorder="1" applyAlignment="1" applyProtection="1">
      <alignment horizontal="right" vertical="center"/>
      <protection hidden="1"/>
    </xf>
    <xf numFmtId="176" fontId="8" fillId="2" borderId="63" xfId="1" applyNumberFormat="1" applyFont="1" applyFill="1" applyBorder="1" applyAlignment="1" applyProtection="1">
      <alignment horizontal="right" vertical="center"/>
      <protection hidden="1"/>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0" fillId="0" borderId="71" xfId="0" applyBorder="1" applyAlignment="1">
      <alignment horizontal="left" vertical="center" wrapText="1"/>
    </xf>
    <xf numFmtId="0" fontId="0" fillId="0" borderId="73" xfId="0" applyBorder="1" applyAlignment="1">
      <alignment horizontal="left" vertical="center" wrapText="1"/>
    </xf>
    <xf numFmtId="0" fontId="0" fillId="0" borderId="69" xfId="0" applyBorder="1" applyAlignment="1">
      <alignment horizontal="left" vertical="center" wrapText="1"/>
    </xf>
    <xf numFmtId="0" fontId="0" fillId="0" borderId="59"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71" xfId="0" applyBorder="1" applyAlignment="1">
      <alignment horizontal="center" vertical="center" wrapText="1"/>
    </xf>
    <xf numFmtId="0" fontId="0" fillId="0" borderId="73" xfId="0" applyBorder="1" applyAlignment="1">
      <alignment horizontal="center" vertical="center"/>
    </xf>
    <xf numFmtId="0" fontId="0" fillId="0" borderId="69" xfId="0"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7" xfId="0" applyBorder="1" applyAlignment="1">
      <alignment vertical="center" shrinkToFit="1"/>
    </xf>
    <xf numFmtId="0" fontId="0" fillId="0" borderId="7" xfId="0" applyBorder="1" applyAlignment="1" applyProtection="1">
      <alignment horizontal="left" vertical="center"/>
      <protection locked="0"/>
    </xf>
    <xf numFmtId="0" fontId="21" fillId="0" borderId="59" xfId="0" applyFont="1" applyBorder="1" applyAlignment="1">
      <alignment horizontal="center" vertical="center"/>
    </xf>
    <xf numFmtId="0" fontId="22" fillId="0" borderId="0" xfId="0" applyFont="1" applyBorder="1" applyAlignment="1">
      <alignment horizontal="center" vertical="center"/>
    </xf>
    <xf numFmtId="0" fontId="22" fillId="0" borderId="32" xfId="0" applyFont="1" applyBorder="1" applyAlignment="1">
      <alignment horizontal="center" vertical="center"/>
    </xf>
    <xf numFmtId="0" fontId="22" fillId="0" borderId="59" xfId="0" applyFont="1" applyBorder="1" applyAlignment="1">
      <alignment horizontal="center" vertical="center"/>
    </xf>
    <xf numFmtId="0" fontId="22" fillId="0" borderId="27" xfId="0" applyFont="1" applyBorder="1" applyAlignment="1">
      <alignment horizontal="center" vertical="center"/>
    </xf>
    <xf numFmtId="0" fontId="22" fillId="0" borderId="7" xfId="0" applyFont="1" applyBorder="1" applyAlignment="1">
      <alignment horizontal="center" vertical="center"/>
    </xf>
    <xf numFmtId="0" fontId="22" fillId="0" borderId="61" xfId="0" applyFont="1" applyBorder="1" applyAlignment="1">
      <alignment horizontal="center" vertical="center"/>
    </xf>
    <xf numFmtId="0" fontId="0" fillId="0" borderId="74" xfId="0" applyBorder="1" applyAlignment="1">
      <alignment vertical="center" shrinkToFit="1"/>
    </xf>
    <xf numFmtId="38" fontId="0" fillId="0" borderId="0" xfId="1" applyFont="1" applyFill="1" applyBorder="1" applyAlignment="1" applyProtection="1">
      <alignment horizontal="right" vertical="center"/>
      <protection hidden="1"/>
    </xf>
    <xf numFmtId="0" fontId="0" fillId="0" borderId="71" xfId="0" applyFont="1" applyBorder="1" applyAlignment="1">
      <alignment horizontal="left" vertical="center" wrapText="1"/>
    </xf>
    <xf numFmtId="0" fontId="0" fillId="0" borderId="73" xfId="0" applyFont="1" applyBorder="1" applyAlignment="1">
      <alignment horizontal="left" vertical="center" wrapText="1"/>
    </xf>
    <xf numFmtId="0" fontId="0" fillId="0" borderId="69" xfId="0" applyFont="1" applyBorder="1" applyAlignment="1">
      <alignment horizontal="left" vertical="center" wrapText="1"/>
    </xf>
    <xf numFmtId="0" fontId="0" fillId="0" borderId="59"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27" xfId="0" applyFont="1" applyBorder="1" applyAlignment="1">
      <alignment horizontal="left" vertical="center" wrapText="1"/>
    </xf>
    <xf numFmtId="0" fontId="0" fillId="0" borderId="7" xfId="0" applyFont="1" applyBorder="1" applyAlignment="1">
      <alignment horizontal="left" vertical="center" wrapText="1"/>
    </xf>
    <xf numFmtId="0" fontId="0" fillId="0" borderId="61" xfId="0" applyFont="1" applyBorder="1" applyAlignment="1">
      <alignment horizontal="left" vertical="center" wrapText="1"/>
    </xf>
    <xf numFmtId="0" fontId="8" fillId="0" borderId="71" xfId="0" applyFont="1" applyBorder="1" applyAlignment="1">
      <alignment horizontal="left" vertical="center" wrapText="1"/>
    </xf>
    <xf numFmtId="0" fontId="12" fillId="0" borderId="73" xfId="0" applyFont="1" applyBorder="1" applyAlignment="1">
      <alignment horizontal="left" vertical="center"/>
    </xf>
    <xf numFmtId="0" fontId="12" fillId="0" borderId="69" xfId="0" applyFont="1" applyBorder="1" applyAlignment="1">
      <alignment horizontal="left" vertical="center"/>
    </xf>
    <xf numFmtId="0" fontId="8" fillId="0" borderId="59" xfId="0" applyFont="1" applyBorder="1" applyAlignment="1">
      <alignment horizontal="left" vertical="center" wrapText="1"/>
    </xf>
    <xf numFmtId="0" fontId="12" fillId="0" borderId="0" xfId="0" applyFont="1" applyBorder="1" applyAlignment="1">
      <alignment horizontal="left" vertical="center"/>
    </xf>
    <xf numFmtId="0" fontId="12" fillId="0" borderId="32" xfId="0" applyFont="1" applyBorder="1" applyAlignment="1">
      <alignment horizontal="left" vertical="center"/>
    </xf>
    <xf numFmtId="0" fontId="19" fillId="0" borderId="59" xfId="0" applyFont="1" applyBorder="1" applyAlignment="1">
      <alignment horizontal="center" vertical="center"/>
    </xf>
    <xf numFmtId="0" fontId="20" fillId="0" borderId="0"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12" fillId="0" borderId="54" xfId="0" applyFont="1" applyBorder="1" applyAlignment="1" applyProtection="1">
      <alignment horizontal="left" vertical="center"/>
      <protection locked="0"/>
    </xf>
    <xf numFmtId="0" fontId="12" fillId="0" borderId="54" xfId="0" applyFont="1" applyBorder="1" applyAlignment="1" applyProtection="1">
      <alignment horizontal="left" vertical="center" wrapText="1"/>
      <protection locked="0"/>
    </xf>
    <xf numFmtId="0" fontId="8" fillId="0" borderId="54" xfId="0" applyFont="1" applyBorder="1" applyAlignment="1" applyProtection="1">
      <alignment horizontal="center" vertical="center"/>
      <protection locked="0"/>
    </xf>
    <xf numFmtId="0" fontId="12" fillId="0" borderId="72" xfId="0" applyFont="1" applyBorder="1" applyAlignment="1" applyProtection="1">
      <alignment horizontal="left" vertical="center"/>
      <protection locked="0"/>
    </xf>
    <xf numFmtId="0" fontId="12" fillId="0" borderId="72" xfId="0" applyFont="1" applyBorder="1" applyAlignment="1" applyProtection="1">
      <alignment horizontal="left" vertical="center" wrapText="1"/>
      <protection locked="0"/>
    </xf>
    <xf numFmtId="0" fontId="8" fillId="0" borderId="72"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176" fontId="8" fillId="2" borderId="90" xfId="1" applyNumberFormat="1" applyFont="1" applyFill="1" applyBorder="1" applyAlignment="1" applyProtection="1">
      <alignment horizontal="right" vertical="center"/>
      <protection hidden="1"/>
    </xf>
    <xf numFmtId="176" fontId="8" fillId="2" borderId="91" xfId="1" applyNumberFormat="1" applyFont="1" applyFill="1" applyBorder="1" applyAlignment="1" applyProtection="1">
      <alignment horizontal="right" vertical="center"/>
      <protection hidden="1"/>
    </xf>
    <xf numFmtId="176" fontId="8" fillId="0" borderId="90" xfId="1" applyNumberFormat="1" applyFont="1" applyBorder="1" applyAlignment="1" applyProtection="1">
      <alignment horizontal="right" vertical="center"/>
      <protection hidden="1"/>
    </xf>
    <xf numFmtId="176" fontId="8" fillId="0" borderId="35" xfId="1" applyNumberFormat="1" applyFont="1" applyBorder="1" applyAlignment="1" applyProtection="1">
      <alignment horizontal="right" vertical="center"/>
      <protection hidden="1"/>
    </xf>
    <xf numFmtId="176" fontId="8" fillId="0" borderId="90" xfId="0" applyNumberFormat="1" applyFont="1" applyBorder="1" applyAlignment="1" applyProtection="1">
      <alignment vertical="center"/>
      <protection hidden="1"/>
    </xf>
    <xf numFmtId="176" fontId="8" fillId="0" borderId="34" xfId="0" applyNumberFormat="1" applyFont="1" applyBorder="1" applyAlignment="1" applyProtection="1">
      <alignment vertical="center"/>
      <protection hidden="1"/>
    </xf>
    <xf numFmtId="0" fontId="14" fillId="0" borderId="0" xfId="0" applyFont="1" applyBorder="1" applyAlignment="1">
      <alignment horizontal="left" vertical="center" wrapText="1"/>
    </xf>
    <xf numFmtId="38" fontId="0" fillId="0" borderId="97"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31" xfId="1" applyFont="1" applyFill="1" applyBorder="1" applyAlignment="1">
      <alignment horizontal="center" vertical="center" wrapText="1"/>
    </xf>
    <xf numFmtId="38" fontId="0" fillId="0" borderId="60" xfId="1" applyFont="1" applyFill="1" applyBorder="1" applyAlignment="1">
      <alignment horizontal="center" vertical="center"/>
    </xf>
    <xf numFmtId="38" fontId="0" fillId="0" borderId="92" xfId="1" applyFont="1" applyFill="1" applyBorder="1" applyAlignment="1">
      <alignment horizontal="center" vertical="center"/>
    </xf>
    <xf numFmtId="38" fontId="0" fillId="0" borderId="38" xfId="1" applyFont="1" applyFill="1" applyBorder="1" applyAlignment="1">
      <alignment horizontal="center" vertical="center"/>
    </xf>
    <xf numFmtId="38" fontId="14" fillId="0" borderId="105" xfId="1" applyFont="1" applyBorder="1" applyAlignment="1">
      <alignment horizontal="right" vertical="center" wrapText="1"/>
    </xf>
    <xf numFmtId="38" fontId="14" fillId="0" borderId="106" xfId="1" applyFont="1" applyBorder="1" applyAlignment="1">
      <alignment horizontal="right" vertical="center" wrapText="1"/>
    </xf>
    <xf numFmtId="0" fontId="12" fillId="0" borderId="55"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64" xfId="0" applyFont="1" applyBorder="1" applyAlignment="1" applyProtection="1">
      <alignment horizontal="left" vertical="center"/>
      <protection locked="0"/>
    </xf>
    <xf numFmtId="0" fontId="8" fillId="0" borderId="2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12" fillId="0" borderId="68" xfId="0" applyFont="1" applyBorder="1" applyAlignment="1" applyProtection="1">
      <alignment horizontal="left" vertical="center"/>
      <protection locked="0"/>
    </xf>
    <xf numFmtId="0" fontId="12" fillId="0" borderId="68" xfId="0" applyFont="1" applyBorder="1" applyAlignment="1" applyProtection="1">
      <alignment horizontal="left" vertical="center" wrapText="1"/>
      <protection locked="0"/>
    </xf>
    <xf numFmtId="0" fontId="8" fillId="0" borderId="68"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176" fontId="8" fillId="0" borderId="56" xfId="0" applyNumberFormat="1" applyFont="1" applyBorder="1" applyAlignment="1" applyProtection="1">
      <alignment vertical="center"/>
      <protection hidden="1"/>
    </xf>
    <xf numFmtId="176" fontId="8" fillId="0" borderId="17" xfId="0" applyNumberFormat="1" applyFont="1" applyBorder="1" applyAlignment="1" applyProtection="1">
      <alignment vertical="center"/>
      <protection hidden="1"/>
    </xf>
    <xf numFmtId="0" fontId="12" fillId="0" borderId="29" xfId="0" applyFont="1" applyBorder="1" applyAlignment="1" applyProtection="1">
      <alignment horizontal="left" vertical="center"/>
      <protection locked="0"/>
    </xf>
    <xf numFmtId="0" fontId="8" fillId="0" borderId="29" xfId="0" applyFont="1" applyBorder="1" applyAlignment="1" applyProtection="1">
      <alignment horizontal="center" vertical="center"/>
      <protection locked="0"/>
    </xf>
    <xf numFmtId="0" fontId="12" fillId="0" borderId="65" xfId="0" applyFont="1" applyBorder="1" applyAlignment="1" applyProtection="1">
      <alignment horizontal="left" vertical="center"/>
      <protection locked="0"/>
    </xf>
    <xf numFmtId="0" fontId="12" fillId="0" borderId="66" xfId="0" applyFont="1" applyBorder="1" applyAlignment="1" applyProtection="1">
      <alignment horizontal="left" vertical="center"/>
      <protection locked="0"/>
    </xf>
    <xf numFmtId="0" fontId="12" fillId="0" borderId="67" xfId="0" applyFont="1" applyBorder="1" applyAlignment="1" applyProtection="1">
      <alignment horizontal="left" vertical="center"/>
      <protection locked="0"/>
    </xf>
    <xf numFmtId="0" fontId="8" fillId="0" borderId="5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12" fillId="0" borderId="62" xfId="0" applyFont="1" applyBorder="1" applyAlignment="1" applyProtection="1">
      <alignment horizontal="left" vertical="center" wrapText="1"/>
      <protection locked="0"/>
    </xf>
    <xf numFmtId="0" fontId="8" fillId="0" borderId="58" xfId="0" applyFont="1" applyBorder="1" applyAlignment="1" applyProtection="1">
      <alignment horizontal="center" vertical="center"/>
      <protection locked="0"/>
    </xf>
    <xf numFmtId="176" fontId="8" fillId="0" borderId="23" xfId="1" applyNumberFormat="1" applyFont="1" applyFill="1" applyBorder="1" applyAlignment="1" applyProtection="1">
      <alignment vertical="center"/>
      <protection hidden="1"/>
    </xf>
    <xf numFmtId="176" fontId="8" fillId="0" borderId="64" xfId="1" applyNumberFormat="1" applyFont="1" applyFill="1" applyBorder="1" applyAlignment="1" applyProtection="1">
      <alignment vertical="center"/>
      <protection hidden="1"/>
    </xf>
    <xf numFmtId="0" fontId="12" fillId="0" borderId="58"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0" xfId="0" applyFont="1" applyBorder="1" applyAlignment="1" applyProtection="1">
      <alignment horizontal="center" vertical="center"/>
      <protection locked="0"/>
    </xf>
    <xf numFmtId="176" fontId="8" fillId="2" borderId="11" xfId="1" applyNumberFormat="1" applyFont="1" applyFill="1" applyBorder="1" applyAlignment="1" applyProtection="1">
      <alignment horizontal="right" vertical="center"/>
      <protection hidden="1"/>
    </xf>
    <xf numFmtId="176" fontId="8" fillId="2" borderId="14" xfId="1" applyNumberFormat="1" applyFont="1" applyFill="1" applyBorder="1" applyAlignment="1" applyProtection="1">
      <alignment horizontal="right" vertical="center"/>
      <protection hidden="1"/>
    </xf>
    <xf numFmtId="0" fontId="12" fillId="0" borderId="54" xfId="0" quotePrefix="1" applyFont="1" applyBorder="1" applyAlignment="1" applyProtection="1">
      <alignment horizontal="left" vertical="center" wrapText="1"/>
      <protection locked="0"/>
    </xf>
    <xf numFmtId="176" fontId="8" fillId="0" borderId="53" xfId="1" applyNumberFormat="1" applyFont="1" applyBorder="1" applyAlignment="1" applyProtection="1">
      <alignment horizontal="right" vertical="center"/>
      <protection hidden="1"/>
    </xf>
    <xf numFmtId="176" fontId="8" fillId="0" borderId="99" xfId="1" applyNumberFormat="1" applyFont="1" applyBorder="1" applyAlignment="1" applyProtection="1">
      <alignment horizontal="right" vertical="center"/>
      <protection hidden="1"/>
    </xf>
    <xf numFmtId="176" fontId="8" fillId="0" borderId="53" xfId="1" applyNumberFormat="1" applyFont="1" applyFill="1" applyBorder="1" applyAlignment="1" applyProtection="1">
      <alignment vertical="center"/>
      <protection hidden="1"/>
    </xf>
    <xf numFmtId="176" fontId="8" fillId="0" borderId="83" xfId="1" applyNumberFormat="1" applyFont="1" applyFill="1" applyBorder="1" applyAlignment="1" applyProtection="1">
      <alignment vertical="center"/>
      <protection hidden="1"/>
    </xf>
    <xf numFmtId="0" fontId="13" fillId="0" borderId="12" xfId="0" applyFont="1" applyBorder="1" applyAlignment="1">
      <alignment horizontal="left" vertical="center"/>
    </xf>
    <xf numFmtId="0" fontId="14" fillId="0" borderId="12" xfId="0" applyFont="1" applyBorder="1" applyAlignment="1">
      <alignment horizontal="left" vertical="center"/>
    </xf>
    <xf numFmtId="0" fontId="0" fillId="0" borderId="1" xfId="0" applyBorder="1" applyAlignment="1">
      <alignment horizontal="center" vertical="center"/>
    </xf>
    <xf numFmtId="0" fontId="0" fillId="0" borderId="80" xfId="0" applyBorder="1" applyAlignment="1">
      <alignment horizontal="center" vertical="center"/>
    </xf>
    <xf numFmtId="0" fontId="0" fillId="0" borderId="76" xfId="0" applyBorder="1" applyAlignment="1">
      <alignment horizontal="center" vertical="center"/>
    </xf>
    <xf numFmtId="0" fontId="0" fillId="2" borderId="76" xfId="0" applyFont="1" applyFill="1" applyBorder="1" applyAlignment="1">
      <alignment horizontal="center" vertical="center" shrinkToFit="1"/>
    </xf>
    <xf numFmtId="0" fontId="10" fillId="2" borderId="76"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51" xfId="0" applyBorder="1" applyAlignment="1">
      <alignment horizontal="center" vertical="center" shrinkToFit="1"/>
    </xf>
    <xf numFmtId="0" fontId="0" fillId="0" borderId="50" xfId="0" applyBorder="1" applyAlignment="1">
      <alignment horizontal="center" vertical="center" shrinkToFit="1"/>
    </xf>
    <xf numFmtId="0" fontId="0" fillId="0" borderId="80" xfId="0" applyBorder="1" applyAlignment="1">
      <alignment horizontal="center" vertical="center" shrinkToFit="1"/>
    </xf>
    <xf numFmtId="0" fontId="14" fillId="0" borderId="98" xfId="0" applyFont="1" applyBorder="1" applyAlignment="1" applyProtection="1">
      <alignment horizontal="center" vertical="center" wrapText="1"/>
      <protection locked="0"/>
    </xf>
    <xf numFmtId="0" fontId="14" fillId="0" borderId="99" xfId="0" applyFont="1" applyBorder="1" applyAlignment="1" applyProtection="1">
      <alignment horizontal="center" vertical="center" wrapText="1"/>
      <protection locked="0"/>
    </xf>
    <xf numFmtId="0" fontId="14" fillId="0" borderId="100" xfId="0" applyFont="1" applyBorder="1" applyAlignment="1" applyProtection="1">
      <alignment horizontal="center" vertical="center" wrapText="1"/>
      <protection locked="0"/>
    </xf>
    <xf numFmtId="0" fontId="14" fillId="0" borderId="56" xfId="0" applyFont="1" applyBorder="1" applyAlignment="1" applyProtection="1">
      <alignment horizontal="center" vertical="center" wrapText="1"/>
      <protection locked="0"/>
    </xf>
    <xf numFmtId="0" fontId="15" fillId="0" borderId="42"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48"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0" fillId="0" borderId="36"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15" fillId="0" borderId="39"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40" xfId="0" applyFont="1" applyBorder="1" applyAlignment="1">
      <alignment horizontal="center" vertical="center" wrapText="1"/>
    </xf>
    <xf numFmtId="0" fontId="16" fillId="0" borderId="40" xfId="0" applyFont="1" applyBorder="1" applyAlignment="1" applyProtection="1">
      <alignment horizontal="center" vertical="center" wrapText="1"/>
      <protection locked="0"/>
    </xf>
    <xf numFmtId="0" fontId="16" fillId="0" borderId="40" xfId="0" applyFont="1" applyBorder="1" applyAlignment="1">
      <alignment horizontal="center" vertical="center" wrapText="1"/>
    </xf>
    <xf numFmtId="0" fontId="16" fillId="0" borderId="41" xfId="0" applyFont="1" applyBorder="1" applyAlignment="1" applyProtection="1">
      <alignment horizontal="center" vertical="center" wrapText="1"/>
      <protection locked="0"/>
    </xf>
    <xf numFmtId="177" fontId="26" fillId="0" borderId="44" xfId="0" applyNumberFormat="1" applyFont="1" applyBorder="1" applyAlignment="1" applyProtection="1">
      <alignment horizontal="center" vertical="center" wrapText="1"/>
      <protection locked="0"/>
    </xf>
    <xf numFmtId="177" fontId="26" fillId="0" borderId="45" xfId="0" applyNumberFormat="1" applyFont="1" applyBorder="1" applyAlignment="1" applyProtection="1">
      <alignment horizontal="center" vertical="center" wrapText="1"/>
      <protection locked="0"/>
    </xf>
    <xf numFmtId="177" fontId="26" fillId="0" borderId="46" xfId="0" applyNumberFormat="1" applyFont="1" applyBorder="1" applyAlignment="1" applyProtection="1">
      <alignment horizontal="center" vertical="center" wrapText="1"/>
      <protection locked="0"/>
    </xf>
    <xf numFmtId="178" fontId="26" fillId="0" borderId="44" xfId="0" applyNumberFormat="1" applyFont="1" applyBorder="1" applyAlignment="1" applyProtection="1">
      <alignment horizontal="center" vertical="center" wrapText="1"/>
      <protection locked="0"/>
    </xf>
    <xf numFmtId="178" fontId="26" fillId="0" borderId="45" xfId="0" applyNumberFormat="1" applyFont="1" applyBorder="1" applyAlignment="1" applyProtection="1">
      <alignment horizontal="center" vertical="center" wrapText="1"/>
      <protection locked="0"/>
    </xf>
    <xf numFmtId="178" fontId="26" fillId="0" borderId="57" xfId="0" applyNumberFormat="1" applyFont="1" applyBorder="1" applyAlignment="1" applyProtection="1">
      <alignment horizontal="center" vertical="center" wrapText="1"/>
      <protection locked="0"/>
    </xf>
    <xf numFmtId="179" fontId="16" fillId="0" borderId="44" xfId="0" applyNumberFormat="1" applyFont="1" applyBorder="1" applyAlignment="1" applyProtection="1">
      <alignment horizontal="center" vertical="center" wrapText="1"/>
      <protection locked="0"/>
    </xf>
    <xf numFmtId="179" fontId="16" fillId="0" borderId="45" xfId="0" applyNumberFormat="1" applyFont="1" applyBorder="1" applyAlignment="1" applyProtection="1">
      <alignment horizontal="center" vertical="center" wrapText="1"/>
      <protection locked="0"/>
    </xf>
    <xf numFmtId="0" fontId="13" fillId="0" borderId="12" xfId="0" applyFont="1" applyBorder="1" applyAlignment="1">
      <alignment vertical="center" wrapText="1"/>
    </xf>
    <xf numFmtId="0" fontId="14" fillId="0" borderId="12"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0" fillId="0" borderId="27"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31" xfId="0" applyBorder="1" applyAlignment="1">
      <alignment vertical="center" wrapText="1"/>
    </xf>
    <xf numFmtId="0" fontId="0" fillId="0" borderId="0" xfId="0" applyBorder="1" applyAlignment="1">
      <alignment vertical="center" wrapText="1"/>
    </xf>
    <xf numFmtId="0" fontId="0" fillId="0" borderId="32" xfId="0" applyBorder="1" applyAlignment="1">
      <alignment vertical="center" wrapText="1"/>
    </xf>
    <xf numFmtId="0" fontId="0" fillId="0" borderId="23"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5"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4"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21" xfId="0" applyBorder="1" applyAlignment="1">
      <alignment vertical="center" wrapText="1"/>
    </xf>
    <xf numFmtId="0" fontId="0" fillId="0" borderId="75" xfId="0" applyBorder="1" applyAlignment="1">
      <alignment vertical="center" wrapText="1"/>
    </xf>
    <xf numFmtId="0" fontId="0" fillId="0" borderId="22" xfId="0" applyBorder="1" applyAlignment="1">
      <alignment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80" fontId="0" fillId="0" borderId="25" xfId="0" applyNumberFormat="1" applyFill="1" applyBorder="1" applyAlignment="1" applyProtection="1">
      <alignment horizontal="left" vertical="center" wrapText="1"/>
      <protection locked="0"/>
    </xf>
    <xf numFmtId="180" fontId="0" fillId="0" borderId="24" xfId="0" applyNumberFormat="1" applyFill="1" applyBorder="1" applyAlignment="1" applyProtection="1">
      <alignment horizontal="left" vertical="center" wrapText="1"/>
      <protection locked="0"/>
    </xf>
    <xf numFmtId="180" fontId="0" fillId="0" borderId="26" xfId="0" applyNumberFormat="1" applyFill="1" applyBorder="1" applyAlignment="1" applyProtection="1">
      <alignment horizontal="left" vertical="center" wrapText="1"/>
      <protection locked="0"/>
    </xf>
    <xf numFmtId="0" fontId="0" fillId="0" borderId="27"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9" xfId="0" applyFill="1" applyBorder="1" applyAlignment="1" applyProtection="1">
      <alignment horizontal="left" vertical="center" wrapText="1"/>
      <protection locked="0"/>
    </xf>
    <xf numFmtId="0" fontId="10" fillId="0" borderId="28" xfId="0" applyFont="1" applyBorder="1" applyAlignment="1">
      <alignment vertical="center" wrapText="1"/>
    </xf>
    <xf numFmtId="0" fontId="10" fillId="0" borderId="64" xfId="0" applyFont="1" applyBorder="1" applyAlignment="1">
      <alignment vertical="center" wrapText="1"/>
    </xf>
    <xf numFmtId="0" fontId="10" fillId="0" borderId="29" xfId="0" applyFont="1" applyBorder="1" applyAlignment="1">
      <alignment vertical="center" wrapText="1"/>
    </xf>
    <xf numFmtId="0" fontId="0" fillId="0" borderId="0" xfId="0" applyAlignment="1">
      <alignment horizontal="center" vertical="center"/>
    </xf>
    <xf numFmtId="38" fontId="9" fillId="0" borderId="7" xfId="0" applyNumberFormat="1" applyFont="1" applyBorder="1" applyAlignment="1" applyProtection="1">
      <alignment horizontal="right" vertical="center"/>
      <protection hidden="1"/>
    </xf>
    <xf numFmtId="0" fontId="9" fillId="0" borderId="7" xfId="0" applyFont="1" applyBorder="1" applyAlignment="1" applyProtection="1">
      <alignment horizontal="right" vertical="center"/>
      <protection hidden="1"/>
    </xf>
    <xf numFmtId="0" fontId="0" fillId="0" borderId="8" xfId="0" applyBorder="1" applyAlignment="1">
      <alignment shrinkToFit="1"/>
    </xf>
    <xf numFmtId="0" fontId="0" fillId="0" borderId="8" xfId="0" applyBorder="1" applyAlignment="1">
      <alignment vertical="center"/>
    </xf>
    <xf numFmtId="0" fontId="10" fillId="0" borderId="9" xfId="0" applyFont="1" applyBorder="1" applyAlignment="1">
      <alignment vertical="center" wrapText="1"/>
    </xf>
    <xf numFmtId="0" fontId="10" fillId="0" borderId="52" xfId="0" applyFont="1" applyBorder="1" applyAlignment="1">
      <alignment vertical="center" wrapText="1"/>
    </xf>
    <xf numFmtId="0" fontId="10" fillId="0" borderId="10" xfId="0" applyFont="1" applyBorder="1" applyAlignment="1">
      <alignment vertical="center" wrapText="1"/>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right" vertical="center"/>
    </xf>
    <xf numFmtId="181" fontId="0" fillId="0" borderId="0" xfId="0" applyNumberFormat="1" applyAlignment="1" applyProtection="1">
      <alignment horizontal="center" vertical="center"/>
      <protection locked="0"/>
    </xf>
    <xf numFmtId="0" fontId="0" fillId="0" borderId="0" xfId="0" applyAlignment="1">
      <alignment horizontal="left" vertical="center"/>
    </xf>
    <xf numFmtId="0" fontId="12" fillId="0" borderId="95" xfId="0" applyFont="1" applyBorder="1" applyAlignment="1" applyProtection="1">
      <alignment horizontal="left" vertical="center" wrapText="1"/>
      <protection locked="0"/>
    </xf>
    <xf numFmtId="0" fontId="12" fillId="0" borderId="102" xfId="0" applyFont="1" applyBorder="1" applyAlignment="1" applyProtection="1">
      <alignment horizontal="left" vertical="center"/>
      <protection locked="0"/>
    </xf>
    <xf numFmtId="0" fontId="12" fillId="0" borderId="102" xfId="0" applyFont="1" applyBorder="1" applyAlignment="1" applyProtection="1">
      <alignment horizontal="left" vertical="center" wrapText="1"/>
      <protection locked="0"/>
    </xf>
    <xf numFmtId="0" fontId="8" fillId="0" borderId="102" xfId="0" applyFont="1" applyBorder="1" applyAlignment="1" applyProtection="1">
      <alignment horizontal="center" vertical="center"/>
      <protection locked="0"/>
    </xf>
    <xf numFmtId="0" fontId="14" fillId="0" borderId="15"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101" xfId="0" applyFont="1" applyBorder="1" applyAlignment="1" applyProtection="1">
      <alignment horizontal="center" vertical="center" wrapText="1"/>
      <protection locked="0"/>
    </xf>
    <xf numFmtId="0" fontId="14" fillId="0" borderId="67"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0" fontId="28" fillId="0" borderId="7" xfId="0" applyFont="1" applyBorder="1" applyAlignment="1" applyProtection="1">
      <alignment horizontal="left" vertical="center"/>
      <protection hidden="1"/>
    </xf>
    <xf numFmtId="0" fontId="30" fillId="0" borderId="48"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33" fillId="0" borderId="98" xfId="0" applyFont="1" applyBorder="1" applyAlignment="1" applyProtection="1">
      <alignment horizontal="center" vertical="center" wrapText="1"/>
      <protection locked="0"/>
    </xf>
    <xf numFmtId="0" fontId="33" fillId="0" borderId="99" xfId="0" applyFont="1" applyBorder="1" applyAlignment="1" applyProtection="1">
      <alignment horizontal="center" vertical="center" wrapText="1"/>
      <protection locked="0"/>
    </xf>
    <xf numFmtId="0" fontId="34" fillId="0" borderId="10" xfId="0" applyFont="1" applyBorder="1" applyAlignment="1" applyProtection="1">
      <alignment horizontal="left" vertical="center" wrapText="1"/>
      <protection locked="0"/>
    </xf>
    <xf numFmtId="0" fontId="35" fillId="0" borderId="10" xfId="0" applyFont="1" applyBorder="1" applyAlignment="1" applyProtection="1">
      <alignment horizontal="center" vertical="center"/>
      <protection locked="0"/>
    </xf>
    <xf numFmtId="176" fontId="35" fillId="0" borderId="53" xfId="1" applyNumberFormat="1" applyFont="1" applyFill="1" applyBorder="1" applyAlignment="1" applyProtection="1">
      <alignment vertical="center"/>
      <protection hidden="1"/>
    </xf>
    <xf numFmtId="176" fontId="35" fillId="0" borderId="83" xfId="1" applyNumberFormat="1" applyFont="1" applyFill="1" applyBorder="1" applyAlignment="1" applyProtection="1">
      <alignment vertical="center"/>
      <protection hidden="1"/>
    </xf>
    <xf numFmtId="176" fontId="35" fillId="0" borderId="53" xfId="1" applyNumberFormat="1" applyFont="1" applyBorder="1" applyAlignment="1" applyProtection="1">
      <alignment horizontal="right" vertical="center"/>
      <protection hidden="1"/>
    </xf>
    <xf numFmtId="176" fontId="35" fillId="0" borderId="99" xfId="1" applyNumberFormat="1" applyFont="1" applyBorder="1" applyAlignment="1" applyProtection="1">
      <alignment horizontal="right" vertical="center"/>
      <protection hidden="1"/>
    </xf>
    <xf numFmtId="176" fontId="35" fillId="2" borderId="11" xfId="1" applyNumberFormat="1" applyFont="1" applyFill="1" applyBorder="1" applyAlignment="1" applyProtection="1">
      <alignment horizontal="right" vertical="center"/>
      <protection hidden="1"/>
    </xf>
    <xf numFmtId="176" fontId="35" fillId="2" borderId="14" xfId="1" applyNumberFormat="1" applyFont="1" applyFill="1" applyBorder="1" applyAlignment="1" applyProtection="1">
      <alignment horizontal="right" vertical="center"/>
      <protection hidden="1"/>
    </xf>
    <xf numFmtId="0" fontId="33" fillId="0" borderId="100" xfId="0" applyFont="1" applyBorder="1" applyAlignment="1" applyProtection="1">
      <alignment horizontal="center" vertical="center" wrapText="1"/>
      <protection locked="0"/>
    </xf>
    <xf numFmtId="0" fontId="33" fillId="0" borderId="56" xfId="0" applyFont="1" applyBorder="1" applyAlignment="1" applyProtection="1">
      <alignment horizontal="center" vertical="center" wrapText="1"/>
      <protection locked="0"/>
    </xf>
    <xf numFmtId="0" fontId="34" fillId="0" borderId="54" xfId="0" quotePrefix="1" applyFont="1" applyBorder="1" applyAlignment="1" applyProtection="1">
      <alignment horizontal="left" vertical="center" wrapText="1"/>
      <protection locked="0"/>
    </xf>
    <xf numFmtId="0" fontId="34" fillId="0" borderId="54" xfId="0" applyFont="1" applyBorder="1" applyAlignment="1" applyProtection="1">
      <alignment horizontal="left" vertical="center" wrapText="1"/>
      <protection locked="0"/>
    </xf>
    <xf numFmtId="176" fontId="8" fillId="11" borderId="65" xfId="1" applyNumberFormat="1" applyFont="1" applyFill="1" applyBorder="1" applyAlignment="1" applyProtection="1">
      <alignment horizontal="right" vertical="center"/>
      <protection hidden="1"/>
    </xf>
    <xf numFmtId="176" fontId="8" fillId="11" borderId="67" xfId="1" applyNumberFormat="1" applyFont="1" applyFill="1" applyBorder="1" applyAlignment="1" applyProtection="1">
      <alignment horizontal="right" vertical="center"/>
      <protection hidden="1"/>
    </xf>
    <xf numFmtId="0" fontId="34" fillId="0" borderId="58" xfId="0" applyFont="1" applyBorder="1" applyAlignment="1" applyProtection="1">
      <alignment horizontal="left" vertical="center" wrapText="1"/>
      <protection locked="0"/>
    </xf>
    <xf numFmtId="176" fontId="8" fillId="11" borderId="55" xfId="1" applyNumberFormat="1" applyFont="1" applyFill="1" applyBorder="1" applyAlignment="1" applyProtection="1">
      <alignment horizontal="right" vertical="center"/>
      <protection hidden="1"/>
    </xf>
    <xf numFmtId="176" fontId="8" fillId="11" borderId="56" xfId="1" applyNumberFormat="1" applyFont="1" applyFill="1" applyBorder="1" applyAlignment="1" applyProtection="1">
      <alignment horizontal="right" vertical="center"/>
      <protection hidden="1"/>
    </xf>
    <xf numFmtId="176" fontId="35" fillId="2" borderId="59" xfId="1" applyNumberFormat="1" applyFont="1" applyFill="1" applyBorder="1" applyAlignment="1" applyProtection="1">
      <alignment horizontal="right" vertical="center"/>
      <protection hidden="1"/>
    </xf>
    <xf numFmtId="176" fontId="35" fillId="2" borderId="60" xfId="1" applyNumberFormat="1" applyFont="1" applyFill="1" applyBorder="1" applyAlignment="1" applyProtection="1">
      <alignment horizontal="right" vertical="center"/>
      <protection hidden="1"/>
    </xf>
    <xf numFmtId="0" fontId="34" fillId="0" borderId="62" xfId="0" applyFont="1" applyBorder="1" applyAlignment="1" applyProtection="1">
      <alignment horizontal="left" vertical="center" wrapText="1"/>
      <protection locked="0"/>
    </xf>
    <xf numFmtId="176" fontId="35" fillId="2" borderId="55" xfId="1" applyNumberFormat="1" applyFont="1" applyFill="1" applyBorder="1" applyAlignment="1" applyProtection="1">
      <alignment horizontal="right" vertical="center"/>
      <protection hidden="1"/>
    </xf>
    <xf numFmtId="176" fontId="35" fillId="2" borderId="57" xfId="1" applyNumberFormat="1" applyFont="1" applyFill="1" applyBorder="1" applyAlignment="1" applyProtection="1">
      <alignment horizontal="right" vertical="center"/>
      <protection hidden="1"/>
    </xf>
    <xf numFmtId="181" fontId="28" fillId="0" borderId="0" xfId="0" applyNumberFormat="1" applyFont="1" applyAlignment="1" applyProtection="1">
      <alignment horizontal="center" vertical="center"/>
      <protection locked="0"/>
    </xf>
    <xf numFmtId="0" fontId="29" fillId="0" borderId="27" xfId="2" applyNumberFormat="1" applyFont="1" applyFill="1" applyBorder="1" applyAlignment="1" applyProtection="1">
      <alignment horizontal="left" vertical="center" wrapText="1"/>
      <protection locked="0"/>
    </xf>
    <xf numFmtId="0" fontId="29" fillId="0" borderId="7" xfId="0" applyNumberFormat="1" applyFont="1" applyFill="1" applyBorder="1" applyAlignment="1" applyProtection="1">
      <alignment horizontal="left" vertical="center" wrapText="1"/>
      <protection locked="0"/>
    </xf>
    <xf numFmtId="0" fontId="29" fillId="0" borderId="20" xfId="0" applyNumberFormat="1" applyFont="1" applyFill="1" applyBorder="1" applyAlignment="1" applyProtection="1">
      <alignment horizontal="left" vertical="center" wrapText="1"/>
      <protection locked="0"/>
    </xf>
    <xf numFmtId="0" fontId="28" fillId="0" borderId="23"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0" fontId="28" fillId="0" borderId="24"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26" xfId="0" applyFont="1" applyFill="1" applyBorder="1" applyAlignment="1" applyProtection="1">
      <alignment horizontal="center" vertical="center" wrapText="1"/>
      <protection locked="0"/>
    </xf>
    <xf numFmtId="180" fontId="28" fillId="0" borderId="25" xfId="0" applyNumberFormat="1" applyFont="1" applyFill="1" applyBorder="1" applyAlignment="1" applyProtection="1">
      <alignment horizontal="left" vertical="center" wrapText="1"/>
      <protection locked="0"/>
    </xf>
    <xf numFmtId="180" fontId="29" fillId="0" borderId="24" xfId="0" applyNumberFormat="1" applyFont="1" applyFill="1" applyBorder="1" applyAlignment="1" applyProtection="1">
      <alignment horizontal="left" vertical="center" wrapText="1"/>
      <protection locked="0"/>
    </xf>
    <xf numFmtId="180" fontId="29" fillId="0" borderId="26" xfId="0" applyNumberFormat="1" applyFont="1" applyFill="1" applyBorder="1" applyAlignment="1" applyProtection="1">
      <alignment horizontal="left" vertical="center" wrapText="1"/>
      <protection locked="0"/>
    </xf>
    <xf numFmtId="0" fontId="29" fillId="0" borderId="19"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20" xfId="0" applyFont="1" applyFill="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8"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8"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177" fontId="31" fillId="0" borderId="44" xfId="0" applyNumberFormat="1" applyFont="1" applyBorder="1" applyAlignment="1" applyProtection="1">
      <alignment horizontal="center" vertical="center" wrapText="1"/>
      <protection locked="0"/>
    </xf>
    <xf numFmtId="177" fontId="31" fillId="0" borderId="45" xfId="0" applyNumberFormat="1" applyFont="1" applyBorder="1" applyAlignment="1" applyProtection="1">
      <alignment horizontal="center" vertical="center" wrapText="1"/>
      <protection locked="0"/>
    </xf>
    <xf numFmtId="177" fontId="31" fillId="0" borderId="46" xfId="0" applyNumberFormat="1" applyFont="1" applyBorder="1" applyAlignment="1" applyProtection="1">
      <alignment horizontal="center" vertical="center" wrapText="1"/>
      <protection locked="0"/>
    </xf>
    <xf numFmtId="178" fontId="31" fillId="0" borderId="44" xfId="0" applyNumberFormat="1" applyFont="1" applyBorder="1" applyAlignment="1" applyProtection="1">
      <alignment horizontal="center" vertical="center" wrapText="1"/>
      <protection locked="0"/>
    </xf>
    <xf numFmtId="178" fontId="31" fillId="0" borderId="45" xfId="0" applyNumberFormat="1" applyFont="1" applyBorder="1" applyAlignment="1" applyProtection="1">
      <alignment horizontal="center" vertical="center" wrapText="1"/>
      <protection locked="0"/>
    </xf>
    <xf numFmtId="178" fontId="31" fillId="0" borderId="57" xfId="0" applyNumberFormat="1" applyFont="1" applyBorder="1" applyAlignment="1" applyProtection="1">
      <alignment horizontal="center" vertical="center" wrapText="1"/>
      <protection locked="0"/>
    </xf>
    <xf numFmtId="0" fontId="29" fillId="0" borderId="36" xfId="2" applyFont="1" applyFill="1" applyBorder="1" applyAlignment="1" applyProtection="1">
      <alignment horizontal="left" vertical="center" wrapText="1"/>
      <protection locked="0"/>
    </xf>
    <xf numFmtId="0" fontId="29" fillId="0" borderId="37" xfId="0" applyFont="1" applyFill="1" applyBorder="1" applyAlignment="1" applyProtection="1">
      <alignment horizontal="left" vertical="center" wrapText="1"/>
      <protection locked="0"/>
    </xf>
    <xf numFmtId="0" fontId="29" fillId="0" borderId="38" xfId="0" applyFont="1" applyFill="1" applyBorder="1" applyAlignment="1" applyProtection="1">
      <alignment horizontal="left" vertical="center" wrapText="1"/>
      <protection locked="0"/>
    </xf>
    <xf numFmtId="0" fontId="30" fillId="0" borderId="40" xfId="0" applyFont="1" applyBorder="1" applyAlignment="1" applyProtection="1">
      <alignment horizontal="center" vertical="center" wrapText="1"/>
      <protection locked="0"/>
    </xf>
    <xf numFmtId="0" fontId="30" fillId="0" borderId="41" xfId="0" applyFont="1" applyBorder="1" applyAlignment="1" applyProtection="1">
      <alignment horizontal="center" vertical="center" wrapText="1"/>
      <protection locked="0"/>
    </xf>
    <xf numFmtId="179" fontId="30" fillId="0" borderId="44" xfId="0" applyNumberFormat="1" applyFont="1" applyBorder="1" applyAlignment="1" applyProtection="1">
      <alignment horizontal="center" vertical="center" wrapText="1"/>
      <protection locked="0"/>
    </xf>
    <xf numFmtId="179" fontId="30" fillId="0" borderId="45" xfId="0" applyNumberFormat="1" applyFont="1" applyBorder="1" applyAlignment="1" applyProtection="1">
      <alignment horizontal="center" vertical="center" wrapText="1"/>
      <protection locked="0"/>
    </xf>
    <xf numFmtId="176" fontId="35" fillId="0" borderId="55" xfId="0" applyNumberFormat="1" applyFont="1" applyBorder="1" applyAlignment="1" applyProtection="1">
      <alignment vertical="center"/>
      <protection hidden="1"/>
    </xf>
    <xf numFmtId="176" fontId="35" fillId="0" borderId="56" xfId="0" applyNumberFormat="1" applyFont="1" applyBorder="1" applyAlignment="1" applyProtection="1">
      <alignment vertical="center"/>
      <protection hidden="1"/>
    </xf>
    <xf numFmtId="176" fontId="35" fillId="0" borderId="55" xfId="1" applyNumberFormat="1" applyFont="1" applyBorder="1" applyAlignment="1" applyProtection="1">
      <alignment horizontal="right" vertical="center"/>
      <protection hidden="1"/>
    </xf>
    <xf numFmtId="176" fontId="35" fillId="0" borderId="56" xfId="1" applyNumberFormat="1" applyFont="1" applyBorder="1" applyAlignment="1" applyProtection="1">
      <alignment horizontal="right" vertical="center"/>
      <protection hidden="1"/>
    </xf>
    <xf numFmtId="0" fontId="33" fillId="0" borderId="15" xfId="0" applyFont="1" applyBorder="1" applyAlignment="1" applyProtection="1">
      <alignment horizontal="center" vertical="center" wrapText="1"/>
      <protection locked="0"/>
    </xf>
    <xf numFmtId="0" fontId="33" fillId="0" borderId="17" xfId="0" applyFont="1" applyBorder="1" applyAlignment="1" applyProtection="1">
      <alignment horizontal="center" vertical="center" wrapText="1"/>
      <protection locked="0"/>
    </xf>
    <xf numFmtId="176" fontId="8" fillId="11" borderId="18" xfId="1" applyNumberFormat="1" applyFont="1" applyFill="1" applyBorder="1" applyAlignment="1" applyProtection="1">
      <alignment horizontal="right" vertical="center"/>
      <protection hidden="1"/>
    </xf>
    <xf numFmtId="176" fontId="8" fillId="11" borderId="17" xfId="1" applyNumberFormat="1" applyFont="1" applyFill="1" applyBorder="1" applyAlignment="1" applyProtection="1">
      <alignment horizontal="right" vertical="center"/>
      <protection hidden="1"/>
    </xf>
    <xf numFmtId="176" fontId="35" fillId="2" borderId="18" xfId="1" applyNumberFormat="1" applyFont="1" applyFill="1" applyBorder="1" applyAlignment="1" applyProtection="1">
      <alignment horizontal="right" vertical="center"/>
      <protection hidden="1"/>
    </xf>
    <xf numFmtId="176" fontId="35" fillId="2" borderId="63" xfId="1" applyNumberFormat="1" applyFont="1" applyFill="1" applyBorder="1" applyAlignment="1" applyProtection="1">
      <alignment horizontal="right" vertical="center"/>
      <protection hidden="1"/>
    </xf>
  </cellXfs>
  <cellStyles count="3">
    <cellStyle name="ハイパーリンク" xfId="2" builtinId="8"/>
    <cellStyle name="桁区切り" xfId="1" builtinId="6"/>
    <cellStyle name="標準" xfId="0" builtinId="0"/>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44450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44450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349250" y="263525"/>
          <a:ext cx="459846"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5300" y="333374"/>
          <a:ext cx="180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44450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65</xdr:row>
      <xdr:rowOff>0</xdr:rowOff>
    </xdr:from>
    <xdr:to>
      <xdr:col>23</xdr:col>
      <xdr:colOff>0</xdr:colOff>
      <xdr:row>69</xdr:row>
      <xdr:rowOff>85725</xdr:rowOff>
    </xdr:to>
    <xdr:sp macro="" textlink="">
      <xdr:nvSpPr>
        <xdr:cNvPr id="12"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C000000}"/>
            </a:ext>
          </a:extLst>
        </xdr:cNvPr>
        <xdr:cNvSpPr/>
      </xdr:nvSpPr>
      <xdr:spPr bwMode="auto">
        <a:xfrm>
          <a:off x="7769225" y="13935075"/>
          <a:ext cx="89535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68</xdr:row>
          <xdr:rowOff>38100</xdr:rowOff>
        </xdr:from>
        <xdr:to>
          <xdr:col>18</xdr:col>
          <xdr:colOff>63500</xdr:colOff>
          <xdr:row>70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455473" y="5106319"/>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836016" y="5099538"/>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5231423" y="5111017"/>
          <a:ext cx="0" cy="275248"/>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8098596" y="5085522"/>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8499375" y="5095079"/>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6021457"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6297440"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583988"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6895588" y="5368405"/>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200070"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504079"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7800969"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8102354"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1036" name="Option Button 12" descr="普通"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52425" y="263525"/>
          <a:ext cx="1024996" cy="48577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5300" y="330199"/>
          <a:ext cx="7493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65</xdr:row>
      <xdr:rowOff>0</xdr:rowOff>
    </xdr:from>
    <xdr:to>
      <xdr:col>23</xdr:col>
      <xdr:colOff>0</xdr:colOff>
      <xdr:row>69</xdr:row>
      <xdr:rowOff>85725</xdr:rowOff>
    </xdr:to>
    <xdr:sp macro="" textlink="">
      <xdr:nvSpPr>
        <xdr:cNvPr id="8"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8000000}"/>
            </a:ext>
          </a:extLst>
        </xdr:cNvPr>
        <xdr:cNvSpPr/>
      </xdr:nvSpPr>
      <xdr:spPr bwMode="auto">
        <a:xfrm>
          <a:off x="10106025" y="14116050"/>
          <a:ext cx="504825" cy="9366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107950</xdr:colOff>
          <xdr:row>57</xdr:row>
          <xdr:rowOff>69850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68</xdr:row>
          <xdr:rowOff>38100</xdr:rowOff>
        </xdr:from>
        <xdr:to>
          <xdr:col>18</xdr:col>
          <xdr:colOff>63500</xdr:colOff>
          <xdr:row>70</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4099" name="Option Button 3" descr="普通"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19</xdr:col>
      <xdr:colOff>38100</xdr:colOff>
      <xdr:row>2</xdr:row>
      <xdr:rowOff>165100</xdr:rowOff>
    </xdr:from>
    <xdr:to>
      <xdr:col>23</xdr:col>
      <xdr:colOff>336550</xdr:colOff>
      <xdr:row>5</xdr:row>
      <xdr:rowOff>161925</xdr:rowOff>
    </xdr:to>
    <xdr:sp macro="" textlink="">
      <xdr:nvSpPr>
        <xdr:cNvPr id="26" name="四角形吹き出し 18">
          <a:extLst>
            <a:ext uri="{FF2B5EF4-FFF2-40B4-BE49-F238E27FC236}">
              <a16:creationId xmlns:a16="http://schemas.microsoft.com/office/drawing/2014/main" id="{00000000-0008-0000-0100-00001A000000}"/>
            </a:ext>
          </a:extLst>
        </xdr:cNvPr>
        <xdr:cNvSpPr/>
      </xdr:nvSpPr>
      <xdr:spPr>
        <a:xfrm>
          <a:off x="8972550" y="723900"/>
          <a:ext cx="1136650" cy="523875"/>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事務局整理用のため、入力不要。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46505</xdr:colOff>
      <xdr:row>11</xdr:row>
      <xdr:rowOff>35859</xdr:rowOff>
    </xdr:from>
    <xdr:to>
      <xdr:col>23</xdr:col>
      <xdr:colOff>459441</xdr:colOff>
      <xdr:row>12</xdr:row>
      <xdr:rowOff>220756</xdr:rowOff>
    </xdr:to>
    <xdr:sp macro="" textlink="">
      <xdr:nvSpPr>
        <xdr:cNvPr id="27" name="四角形吹き出し 17">
          <a:extLst>
            <a:ext uri="{FF2B5EF4-FFF2-40B4-BE49-F238E27FC236}">
              <a16:creationId xmlns:a16="http://schemas.microsoft.com/office/drawing/2014/main" id="{00000000-0008-0000-0100-00001B000000}"/>
            </a:ext>
          </a:extLst>
        </xdr:cNvPr>
        <xdr:cNvSpPr/>
      </xdr:nvSpPr>
      <xdr:spPr>
        <a:xfrm>
          <a:off x="8943976" y="2680447"/>
          <a:ext cx="1656789" cy="532280"/>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314884</xdr:colOff>
      <xdr:row>27</xdr:row>
      <xdr:rowOff>218144</xdr:rowOff>
    </xdr:from>
    <xdr:to>
      <xdr:col>3</xdr:col>
      <xdr:colOff>1208366</xdr:colOff>
      <xdr:row>51</xdr:row>
      <xdr:rowOff>87968</xdr:rowOff>
    </xdr:to>
    <xdr:sp macro="" textlink="">
      <xdr:nvSpPr>
        <xdr:cNvPr id="28" name="四角形吹き出し 28">
          <a:extLst>
            <a:ext uri="{FF2B5EF4-FFF2-40B4-BE49-F238E27FC236}">
              <a16:creationId xmlns:a16="http://schemas.microsoft.com/office/drawing/2014/main" id="{00000000-0008-0000-0100-00001C000000}"/>
            </a:ext>
          </a:extLst>
        </xdr:cNvPr>
        <xdr:cNvSpPr/>
      </xdr:nvSpPr>
      <xdr:spPr>
        <a:xfrm>
          <a:off x="886384" y="7983820"/>
          <a:ext cx="1453776" cy="2021354"/>
        </a:xfrm>
        <a:prstGeom prst="wedgeRectCallout">
          <a:avLst>
            <a:gd name="adj1" fmla="val -40230"/>
            <a:gd name="adj2" fmla="val -6236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プルダウンメニューで該当する施設区分（入所系、通所系）を選択してください。</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900" b="1">
              <a:solidFill>
                <a:srgbClr val="FF0000"/>
              </a:solidFill>
              <a:latin typeface="ＭＳ Ｐゴシック" panose="020B0600070205080204" pitchFamily="50" charset="-128"/>
              <a:ea typeface="ＭＳ Ｐゴシック" panose="020B0600070205080204" pitchFamily="50" charset="-128"/>
            </a:rPr>
            <a:t>※</a:t>
          </a:r>
          <a:r>
            <a:rPr kumimoji="1" lang="ja-JP" altLang="en-US" sz="900" b="1">
              <a:solidFill>
                <a:srgbClr val="FF0000"/>
              </a:solidFill>
              <a:latin typeface="ＭＳ Ｐゴシック" panose="020B0600070205080204" pitchFamily="50" charset="-128"/>
              <a:ea typeface="ＭＳ Ｐゴシック" panose="020B0600070205080204" pitchFamily="50" charset="-128"/>
            </a:rPr>
            <a:t>プルダウンメニューは必ず左から順に選択してください。</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chemeClr val="tx1"/>
            </a:solidFill>
          </a:endParaRPr>
        </a:p>
        <a:p>
          <a:pPr algn="l"/>
          <a:endParaRPr kumimoji="1" lang="ja-JP" altLang="en-US" sz="1100">
            <a:solidFill>
              <a:schemeClr val="tx1"/>
            </a:solidFill>
          </a:endParaRPr>
        </a:p>
      </xdr:txBody>
    </xdr:sp>
    <xdr:clientData/>
  </xdr:twoCellAnchor>
  <xdr:twoCellAnchor>
    <xdr:from>
      <xdr:col>3</xdr:col>
      <xdr:colOff>1476935</xdr:colOff>
      <xdr:row>27</xdr:row>
      <xdr:rowOff>92637</xdr:rowOff>
    </xdr:from>
    <xdr:to>
      <xdr:col>7</xdr:col>
      <xdr:colOff>332255</xdr:colOff>
      <xdr:row>50</xdr:row>
      <xdr:rowOff>76761</xdr:rowOff>
    </xdr:to>
    <xdr:sp macro="" textlink="">
      <xdr:nvSpPr>
        <xdr:cNvPr id="29" name="四角形吹き出し 28">
          <a:extLst>
            <a:ext uri="{FF2B5EF4-FFF2-40B4-BE49-F238E27FC236}">
              <a16:creationId xmlns:a16="http://schemas.microsoft.com/office/drawing/2014/main" id="{00000000-0008-0000-0100-00001D000000}"/>
            </a:ext>
          </a:extLst>
        </xdr:cNvPr>
        <xdr:cNvSpPr/>
      </xdr:nvSpPr>
      <xdr:spPr>
        <a:xfrm>
          <a:off x="2608729" y="7858313"/>
          <a:ext cx="1780055" cy="1900330"/>
        </a:xfrm>
        <a:prstGeom prst="wedgeRectCallout">
          <a:avLst>
            <a:gd name="adj1" fmla="val -44619"/>
            <a:gd name="adj2" fmla="val -65725"/>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プルダウンメニューで該当する施設区分（病院等）を選択してください。</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rgbClr val="FF0000"/>
              </a:solidFill>
              <a:effectLst/>
              <a:latin typeface="+mn-lt"/>
              <a:ea typeface="+mn-ea"/>
              <a:cs typeface="+mn-cs"/>
            </a:rPr>
            <a:t>※</a:t>
          </a:r>
          <a:r>
            <a:rPr kumimoji="1" lang="ja-JP" altLang="ja-JP" sz="1000" b="1">
              <a:solidFill>
                <a:srgbClr val="FF0000"/>
              </a:solidFill>
              <a:effectLst/>
              <a:latin typeface="+mn-lt"/>
              <a:ea typeface="+mn-ea"/>
              <a:cs typeface="+mn-cs"/>
            </a:rPr>
            <a:t>プルダウンメニューは必ず左から順に選択してください。</a:t>
          </a:r>
          <a:endParaRPr lang="ja-JP" altLang="ja-JP" sz="1000">
            <a:solidFill>
              <a:srgbClr val="FF0000"/>
            </a:solidFill>
            <a:effectLst/>
          </a:endParaRPr>
        </a:p>
        <a:p>
          <a:pPr algn="l"/>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rgbClr val="FF0000"/>
            </a:solidFill>
          </a:endParaRPr>
        </a:p>
        <a:p>
          <a:pPr algn="l"/>
          <a:endParaRPr kumimoji="1" lang="ja-JP" altLang="en-US" sz="1100">
            <a:solidFill>
              <a:schemeClr val="tx1"/>
            </a:solidFill>
          </a:endParaRPr>
        </a:p>
      </xdr:txBody>
    </xdr:sp>
    <xdr:clientData/>
  </xdr:twoCellAnchor>
  <xdr:twoCellAnchor>
    <xdr:from>
      <xdr:col>16</xdr:col>
      <xdr:colOff>126064</xdr:colOff>
      <xdr:row>26</xdr:row>
      <xdr:rowOff>388096</xdr:rowOff>
    </xdr:from>
    <xdr:to>
      <xdr:col>19</xdr:col>
      <xdr:colOff>315445</xdr:colOff>
      <xdr:row>52</xdr:row>
      <xdr:rowOff>97677</xdr:rowOff>
    </xdr:to>
    <xdr:sp macro="" textlink="">
      <xdr:nvSpPr>
        <xdr:cNvPr id="30" name="四角形吹き出し 17">
          <a:extLst>
            <a:ext uri="{FF2B5EF4-FFF2-40B4-BE49-F238E27FC236}">
              <a16:creationId xmlns:a16="http://schemas.microsoft.com/office/drawing/2014/main" id="{00000000-0008-0000-0100-00001E000000}"/>
            </a:ext>
          </a:extLst>
        </xdr:cNvPr>
        <xdr:cNvSpPr/>
      </xdr:nvSpPr>
      <xdr:spPr>
        <a:xfrm>
          <a:off x="7846917" y="7761567"/>
          <a:ext cx="1365999" cy="2365375"/>
        </a:xfrm>
        <a:prstGeom prst="wedgeRectCallout">
          <a:avLst>
            <a:gd name="adj1" fmla="val -60044"/>
            <a:gd name="adj2" fmla="val -68053"/>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病床数又は定員数を入力してください。</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網掛けされている場合は病床数等による食材費の加算対象施設ではありません。</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a:solidFill>
                <a:srgbClr val="FF0000"/>
              </a:solidFill>
              <a:effectLst/>
              <a:latin typeface="+mn-lt"/>
              <a:ea typeface="+mn-ea"/>
              <a:cs typeface="+mn-cs"/>
            </a:rPr>
            <a:t>入力がない場合は食材費分が加算されません。</a:t>
          </a:r>
          <a:endParaRPr lang="ja-JP" altLang="ja-JP" sz="700">
            <a:solidFill>
              <a:srgbClr val="FF0000"/>
            </a:solidFill>
            <a:effectLst/>
          </a:endParaRPr>
        </a:p>
        <a:p>
          <a:pPr algn="l"/>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65181</xdr:colOff>
      <xdr:row>27</xdr:row>
      <xdr:rowOff>159685</xdr:rowOff>
    </xdr:from>
    <xdr:to>
      <xdr:col>25</xdr:col>
      <xdr:colOff>874806</xdr:colOff>
      <xdr:row>29</xdr:row>
      <xdr:rowOff>212912</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0811622" y="7925361"/>
          <a:ext cx="1414743" cy="83763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所在地等、入力範囲が足りない場合は、行の高さを変更可能です。</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139700</xdr:colOff>
      <xdr:row>24</xdr:row>
      <xdr:rowOff>439616</xdr:rowOff>
    </xdr:from>
    <xdr:to>
      <xdr:col>23</xdr:col>
      <xdr:colOff>454269</xdr:colOff>
      <xdr:row>49</xdr:row>
      <xdr:rowOff>12701</xdr:rowOff>
    </xdr:to>
    <xdr:sp macro="" textlink="">
      <xdr:nvSpPr>
        <xdr:cNvPr id="34" name="右中かっこ 33">
          <a:extLst>
            <a:ext uri="{FF2B5EF4-FFF2-40B4-BE49-F238E27FC236}">
              <a16:creationId xmlns:a16="http://schemas.microsoft.com/office/drawing/2014/main" id="{00000000-0008-0000-0100-000022000000}"/>
            </a:ext>
          </a:extLst>
        </xdr:cNvPr>
        <xdr:cNvSpPr/>
      </xdr:nvSpPr>
      <xdr:spPr>
        <a:xfrm>
          <a:off x="9912350" y="6942016"/>
          <a:ext cx="314569" cy="3471985"/>
        </a:xfrm>
        <a:prstGeom prst="rightBrace">
          <a:avLst>
            <a:gd name="adj1" fmla="val 44411"/>
            <a:gd name="adj2" fmla="val 5054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134470</xdr:colOff>
      <xdr:row>3</xdr:row>
      <xdr:rowOff>127000</xdr:rowOff>
    </xdr:from>
    <xdr:to>
      <xdr:col>7</xdr:col>
      <xdr:colOff>295794</xdr:colOff>
      <xdr:row>6</xdr:row>
      <xdr:rowOff>182745</xdr:rowOff>
    </xdr:to>
    <xdr:sp macro="" textlink="">
      <xdr:nvSpPr>
        <xdr:cNvPr id="35" name="四角形吹き出し 31">
          <a:extLst>
            <a:ext uri="{FF2B5EF4-FFF2-40B4-BE49-F238E27FC236}">
              <a16:creationId xmlns:a16="http://schemas.microsoft.com/office/drawing/2014/main" id="{00000000-0008-0000-0100-000023000000}"/>
            </a:ext>
          </a:extLst>
        </xdr:cNvPr>
        <xdr:cNvSpPr/>
      </xdr:nvSpPr>
      <xdr:spPr>
        <a:xfrm>
          <a:off x="1292411" y="918882"/>
          <a:ext cx="3104736" cy="511451"/>
        </a:xfrm>
        <a:prstGeom prst="wedgeRectCallout">
          <a:avLst>
            <a:gd name="adj1" fmla="val -60271"/>
            <a:gd name="adj2" fmla="val -11002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捨印の押印がない場合、事務局での修正が不可となります。（</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149411</xdr:colOff>
      <xdr:row>55</xdr:row>
      <xdr:rowOff>14941</xdr:rowOff>
    </xdr:from>
    <xdr:to>
      <xdr:col>18</xdr:col>
      <xdr:colOff>186204</xdr:colOff>
      <xdr:row>58</xdr:row>
      <xdr:rowOff>67795</xdr:rowOff>
    </xdr:to>
    <xdr:sp macro="" textlink="">
      <xdr:nvSpPr>
        <xdr:cNvPr id="36" name="楕円 35">
          <a:extLst>
            <a:ext uri="{FF2B5EF4-FFF2-40B4-BE49-F238E27FC236}">
              <a16:creationId xmlns:a16="http://schemas.microsoft.com/office/drawing/2014/main" id="{00000000-0008-0000-0100-000024000000}"/>
            </a:ext>
          </a:extLst>
        </xdr:cNvPr>
        <xdr:cNvSpPr/>
      </xdr:nvSpPr>
      <xdr:spPr>
        <a:xfrm>
          <a:off x="7941235" y="11982823"/>
          <a:ext cx="828675" cy="6953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268941</xdr:colOff>
      <xdr:row>67</xdr:row>
      <xdr:rowOff>156882</xdr:rowOff>
    </xdr:from>
    <xdr:to>
      <xdr:col>18</xdr:col>
      <xdr:colOff>305734</xdr:colOff>
      <xdr:row>71</xdr:row>
      <xdr:rowOff>75266</xdr:rowOff>
    </xdr:to>
    <xdr:sp macro="" textlink="">
      <xdr:nvSpPr>
        <xdr:cNvPr id="37" name="楕円 36">
          <a:extLst>
            <a:ext uri="{FF2B5EF4-FFF2-40B4-BE49-F238E27FC236}">
              <a16:creationId xmlns:a16="http://schemas.microsoft.com/office/drawing/2014/main" id="{00000000-0008-0000-0100-000025000000}"/>
            </a:ext>
          </a:extLst>
        </xdr:cNvPr>
        <xdr:cNvSpPr/>
      </xdr:nvSpPr>
      <xdr:spPr>
        <a:xfrm>
          <a:off x="8060765" y="14941176"/>
          <a:ext cx="828675" cy="6953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254558</xdr:colOff>
      <xdr:row>55</xdr:row>
      <xdr:rowOff>182468</xdr:rowOff>
    </xdr:from>
    <xdr:to>
      <xdr:col>25</xdr:col>
      <xdr:colOff>541057</xdr:colOff>
      <xdr:row>60</xdr:row>
      <xdr:rowOff>161738</xdr:rowOff>
    </xdr:to>
    <xdr:sp macro="" textlink="">
      <xdr:nvSpPr>
        <xdr:cNvPr id="38" name="四角形吹き出し 28">
          <a:extLst>
            <a:ext uri="{FF2B5EF4-FFF2-40B4-BE49-F238E27FC236}">
              <a16:creationId xmlns:a16="http://schemas.microsoft.com/office/drawing/2014/main" id="{00000000-0008-0000-0100-000026000000}"/>
            </a:ext>
          </a:extLst>
        </xdr:cNvPr>
        <xdr:cNvSpPr/>
      </xdr:nvSpPr>
      <xdr:spPr>
        <a:xfrm>
          <a:off x="9152029" y="12318439"/>
          <a:ext cx="2325969" cy="1122270"/>
        </a:xfrm>
        <a:prstGeom prst="wedgeRectCallout">
          <a:avLst>
            <a:gd name="adj1" fmla="val -76193"/>
            <a:gd name="adj2" fmla="val -3981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effectLst/>
              <a:latin typeface="ＭＳ Ｐゴシック" panose="020B0600070205080204" pitchFamily="50" charset="-128"/>
              <a:ea typeface="ＭＳ Ｐゴシック" panose="020B0600070205080204" pitchFamily="50" charset="-128"/>
            </a:rPr>
            <a:t>チェックなし（給食費の全部又は一部を負担し食事を提供した施設に該当しない）の場合は、光熱費部分のみの給付となります。</a:t>
          </a:r>
          <a:endParaRPr lang="ja-JP" altLang="ja-JP" sz="1000">
            <a:solidFill>
              <a:srgbClr val="FF0000"/>
            </a:solidFill>
            <a:effectLst/>
          </a:endParaRPr>
        </a:p>
        <a:p>
          <a:pPr algn="l"/>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rgbClr val="FF0000"/>
            </a:solidFill>
          </a:endParaRPr>
        </a:p>
        <a:p>
          <a:pPr algn="l"/>
          <a:endParaRPr kumimoji="1" lang="ja-JP" altLang="en-US" sz="1100">
            <a:solidFill>
              <a:schemeClr val="tx1"/>
            </a:solidFill>
          </a:endParaRPr>
        </a:p>
      </xdr:txBody>
    </xdr:sp>
    <xdr:clientData/>
  </xdr:twoCellAnchor>
  <xdr:twoCellAnchor>
    <xdr:from>
      <xdr:col>9</xdr:col>
      <xdr:colOff>1682</xdr:colOff>
      <xdr:row>27</xdr:row>
      <xdr:rowOff>366617</xdr:rowOff>
    </xdr:from>
    <xdr:to>
      <xdr:col>12</xdr:col>
      <xdr:colOff>257736</xdr:colOff>
      <xdr:row>53</xdr:row>
      <xdr:rowOff>86472</xdr:rowOff>
    </xdr:to>
    <xdr:sp macro="" textlink="">
      <xdr:nvSpPr>
        <xdr:cNvPr id="39" name="四角形吹き出し 17">
          <a:extLst>
            <a:ext uri="{FF2B5EF4-FFF2-40B4-BE49-F238E27FC236}">
              <a16:creationId xmlns:a16="http://schemas.microsoft.com/office/drawing/2014/main" id="{00000000-0008-0000-0100-000027000000}"/>
            </a:ext>
          </a:extLst>
        </xdr:cNvPr>
        <xdr:cNvSpPr/>
      </xdr:nvSpPr>
      <xdr:spPr>
        <a:xfrm>
          <a:off x="4842623" y="8132293"/>
          <a:ext cx="1432672" cy="2207561"/>
        </a:xfrm>
        <a:prstGeom prst="wedgeRectCallout">
          <a:avLst>
            <a:gd name="adj1" fmla="val -55663"/>
            <a:gd name="adj2" fmla="val -7850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医療機関における給食費の全部又は一部を負担の有無を選択してください。</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網掛けされている場合は病床数等による食材費の加算対象施設ではありません。</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900" b="1">
              <a:solidFill>
                <a:srgbClr val="FF0000"/>
              </a:solidFill>
              <a:latin typeface="ＭＳ Ｐゴシック" panose="020B0600070205080204" pitchFamily="50" charset="-128"/>
              <a:ea typeface="ＭＳ Ｐゴシック" panose="020B0600070205080204" pitchFamily="50" charset="-128"/>
            </a:rPr>
            <a:t>入力がない場合は食材費分が加算されません。</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107950</xdr:colOff>
          <xdr:row>57</xdr:row>
          <xdr:rowOff>69850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231587</xdr:colOff>
      <xdr:row>19</xdr:row>
      <xdr:rowOff>8591</xdr:rowOff>
    </xdr:from>
    <xdr:to>
      <xdr:col>25</xdr:col>
      <xdr:colOff>1064559</xdr:colOff>
      <xdr:row>22</xdr:row>
      <xdr:rowOff>216085</xdr:rowOff>
    </xdr:to>
    <xdr:sp macro="" textlink="">
      <xdr:nvSpPr>
        <xdr:cNvPr id="40" name="四角形吹き出し 17">
          <a:extLst>
            <a:ext uri="{FF2B5EF4-FFF2-40B4-BE49-F238E27FC236}">
              <a16:creationId xmlns:a16="http://schemas.microsoft.com/office/drawing/2014/main" id="{00000000-0008-0000-0100-000028000000}"/>
            </a:ext>
          </a:extLst>
        </xdr:cNvPr>
        <xdr:cNvSpPr/>
      </xdr:nvSpPr>
      <xdr:spPr>
        <a:xfrm>
          <a:off x="9129058" y="5107267"/>
          <a:ext cx="3287060" cy="1137583"/>
        </a:xfrm>
        <a:prstGeom prst="wedgeRectCallout">
          <a:avLst>
            <a:gd name="adj1" fmla="val -80878"/>
            <a:gd name="adj2" fmla="val 1501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mn-lt"/>
              <a:ea typeface="+mn-ea"/>
              <a:cs typeface="+mn-cs"/>
            </a:rPr>
            <a:t>口座名義人は、</a:t>
          </a:r>
          <a:r>
            <a:rPr kumimoji="1" lang="ja-JP" altLang="ja-JP" sz="1100">
              <a:solidFill>
                <a:sysClr val="windowText" lastClr="000000"/>
              </a:solidFill>
              <a:effectLst/>
              <a:latin typeface="+mn-lt"/>
              <a:ea typeface="+mn-ea"/>
              <a:cs typeface="+mn-cs"/>
            </a:rPr>
            <a:t>通帳</a:t>
          </a:r>
          <a:r>
            <a:rPr kumimoji="1" lang="ja-JP" altLang="en-US" sz="1100">
              <a:solidFill>
                <a:sysClr val="windowText" lastClr="000000"/>
              </a:solidFill>
              <a:effectLst/>
              <a:latin typeface="+mn-lt"/>
              <a:ea typeface="+mn-ea"/>
              <a:cs typeface="+mn-cs"/>
            </a:rPr>
            <a:t>表紙オモテ面に記載されている正式名称をカタカナで記入してください。</a:t>
          </a:r>
          <a:endParaRPr lang="ja-JP" altLang="ja-JP" sz="1200">
            <a:solidFill>
              <a:sysClr val="windowText" lastClr="000000"/>
            </a:solidFill>
            <a:effectLst/>
          </a:endParaRPr>
        </a:p>
        <a:p>
          <a:pPr algn="l"/>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190500</xdr:colOff>
      <xdr:row>12</xdr:row>
      <xdr:rowOff>336177</xdr:rowOff>
    </xdr:from>
    <xdr:to>
      <xdr:col>23</xdr:col>
      <xdr:colOff>597086</xdr:colOff>
      <xdr:row>14</xdr:row>
      <xdr:rowOff>313019</xdr:rowOff>
    </xdr:to>
    <xdr:sp macro="" textlink="">
      <xdr:nvSpPr>
        <xdr:cNvPr id="41" name="四角形吹き出し 17">
          <a:extLst>
            <a:ext uri="{FF2B5EF4-FFF2-40B4-BE49-F238E27FC236}">
              <a16:creationId xmlns:a16="http://schemas.microsoft.com/office/drawing/2014/main" id="{00000000-0008-0000-0100-000029000000}"/>
            </a:ext>
          </a:extLst>
        </xdr:cNvPr>
        <xdr:cNvSpPr/>
      </xdr:nvSpPr>
      <xdr:spPr>
        <a:xfrm>
          <a:off x="9087971" y="3328148"/>
          <a:ext cx="1650439" cy="525930"/>
        </a:xfrm>
        <a:prstGeom prst="wedgeRectCallout">
          <a:avLst>
            <a:gd name="adj1" fmla="val -277408"/>
            <a:gd name="adj2" fmla="val -7222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187325</xdr:colOff>
      <xdr:row>12</xdr:row>
      <xdr:rowOff>324970</xdr:rowOff>
    </xdr:from>
    <xdr:to>
      <xdr:col>24</xdr:col>
      <xdr:colOff>100853</xdr:colOff>
      <xdr:row>15</xdr:row>
      <xdr:rowOff>28762</xdr:rowOff>
    </xdr:to>
    <xdr:sp macro="" textlink="">
      <xdr:nvSpPr>
        <xdr:cNvPr id="42" name="四角形吹き出し 17">
          <a:extLst>
            <a:ext uri="{FF2B5EF4-FFF2-40B4-BE49-F238E27FC236}">
              <a16:creationId xmlns:a16="http://schemas.microsoft.com/office/drawing/2014/main" id="{00000000-0008-0000-0100-00002A000000}"/>
            </a:ext>
          </a:extLst>
        </xdr:cNvPr>
        <xdr:cNvSpPr/>
      </xdr:nvSpPr>
      <xdr:spPr>
        <a:xfrm>
          <a:off x="9084796" y="3316941"/>
          <a:ext cx="1762498" cy="600262"/>
        </a:xfrm>
        <a:prstGeom prst="wedgeRectCallout">
          <a:avLst>
            <a:gd name="adj1" fmla="val -259650"/>
            <a:gd name="adj2" fmla="val 2228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責任者と担当者は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別の方を記入</a:t>
          </a:r>
          <a:r>
            <a:rPr kumimoji="1" lang="ja-JP" altLang="en-US" sz="1000">
              <a:solidFill>
                <a:schemeClr val="tx1"/>
              </a:solidFill>
              <a:latin typeface="ＭＳ Ｐゴシック" panose="020B0600070205080204" pitchFamily="50" charset="-128"/>
              <a:ea typeface="ＭＳ Ｐゴシック" panose="020B0600070205080204" pitchFamily="50" charset="-128"/>
            </a:rPr>
            <a:t>してください。</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313764</xdr:colOff>
      <xdr:row>15</xdr:row>
      <xdr:rowOff>182469</xdr:rowOff>
    </xdr:from>
    <xdr:to>
      <xdr:col>21</xdr:col>
      <xdr:colOff>355413</xdr:colOff>
      <xdr:row>17</xdr:row>
      <xdr:rowOff>201706</xdr:rowOff>
    </xdr:to>
    <xdr:sp macro="" textlink="">
      <xdr:nvSpPr>
        <xdr:cNvPr id="44" name="四角形吹き出し 18">
          <a:extLst>
            <a:ext uri="{FF2B5EF4-FFF2-40B4-BE49-F238E27FC236}">
              <a16:creationId xmlns:a16="http://schemas.microsoft.com/office/drawing/2014/main" id="{00000000-0008-0000-0100-00002C000000}"/>
            </a:ext>
          </a:extLst>
        </xdr:cNvPr>
        <xdr:cNvSpPr/>
      </xdr:nvSpPr>
      <xdr:spPr>
        <a:xfrm>
          <a:off x="7115735" y="4070910"/>
          <a:ext cx="2966384" cy="702796"/>
        </a:xfrm>
        <a:prstGeom prst="wedgeRectCallout">
          <a:avLst>
            <a:gd name="adj1" fmla="val -132725"/>
            <a:gd name="adj2" fmla="val -60637"/>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責任者メールアドレスと担当者メールアドレスは、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それぞれ</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WEb</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申請ページに登録するものと同一にしてください。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2DD-0159-43C4-83EC-0E137388D914}">
  <sheetPr codeName="Sheet1"/>
  <dimension ref="A1:AB77"/>
  <sheetViews>
    <sheetView view="pageBreakPreview" topLeftCell="A13" zoomScaleNormal="70" zoomScaleSheetLayoutView="100" workbookViewId="0">
      <selection activeCell="B26" sqref="B26:C26"/>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0" width="4.36328125" customWidth="1"/>
    <col min="21" max="21" width="9.26953125" customWidth="1"/>
    <col min="22" max="22" width="6" customWidth="1"/>
    <col min="23" max="23" width="6" hidden="1" customWidth="1"/>
    <col min="24" max="25" width="8.7265625" hidden="1" customWidth="1"/>
    <col min="26" max="26" width="35.81640625" style="106" customWidth="1"/>
    <col min="27" max="28" width="0" style="106" hidden="1" customWidth="1"/>
  </cols>
  <sheetData>
    <row r="1" spans="1:20" ht="20.149999999999999" customHeight="1" thickBot="1" x14ac:dyDescent="0.25">
      <c r="B1" s="1" t="s">
        <v>140</v>
      </c>
      <c r="C1" s="1"/>
      <c r="D1" s="2"/>
      <c r="E1" s="2"/>
      <c r="F1" s="2"/>
      <c r="G1" s="2"/>
      <c r="H1" s="2"/>
      <c r="I1" s="2"/>
      <c r="K1" s="390" t="s">
        <v>0</v>
      </c>
      <c r="L1" s="391"/>
      <c r="M1" s="3">
        <v>1</v>
      </c>
      <c r="N1" s="4"/>
      <c r="O1" s="5"/>
      <c r="P1" s="5"/>
      <c r="Q1" s="5"/>
      <c r="R1" s="5"/>
      <c r="S1" s="6"/>
      <c r="T1" s="45"/>
    </row>
    <row r="2" spans="1:20" ht="26" customHeight="1" x14ac:dyDescent="0.2">
      <c r="A2" s="370" t="s">
        <v>1</v>
      </c>
      <c r="B2" s="370"/>
      <c r="C2" s="9"/>
      <c r="D2" s="7"/>
      <c r="E2" s="392" t="s">
        <v>133</v>
      </c>
      <c r="F2" s="392"/>
      <c r="G2" s="392"/>
      <c r="H2" s="392"/>
      <c r="I2" s="392"/>
      <c r="J2" s="392"/>
      <c r="K2" s="392"/>
      <c r="L2" s="392"/>
      <c r="M2" s="392"/>
      <c r="N2" s="392"/>
      <c r="O2" s="392"/>
      <c r="P2" s="392"/>
      <c r="Q2" s="7"/>
      <c r="R2" s="7"/>
      <c r="S2" s="7"/>
      <c r="T2" s="7"/>
    </row>
    <row r="3" spans="1:20" ht="26" customHeight="1" x14ac:dyDescent="0.2">
      <c r="A3" s="370"/>
      <c r="B3" s="370"/>
      <c r="C3" s="9"/>
      <c r="M3" s="393" t="s">
        <v>2</v>
      </c>
      <c r="N3" s="393"/>
      <c r="O3" s="394" t="s">
        <v>3</v>
      </c>
      <c r="P3" s="394"/>
      <c r="Q3" s="394"/>
      <c r="R3" s="394"/>
      <c r="S3" s="8"/>
      <c r="T3" s="8"/>
    </row>
    <row r="4" spans="1:20" ht="15.75" customHeight="1" x14ac:dyDescent="0.2">
      <c r="B4" s="395" t="s">
        <v>4</v>
      </c>
      <c r="C4" s="395"/>
      <c r="D4" s="395"/>
      <c r="E4" s="395"/>
      <c r="F4" s="395"/>
      <c r="G4" s="395"/>
      <c r="H4" s="8"/>
      <c r="I4" s="8"/>
      <c r="J4" s="8"/>
      <c r="K4" s="8"/>
      <c r="L4" s="8"/>
      <c r="M4" s="8"/>
    </row>
    <row r="5" spans="1:20" ht="7.5" customHeight="1" x14ac:dyDescent="0.2">
      <c r="B5" s="9"/>
      <c r="C5" s="9"/>
      <c r="D5" s="9"/>
      <c r="E5" s="9"/>
      <c r="F5" s="9"/>
      <c r="H5" s="8"/>
      <c r="I5" s="8"/>
      <c r="J5" s="8"/>
      <c r="K5" s="8"/>
      <c r="L5" s="8"/>
      <c r="M5" s="8"/>
    </row>
    <row r="6" spans="1:20" x14ac:dyDescent="0.2">
      <c r="B6" s="370" t="s">
        <v>5</v>
      </c>
      <c r="C6" s="370"/>
      <c r="D6" s="370"/>
      <c r="E6" s="370"/>
      <c r="F6" s="370"/>
      <c r="G6" s="370"/>
      <c r="H6" s="370"/>
      <c r="I6" s="370"/>
      <c r="J6" s="370"/>
      <c r="K6" s="370"/>
      <c r="L6" s="370"/>
      <c r="M6" s="370"/>
      <c r="N6" s="370"/>
      <c r="O6" s="370"/>
      <c r="P6" s="370"/>
      <c r="Q6" s="370"/>
      <c r="R6" s="370"/>
      <c r="S6" s="370"/>
      <c r="T6" s="9"/>
    </row>
    <row r="7" spans="1:20" ht="27.75" customHeight="1" x14ac:dyDescent="0.2">
      <c r="M7" s="10" t="s">
        <v>6</v>
      </c>
      <c r="N7" s="10"/>
      <c r="O7" s="371">
        <f>(U50+U51)*1000</f>
        <v>0</v>
      </c>
      <c r="P7" s="371"/>
      <c r="Q7" s="372"/>
      <c r="R7" s="372"/>
      <c r="S7" s="11" t="s">
        <v>7</v>
      </c>
      <c r="T7" s="17"/>
    </row>
    <row r="8" spans="1:20" ht="18" customHeight="1" thickBot="1" x14ac:dyDescent="0.25">
      <c r="B8" t="s">
        <v>8</v>
      </c>
      <c r="O8" s="373" t="s">
        <v>146</v>
      </c>
      <c r="P8" s="373"/>
      <c r="Q8" s="374"/>
      <c r="R8" s="374"/>
      <c r="S8" s="374"/>
      <c r="T8" s="21"/>
    </row>
    <row r="9" spans="1:20" ht="27" customHeight="1" x14ac:dyDescent="0.2">
      <c r="B9" s="375" t="s">
        <v>141</v>
      </c>
      <c r="C9" s="376"/>
      <c r="D9" s="377"/>
      <c r="E9" s="377"/>
      <c r="F9" s="377"/>
      <c r="G9" s="378"/>
      <c r="H9" s="379"/>
      <c r="I9" s="379"/>
      <c r="J9" s="379"/>
      <c r="K9" s="379"/>
      <c r="L9" s="379"/>
      <c r="M9" s="379"/>
      <c r="N9" s="379"/>
      <c r="O9" s="379"/>
      <c r="P9" s="379"/>
      <c r="Q9" s="379"/>
      <c r="R9" s="380" t="s">
        <v>9</v>
      </c>
      <c r="S9" s="381"/>
      <c r="T9" s="46"/>
    </row>
    <row r="10" spans="1:20" ht="24.75" customHeight="1" x14ac:dyDescent="0.2">
      <c r="B10" s="384" t="s">
        <v>142</v>
      </c>
      <c r="C10" s="385"/>
      <c r="D10" s="386"/>
      <c r="E10" s="386"/>
      <c r="F10" s="387"/>
      <c r="G10" s="388"/>
      <c r="H10" s="389"/>
      <c r="I10" s="389"/>
      <c r="J10" s="389"/>
      <c r="K10" s="389"/>
      <c r="L10" s="389"/>
      <c r="M10" s="389"/>
      <c r="N10" s="389"/>
      <c r="O10" s="389"/>
      <c r="P10" s="389"/>
      <c r="Q10" s="389"/>
      <c r="R10" s="382"/>
      <c r="S10" s="383"/>
      <c r="T10" s="46"/>
    </row>
    <row r="11" spans="1:20" ht="13" customHeight="1" x14ac:dyDescent="0.2">
      <c r="B11" s="356" t="s">
        <v>10</v>
      </c>
      <c r="C11" s="357"/>
      <c r="D11" s="358"/>
      <c r="E11" s="358"/>
      <c r="F11" s="358"/>
      <c r="G11" s="359" t="s">
        <v>11</v>
      </c>
      <c r="H11" s="360"/>
      <c r="I11" s="360"/>
      <c r="J11" s="360"/>
      <c r="K11" s="361"/>
      <c r="L11" s="362"/>
      <c r="M11" s="362"/>
      <c r="N11" s="362"/>
      <c r="O11" s="362"/>
      <c r="P11" s="362"/>
      <c r="Q11" s="362"/>
      <c r="R11" s="362"/>
      <c r="S11" s="363"/>
      <c r="T11" s="47"/>
    </row>
    <row r="12" spans="1:20" ht="27" customHeight="1" x14ac:dyDescent="0.2">
      <c r="B12" s="356"/>
      <c r="C12" s="357"/>
      <c r="D12" s="358"/>
      <c r="E12" s="358"/>
      <c r="F12" s="358"/>
      <c r="G12" s="364" t="s">
        <v>12</v>
      </c>
      <c r="H12" s="365"/>
      <c r="I12" s="365"/>
      <c r="J12" s="365"/>
      <c r="K12" s="366"/>
      <c r="L12" s="345"/>
      <c r="M12" s="345"/>
      <c r="N12" s="345"/>
      <c r="O12" s="345"/>
      <c r="P12" s="345"/>
      <c r="Q12" s="345"/>
      <c r="R12" s="345"/>
      <c r="S12" s="346"/>
      <c r="T12" s="47"/>
    </row>
    <row r="13" spans="1:20" ht="27" customHeight="1" x14ac:dyDescent="0.2">
      <c r="B13" s="367" t="s">
        <v>13</v>
      </c>
      <c r="C13" s="368"/>
      <c r="D13" s="369"/>
      <c r="E13" s="369"/>
      <c r="F13" s="369"/>
      <c r="G13" s="350"/>
      <c r="H13" s="351"/>
      <c r="I13" s="351"/>
      <c r="J13" s="351"/>
      <c r="K13" s="351"/>
      <c r="L13" s="351"/>
      <c r="M13" s="352" t="s">
        <v>14</v>
      </c>
      <c r="N13" s="353"/>
      <c r="O13" s="354"/>
      <c r="P13" s="354"/>
      <c r="Q13" s="354"/>
      <c r="R13" s="354"/>
      <c r="S13" s="355"/>
      <c r="T13" s="48"/>
    </row>
    <row r="14" spans="1:20" ht="15.75" customHeight="1" x14ac:dyDescent="0.2">
      <c r="B14" s="341" t="s">
        <v>15</v>
      </c>
      <c r="C14" s="342"/>
      <c r="D14" s="342"/>
      <c r="E14" s="342"/>
      <c r="F14" s="343"/>
      <c r="G14" s="344"/>
      <c r="H14" s="345"/>
      <c r="I14" s="345"/>
      <c r="J14" s="345"/>
      <c r="K14" s="345"/>
      <c r="L14" s="345"/>
      <c r="M14" s="345"/>
      <c r="N14" s="345"/>
      <c r="O14" s="345"/>
      <c r="P14" s="345"/>
      <c r="Q14" s="345"/>
      <c r="R14" s="345"/>
      <c r="S14" s="346"/>
      <c r="T14" s="47"/>
    </row>
    <row r="15" spans="1:20" ht="27" customHeight="1" x14ac:dyDescent="0.2">
      <c r="B15" s="347" t="s">
        <v>16</v>
      </c>
      <c r="C15" s="348"/>
      <c r="D15" s="348"/>
      <c r="E15" s="348"/>
      <c r="F15" s="349"/>
      <c r="G15" s="350"/>
      <c r="H15" s="351"/>
      <c r="I15" s="351"/>
      <c r="J15" s="351"/>
      <c r="K15" s="351"/>
      <c r="L15" s="351"/>
      <c r="M15" s="352" t="s">
        <v>14</v>
      </c>
      <c r="N15" s="353"/>
      <c r="O15" s="354"/>
      <c r="P15" s="354"/>
      <c r="Q15" s="354"/>
      <c r="R15" s="354"/>
      <c r="S15" s="355"/>
      <c r="T15" s="48"/>
    </row>
    <row r="16" spans="1:20" ht="16.5" customHeight="1" thickBot="1" x14ac:dyDescent="0.25">
      <c r="B16" s="319" t="s">
        <v>17</v>
      </c>
      <c r="C16" s="320"/>
      <c r="D16" s="320"/>
      <c r="E16" s="320"/>
      <c r="F16" s="321"/>
      <c r="G16" s="322"/>
      <c r="H16" s="323"/>
      <c r="I16" s="323"/>
      <c r="J16" s="323"/>
      <c r="K16" s="323"/>
      <c r="L16" s="323"/>
      <c r="M16" s="323"/>
      <c r="N16" s="323"/>
      <c r="O16" s="323"/>
      <c r="P16" s="323"/>
      <c r="Q16" s="323"/>
      <c r="R16" s="323"/>
      <c r="S16" s="324"/>
      <c r="T16" s="47"/>
    </row>
    <row r="17" spans="2:28" ht="36.75" customHeight="1" x14ac:dyDescent="0.2">
      <c r="B17" s="339" t="s">
        <v>143</v>
      </c>
      <c r="C17" s="340"/>
      <c r="D17" s="340"/>
      <c r="E17" s="340"/>
      <c r="F17" s="340"/>
      <c r="G17" s="340"/>
      <c r="H17" s="340"/>
      <c r="I17" s="340"/>
      <c r="J17" s="340"/>
      <c r="K17" s="340"/>
      <c r="L17" s="340"/>
      <c r="M17" s="340"/>
      <c r="N17" s="340"/>
      <c r="O17" s="340"/>
      <c r="P17" s="340"/>
      <c r="Q17" s="340"/>
      <c r="R17" s="340"/>
    </row>
    <row r="18" spans="2:28" ht="19.5" customHeight="1" thickBot="1" x14ac:dyDescent="0.25">
      <c r="B18" t="s">
        <v>18</v>
      </c>
    </row>
    <row r="19" spans="2:28" ht="21.75" customHeight="1" x14ac:dyDescent="0.2">
      <c r="B19" s="325" t="s">
        <v>19</v>
      </c>
      <c r="C19" s="326"/>
      <c r="D19" s="327"/>
      <c r="E19" s="327"/>
      <c r="F19" s="327"/>
      <c r="G19" s="328"/>
      <c r="H19" s="328"/>
      <c r="I19" s="328"/>
      <c r="J19" s="328"/>
      <c r="K19" s="328"/>
      <c r="L19" s="329" t="s">
        <v>20</v>
      </c>
      <c r="M19" s="329"/>
      <c r="N19" s="329"/>
      <c r="O19" s="328"/>
      <c r="P19" s="328"/>
      <c r="Q19" s="328"/>
      <c r="R19" s="328"/>
      <c r="S19" s="330"/>
      <c r="T19" s="50"/>
    </row>
    <row r="20" spans="2:28" ht="22" customHeight="1" x14ac:dyDescent="0.2">
      <c r="B20" s="306" t="s">
        <v>21</v>
      </c>
      <c r="C20" s="307"/>
      <c r="D20" s="308"/>
      <c r="E20" s="308"/>
      <c r="F20" s="308"/>
      <c r="G20" s="308"/>
      <c r="H20" s="331"/>
      <c r="I20" s="332"/>
      <c r="J20" s="332"/>
      <c r="K20" s="333"/>
      <c r="L20" s="309" t="s">
        <v>22</v>
      </c>
      <c r="M20" s="310"/>
      <c r="N20" s="310"/>
      <c r="O20" s="310"/>
      <c r="P20" s="311"/>
      <c r="Q20" s="334"/>
      <c r="R20" s="335"/>
      <c r="S20" s="336"/>
      <c r="T20" s="50"/>
    </row>
    <row r="21" spans="2:28" ht="22" customHeight="1" x14ac:dyDescent="0.2">
      <c r="B21" s="306" t="s">
        <v>23</v>
      </c>
      <c r="C21" s="307"/>
      <c r="D21" s="308"/>
      <c r="E21" s="308"/>
      <c r="F21" s="312"/>
      <c r="G21" s="313"/>
      <c r="H21" s="307"/>
      <c r="I21" s="312" t="s">
        <v>24</v>
      </c>
      <c r="J21" s="313"/>
      <c r="K21" s="313"/>
      <c r="L21" s="307"/>
      <c r="M21" s="337"/>
      <c r="N21" s="338"/>
      <c r="O21" s="338"/>
      <c r="P21" s="338"/>
      <c r="Q21" s="338"/>
      <c r="R21" s="90"/>
      <c r="S21" s="91"/>
      <c r="T21" s="51"/>
    </row>
    <row r="22" spans="2:28" ht="29.15" customHeight="1" thickBot="1" x14ac:dyDescent="0.25">
      <c r="B22" s="314" t="s">
        <v>25</v>
      </c>
      <c r="C22" s="315"/>
      <c r="D22" s="316"/>
      <c r="E22" s="316"/>
      <c r="F22" s="316"/>
      <c r="G22" s="316"/>
      <c r="H22" s="317"/>
      <c r="I22" s="317"/>
      <c r="J22" s="317"/>
      <c r="K22" s="317"/>
      <c r="L22" s="317"/>
      <c r="M22" s="317"/>
      <c r="N22" s="317"/>
      <c r="O22" s="317"/>
      <c r="P22" s="317"/>
      <c r="Q22" s="317"/>
      <c r="R22" s="317"/>
      <c r="S22" s="318"/>
      <c r="T22" s="50"/>
    </row>
    <row r="23" spans="2:28" ht="22" customHeight="1" x14ac:dyDescent="0.2">
      <c r="B23" s="291" t="s">
        <v>26</v>
      </c>
      <c r="C23" s="291"/>
      <c r="D23" s="292"/>
      <c r="E23" s="292"/>
      <c r="F23" s="292"/>
      <c r="G23" s="292"/>
      <c r="H23" s="292"/>
      <c r="I23" s="292"/>
      <c r="J23" s="292"/>
      <c r="K23" s="292"/>
      <c r="L23" s="292"/>
      <c r="M23" s="292"/>
      <c r="N23" s="292"/>
      <c r="O23" s="292"/>
      <c r="P23" s="292"/>
      <c r="Q23" s="292"/>
      <c r="R23" s="292"/>
      <c r="S23" s="292"/>
      <c r="T23" s="52"/>
    </row>
    <row r="24" spans="2:28" ht="18" customHeight="1" thickBot="1" x14ac:dyDescent="0.25">
      <c r="B24" t="s">
        <v>27</v>
      </c>
      <c r="E24" s="141" t="str">
        <f>IF(AA25=0,"","施設区分（B・C列とD列）が整合していません。")</f>
        <v/>
      </c>
      <c r="J24" s="12"/>
    </row>
    <row r="25" spans="2:28" ht="35" customHeight="1" thickBot="1" x14ac:dyDescent="0.25">
      <c r="B25" s="293" t="s">
        <v>28</v>
      </c>
      <c r="C25" s="294"/>
      <c r="D25" s="295"/>
      <c r="E25" s="295" t="s">
        <v>29</v>
      </c>
      <c r="F25" s="295"/>
      <c r="G25" s="295"/>
      <c r="H25" s="295"/>
      <c r="I25" s="111" t="s">
        <v>169</v>
      </c>
      <c r="J25" s="295" t="s">
        <v>30</v>
      </c>
      <c r="K25" s="295"/>
      <c r="L25" s="295"/>
      <c r="M25" s="295"/>
      <c r="N25" s="296" t="s">
        <v>31</v>
      </c>
      <c r="O25" s="297"/>
      <c r="P25" s="111" t="s">
        <v>131</v>
      </c>
      <c r="Q25" s="300" t="s">
        <v>130</v>
      </c>
      <c r="R25" s="301"/>
      <c r="S25" s="300" t="s">
        <v>124</v>
      </c>
      <c r="T25" s="301"/>
      <c r="U25" s="298" t="s">
        <v>132</v>
      </c>
      <c r="V25" s="299"/>
      <c r="W25" s="53" t="s">
        <v>173</v>
      </c>
      <c r="Y25" t="s">
        <v>174</v>
      </c>
      <c r="AA25" s="106">
        <f>COUNTIF(Z26:Z49,"施設区分を確認してください。")</f>
        <v>0</v>
      </c>
    </row>
    <row r="26" spans="2:28" ht="27" customHeight="1" x14ac:dyDescent="0.2">
      <c r="B26" s="302"/>
      <c r="C26" s="303"/>
      <c r="D26" s="96"/>
      <c r="E26" s="282"/>
      <c r="F26" s="282"/>
      <c r="G26" s="282"/>
      <c r="H26" s="282"/>
      <c r="I26" s="115"/>
      <c r="J26" s="282"/>
      <c r="K26" s="282"/>
      <c r="L26" s="282"/>
      <c r="M26" s="282"/>
      <c r="N26" s="283"/>
      <c r="O26" s="283"/>
      <c r="P26" s="108"/>
      <c r="Q26" s="289" t="str">
        <f>IF(E26&lt;&gt;"",INDEX(Sheet3!C$5:H$79,MATCH(申請書!D26,Sheet3!B$5:B$79,0),MATCH("医療施設",Sheet3!C$4:H$4,0)),"")</f>
        <v/>
      </c>
      <c r="R26" s="290"/>
      <c r="S26" s="287" t="str">
        <f>IF(AND(W26=1,Y26=1),P26*6,IF(X26=1,2*P26,""))</f>
        <v/>
      </c>
      <c r="T26" s="288"/>
      <c r="U26" s="284">
        <f>IF(AND(Q26="",S26=""),0,IF(AND(Q26="",S26&lt;&gt;""),S26,IF(AND(Q26&lt;&gt;"",S26=""),Q26,Q26+S26)))</f>
        <v>0</v>
      </c>
      <c r="V26" s="285"/>
      <c r="W26" s="54">
        <f>COUNTIF(B26,"入所*")</f>
        <v>0</v>
      </c>
      <c r="X26" s="106">
        <f>COUNTIFS(B26,"通所*",B$26,"&lt;&gt;*医")</f>
        <v>0</v>
      </c>
      <c r="Y26">
        <f>COUNTIF(I26,"有")</f>
        <v>0</v>
      </c>
      <c r="Z26" s="140" t="str">
        <f>IF(AA26=AB26,"","施設区分を確認してください。")</f>
        <v/>
      </c>
      <c r="AA26" s="106">
        <f>IF(B26="入所系_医",1,IF(B26="通所施設_医",2,0))</f>
        <v>0</v>
      </c>
      <c r="AB26" s="106">
        <f t="shared" ref="AB26:AB49" si="0">COUNTIF(入所系_医,D26)+COUNTIF(通所施設_医,D26)*2</f>
        <v>0</v>
      </c>
    </row>
    <row r="27" spans="2:28" ht="27" customHeight="1" x14ac:dyDescent="0.2">
      <c r="B27" s="304"/>
      <c r="C27" s="305"/>
      <c r="D27" s="97"/>
      <c r="E27" s="235"/>
      <c r="F27" s="235"/>
      <c r="G27" s="235"/>
      <c r="H27" s="235"/>
      <c r="I27" s="116"/>
      <c r="J27" s="286"/>
      <c r="K27" s="235"/>
      <c r="L27" s="235"/>
      <c r="M27" s="235"/>
      <c r="N27" s="236"/>
      <c r="O27" s="236"/>
      <c r="P27" s="109"/>
      <c r="Q27" s="164" t="str">
        <f>IF(E27&lt;&gt;"",INDEX(Sheet3!C$5:H$79,MATCH(申請書!D27,Sheet3!B$5:B$79,0),MATCH("医療施設",Sheet3!C$4:H$4,0)),"")</f>
        <v/>
      </c>
      <c r="R27" s="268"/>
      <c r="S27" s="172" t="str">
        <f t="shared" ref="S27" si="1">IF(W27=1,P27*6,IF(X27=1,2*P27,""))</f>
        <v/>
      </c>
      <c r="T27" s="173"/>
      <c r="U27" s="160">
        <f>IF(AND(Q27="",S27=""),0,IF(AND(Q27="",S27&lt;&gt;""),S27,IF(AND(Q27&lt;&gt;"",S27=""),Q27,Q27+S27)))</f>
        <v>0</v>
      </c>
      <c r="V27" s="161"/>
      <c r="W27" s="54">
        <f>COUNTIF(B27,"入所*")</f>
        <v>0</v>
      </c>
      <c r="X27" s="106">
        <f>COUNTIFS(B27,"通所*",B$26,"&lt;&gt;*医")</f>
        <v>0</v>
      </c>
      <c r="Y27">
        <f t="shared" ref="Y27:Y49" si="2">COUNTIF(I27,"有")</f>
        <v>0</v>
      </c>
      <c r="Z27" s="140" t="str">
        <f t="shared" ref="Z27:Z49" si="3">IF(AA27=AB27,"","施設区分を確認してください。")</f>
        <v/>
      </c>
      <c r="AA27" s="106">
        <f t="shared" ref="AA27:AA49" si="4">IF(B27="入所系_医",1,IF(B27="通所施設_医",2,0))</f>
        <v>0</v>
      </c>
      <c r="AB27" s="106">
        <f t="shared" si="0"/>
        <v>0</v>
      </c>
    </row>
    <row r="28" spans="2:28" ht="27" customHeight="1" x14ac:dyDescent="0.2">
      <c r="B28" s="304"/>
      <c r="C28" s="305"/>
      <c r="D28" s="97"/>
      <c r="E28" s="281"/>
      <c r="F28" s="281"/>
      <c r="G28" s="281"/>
      <c r="H28" s="281"/>
      <c r="I28" s="116"/>
      <c r="J28" s="281"/>
      <c r="K28" s="281"/>
      <c r="L28" s="281"/>
      <c r="M28" s="281"/>
      <c r="N28" s="236"/>
      <c r="O28" s="236"/>
      <c r="P28" s="109"/>
      <c r="Q28" s="164" t="str">
        <f>IF(E28&lt;&gt;"",INDEX(Sheet3!C$5:H$79,MATCH(申請書!D28,Sheet3!B$5:B$79,0),MATCH("医療施設",Sheet3!C$4:H$4,0)),"")</f>
        <v/>
      </c>
      <c r="R28" s="268"/>
      <c r="S28" s="172" t="str">
        <f t="shared" ref="S28" si="5">IF(W28=1,P28*6,IF(X28=1,2*P28,""))</f>
        <v/>
      </c>
      <c r="T28" s="173"/>
      <c r="U28" s="150">
        <f t="shared" ref="U28:U29" si="6">IF(AND(Q28="",S28=""),0,IF(AND(Q28="",S28&lt;&gt;""),S28,IF(AND(Q28&lt;&gt;"",S28=""),Q28,Q28+S28)))</f>
        <v>0</v>
      </c>
      <c r="V28" s="151"/>
      <c r="W28" s="54">
        <f>COUNTIF(B28,"入所*")</f>
        <v>0</v>
      </c>
      <c r="X28" s="106">
        <f>COUNTIFS(C28,"通所*",B$26,"&lt;&gt;*医")</f>
        <v>0</v>
      </c>
      <c r="Y28">
        <f t="shared" si="2"/>
        <v>0</v>
      </c>
      <c r="Z28" s="140" t="str">
        <f t="shared" si="3"/>
        <v/>
      </c>
      <c r="AA28" s="106">
        <f t="shared" si="4"/>
        <v>0</v>
      </c>
      <c r="AB28" s="106">
        <f t="shared" si="0"/>
        <v>0</v>
      </c>
    </row>
    <row r="29" spans="2:28" ht="27" customHeight="1" x14ac:dyDescent="0.2">
      <c r="B29" s="400"/>
      <c r="C29" s="401"/>
      <c r="D29" s="98"/>
      <c r="E29" s="277"/>
      <c r="F29" s="277"/>
      <c r="G29" s="277"/>
      <c r="H29" s="277"/>
      <c r="I29" s="117"/>
      <c r="J29" s="277"/>
      <c r="K29" s="277"/>
      <c r="L29" s="277"/>
      <c r="M29" s="277"/>
      <c r="N29" s="278"/>
      <c r="O29" s="278"/>
      <c r="P29" s="92"/>
      <c r="Q29" s="174" t="str">
        <f>IF(E29&lt;&gt;"",INDEX(Sheet3!C$5:H$79,MATCH(申請書!D29,Sheet3!B$5:B$79,0),MATCH("医療施設",Sheet3!C$4:H$4,0)),"")</f>
        <v/>
      </c>
      <c r="R29" s="269"/>
      <c r="S29" s="142" t="str">
        <f t="shared" ref="S29:S32" si="7">IF(W29=1,P29*6,IF(X29=1,2*P29,""))</f>
        <v/>
      </c>
      <c r="T29" s="143"/>
      <c r="U29" s="184">
        <f t="shared" si="6"/>
        <v>0</v>
      </c>
      <c r="V29" s="185"/>
      <c r="W29" s="54">
        <f>COUNTIF(B29,"入所*")</f>
        <v>0</v>
      </c>
      <c r="X29" s="106">
        <f>COUNTIFS(B29,"通所*",B$26,"&lt;&gt;*医")</f>
        <v>0</v>
      </c>
      <c r="Y29">
        <f t="shared" si="2"/>
        <v>0</v>
      </c>
      <c r="Z29" s="140" t="str">
        <f t="shared" si="3"/>
        <v/>
      </c>
      <c r="AA29" s="106">
        <f t="shared" si="4"/>
        <v>0</v>
      </c>
      <c r="AB29" s="106">
        <f t="shared" si="0"/>
        <v>0</v>
      </c>
    </row>
    <row r="30" spans="2:28" ht="27" customHeight="1" x14ac:dyDescent="0.2">
      <c r="B30" s="404"/>
      <c r="C30" s="405"/>
      <c r="D30" s="107"/>
      <c r="E30" s="270"/>
      <c r="F30" s="270"/>
      <c r="G30" s="270"/>
      <c r="H30" s="270"/>
      <c r="I30" s="118"/>
      <c r="J30" s="167"/>
      <c r="K30" s="167"/>
      <c r="L30" s="167"/>
      <c r="M30" s="167"/>
      <c r="N30" s="271"/>
      <c r="O30" s="271"/>
      <c r="P30" s="110"/>
      <c r="Q30" s="279" t="str">
        <f>IF(E30&lt;&gt;"",INDEX(Sheet3!C$5:H$79,MATCH(申請書!D30,Sheet3!B$5:B$79,0),MATCH("医療施設",Sheet3!C$4:H$4,0)),"")</f>
        <v/>
      </c>
      <c r="R30" s="280"/>
      <c r="S30" s="170" t="str">
        <f t="shared" si="7"/>
        <v/>
      </c>
      <c r="T30" s="171"/>
      <c r="U30" s="150">
        <f t="shared" ref="U30:U49" si="8">IF(AND(Q30="",S30=""),0,IF(AND(Q30="",S30&lt;&gt;""),S30,IF(AND(Q30&lt;&gt;"",S30=""),Q30,Q30+S30)))</f>
        <v>0</v>
      </c>
      <c r="V30" s="151"/>
      <c r="W30" s="54">
        <f t="shared" ref="W30:W49" si="9">COUNTIF(B30,"入所*")</f>
        <v>0</v>
      </c>
      <c r="X30" s="106">
        <f t="shared" ref="X30:X49" si="10">COUNTIFS(B30,"通所*",B$26,"&lt;&gt;*医")</f>
        <v>0</v>
      </c>
      <c r="Y30">
        <f t="shared" si="2"/>
        <v>0</v>
      </c>
      <c r="Z30" s="140" t="str">
        <f t="shared" si="3"/>
        <v/>
      </c>
      <c r="AA30" s="106">
        <f t="shared" si="4"/>
        <v>0</v>
      </c>
      <c r="AB30" s="106">
        <f t="shared" si="0"/>
        <v>0</v>
      </c>
    </row>
    <row r="31" spans="2:28" ht="27" customHeight="1" x14ac:dyDescent="0.2">
      <c r="B31" s="402"/>
      <c r="C31" s="403"/>
      <c r="D31" s="97"/>
      <c r="E31" s="272"/>
      <c r="F31" s="273"/>
      <c r="G31" s="273"/>
      <c r="H31" s="274"/>
      <c r="I31" s="116"/>
      <c r="J31" s="155"/>
      <c r="K31" s="156"/>
      <c r="L31" s="156"/>
      <c r="M31" s="157"/>
      <c r="N31" s="275"/>
      <c r="O31" s="276"/>
      <c r="P31" s="109"/>
      <c r="Q31" s="164" t="str">
        <f>IF(E31&lt;&gt;"",INDEX(Sheet3!C$5:H$79,MATCH(申請書!D31,Sheet3!B$5:B$79,0),MATCH("医療施設",Sheet3!C$4:H$4,0)),"")</f>
        <v/>
      </c>
      <c r="R31" s="268"/>
      <c r="S31" s="172" t="str">
        <f t="shared" si="7"/>
        <v/>
      </c>
      <c r="T31" s="173"/>
      <c r="U31" s="160">
        <f t="shared" si="8"/>
        <v>0</v>
      </c>
      <c r="V31" s="161"/>
      <c r="W31" s="54">
        <f t="shared" si="9"/>
        <v>0</v>
      </c>
      <c r="X31" s="106">
        <f t="shared" si="10"/>
        <v>0</v>
      </c>
      <c r="Y31">
        <f t="shared" si="2"/>
        <v>0</v>
      </c>
      <c r="Z31" s="140" t="str">
        <f t="shared" si="3"/>
        <v/>
      </c>
      <c r="AA31" s="106">
        <f t="shared" si="4"/>
        <v>0</v>
      </c>
      <c r="AB31" s="106">
        <f t="shared" si="0"/>
        <v>0</v>
      </c>
    </row>
    <row r="32" spans="2:28" ht="27" customHeight="1" x14ac:dyDescent="0.2">
      <c r="B32" s="402"/>
      <c r="C32" s="403"/>
      <c r="D32" s="97"/>
      <c r="E32" s="234"/>
      <c r="F32" s="234"/>
      <c r="G32" s="234"/>
      <c r="H32" s="234"/>
      <c r="I32" s="116"/>
      <c r="J32" s="235"/>
      <c r="K32" s="235"/>
      <c r="L32" s="235"/>
      <c r="M32" s="235"/>
      <c r="N32" s="236"/>
      <c r="O32" s="158"/>
      <c r="P32" s="109"/>
      <c r="Q32" s="164" t="str">
        <f>IF(E32&lt;&gt;"",INDEX(Sheet3!C$5:H$79,MATCH(申請書!D32,Sheet3!B$5:B$79,0),MATCH("医療施設",Sheet3!C$4:H$4,0)),"")</f>
        <v/>
      </c>
      <c r="R32" s="268"/>
      <c r="S32" s="172" t="str">
        <f t="shared" si="7"/>
        <v/>
      </c>
      <c r="T32" s="173"/>
      <c r="U32" s="160">
        <f t="shared" si="8"/>
        <v>0</v>
      </c>
      <c r="V32" s="161"/>
      <c r="W32" s="54">
        <f t="shared" si="9"/>
        <v>0</v>
      </c>
      <c r="X32" s="106">
        <f t="shared" si="10"/>
        <v>0</v>
      </c>
      <c r="Y32">
        <f t="shared" si="2"/>
        <v>0</v>
      </c>
      <c r="Z32" s="140" t="str">
        <f t="shared" si="3"/>
        <v/>
      </c>
      <c r="AA32" s="106">
        <f t="shared" si="4"/>
        <v>0</v>
      </c>
      <c r="AB32" s="106">
        <f t="shared" si="0"/>
        <v>0</v>
      </c>
    </row>
    <row r="33" spans="2:28" ht="27" customHeight="1" x14ac:dyDescent="0.2">
      <c r="B33" s="400"/>
      <c r="C33" s="401"/>
      <c r="D33" s="98"/>
      <c r="E33" s="264"/>
      <c r="F33" s="264"/>
      <c r="G33" s="264"/>
      <c r="H33" s="264"/>
      <c r="I33" s="117"/>
      <c r="J33" s="265"/>
      <c r="K33" s="265"/>
      <c r="L33" s="265"/>
      <c r="M33" s="265"/>
      <c r="N33" s="266"/>
      <c r="O33" s="267"/>
      <c r="P33" s="92"/>
      <c r="Q33" s="174" t="str">
        <f>IF(E33&lt;&gt;"",INDEX(Sheet3!C$5:H$79,MATCH(申請書!D33,Sheet3!B$5:B$79,0),MATCH("医療施設",Sheet3!C$4:H$4,0)),"")</f>
        <v/>
      </c>
      <c r="R33" s="269"/>
      <c r="S33" s="142" t="str">
        <f t="shared" ref="S33:S49" si="11">IF(W33=1,P33*6,IF(X33=1,2*P33,""))</f>
        <v/>
      </c>
      <c r="T33" s="143"/>
      <c r="U33" s="184">
        <f t="shared" si="8"/>
        <v>0</v>
      </c>
      <c r="V33" s="185"/>
      <c r="W33" s="54">
        <f t="shared" si="9"/>
        <v>0</v>
      </c>
      <c r="X33" s="106">
        <f t="shared" si="10"/>
        <v>0</v>
      </c>
      <c r="Y33">
        <f t="shared" si="2"/>
        <v>0</v>
      </c>
      <c r="Z33" s="140" t="str">
        <f t="shared" si="3"/>
        <v/>
      </c>
      <c r="AA33" s="106">
        <f t="shared" si="4"/>
        <v>0</v>
      </c>
      <c r="AB33" s="106">
        <f t="shared" si="0"/>
        <v>0</v>
      </c>
    </row>
    <row r="34" spans="2:28" ht="17.149999999999999" hidden="1" customHeight="1" x14ac:dyDescent="0.2">
      <c r="B34" s="404"/>
      <c r="C34" s="405"/>
      <c r="D34" s="107"/>
      <c r="E34" s="270"/>
      <c r="F34" s="270"/>
      <c r="G34" s="270"/>
      <c r="H34" s="270"/>
      <c r="I34" s="118"/>
      <c r="J34" s="167"/>
      <c r="K34" s="167"/>
      <c r="L34" s="167"/>
      <c r="M34" s="167"/>
      <c r="N34" s="271"/>
      <c r="O34" s="271"/>
      <c r="P34" s="110"/>
      <c r="Q34" s="162" t="str">
        <f>IF(E34&lt;&gt;"",INDEX(Sheet3!C$5:H$79,MATCH(申請書!D34,Sheet3!B$5:B$79,0),MATCH("医療施設",Sheet3!C$4:H$4,0)),"")</f>
        <v/>
      </c>
      <c r="R34" s="163"/>
      <c r="S34" s="170" t="str">
        <f t="shared" si="11"/>
        <v/>
      </c>
      <c r="T34" s="171"/>
      <c r="U34" s="150">
        <f>IF(AND(Q34="",S34=""),0,IF(AND(Q34="",S34&lt;&gt;""),S34,IF(AND(Q34&lt;&gt;"",S34=""),Q34,Q34+S34)))</f>
        <v>0</v>
      </c>
      <c r="V34" s="151"/>
      <c r="W34" s="54">
        <f t="shared" si="9"/>
        <v>0</v>
      </c>
      <c r="X34" s="106">
        <f t="shared" si="10"/>
        <v>0</v>
      </c>
      <c r="Y34">
        <f t="shared" si="2"/>
        <v>0</v>
      </c>
      <c r="Z34" s="140" t="str">
        <f t="shared" si="3"/>
        <v/>
      </c>
      <c r="AA34" s="106">
        <f t="shared" si="4"/>
        <v>0</v>
      </c>
      <c r="AB34" s="106">
        <f t="shared" si="0"/>
        <v>0</v>
      </c>
    </row>
    <row r="35" spans="2:28" ht="17.149999999999999" hidden="1" customHeight="1" x14ac:dyDescent="0.2">
      <c r="B35" s="304"/>
      <c r="C35" s="305"/>
      <c r="D35" s="97"/>
      <c r="E35" s="272"/>
      <c r="F35" s="273"/>
      <c r="G35" s="273"/>
      <c r="H35" s="274"/>
      <c r="I35" s="116"/>
      <c r="J35" s="155"/>
      <c r="K35" s="156"/>
      <c r="L35" s="156"/>
      <c r="M35" s="157"/>
      <c r="N35" s="275"/>
      <c r="O35" s="276"/>
      <c r="P35" s="109"/>
      <c r="Q35" s="164" t="str">
        <f>IF(E35&lt;&gt;"",INDEX(Sheet3!C$5:H$79,MATCH(申請書!D35,Sheet3!B$5:B$79,0),MATCH("医療施設",Sheet3!C$4:H$4,0)),"")</f>
        <v/>
      </c>
      <c r="R35" s="165"/>
      <c r="S35" s="172" t="str">
        <f t="shared" si="11"/>
        <v/>
      </c>
      <c r="T35" s="173"/>
      <c r="U35" s="160">
        <f t="shared" ref="U35:U41" si="12">IF(AND(Q35="",S35=""),0,IF(AND(Q35="",S35&lt;&gt;""),S35,IF(AND(Q35&lt;&gt;"",S35=""),Q35,Q35+S35)))</f>
        <v>0</v>
      </c>
      <c r="V35" s="161"/>
      <c r="W35" s="54">
        <f t="shared" si="9"/>
        <v>0</v>
      </c>
      <c r="X35" s="106">
        <f t="shared" si="10"/>
        <v>0</v>
      </c>
      <c r="Y35">
        <f t="shared" si="2"/>
        <v>0</v>
      </c>
      <c r="Z35" s="140" t="str">
        <f t="shared" si="3"/>
        <v/>
      </c>
      <c r="AA35" s="106">
        <f t="shared" si="4"/>
        <v>0</v>
      </c>
      <c r="AB35" s="106">
        <f t="shared" si="0"/>
        <v>0</v>
      </c>
    </row>
    <row r="36" spans="2:28" ht="17.149999999999999" hidden="1" customHeight="1" x14ac:dyDescent="0.2">
      <c r="B36" s="304"/>
      <c r="C36" s="305"/>
      <c r="D36" s="97"/>
      <c r="E36" s="234"/>
      <c r="F36" s="234"/>
      <c r="G36" s="234"/>
      <c r="H36" s="234"/>
      <c r="I36" s="116"/>
      <c r="J36" s="235"/>
      <c r="K36" s="235"/>
      <c r="L36" s="235"/>
      <c r="M36" s="235"/>
      <c r="N36" s="236"/>
      <c r="O36" s="158"/>
      <c r="P36" s="109"/>
      <c r="Q36" s="164" t="str">
        <f>IF(E36&lt;&gt;"",INDEX(Sheet3!C$5:H$79,MATCH(申請書!D36,Sheet3!B$5:B$79,0),MATCH("医療施設",Sheet3!C$4:H$4,0)),"")</f>
        <v/>
      </c>
      <c r="R36" s="165"/>
      <c r="S36" s="172" t="str">
        <f t="shared" si="11"/>
        <v/>
      </c>
      <c r="T36" s="173"/>
      <c r="U36" s="160">
        <f t="shared" si="12"/>
        <v>0</v>
      </c>
      <c r="V36" s="161"/>
      <c r="W36" s="54">
        <f t="shared" si="9"/>
        <v>0</v>
      </c>
      <c r="X36" s="106">
        <f t="shared" si="10"/>
        <v>0</v>
      </c>
      <c r="Y36">
        <f t="shared" si="2"/>
        <v>0</v>
      </c>
      <c r="Z36" s="140" t="str">
        <f t="shared" si="3"/>
        <v/>
      </c>
      <c r="AA36" s="106">
        <f t="shared" si="4"/>
        <v>0</v>
      </c>
      <c r="AB36" s="106">
        <f t="shared" si="0"/>
        <v>0</v>
      </c>
    </row>
    <row r="37" spans="2:28" ht="17.149999999999999" hidden="1" customHeight="1" thickBot="1" x14ac:dyDescent="0.25">
      <c r="B37" s="406"/>
      <c r="C37" s="407"/>
      <c r="D37" s="114"/>
      <c r="E37" s="237"/>
      <c r="F37" s="237"/>
      <c r="G37" s="237"/>
      <c r="H37" s="237"/>
      <c r="I37" s="119"/>
      <c r="J37" s="396"/>
      <c r="K37" s="396"/>
      <c r="L37" s="396"/>
      <c r="M37" s="396"/>
      <c r="N37" s="239"/>
      <c r="O37" s="240"/>
      <c r="P37" s="112"/>
      <c r="Q37" s="245" t="str">
        <f>IF(E37&lt;&gt;"",INDEX(Sheet3!C$5:H$79,MATCH(申請書!D37,Sheet3!B$5:B$79,0),MATCH("医療施設",Sheet3!C$4:H$4,0)),"")</f>
        <v/>
      </c>
      <c r="R37" s="246"/>
      <c r="S37" s="243" t="str">
        <f t="shared" si="11"/>
        <v/>
      </c>
      <c r="T37" s="244"/>
      <c r="U37" s="241">
        <f t="shared" si="12"/>
        <v>0</v>
      </c>
      <c r="V37" s="242"/>
      <c r="W37" s="54">
        <f t="shared" si="9"/>
        <v>0</v>
      </c>
      <c r="X37" s="106">
        <f t="shared" si="10"/>
        <v>0</v>
      </c>
      <c r="Y37">
        <f t="shared" si="2"/>
        <v>0</v>
      </c>
      <c r="Z37" s="140" t="str">
        <f t="shared" si="3"/>
        <v/>
      </c>
      <c r="AA37" s="106">
        <f t="shared" si="4"/>
        <v>0</v>
      </c>
      <c r="AB37" s="106">
        <f t="shared" si="0"/>
        <v>0</v>
      </c>
    </row>
    <row r="38" spans="2:28" ht="17.149999999999999" hidden="1" customHeight="1" x14ac:dyDescent="0.2">
      <c r="B38" s="404"/>
      <c r="C38" s="405"/>
      <c r="D38" s="107"/>
      <c r="E38" s="397"/>
      <c r="F38" s="397"/>
      <c r="G38" s="397"/>
      <c r="H38" s="397"/>
      <c r="I38" s="118"/>
      <c r="J38" s="398"/>
      <c r="K38" s="398"/>
      <c r="L38" s="398"/>
      <c r="M38" s="398"/>
      <c r="N38" s="399"/>
      <c r="O38" s="399"/>
      <c r="P38" s="110"/>
      <c r="Q38" s="162" t="str">
        <f>IF(E38&lt;&gt;"",INDEX(Sheet3!C$5:H$79,MATCH(申請書!D38,Sheet3!B$5:B$79,0),MATCH("医療施設",Sheet3!C$4:H$4,0)),"")</f>
        <v/>
      </c>
      <c r="R38" s="163"/>
      <c r="S38" s="170" t="str">
        <f t="shared" si="11"/>
        <v/>
      </c>
      <c r="T38" s="171"/>
      <c r="U38" s="150">
        <f t="shared" si="12"/>
        <v>0</v>
      </c>
      <c r="V38" s="151"/>
      <c r="W38" s="54">
        <f t="shared" si="9"/>
        <v>0</v>
      </c>
      <c r="X38" s="106">
        <f t="shared" si="10"/>
        <v>0</v>
      </c>
      <c r="Y38">
        <f t="shared" si="2"/>
        <v>0</v>
      </c>
      <c r="Z38" s="140" t="str">
        <f t="shared" si="3"/>
        <v/>
      </c>
      <c r="AA38" s="106">
        <f t="shared" si="4"/>
        <v>0</v>
      </c>
      <c r="AB38" s="106">
        <f t="shared" si="0"/>
        <v>0</v>
      </c>
    </row>
    <row r="39" spans="2:28" ht="17.149999999999999" hidden="1" customHeight="1" x14ac:dyDescent="0.2">
      <c r="B39" s="304"/>
      <c r="C39" s="305"/>
      <c r="D39" s="97"/>
      <c r="E39" s="272"/>
      <c r="F39" s="273"/>
      <c r="G39" s="273"/>
      <c r="H39" s="274"/>
      <c r="I39" s="116"/>
      <c r="J39" s="155"/>
      <c r="K39" s="156"/>
      <c r="L39" s="156"/>
      <c r="M39" s="157"/>
      <c r="N39" s="275"/>
      <c r="O39" s="276"/>
      <c r="P39" s="109"/>
      <c r="Q39" s="164" t="str">
        <f>IF(E39&lt;&gt;"",INDEX(Sheet3!C$5:H$79,MATCH(申請書!D39,Sheet3!B$5:B$79,0),MATCH("医療施設",Sheet3!C$4:H$4,0)),"")</f>
        <v/>
      </c>
      <c r="R39" s="165"/>
      <c r="S39" s="172" t="str">
        <f t="shared" si="11"/>
        <v/>
      </c>
      <c r="T39" s="173"/>
      <c r="U39" s="160">
        <f t="shared" si="12"/>
        <v>0</v>
      </c>
      <c r="V39" s="161"/>
      <c r="W39" s="54">
        <f t="shared" si="9"/>
        <v>0</v>
      </c>
      <c r="X39" s="106">
        <f t="shared" si="10"/>
        <v>0</v>
      </c>
      <c r="Y39">
        <f t="shared" si="2"/>
        <v>0</v>
      </c>
      <c r="Z39" s="140" t="str">
        <f t="shared" si="3"/>
        <v/>
      </c>
      <c r="AA39" s="106">
        <f t="shared" si="4"/>
        <v>0</v>
      </c>
      <c r="AB39" s="106">
        <f t="shared" si="0"/>
        <v>0</v>
      </c>
    </row>
    <row r="40" spans="2:28" ht="17.149999999999999" hidden="1" customHeight="1" x14ac:dyDescent="0.2">
      <c r="B40" s="304"/>
      <c r="C40" s="305"/>
      <c r="D40" s="97"/>
      <c r="E40" s="234"/>
      <c r="F40" s="234"/>
      <c r="G40" s="234"/>
      <c r="H40" s="234"/>
      <c r="I40" s="116"/>
      <c r="J40" s="235"/>
      <c r="K40" s="235"/>
      <c r="L40" s="235"/>
      <c r="M40" s="235"/>
      <c r="N40" s="236"/>
      <c r="O40" s="158"/>
      <c r="P40" s="109"/>
      <c r="Q40" s="164" t="str">
        <f>IF(E40&lt;&gt;"",INDEX(Sheet3!C$5:H$79,MATCH(申請書!D40,Sheet3!B$5:B$79,0),MATCH("医療施設",Sheet3!C$4:H$4,0)),"")</f>
        <v/>
      </c>
      <c r="R40" s="165"/>
      <c r="S40" s="172" t="str">
        <f t="shared" si="11"/>
        <v/>
      </c>
      <c r="T40" s="173"/>
      <c r="U40" s="160">
        <f t="shared" si="12"/>
        <v>0</v>
      </c>
      <c r="V40" s="161"/>
      <c r="W40" s="54">
        <f t="shared" si="9"/>
        <v>0</v>
      </c>
      <c r="X40" s="106">
        <f t="shared" si="10"/>
        <v>0</v>
      </c>
      <c r="Y40">
        <f t="shared" si="2"/>
        <v>0</v>
      </c>
      <c r="Z40" s="140" t="str">
        <f t="shared" si="3"/>
        <v/>
      </c>
      <c r="AA40" s="106">
        <f t="shared" si="4"/>
        <v>0</v>
      </c>
      <c r="AB40" s="106">
        <f t="shared" si="0"/>
        <v>0</v>
      </c>
    </row>
    <row r="41" spans="2:28" ht="17.149999999999999" hidden="1" customHeight="1" thickBot="1" x14ac:dyDescent="0.25">
      <c r="B41" s="400"/>
      <c r="C41" s="401"/>
      <c r="D41" s="98"/>
      <c r="E41" s="264"/>
      <c r="F41" s="264"/>
      <c r="G41" s="264"/>
      <c r="H41" s="264"/>
      <c r="I41" s="117"/>
      <c r="J41" s="396"/>
      <c r="K41" s="396"/>
      <c r="L41" s="396"/>
      <c r="M41" s="396"/>
      <c r="N41" s="266"/>
      <c r="O41" s="267"/>
      <c r="P41" s="92"/>
      <c r="Q41" s="174" t="str">
        <f>IF(E41&lt;&gt;"",INDEX(Sheet3!C$5:H$79,MATCH(申請書!D41,Sheet3!B$5:B$79,0),MATCH("医療施設",Sheet3!C$4:H$4,0)),"")</f>
        <v/>
      </c>
      <c r="R41" s="175"/>
      <c r="S41" s="142" t="str">
        <f t="shared" si="11"/>
        <v/>
      </c>
      <c r="T41" s="143"/>
      <c r="U41" s="184">
        <f t="shared" si="12"/>
        <v>0</v>
      </c>
      <c r="V41" s="185"/>
      <c r="W41" s="54">
        <f t="shared" si="9"/>
        <v>0</v>
      </c>
      <c r="X41" s="106">
        <f t="shared" si="10"/>
        <v>0</v>
      </c>
      <c r="Y41">
        <f t="shared" si="2"/>
        <v>0</v>
      </c>
      <c r="Z41" s="140" t="str">
        <f t="shared" si="3"/>
        <v/>
      </c>
      <c r="AA41" s="106">
        <f t="shared" si="4"/>
        <v>0</v>
      </c>
      <c r="AB41" s="106">
        <f t="shared" si="0"/>
        <v>0</v>
      </c>
    </row>
    <row r="42" spans="2:28" ht="17.149999999999999" hidden="1" customHeight="1" x14ac:dyDescent="0.2">
      <c r="B42" s="404"/>
      <c r="C42" s="405"/>
      <c r="D42" s="107"/>
      <c r="E42" s="259"/>
      <c r="F42" s="260"/>
      <c r="G42" s="260"/>
      <c r="H42" s="261"/>
      <c r="I42" s="118"/>
      <c r="J42" s="155"/>
      <c r="K42" s="156"/>
      <c r="L42" s="156"/>
      <c r="M42" s="157"/>
      <c r="N42" s="262"/>
      <c r="O42" s="263"/>
      <c r="P42" s="110"/>
      <c r="Q42" s="162" t="str">
        <f>IF(E42&lt;&gt;"",INDEX(Sheet3!C$5:H$79,MATCH(申請書!D42,Sheet3!B$5:B$79,0),MATCH("医療施設",Sheet3!C$4:H$4,0)),"")</f>
        <v/>
      </c>
      <c r="R42" s="163"/>
      <c r="S42" s="170" t="str">
        <f t="shared" si="11"/>
        <v/>
      </c>
      <c r="T42" s="171"/>
      <c r="U42" s="150">
        <f t="shared" si="8"/>
        <v>0</v>
      </c>
      <c r="V42" s="151"/>
      <c r="W42" s="54">
        <f t="shared" si="9"/>
        <v>0</v>
      </c>
      <c r="X42" s="106">
        <f t="shared" si="10"/>
        <v>0</v>
      </c>
      <c r="Y42">
        <f t="shared" si="2"/>
        <v>0</v>
      </c>
      <c r="Z42" s="140" t="str">
        <f t="shared" si="3"/>
        <v/>
      </c>
      <c r="AA42" s="106">
        <f t="shared" si="4"/>
        <v>0</v>
      </c>
      <c r="AB42" s="106">
        <f t="shared" si="0"/>
        <v>0</v>
      </c>
    </row>
    <row r="43" spans="2:28" ht="17.149999999999999" hidden="1" customHeight="1" x14ac:dyDescent="0.2">
      <c r="B43" s="304"/>
      <c r="C43" s="305"/>
      <c r="D43" s="97"/>
      <c r="E43" s="152"/>
      <c r="F43" s="153"/>
      <c r="G43" s="153"/>
      <c r="H43" s="154"/>
      <c r="I43" s="116"/>
      <c r="J43" s="256"/>
      <c r="K43" s="257"/>
      <c r="L43" s="257"/>
      <c r="M43" s="258"/>
      <c r="N43" s="158"/>
      <c r="O43" s="159"/>
      <c r="P43" s="109"/>
      <c r="Q43" s="164" t="str">
        <f>IF(E43&lt;&gt;"",INDEX(Sheet3!C$5:H$79,MATCH(申請書!D43,Sheet3!B$5:B$79,0),MATCH("医療施設",Sheet3!C$4:H$4,0)),"")</f>
        <v/>
      </c>
      <c r="R43" s="165"/>
      <c r="S43" s="172" t="str">
        <f t="shared" si="11"/>
        <v/>
      </c>
      <c r="T43" s="173"/>
      <c r="U43" s="160">
        <f t="shared" si="8"/>
        <v>0</v>
      </c>
      <c r="V43" s="161"/>
      <c r="W43" s="54">
        <f t="shared" si="9"/>
        <v>0</v>
      </c>
      <c r="X43" s="106">
        <f t="shared" si="10"/>
        <v>0</v>
      </c>
      <c r="Y43">
        <f t="shared" si="2"/>
        <v>0</v>
      </c>
      <c r="Z43" s="140" t="str">
        <f t="shared" si="3"/>
        <v/>
      </c>
      <c r="AA43" s="106">
        <f t="shared" si="4"/>
        <v>0</v>
      </c>
      <c r="AB43" s="106">
        <f t="shared" si="0"/>
        <v>0</v>
      </c>
    </row>
    <row r="44" spans="2:28" ht="17.149999999999999" hidden="1" customHeight="1" x14ac:dyDescent="0.2">
      <c r="B44" s="304"/>
      <c r="C44" s="305"/>
      <c r="D44" s="97"/>
      <c r="E44" s="152"/>
      <c r="F44" s="153"/>
      <c r="G44" s="153"/>
      <c r="H44" s="154"/>
      <c r="I44" s="116"/>
      <c r="J44" s="256"/>
      <c r="K44" s="257"/>
      <c r="L44" s="257"/>
      <c r="M44" s="258"/>
      <c r="N44" s="158"/>
      <c r="O44" s="159"/>
      <c r="P44" s="109"/>
      <c r="Q44" s="164" t="str">
        <f>IF(E44&lt;&gt;"",INDEX(Sheet3!C$5:H$79,MATCH(申請書!D44,Sheet3!B$5:B$79,0),MATCH("医療施設",Sheet3!C$4:H$4,0)),"")</f>
        <v/>
      </c>
      <c r="R44" s="165"/>
      <c r="S44" s="172" t="str">
        <f t="shared" si="11"/>
        <v/>
      </c>
      <c r="T44" s="173"/>
      <c r="U44" s="160">
        <f t="shared" si="8"/>
        <v>0</v>
      </c>
      <c r="V44" s="161"/>
      <c r="W44" s="54">
        <f t="shared" si="9"/>
        <v>0</v>
      </c>
      <c r="X44" s="106">
        <f t="shared" si="10"/>
        <v>0</v>
      </c>
      <c r="Y44">
        <f t="shared" si="2"/>
        <v>0</v>
      </c>
      <c r="Z44" s="140" t="str">
        <f t="shared" si="3"/>
        <v/>
      </c>
      <c r="AA44" s="106">
        <f t="shared" si="4"/>
        <v>0</v>
      </c>
      <c r="AB44" s="106">
        <f t="shared" si="0"/>
        <v>0</v>
      </c>
    </row>
    <row r="45" spans="2:28" ht="17.149999999999999" hidden="1" customHeight="1" x14ac:dyDescent="0.2">
      <c r="B45" s="400"/>
      <c r="C45" s="401"/>
      <c r="D45" s="98"/>
      <c r="E45" s="176"/>
      <c r="F45" s="177"/>
      <c r="G45" s="177"/>
      <c r="H45" s="178"/>
      <c r="I45" s="117"/>
      <c r="J45" s="179"/>
      <c r="K45" s="180"/>
      <c r="L45" s="180"/>
      <c r="M45" s="181"/>
      <c r="N45" s="182"/>
      <c r="O45" s="183"/>
      <c r="P45" s="92"/>
      <c r="Q45" s="174" t="str">
        <f>IF(E45&lt;&gt;"",INDEX(Sheet3!C$5:H$79,MATCH(申請書!D45,Sheet3!B$5:B$79,0),MATCH("医療施設",Sheet3!C$4:H$4,0)),"")</f>
        <v/>
      </c>
      <c r="R45" s="175"/>
      <c r="S45" s="142" t="str">
        <f t="shared" si="11"/>
        <v/>
      </c>
      <c r="T45" s="143"/>
      <c r="U45" s="184">
        <f t="shared" si="8"/>
        <v>0</v>
      </c>
      <c r="V45" s="185"/>
      <c r="W45" s="54">
        <f t="shared" si="9"/>
        <v>0</v>
      </c>
      <c r="X45" s="106">
        <f t="shared" si="10"/>
        <v>0</v>
      </c>
      <c r="Y45">
        <f t="shared" si="2"/>
        <v>0</v>
      </c>
      <c r="Z45" s="140" t="str">
        <f t="shared" si="3"/>
        <v/>
      </c>
      <c r="AA45" s="106">
        <f t="shared" si="4"/>
        <v>0</v>
      </c>
      <c r="AB45" s="106">
        <f t="shared" si="0"/>
        <v>0</v>
      </c>
    </row>
    <row r="46" spans="2:28" ht="17.149999999999999" hidden="1" customHeight="1" x14ac:dyDescent="0.2">
      <c r="B46" s="404"/>
      <c r="C46" s="405"/>
      <c r="D46" s="107"/>
      <c r="E46" s="166"/>
      <c r="F46" s="166"/>
      <c r="G46" s="166"/>
      <c r="H46" s="166"/>
      <c r="I46" s="118"/>
      <c r="J46" s="167"/>
      <c r="K46" s="167"/>
      <c r="L46" s="167"/>
      <c r="M46" s="167"/>
      <c r="N46" s="168"/>
      <c r="O46" s="169"/>
      <c r="P46" s="110"/>
      <c r="Q46" s="162" t="str">
        <f>IF(E46&lt;&gt;"",INDEX(Sheet3!C$5:H$79,MATCH(申請書!D46,Sheet3!B$5:B$79,0),MATCH("医療施設",Sheet3!C$4:H$4,0)),"")</f>
        <v/>
      </c>
      <c r="R46" s="163"/>
      <c r="S46" s="170" t="str">
        <f t="shared" si="11"/>
        <v/>
      </c>
      <c r="T46" s="171"/>
      <c r="U46" s="150">
        <f t="shared" si="8"/>
        <v>0</v>
      </c>
      <c r="V46" s="151"/>
      <c r="W46" s="54">
        <f t="shared" si="9"/>
        <v>0</v>
      </c>
      <c r="X46" s="106">
        <f t="shared" si="10"/>
        <v>0</v>
      </c>
      <c r="Y46">
        <f t="shared" si="2"/>
        <v>0</v>
      </c>
      <c r="Z46" s="140" t="str">
        <f t="shared" si="3"/>
        <v/>
      </c>
      <c r="AA46" s="106">
        <f t="shared" si="4"/>
        <v>0</v>
      </c>
      <c r="AB46" s="106">
        <f t="shared" si="0"/>
        <v>0</v>
      </c>
    </row>
    <row r="47" spans="2:28" ht="17.149999999999999" hidden="1" customHeight="1" x14ac:dyDescent="0.2">
      <c r="B47" s="304"/>
      <c r="C47" s="305"/>
      <c r="D47" s="97"/>
      <c r="E47" s="152"/>
      <c r="F47" s="153"/>
      <c r="G47" s="153"/>
      <c r="H47" s="154"/>
      <c r="I47" s="116"/>
      <c r="J47" s="155"/>
      <c r="K47" s="156"/>
      <c r="L47" s="156"/>
      <c r="M47" s="157"/>
      <c r="N47" s="158"/>
      <c r="O47" s="159"/>
      <c r="P47" s="109"/>
      <c r="Q47" s="164" t="str">
        <f>IF(E47&lt;&gt;"",INDEX(Sheet3!C$5:H$79,MATCH(申請書!D47,Sheet3!B$5:B$79,0),MATCH("医療施設",Sheet3!C$4:H$4,0)),"")</f>
        <v/>
      </c>
      <c r="R47" s="165"/>
      <c r="S47" s="172" t="str">
        <f t="shared" si="11"/>
        <v/>
      </c>
      <c r="T47" s="173"/>
      <c r="U47" s="160">
        <f t="shared" si="8"/>
        <v>0</v>
      </c>
      <c r="V47" s="161"/>
      <c r="W47" s="54">
        <f t="shared" si="9"/>
        <v>0</v>
      </c>
      <c r="X47" s="106">
        <f t="shared" si="10"/>
        <v>0</v>
      </c>
      <c r="Y47">
        <f t="shared" si="2"/>
        <v>0</v>
      </c>
      <c r="Z47" s="140" t="str">
        <f t="shared" si="3"/>
        <v/>
      </c>
      <c r="AA47" s="106">
        <f t="shared" si="4"/>
        <v>0</v>
      </c>
      <c r="AB47" s="106">
        <f t="shared" si="0"/>
        <v>0</v>
      </c>
    </row>
    <row r="48" spans="2:28" ht="17.149999999999999" hidden="1" customHeight="1" x14ac:dyDescent="0.2">
      <c r="B48" s="304"/>
      <c r="C48" s="305"/>
      <c r="D48" s="97"/>
      <c r="E48" s="234"/>
      <c r="F48" s="234"/>
      <c r="G48" s="234"/>
      <c r="H48" s="234"/>
      <c r="I48" s="116"/>
      <c r="J48" s="235"/>
      <c r="K48" s="235"/>
      <c r="L48" s="235"/>
      <c r="M48" s="235"/>
      <c r="N48" s="236"/>
      <c r="O48" s="158"/>
      <c r="P48" s="109"/>
      <c r="Q48" s="164" t="str">
        <f>IF(E48&lt;&gt;"",INDEX(Sheet3!C$5:H$79,MATCH(申請書!D48,Sheet3!B$5:B$79,0),MATCH("医療施設",Sheet3!C$4:H$4,0)),"")</f>
        <v/>
      </c>
      <c r="R48" s="165"/>
      <c r="S48" s="172" t="str">
        <f t="shared" si="11"/>
        <v/>
      </c>
      <c r="T48" s="173"/>
      <c r="U48" s="160">
        <f t="shared" si="8"/>
        <v>0</v>
      </c>
      <c r="V48" s="161"/>
      <c r="W48" s="54">
        <f t="shared" si="9"/>
        <v>0</v>
      </c>
      <c r="X48" s="106">
        <f t="shared" si="10"/>
        <v>0</v>
      </c>
      <c r="Y48">
        <f t="shared" si="2"/>
        <v>0</v>
      </c>
      <c r="Z48" s="140" t="str">
        <f t="shared" si="3"/>
        <v/>
      </c>
      <c r="AA48" s="106">
        <f t="shared" si="4"/>
        <v>0</v>
      </c>
      <c r="AB48" s="106">
        <f t="shared" si="0"/>
        <v>0</v>
      </c>
    </row>
    <row r="49" spans="2:28" ht="17.149999999999999" hidden="1" customHeight="1" thickBot="1" x14ac:dyDescent="0.25">
      <c r="B49" s="406"/>
      <c r="C49" s="407"/>
      <c r="D49" s="114"/>
      <c r="E49" s="237"/>
      <c r="F49" s="237"/>
      <c r="G49" s="237"/>
      <c r="H49" s="237"/>
      <c r="I49" s="119"/>
      <c r="J49" s="238"/>
      <c r="K49" s="238"/>
      <c r="L49" s="238"/>
      <c r="M49" s="238"/>
      <c r="N49" s="239"/>
      <c r="O49" s="240"/>
      <c r="P49" s="112"/>
      <c r="Q49" s="245" t="str">
        <f>IF(E49&lt;&gt;"",INDEX(Sheet3!C$5:H$79,MATCH(申請書!D49,Sheet3!B$5:B$79,0),MATCH("医療施設",Sheet3!C$4:H$4,0)),"")</f>
        <v/>
      </c>
      <c r="R49" s="246"/>
      <c r="S49" s="243" t="str">
        <f t="shared" si="11"/>
        <v/>
      </c>
      <c r="T49" s="244"/>
      <c r="U49" s="241">
        <f t="shared" si="8"/>
        <v>0</v>
      </c>
      <c r="V49" s="242"/>
      <c r="W49" s="54">
        <f t="shared" si="9"/>
        <v>0</v>
      </c>
      <c r="X49" s="106">
        <f t="shared" si="10"/>
        <v>0</v>
      </c>
      <c r="Y49">
        <f t="shared" si="2"/>
        <v>0</v>
      </c>
      <c r="Z49" s="140" t="str">
        <f t="shared" si="3"/>
        <v/>
      </c>
      <c r="AA49" s="106">
        <f t="shared" si="4"/>
        <v>0</v>
      </c>
      <c r="AB49" s="106">
        <f t="shared" si="0"/>
        <v>0</v>
      </c>
    </row>
    <row r="50" spans="2:28" ht="18.5" customHeight="1" x14ac:dyDescent="0.2">
      <c r="B50" s="247" t="s">
        <v>33</v>
      </c>
      <c r="C50" s="247"/>
      <c r="D50" s="247"/>
      <c r="E50" s="247"/>
      <c r="F50" s="247"/>
      <c r="G50" s="247"/>
      <c r="H50" s="247"/>
      <c r="I50" s="93"/>
      <c r="J50" s="49"/>
      <c r="K50" s="49"/>
      <c r="L50" s="250" t="s">
        <v>34</v>
      </c>
      <c r="M50" s="251"/>
      <c r="N50" s="248" t="s">
        <v>138</v>
      </c>
      <c r="O50" s="249"/>
      <c r="P50" s="113">
        <f>SUMIFS($P$26:$P$49,B$26:B$49,"入所*",I$26:I$49,"有")</f>
        <v>0</v>
      </c>
      <c r="Q50" s="144">
        <f>SUMIF($B$26:$B$49,"入所*",Q$26:Q$49)</f>
        <v>0</v>
      </c>
      <c r="R50" s="145"/>
      <c r="S50" s="144">
        <f>SUMIF($B$26:$B$49,"入所*",S$26:S$49)</f>
        <v>0</v>
      </c>
      <c r="T50" s="145"/>
      <c r="U50" s="144">
        <f>SUMIF($B$26:$B$49,"入所*",U$26:U$49)</f>
        <v>0</v>
      </c>
      <c r="V50" s="145"/>
      <c r="W50" s="212"/>
      <c r="X50" s="212"/>
      <c r="Y50" s="55"/>
    </row>
    <row r="51" spans="2:28" ht="18.5" customHeight="1" thickBot="1" x14ac:dyDescent="0.25">
      <c r="B51" s="93"/>
      <c r="C51" s="93"/>
      <c r="D51" s="93"/>
      <c r="E51" s="93"/>
      <c r="F51" s="93"/>
      <c r="G51" s="93"/>
      <c r="H51" s="93"/>
      <c r="I51" s="93"/>
      <c r="J51" s="49"/>
      <c r="K51" s="49"/>
      <c r="L51" s="252"/>
      <c r="M51" s="253"/>
      <c r="N51" s="252" t="s">
        <v>139</v>
      </c>
      <c r="O51" s="253"/>
      <c r="P51" s="121"/>
      <c r="Q51" s="146">
        <f>SUMIF($B$26:$B$49,"通所*",Q$26:Q$49)</f>
        <v>0</v>
      </c>
      <c r="R51" s="147"/>
      <c r="S51" s="254"/>
      <c r="T51" s="255"/>
      <c r="U51" s="148">
        <f>SUMIF($B$26:$B$49,"通所*",U$26:U$49)</f>
        <v>0</v>
      </c>
      <c r="V51" s="149"/>
      <c r="W51" s="94"/>
      <c r="X51" s="94"/>
      <c r="Y51" s="94"/>
    </row>
    <row r="52" spans="2:28" ht="9" customHeight="1" x14ac:dyDescent="0.2">
      <c r="B52" s="14"/>
      <c r="C52" s="14"/>
      <c r="D52" s="14"/>
      <c r="E52" s="14"/>
      <c r="F52" s="14"/>
      <c r="G52" s="14"/>
      <c r="H52" s="14"/>
      <c r="I52" s="14"/>
      <c r="J52" s="14"/>
      <c r="K52" s="14"/>
      <c r="L52" s="14"/>
      <c r="M52" s="14"/>
      <c r="N52" s="14"/>
      <c r="O52" s="14"/>
      <c r="P52" s="14"/>
      <c r="Q52" s="13"/>
      <c r="R52" s="15"/>
      <c r="S52" s="15"/>
      <c r="T52" s="95"/>
      <c r="U52" s="95"/>
    </row>
    <row r="53" spans="2:28" ht="18" customHeight="1" x14ac:dyDescent="0.2">
      <c r="B53" t="s">
        <v>168</v>
      </c>
      <c r="G53" s="16"/>
      <c r="H53" s="16"/>
      <c r="I53" s="16"/>
      <c r="J53" s="16"/>
      <c r="K53" s="16"/>
      <c r="L53" s="16"/>
      <c r="M53" s="16"/>
      <c r="N53" s="17"/>
      <c r="O53" s="17"/>
      <c r="P53" s="17"/>
      <c r="Q53" s="15"/>
      <c r="R53" s="15"/>
      <c r="S53" s="15"/>
      <c r="T53" s="15"/>
    </row>
    <row r="54" spans="2:28" ht="17.25" customHeight="1" x14ac:dyDescent="0.2">
      <c r="B54" s="213" t="s">
        <v>183</v>
      </c>
      <c r="C54" s="214"/>
      <c r="D54" s="214"/>
      <c r="E54" s="214"/>
      <c r="F54" s="214"/>
      <c r="G54" s="214"/>
      <c r="H54" s="214"/>
      <c r="I54" s="214"/>
      <c r="J54" s="214"/>
      <c r="K54" s="214"/>
      <c r="L54" s="214"/>
      <c r="M54" s="214"/>
      <c r="N54" s="214"/>
      <c r="O54" s="214"/>
      <c r="P54" s="215"/>
      <c r="Q54" s="222" t="s">
        <v>35</v>
      </c>
      <c r="R54" s="223"/>
      <c r="S54" s="224"/>
      <c r="T54" s="56"/>
    </row>
    <row r="55" spans="2:28" ht="17.25" customHeight="1" x14ac:dyDescent="0.2">
      <c r="B55" s="216"/>
      <c r="C55" s="217"/>
      <c r="D55" s="217"/>
      <c r="E55" s="217"/>
      <c r="F55" s="217"/>
      <c r="G55" s="217"/>
      <c r="H55" s="217"/>
      <c r="I55" s="217"/>
      <c r="J55" s="217"/>
      <c r="K55" s="217"/>
      <c r="L55" s="217"/>
      <c r="M55" s="217"/>
      <c r="N55" s="217"/>
      <c r="O55" s="217"/>
      <c r="P55" s="218"/>
      <c r="Q55" s="225"/>
      <c r="R55" s="226"/>
      <c r="S55" s="227"/>
      <c r="T55" s="56"/>
    </row>
    <row r="56" spans="2:28" ht="17.25" customHeight="1" x14ac:dyDescent="0.2">
      <c r="B56" s="216"/>
      <c r="C56" s="217"/>
      <c r="D56" s="217"/>
      <c r="E56" s="217"/>
      <c r="F56" s="217"/>
      <c r="G56" s="217"/>
      <c r="H56" s="217"/>
      <c r="I56" s="217"/>
      <c r="J56" s="217"/>
      <c r="K56" s="217"/>
      <c r="L56" s="217"/>
      <c r="M56" s="217"/>
      <c r="N56" s="217"/>
      <c r="O56" s="217"/>
      <c r="P56" s="218"/>
      <c r="Q56" s="228"/>
      <c r="R56" s="229"/>
      <c r="S56" s="230"/>
      <c r="T56" s="57"/>
    </row>
    <row r="57" spans="2:28" ht="20" customHeight="1" x14ac:dyDescent="0.2">
      <c r="B57" s="219"/>
      <c r="C57" s="220"/>
      <c r="D57" s="220"/>
      <c r="E57" s="220"/>
      <c r="F57" s="220"/>
      <c r="G57" s="220"/>
      <c r="H57" s="220"/>
      <c r="I57" s="220"/>
      <c r="J57" s="220"/>
      <c r="K57" s="220"/>
      <c r="L57" s="220"/>
      <c r="M57" s="220"/>
      <c r="N57" s="220"/>
      <c r="O57" s="220"/>
      <c r="P57" s="221"/>
      <c r="Q57" s="231"/>
      <c r="R57" s="232"/>
      <c r="S57" s="233"/>
      <c r="T57" s="57"/>
    </row>
    <row r="58" spans="2:28" ht="9" customHeight="1" x14ac:dyDescent="0.2">
      <c r="B58" s="18"/>
      <c r="C58" s="18"/>
      <c r="D58" s="19"/>
      <c r="E58" s="19"/>
      <c r="F58" s="19"/>
      <c r="G58" s="19"/>
      <c r="H58" s="19"/>
      <c r="I58" s="19"/>
      <c r="J58" s="19"/>
      <c r="K58" s="19"/>
      <c r="L58" s="19"/>
      <c r="M58" s="19"/>
      <c r="N58" s="19"/>
      <c r="O58" s="19"/>
      <c r="P58" s="19"/>
      <c r="Q58" s="19"/>
      <c r="R58" s="19"/>
      <c r="S58" s="19"/>
      <c r="T58" s="19"/>
    </row>
    <row r="59" spans="2:28" ht="18.75" customHeight="1" x14ac:dyDescent="0.2">
      <c r="B59" t="s">
        <v>36</v>
      </c>
    </row>
    <row r="60" spans="2:28" ht="20.149999999999999" customHeight="1" x14ac:dyDescent="0.2">
      <c r="B60" s="188" t="s">
        <v>37</v>
      </c>
      <c r="C60" s="188"/>
      <c r="D60" s="188"/>
      <c r="E60" s="188"/>
      <c r="F60" s="188"/>
      <c r="G60" s="188"/>
      <c r="H60" s="188"/>
      <c r="I60" s="188"/>
      <c r="J60" s="188"/>
      <c r="K60" s="188"/>
      <c r="L60" s="188"/>
      <c r="M60" s="188"/>
      <c r="N60" s="188"/>
      <c r="O60" s="188"/>
      <c r="P60" s="188"/>
      <c r="Q60" s="188"/>
      <c r="R60" s="188"/>
      <c r="S60" s="188"/>
      <c r="T60" s="58"/>
    </row>
    <row r="61" spans="2:28" ht="20.149999999999999" customHeight="1" x14ac:dyDescent="0.2">
      <c r="B61" s="188"/>
      <c r="C61" s="188"/>
      <c r="D61" s="188"/>
      <c r="E61" s="188"/>
      <c r="F61" s="188"/>
      <c r="G61" s="188"/>
      <c r="H61" s="188"/>
      <c r="I61" s="188"/>
      <c r="J61" s="188"/>
      <c r="K61" s="188"/>
      <c r="L61" s="188"/>
      <c r="M61" s="188"/>
      <c r="N61" s="188"/>
      <c r="O61" s="188"/>
      <c r="P61" s="188"/>
      <c r="Q61" s="188"/>
      <c r="R61" s="188"/>
      <c r="S61" s="188"/>
      <c r="T61" s="58"/>
    </row>
    <row r="62" spans="2:28" ht="20.149999999999999" customHeight="1" x14ac:dyDescent="0.2">
      <c r="B62" s="188"/>
      <c r="C62" s="188"/>
      <c r="D62" s="188"/>
      <c r="E62" s="188"/>
      <c r="F62" s="188"/>
      <c r="G62" s="188"/>
      <c r="H62" s="188"/>
      <c r="I62" s="188"/>
      <c r="J62" s="188"/>
      <c r="K62" s="188"/>
      <c r="L62" s="188"/>
      <c r="M62" s="188"/>
      <c r="N62" s="188"/>
      <c r="O62" s="188"/>
      <c r="P62" s="188"/>
      <c r="Q62" s="188"/>
      <c r="R62" s="188"/>
      <c r="S62" s="188"/>
      <c r="T62" s="58"/>
    </row>
    <row r="63" spans="2:28" ht="14" customHeight="1" x14ac:dyDescent="0.2">
      <c r="B63" s="188"/>
      <c r="C63" s="188"/>
      <c r="D63" s="188"/>
      <c r="E63" s="188"/>
      <c r="F63" s="188"/>
      <c r="G63" s="188"/>
      <c r="H63" s="188"/>
      <c r="I63" s="188"/>
      <c r="J63" s="188"/>
      <c r="K63" s="188"/>
      <c r="L63" s="188"/>
      <c r="M63" s="188"/>
      <c r="N63" s="188"/>
      <c r="O63" s="188"/>
      <c r="P63" s="188"/>
      <c r="Q63" s="188"/>
      <c r="R63" s="188"/>
      <c r="S63" s="188"/>
      <c r="T63" s="58"/>
    </row>
    <row r="64" spans="2:28" ht="18" customHeight="1" x14ac:dyDescent="0.2">
      <c r="B64" s="190" t="s">
        <v>144</v>
      </c>
      <c r="C64" s="191"/>
      <c r="D64" s="191"/>
      <c r="E64" s="191"/>
      <c r="F64" s="191"/>
      <c r="G64" s="191"/>
      <c r="H64" s="191"/>
      <c r="I64" s="191"/>
      <c r="J64" s="191"/>
      <c r="K64" s="191"/>
      <c r="L64" s="191"/>
      <c r="M64" s="191"/>
      <c r="N64" s="191"/>
      <c r="O64" s="191"/>
      <c r="P64" s="192"/>
      <c r="Q64" s="196" t="s">
        <v>38</v>
      </c>
      <c r="R64" s="197"/>
      <c r="S64" s="198"/>
      <c r="T64" s="17"/>
    </row>
    <row r="65" spans="2:20" ht="18" customHeight="1" x14ac:dyDescent="0.2">
      <c r="B65" s="193"/>
      <c r="C65" s="194"/>
      <c r="D65" s="194"/>
      <c r="E65" s="194"/>
      <c r="F65" s="194"/>
      <c r="G65" s="194"/>
      <c r="H65" s="194"/>
      <c r="I65" s="194"/>
      <c r="J65" s="194"/>
      <c r="K65" s="194"/>
      <c r="L65" s="194"/>
      <c r="M65" s="194"/>
      <c r="N65" s="194"/>
      <c r="O65" s="194"/>
      <c r="P65" s="195"/>
      <c r="Q65" s="199"/>
      <c r="R65" s="200"/>
      <c r="S65" s="201"/>
      <c r="T65" s="17"/>
    </row>
    <row r="66" spans="2:20" ht="18" customHeight="1" x14ac:dyDescent="0.2">
      <c r="B66" s="193"/>
      <c r="C66" s="194"/>
      <c r="D66" s="194"/>
      <c r="E66" s="194"/>
      <c r="F66" s="194"/>
      <c r="G66" s="194"/>
      <c r="H66" s="194"/>
      <c r="I66" s="194"/>
      <c r="J66" s="194"/>
      <c r="K66" s="194"/>
      <c r="L66" s="194"/>
      <c r="M66" s="194"/>
      <c r="N66" s="194"/>
      <c r="O66" s="194"/>
      <c r="P66" s="195"/>
      <c r="Q66" s="199"/>
      <c r="R66" s="200"/>
      <c r="S66" s="201"/>
      <c r="T66" s="17"/>
    </row>
    <row r="67" spans="2:20" ht="6.5" customHeight="1" x14ac:dyDescent="0.2">
      <c r="B67" s="193"/>
      <c r="C67" s="194"/>
      <c r="D67" s="194"/>
      <c r="E67" s="194"/>
      <c r="F67" s="194"/>
      <c r="G67" s="194"/>
      <c r="H67" s="194"/>
      <c r="I67" s="194"/>
      <c r="J67" s="194"/>
      <c r="K67" s="194"/>
      <c r="L67" s="194"/>
      <c r="M67" s="194"/>
      <c r="N67" s="194"/>
      <c r="O67" s="194"/>
      <c r="P67" s="195"/>
      <c r="Q67" s="199"/>
      <c r="R67" s="200"/>
      <c r="S67" s="201"/>
      <c r="T67" s="17"/>
    </row>
    <row r="68" spans="2:20" ht="15.75" customHeight="1" x14ac:dyDescent="0.2">
      <c r="B68" s="20"/>
      <c r="C68" s="21"/>
      <c r="D68" s="202" t="s">
        <v>12</v>
      </c>
      <c r="E68" s="202"/>
      <c r="F68" s="203"/>
      <c r="G68" s="203"/>
      <c r="H68" s="203"/>
      <c r="I68" s="203"/>
      <c r="J68" s="203"/>
      <c r="K68" s="203"/>
      <c r="L68" s="203"/>
      <c r="M68" s="203"/>
      <c r="N68" s="203"/>
      <c r="O68" s="21"/>
      <c r="P68" s="21"/>
      <c r="Q68" s="204"/>
      <c r="R68" s="205"/>
      <c r="S68" s="206"/>
      <c r="T68" s="27"/>
    </row>
    <row r="69" spans="2:20" ht="15.75" customHeight="1" x14ac:dyDescent="0.2">
      <c r="B69" s="20"/>
      <c r="C69" s="21"/>
      <c r="D69" s="22" t="s">
        <v>39</v>
      </c>
      <c r="E69" s="22"/>
      <c r="F69" s="203"/>
      <c r="G69" s="203"/>
      <c r="H69" s="203"/>
      <c r="I69" s="203"/>
      <c r="J69" s="203"/>
      <c r="K69" s="203"/>
      <c r="L69" s="203"/>
      <c r="M69" s="203"/>
      <c r="N69" s="203"/>
      <c r="O69" s="21"/>
      <c r="P69" s="21"/>
      <c r="Q69" s="207"/>
      <c r="R69" s="205"/>
      <c r="S69" s="206"/>
      <c r="T69" s="27"/>
    </row>
    <row r="70" spans="2:20" ht="15.75" customHeight="1" x14ac:dyDescent="0.2">
      <c r="B70" s="20"/>
      <c r="C70" s="21"/>
      <c r="D70" s="211" t="s">
        <v>40</v>
      </c>
      <c r="E70" s="211"/>
      <c r="F70" s="203"/>
      <c r="G70" s="203"/>
      <c r="H70" s="203"/>
      <c r="I70" s="203"/>
      <c r="J70" s="203"/>
      <c r="K70" s="203"/>
      <c r="L70" s="203"/>
      <c r="M70" s="203"/>
      <c r="N70" s="203"/>
      <c r="O70" s="21"/>
      <c r="P70" s="21"/>
      <c r="Q70" s="207"/>
      <c r="R70" s="205"/>
      <c r="S70" s="206"/>
      <c r="T70" s="27"/>
    </row>
    <row r="71" spans="2:20" ht="15.75" customHeight="1" x14ac:dyDescent="0.2">
      <c r="B71" s="23"/>
      <c r="C71" s="24"/>
      <c r="D71" s="24"/>
      <c r="E71" s="24"/>
      <c r="F71" s="24"/>
      <c r="G71" s="24"/>
      <c r="H71" s="24"/>
      <c r="I71" s="25"/>
      <c r="J71" s="25"/>
      <c r="K71" s="25"/>
      <c r="L71" s="25"/>
      <c r="M71" s="25"/>
      <c r="N71" s="25"/>
      <c r="O71" s="25"/>
      <c r="P71" s="25"/>
      <c r="Q71" s="208"/>
      <c r="R71" s="209"/>
      <c r="S71" s="210"/>
      <c r="T71" s="27"/>
    </row>
    <row r="72" spans="2:20" ht="18" customHeight="1" x14ac:dyDescent="0.2">
      <c r="B72" s="186" t="s">
        <v>41</v>
      </c>
      <c r="C72" s="186"/>
      <c r="D72" s="186"/>
      <c r="E72" s="186"/>
      <c r="F72" s="186"/>
      <c r="G72" s="186"/>
      <c r="H72" s="186"/>
      <c r="I72" s="186"/>
      <c r="J72" s="186"/>
      <c r="K72" s="186"/>
      <c r="L72" s="186"/>
      <c r="M72" s="186"/>
      <c r="N72" s="186"/>
      <c r="O72" s="186"/>
      <c r="P72" s="186"/>
      <c r="Q72" s="186"/>
      <c r="R72" s="186"/>
      <c r="S72" s="186"/>
      <c r="T72" s="21"/>
    </row>
    <row r="73" spans="2:20" ht="9" customHeight="1" x14ac:dyDescent="0.2">
      <c r="B73" s="21"/>
      <c r="C73" s="21"/>
      <c r="D73" s="21"/>
      <c r="E73" s="21"/>
      <c r="F73" s="21"/>
      <c r="G73" s="21"/>
      <c r="H73" s="21"/>
      <c r="I73" s="21"/>
      <c r="J73" s="21"/>
      <c r="K73" s="21"/>
      <c r="L73" s="21"/>
      <c r="M73" s="21"/>
      <c r="N73" s="21"/>
      <c r="O73" s="21"/>
      <c r="P73" s="21"/>
      <c r="Q73" s="21"/>
      <c r="R73" s="21"/>
      <c r="S73" s="21"/>
      <c r="T73" s="21"/>
    </row>
    <row r="74" spans="2:20" ht="20.25" customHeight="1" x14ac:dyDescent="0.2">
      <c r="B74" s="187" t="s">
        <v>42</v>
      </c>
      <c r="C74" s="187"/>
      <c r="D74" s="187"/>
      <c r="E74" s="187"/>
      <c r="F74" s="21"/>
      <c r="G74" s="21"/>
      <c r="H74" s="21"/>
      <c r="I74" s="26"/>
      <c r="J74" s="26"/>
      <c r="K74" s="26"/>
      <c r="L74" s="26"/>
      <c r="M74" s="26"/>
      <c r="N74" s="26"/>
      <c r="O74" s="26"/>
      <c r="P74" s="26"/>
      <c r="Q74" s="27"/>
      <c r="R74" s="27"/>
      <c r="S74" s="27"/>
      <c r="T74" s="27"/>
    </row>
    <row r="75" spans="2:20" ht="69.75" customHeight="1" x14ac:dyDescent="0.2">
      <c r="B75" s="188" t="s">
        <v>184</v>
      </c>
      <c r="C75" s="188"/>
      <c r="D75" s="188"/>
      <c r="E75" s="188"/>
      <c r="F75" s="188"/>
      <c r="G75" s="188"/>
      <c r="H75" s="188"/>
      <c r="I75" s="188"/>
      <c r="J75" s="188"/>
      <c r="K75" s="188"/>
      <c r="L75" s="188"/>
      <c r="M75" s="188"/>
      <c r="N75" s="188"/>
      <c r="O75" s="188"/>
      <c r="P75" s="188"/>
      <c r="Q75" s="188"/>
      <c r="R75" s="188"/>
      <c r="S75" s="188"/>
    </row>
    <row r="76" spans="2:20" ht="19" customHeight="1" x14ac:dyDescent="0.2">
      <c r="B76" s="189"/>
      <c r="C76" s="189"/>
      <c r="D76" s="189"/>
      <c r="E76" s="189"/>
      <c r="F76" s="189"/>
      <c r="G76" s="189"/>
      <c r="H76" s="189"/>
      <c r="I76" s="189"/>
      <c r="J76" s="189"/>
      <c r="K76" s="189"/>
      <c r="L76" s="189"/>
      <c r="M76" s="189"/>
      <c r="N76" s="189"/>
      <c r="O76" s="189"/>
      <c r="P76" s="189"/>
      <c r="Q76" s="189"/>
      <c r="R76" s="189"/>
      <c r="S76" s="189"/>
      <c r="T76" s="8"/>
    </row>
    <row r="77" spans="2:20" ht="9" customHeight="1" x14ac:dyDescent="0.2">
      <c r="B77" s="8"/>
      <c r="C77" s="8"/>
      <c r="D77" s="8"/>
      <c r="E77" s="8"/>
      <c r="F77" s="8"/>
      <c r="G77" s="8"/>
      <c r="H77" s="8"/>
      <c r="I77" s="8"/>
      <c r="J77" s="8"/>
      <c r="K77" s="8"/>
      <c r="L77" s="8"/>
      <c r="M77" s="8"/>
      <c r="N77" s="8"/>
      <c r="O77" s="8"/>
      <c r="P77" s="8"/>
      <c r="Q77" s="8"/>
      <c r="R77" s="8"/>
      <c r="S77" s="8"/>
      <c r="T77" s="8"/>
    </row>
  </sheetData>
  <sheetProtection algorithmName="SHA-512" hashValue="Q/Z/rYs77Wgp0gJrTjO7DFJq3MVxBWg4OIEGnf+RNW7C/tsBF/b66EBPuYYPSUidQzVUO+OjYCmI+78gYSl59w==" saltValue="MAbHhRNd8AJzVdCeLUmWUg==" spinCount="100000" sheet="1" formatRows="0"/>
  <mergeCells count="248">
    <mergeCell ref="B46:C46"/>
    <mergeCell ref="B47:C47"/>
    <mergeCell ref="B48:C48"/>
    <mergeCell ref="B49:C49"/>
    <mergeCell ref="B37:C37"/>
    <mergeCell ref="B38:C38"/>
    <mergeCell ref="B39:C39"/>
    <mergeCell ref="B40:C40"/>
    <mergeCell ref="B41:C41"/>
    <mergeCell ref="B42:C42"/>
    <mergeCell ref="B43:C43"/>
    <mergeCell ref="B44:C44"/>
    <mergeCell ref="B45:C45"/>
    <mergeCell ref="B28:C28"/>
    <mergeCell ref="B29:C29"/>
    <mergeCell ref="B31:C31"/>
    <mergeCell ref="B32:C32"/>
    <mergeCell ref="B30:C30"/>
    <mergeCell ref="B33:C33"/>
    <mergeCell ref="B34:C34"/>
    <mergeCell ref="B35:C35"/>
    <mergeCell ref="B36:C36"/>
    <mergeCell ref="E40:H40"/>
    <mergeCell ref="J40:M40"/>
    <mergeCell ref="N40:O40"/>
    <mergeCell ref="Q40:R40"/>
    <mergeCell ref="S40:T40"/>
    <mergeCell ref="U40:V40"/>
    <mergeCell ref="E41:H41"/>
    <mergeCell ref="J41:M41"/>
    <mergeCell ref="N41:O41"/>
    <mergeCell ref="Q41:R41"/>
    <mergeCell ref="S41:T41"/>
    <mergeCell ref="U41:V41"/>
    <mergeCell ref="E38:H38"/>
    <mergeCell ref="J38:M38"/>
    <mergeCell ref="N38:O38"/>
    <mergeCell ref="Q38:R38"/>
    <mergeCell ref="S38:T38"/>
    <mergeCell ref="U38:V38"/>
    <mergeCell ref="E39:H39"/>
    <mergeCell ref="J39:M39"/>
    <mergeCell ref="N39:O39"/>
    <mergeCell ref="Q39:R39"/>
    <mergeCell ref="S39:T39"/>
    <mergeCell ref="U39:V39"/>
    <mergeCell ref="U35:V35"/>
    <mergeCell ref="E36:H36"/>
    <mergeCell ref="J36:M36"/>
    <mergeCell ref="N36:O36"/>
    <mergeCell ref="Q36:R36"/>
    <mergeCell ref="S36:T36"/>
    <mergeCell ref="U36:V36"/>
    <mergeCell ref="E37:H37"/>
    <mergeCell ref="J37:M37"/>
    <mergeCell ref="N37:O37"/>
    <mergeCell ref="Q37:R37"/>
    <mergeCell ref="S37:T37"/>
    <mergeCell ref="U37:V37"/>
    <mergeCell ref="B6:S6"/>
    <mergeCell ref="O7:R7"/>
    <mergeCell ref="O8:S8"/>
    <mergeCell ref="B9:F9"/>
    <mergeCell ref="G9:Q9"/>
    <mergeCell ref="R9:S10"/>
    <mergeCell ref="B10:F10"/>
    <mergeCell ref="G10:Q10"/>
    <mergeCell ref="K1:L1"/>
    <mergeCell ref="A2:B3"/>
    <mergeCell ref="E2:P2"/>
    <mergeCell ref="M3:N3"/>
    <mergeCell ref="O3:R3"/>
    <mergeCell ref="B4:G4"/>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20:G20"/>
    <mergeCell ref="L20:P20"/>
    <mergeCell ref="B21:E21"/>
    <mergeCell ref="F21:H21"/>
    <mergeCell ref="I21:L21"/>
    <mergeCell ref="B22:G22"/>
    <mergeCell ref="H22:S22"/>
    <mergeCell ref="B16:F16"/>
    <mergeCell ref="G16:S16"/>
    <mergeCell ref="B19:F19"/>
    <mergeCell ref="G19:K19"/>
    <mergeCell ref="L19:N19"/>
    <mergeCell ref="O19:S19"/>
    <mergeCell ref="H20:K20"/>
    <mergeCell ref="Q20:S20"/>
    <mergeCell ref="M21:Q21"/>
    <mergeCell ref="B17:R17"/>
    <mergeCell ref="B23:S23"/>
    <mergeCell ref="B25:D25"/>
    <mergeCell ref="E25:H25"/>
    <mergeCell ref="J25:M25"/>
    <mergeCell ref="N25:O25"/>
    <mergeCell ref="U25:V25"/>
    <mergeCell ref="S25:T25"/>
    <mergeCell ref="Q25:R25"/>
    <mergeCell ref="U27:V27"/>
    <mergeCell ref="B26:C26"/>
    <mergeCell ref="B27:C27"/>
    <mergeCell ref="E28:H28"/>
    <mergeCell ref="J28:M28"/>
    <mergeCell ref="N28:O28"/>
    <mergeCell ref="U28:V28"/>
    <mergeCell ref="E26:H26"/>
    <mergeCell ref="J26:M26"/>
    <mergeCell ref="N26:O26"/>
    <mergeCell ref="U26:V26"/>
    <mergeCell ref="E27:H27"/>
    <mergeCell ref="J27:M27"/>
    <mergeCell ref="N27:O27"/>
    <mergeCell ref="S26:T26"/>
    <mergeCell ref="S27:T27"/>
    <mergeCell ref="S28:T28"/>
    <mergeCell ref="Q26:R26"/>
    <mergeCell ref="Q27:R27"/>
    <mergeCell ref="Q28:R28"/>
    <mergeCell ref="U30:V30"/>
    <mergeCell ref="E31:H31"/>
    <mergeCell ref="J31:M31"/>
    <mergeCell ref="N31:O31"/>
    <mergeCell ref="U31:V31"/>
    <mergeCell ref="E29:H29"/>
    <mergeCell ref="J29:M29"/>
    <mergeCell ref="N29:O29"/>
    <mergeCell ref="U29:V29"/>
    <mergeCell ref="E30:H30"/>
    <mergeCell ref="J30:M30"/>
    <mergeCell ref="N30:O30"/>
    <mergeCell ref="S29:T29"/>
    <mergeCell ref="S30:T30"/>
    <mergeCell ref="S31:T31"/>
    <mergeCell ref="Q29:R29"/>
    <mergeCell ref="Q30:R30"/>
    <mergeCell ref="Q31:R31"/>
    <mergeCell ref="E32:H32"/>
    <mergeCell ref="J32:M32"/>
    <mergeCell ref="N32:O32"/>
    <mergeCell ref="U32:V32"/>
    <mergeCell ref="E33:H33"/>
    <mergeCell ref="J33:M33"/>
    <mergeCell ref="N33:O33"/>
    <mergeCell ref="U33:V33"/>
    <mergeCell ref="U43:V43"/>
    <mergeCell ref="S32:T32"/>
    <mergeCell ref="S33:T33"/>
    <mergeCell ref="Q32:R32"/>
    <mergeCell ref="Q33:R33"/>
    <mergeCell ref="E34:H34"/>
    <mergeCell ref="J34:M34"/>
    <mergeCell ref="N34:O34"/>
    <mergeCell ref="Q34:R34"/>
    <mergeCell ref="S34:T34"/>
    <mergeCell ref="U34:V34"/>
    <mergeCell ref="E35:H35"/>
    <mergeCell ref="J35:M35"/>
    <mergeCell ref="N35:O35"/>
    <mergeCell ref="Q35:R35"/>
    <mergeCell ref="S35:T35"/>
    <mergeCell ref="E44:H44"/>
    <mergeCell ref="J44:M44"/>
    <mergeCell ref="N44:O44"/>
    <mergeCell ref="U44:V44"/>
    <mergeCell ref="E42:H42"/>
    <mergeCell ref="J42:M42"/>
    <mergeCell ref="N42:O42"/>
    <mergeCell ref="U42:V42"/>
    <mergeCell ref="E43:H43"/>
    <mergeCell ref="J43:M43"/>
    <mergeCell ref="N43:O43"/>
    <mergeCell ref="S42:T42"/>
    <mergeCell ref="S43:T43"/>
    <mergeCell ref="S44:T44"/>
    <mergeCell ref="Q42:R42"/>
    <mergeCell ref="Q43:R43"/>
    <mergeCell ref="Q44:R44"/>
    <mergeCell ref="W50:X50"/>
    <mergeCell ref="B54:P57"/>
    <mergeCell ref="Q54:S55"/>
    <mergeCell ref="Q56:S57"/>
    <mergeCell ref="B60:S63"/>
    <mergeCell ref="E48:H48"/>
    <mergeCell ref="J48:M48"/>
    <mergeCell ref="N48:O48"/>
    <mergeCell ref="U48:V48"/>
    <mergeCell ref="E49:H49"/>
    <mergeCell ref="J49:M49"/>
    <mergeCell ref="N49:O49"/>
    <mergeCell ref="U49:V49"/>
    <mergeCell ref="S48:T48"/>
    <mergeCell ref="S49:T49"/>
    <mergeCell ref="Q48:R48"/>
    <mergeCell ref="Q49:R49"/>
    <mergeCell ref="U50:V50"/>
    <mergeCell ref="S50:T50"/>
    <mergeCell ref="B50:H50"/>
    <mergeCell ref="N50:O50"/>
    <mergeCell ref="L50:M51"/>
    <mergeCell ref="N51:O51"/>
    <mergeCell ref="S51:T51"/>
    <mergeCell ref="B72:S72"/>
    <mergeCell ref="B74:E74"/>
    <mergeCell ref="B75:S76"/>
    <mergeCell ref="B64:P67"/>
    <mergeCell ref="Q64:S67"/>
    <mergeCell ref="D68:E68"/>
    <mergeCell ref="F68:N68"/>
    <mergeCell ref="Q68:S71"/>
    <mergeCell ref="F69:N69"/>
    <mergeCell ref="D70:E70"/>
    <mergeCell ref="F70:N70"/>
    <mergeCell ref="S45:T45"/>
    <mergeCell ref="Q50:R50"/>
    <mergeCell ref="Q51:R51"/>
    <mergeCell ref="U51:V51"/>
    <mergeCell ref="U46:V46"/>
    <mergeCell ref="E47:H47"/>
    <mergeCell ref="J47:M47"/>
    <mergeCell ref="N47:O47"/>
    <mergeCell ref="U47:V47"/>
    <mergeCell ref="Q46:R46"/>
    <mergeCell ref="Q47:R47"/>
    <mergeCell ref="E46:H46"/>
    <mergeCell ref="J46:M46"/>
    <mergeCell ref="N46:O46"/>
    <mergeCell ref="S46:T46"/>
    <mergeCell ref="S47:T47"/>
    <mergeCell ref="Q45:R45"/>
    <mergeCell ref="E45:H45"/>
    <mergeCell ref="J45:M45"/>
    <mergeCell ref="N45:O45"/>
    <mergeCell ref="U45:V45"/>
  </mergeCells>
  <phoneticPr fontId="3"/>
  <conditionalFormatting sqref="S26">
    <cfRule type="expression" dxfId="20" priority="60">
      <formula>AND(W26=0,X26=0)</formula>
    </cfRule>
  </conditionalFormatting>
  <conditionalFormatting sqref="S27">
    <cfRule type="expression" dxfId="19" priority="40">
      <formula>AND(W27=0,X27=0)</formula>
    </cfRule>
  </conditionalFormatting>
  <conditionalFormatting sqref="S29">
    <cfRule type="expression" dxfId="18" priority="39">
      <formula>AND(W29=0,X29=0)</formula>
    </cfRule>
  </conditionalFormatting>
  <conditionalFormatting sqref="S28">
    <cfRule type="expression" dxfId="17" priority="38">
      <formula>AND(W28=0,X28=0)</formula>
    </cfRule>
  </conditionalFormatting>
  <conditionalFormatting sqref="S30">
    <cfRule type="expression" dxfId="16" priority="16">
      <formula>AND(W30=0,X30=0)</formula>
    </cfRule>
  </conditionalFormatting>
  <conditionalFormatting sqref="S31">
    <cfRule type="expression" dxfId="15" priority="15">
      <formula>AND(W31=0,X31=0)</formula>
    </cfRule>
  </conditionalFormatting>
  <conditionalFormatting sqref="S33">
    <cfRule type="expression" dxfId="14" priority="14">
      <formula>AND(W33=0,X33=0)</formula>
    </cfRule>
  </conditionalFormatting>
  <conditionalFormatting sqref="S26:S33">
    <cfRule type="expression" dxfId="13" priority="13">
      <formula>OR(AND(W26=0,X26=0,Y26=0),AND(W26=1,X26=0,Y26=0),AND(W26=0,X26=0,Y26=1))</formula>
    </cfRule>
  </conditionalFormatting>
  <conditionalFormatting sqref="I26:I49">
    <cfRule type="expression" dxfId="12" priority="4">
      <formula>AND(W26=1,I26="")</formula>
    </cfRule>
    <cfRule type="expression" dxfId="11" priority="11">
      <formula>W26=0</formula>
    </cfRule>
  </conditionalFormatting>
  <conditionalFormatting sqref="P26:P49">
    <cfRule type="expression" dxfId="10" priority="1">
      <formula>OR(AND(W26=1,X26=0,Y26=0),AND(W26=0,X26=0,Y26=1),AND(W26=0,X26=0,Y26=0))</formula>
    </cfRule>
    <cfRule type="expression" dxfId="9" priority="10">
      <formula>AND(W26=1,I26="有",P26="")</formula>
    </cfRule>
  </conditionalFormatting>
  <conditionalFormatting sqref="S34 S38 S42 S46">
    <cfRule type="expression" dxfId="8" priority="9">
      <formula>AND(W34=0,X34=0)</formula>
    </cfRule>
  </conditionalFormatting>
  <conditionalFormatting sqref="S35 S39 S43 S47">
    <cfRule type="expression" dxfId="7" priority="8">
      <formula>AND(W35=0,X35=0)</formula>
    </cfRule>
  </conditionalFormatting>
  <conditionalFormatting sqref="S37 S41 S45 S49">
    <cfRule type="expression" dxfId="6" priority="7">
      <formula>AND(W37=0,X37=0)</formula>
    </cfRule>
  </conditionalFormatting>
  <conditionalFormatting sqref="S34:S49">
    <cfRule type="expression" dxfId="5" priority="6">
      <formula>OR(AND(W34=0,X34=0,Y34=0),AND(W34=1,X34=0,Y34=0),AND(W34=0,X34=0,Y34=1))</formula>
    </cfRule>
  </conditionalFormatting>
  <conditionalFormatting sqref="E26:H49">
    <cfRule type="expression" dxfId="4" priority="5">
      <formula>AND(B26&lt;&gt;"",E26="")</formula>
    </cfRule>
  </conditionalFormatting>
  <conditionalFormatting sqref="D26:D49">
    <cfRule type="expression" dxfId="3" priority="3">
      <formula>AND(B26&lt;&gt;"",D26="")</formula>
    </cfRule>
  </conditionalFormatting>
  <conditionalFormatting sqref="J26:M49">
    <cfRule type="expression" dxfId="2" priority="2">
      <formula>AND(B26&lt;&gt;"",J26="")</formula>
    </cfRule>
  </conditionalFormatting>
  <dataValidations count="13">
    <dataValidation type="whole" allowBlank="1" showInputMessage="1" showErrorMessage="1" sqref="T20:T21" xr:uid="{45B7776B-4BED-4B18-B991-F8516D4AA6F3}">
      <formula1>0</formula1>
      <formula2>9</formula2>
    </dataValidation>
    <dataValidation type="list" allowBlank="1" showInputMessage="1" showErrorMessage="1" sqref="AA24" xr:uid="{050136E0-7F29-4246-A804-B5AA9C029911}">
      <formula1>"　"</formula1>
    </dataValidation>
    <dataValidation type="whole" imeMode="off" allowBlank="1" showInputMessage="1" showErrorMessage="1" sqref="H20:K20" xr:uid="{225CE85A-6AA5-4AEB-85F6-4EA77C0CB90E}">
      <formula1>0</formula1>
      <formula2>9999</formula2>
    </dataValidation>
    <dataValidation type="whole" imeMode="off" allowBlank="1" showInputMessage="1" showErrorMessage="1" sqref="Q20:S20" xr:uid="{D84173B8-B230-4ACD-A013-2414914786E8}">
      <formula1>0</formula1>
      <formula2>999</formula2>
    </dataValidation>
    <dataValidation type="whole" allowBlank="1" showInputMessage="1" showErrorMessage="1" sqref="R21:S21" xr:uid="{386DD401-B09E-400F-8085-5D6B6DF297D6}">
      <formula1>0</formula1>
      <formula2>9999999</formula2>
    </dataValidation>
    <dataValidation imeMode="fullKatakana" allowBlank="1" showInputMessage="1" showErrorMessage="1" sqref="H22:S22" xr:uid="{C13163BC-A6B6-4975-B611-95E3E0098D25}"/>
    <dataValidation type="whole" imeMode="off" allowBlank="1" showInputMessage="1" showErrorMessage="1" sqref="M21:Q21" xr:uid="{B3BE6CFD-7096-49CF-851E-074CB0A648AB}">
      <formula1>0</formula1>
      <formula2>9999999</formula2>
    </dataValidation>
    <dataValidation imeMode="off" allowBlank="1" showInputMessage="1" showErrorMessage="1" sqref="O13:S13 O15:S15 K11:S11 O7:R7" xr:uid="{799C989B-DAAA-45E7-9117-DC98F4E84CC5}"/>
    <dataValidation type="whole" operator="greaterThanOrEqual" allowBlank="1" showInputMessage="1" showErrorMessage="1" sqref="P26:P49" xr:uid="{DD110B3C-D955-4205-AAA3-03E63631E05C}">
      <formula1>0</formula1>
    </dataValidation>
    <dataValidation type="list" allowBlank="1" showInputMessage="1" showErrorMessage="1" sqref="D26:D49" xr:uid="{B3E78366-DBF8-418D-A80B-575E0C6D37CD}">
      <formula1>INDIRECT($B26)</formula1>
    </dataValidation>
    <dataValidation type="list" allowBlank="1" showInputMessage="1" showErrorMessage="1" sqref="B26:B49" xr:uid="{1138ED3F-205C-4A4B-8F87-ED4D9D01B08E}">
      <formula1>"入所系_医,通所施設_医"</formula1>
    </dataValidation>
    <dataValidation type="list" allowBlank="1" showInputMessage="1" showErrorMessage="1" sqref="I27:I49" xr:uid="{E6373044-1FE7-4A30-9671-5A864E566B05}">
      <formula1>"有,無"</formula1>
    </dataValidation>
    <dataValidation type="list" allowBlank="1" showInputMessage="1" showErrorMessage="1" errorTitle="このセルには入力できません。" sqref="I26" xr:uid="{A5BC832C-51ED-4BE6-8B58-B9DC38A6DE0F}">
      <formula1>"有,無"</formula1>
    </dataValidation>
  </dataValidations>
  <pageMargins left="0.70866141732283472" right="0.70866141732283472" top="0.74803149606299213" bottom="0.15748031496062992"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17</xdr:col>
                    <xdr:colOff>133350</xdr:colOff>
                    <xdr:row>55</xdr:row>
                    <xdr:rowOff>69850</xdr:rowOff>
                  </from>
                  <to>
                    <xdr:col>18</xdr:col>
                    <xdr:colOff>95250</xdr:colOff>
                    <xdr:row>57</xdr:row>
                    <xdr:rowOff>69850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17</xdr:col>
                    <xdr:colOff>107950</xdr:colOff>
                    <xdr:row>68</xdr:row>
                    <xdr:rowOff>38100</xdr:rowOff>
                  </from>
                  <to>
                    <xdr:col>18</xdr:col>
                    <xdr:colOff>63500</xdr:colOff>
                    <xdr:row>70</xdr:row>
                    <xdr:rowOff>19050</xdr:rowOff>
                  </to>
                </anchor>
              </controlPr>
            </control>
          </mc:Choice>
        </mc:AlternateContent>
        <mc:AlternateContent xmlns:mc="http://schemas.openxmlformats.org/markup-compatibility/2006">
          <mc:Choice Requires="x14">
            <control shapeId="1036" r:id="rId6" name="Option Button 12">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622A9-AFA3-460A-99A7-487995C22D5E}">
  <sheetPr codeName="Sheet3">
    <pageSetUpPr fitToPage="1"/>
  </sheetPr>
  <dimension ref="A1:Z77"/>
  <sheetViews>
    <sheetView tabSelected="1" view="pageBreakPreview" topLeftCell="A6" zoomScale="85" zoomScaleNormal="70" zoomScaleSheetLayoutView="85" workbookViewId="0">
      <selection activeCell="AC12" sqref="AC12"/>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2" width="6" customWidth="1"/>
    <col min="23" max="23" width="6" hidden="1" customWidth="1"/>
    <col min="26" max="26" width="17.7265625" customWidth="1"/>
  </cols>
  <sheetData>
    <row r="1" spans="1:20" ht="20.149999999999999" customHeight="1" thickBot="1" x14ac:dyDescent="0.25">
      <c r="B1" s="1" t="s">
        <v>140</v>
      </c>
      <c r="C1" s="1"/>
      <c r="D1" s="2"/>
      <c r="E1" s="2"/>
      <c r="F1" s="2"/>
      <c r="G1" s="2"/>
      <c r="H1" s="2"/>
      <c r="I1" s="2"/>
      <c r="K1" s="390" t="s">
        <v>0</v>
      </c>
      <c r="L1" s="391"/>
      <c r="M1" s="3">
        <v>1</v>
      </c>
      <c r="N1" s="4"/>
      <c r="O1" s="5"/>
      <c r="P1" s="5"/>
      <c r="Q1" s="5"/>
      <c r="R1" s="5"/>
      <c r="S1" s="6"/>
      <c r="T1" s="45"/>
    </row>
    <row r="2" spans="1:20" ht="24" customHeight="1" x14ac:dyDescent="0.2">
      <c r="A2" s="370" t="s">
        <v>1</v>
      </c>
      <c r="B2" s="370"/>
      <c r="C2" s="105"/>
      <c r="D2" s="7"/>
      <c r="E2" s="392" t="s">
        <v>133</v>
      </c>
      <c r="F2" s="392"/>
      <c r="G2" s="392"/>
      <c r="H2" s="392"/>
      <c r="I2" s="392"/>
      <c r="J2" s="392"/>
      <c r="K2" s="392"/>
      <c r="L2" s="392"/>
      <c r="M2" s="392"/>
      <c r="N2" s="392"/>
      <c r="O2" s="392"/>
      <c r="P2" s="392"/>
      <c r="Q2" s="7"/>
      <c r="R2" s="7"/>
      <c r="S2" s="7"/>
      <c r="T2" s="7"/>
    </row>
    <row r="3" spans="1:20" ht="18.75" customHeight="1" x14ac:dyDescent="0.2">
      <c r="A3" s="370"/>
      <c r="B3" s="370"/>
      <c r="C3" s="105"/>
      <c r="M3" s="393" t="s">
        <v>2</v>
      </c>
      <c r="N3" s="393"/>
      <c r="O3" s="435">
        <v>45757</v>
      </c>
      <c r="P3" s="435"/>
      <c r="Q3" s="435"/>
      <c r="R3" s="435"/>
      <c r="S3" s="102"/>
      <c r="T3" s="102"/>
    </row>
    <row r="4" spans="1:20" ht="15.75" customHeight="1" x14ac:dyDescent="0.2">
      <c r="B4" s="395" t="s">
        <v>4</v>
      </c>
      <c r="C4" s="395"/>
      <c r="D4" s="395"/>
      <c r="E4" s="395"/>
      <c r="F4" s="395"/>
      <c r="G4" s="395"/>
      <c r="H4" s="102"/>
      <c r="I4" s="102"/>
      <c r="J4" s="102"/>
      <c r="K4" s="102"/>
      <c r="L4" s="102"/>
      <c r="M4" s="102"/>
    </row>
    <row r="5" spans="1:20" ht="7.5" customHeight="1" x14ac:dyDescent="0.2">
      <c r="B5" s="105"/>
      <c r="C5" s="105"/>
      <c r="D5" s="105"/>
      <c r="E5" s="105"/>
      <c r="F5" s="105"/>
      <c r="H5" s="102"/>
      <c r="I5" s="102"/>
      <c r="J5" s="102"/>
      <c r="K5" s="102"/>
      <c r="L5" s="102"/>
      <c r="M5" s="102"/>
    </row>
    <row r="6" spans="1:20" x14ac:dyDescent="0.2">
      <c r="B6" s="370" t="s">
        <v>5</v>
      </c>
      <c r="C6" s="370"/>
      <c r="D6" s="370"/>
      <c r="E6" s="370"/>
      <c r="F6" s="370"/>
      <c r="G6" s="370"/>
      <c r="H6" s="370"/>
      <c r="I6" s="370"/>
      <c r="J6" s="370"/>
      <c r="K6" s="370"/>
      <c r="L6" s="370"/>
      <c r="M6" s="370"/>
      <c r="N6" s="370"/>
      <c r="O6" s="370"/>
      <c r="P6" s="370"/>
      <c r="Q6" s="370"/>
      <c r="R6" s="370"/>
      <c r="S6" s="370"/>
      <c r="T6" s="105"/>
    </row>
    <row r="7" spans="1:20" ht="27.75" customHeight="1" x14ac:dyDescent="0.2">
      <c r="M7" s="10" t="s">
        <v>6</v>
      </c>
      <c r="N7" s="10"/>
      <c r="O7" s="371">
        <v>800000</v>
      </c>
      <c r="P7" s="371"/>
      <c r="Q7" s="372"/>
      <c r="R7" s="372"/>
      <c r="S7" s="11" t="s">
        <v>7</v>
      </c>
      <c r="T7" s="103"/>
    </row>
    <row r="8" spans="1:20" ht="18" customHeight="1" thickBot="1" x14ac:dyDescent="0.25">
      <c r="B8" t="s">
        <v>8</v>
      </c>
      <c r="O8" s="373" t="s">
        <v>146</v>
      </c>
      <c r="P8" s="373"/>
      <c r="Q8" s="374"/>
      <c r="R8" s="374"/>
      <c r="S8" s="374"/>
      <c r="T8" s="99"/>
    </row>
    <row r="9" spans="1:20" ht="27" customHeight="1" x14ac:dyDescent="0.2">
      <c r="B9" s="375" t="s">
        <v>141</v>
      </c>
      <c r="C9" s="376"/>
      <c r="D9" s="377"/>
      <c r="E9" s="377"/>
      <c r="F9" s="377"/>
      <c r="G9" s="450" t="s">
        <v>147</v>
      </c>
      <c r="H9" s="451"/>
      <c r="I9" s="451"/>
      <c r="J9" s="451"/>
      <c r="K9" s="451"/>
      <c r="L9" s="451"/>
      <c r="M9" s="451"/>
      <c r="N9" s="451"/>
      <c r="O9" s="451"/>
      <c r="P9" s="451"/>
      <c r="Q9" s="451"/>
      <c r="R9" s="452" t="s">
        <v>9</v>
      </c>
      <c r="S9" s="453"/>
      <c r="T9" s="46"/>
    </row>
    <row r="10" spans="1:20" ht="24.75" customHeight="1" x14ac:dyDescent="0.2">
      <c r="B10" s="384" t="s">
        <v>142</v>
      </c>
      <c r="C10" s="385"/>
      <c r="D10" s="386"/>
      <c r="E10" s="386"/>
      <c r="F10" s="387"/>
      <c r="G10" s="456" t="s">
        <v>148</v>
      </c>
      <c r="H10" s="457"/>
      <c r="I10" s="457"/>
      <c r="J10" s="457"/>
      <c r="K10" s="457"/>
      <c r="L10" s="457"/>
      <c r="M10" s="457"/>
      <c r="N10" s="457"/>
      <c r="O10" s="457"/>
      <c r="P10" s="457"/>
      <c r="Q10" s="457"/>
      <c r="R10" s="454"/>
      <c r="S10" s="455"/>
      <c r="T10" s="46"/>
    </row>
    <row r="11" spans="1:20" ht="13" customHeight="1" x14ac:dyDescent="0.2">
      <c r="B11" s="356" t="s">
        <v>10</v>
      </c>
      <c r="C11" s="357"/>
      <c r="D11" s="358"/>
      <c r="E11" s="358"/>
      <c r="F11" s="358"/>
      <c r="G11" s="359" t="s">
        <v>11</v>
      </c>
      <c r="H11" s="360"/>
      <c r="I11" s="360"/>
      <c r="J11" s="360"/>
      <c r="K11" s="444" t="s">
        <v>149</v>
      </c>
      <c r="L11" s="445"/>
      <c r="M11" s="445"/>
      <c r="N11" s="445"/>
      <c r="O11" s="445"/>
      <c r="P11" s="445"/>
      <c r="Q11" s="445"/>
      <c r="R11" s="445"/>
      <c r="S11" s="446"/>
      <c r="T11" s="47"/>
    </row>
    <row r="12" spans="1:20" ht="27" customHeight="1" x14ac:dyDescent="0.2">
      <c r="B12" s="356"/>
      <c r="C12" s="357"/>
      <c r="D12" s="358"/>
      <c r="E12" s="358"/>
      <c r="F12" s="358"/>
      <c r="G12" s="364" t="s">
        <v>12</v>
      </c>
      <c r="H12" s="365"/>
      <c r="I12" s="365"/>
      <c r="J12" s="365"/>
      <c r="K12" s="447" t="s">
        <v>150</v>
      </c>
      <c r="L12" s="448"/>
      <c r="M12" s="448"/>
      <c r="N12" s="448"/>
      <c r="O12" s="448"/>
      <c r="P12" s="448"/>
      <c r="Q12" s="448"/>
      <c r="R12" s="448"/>
      <c r="S12" s="449"/>
      <c r="T12" s="47"/>
    </row>
    <row r="13" spans="1:20" ht="27" customHeight="1" x14ac:dyDescent="0.2">
      <c r="B13" s="367" t="s">
        <v>13</v>
      </c>
      <c r="C13" s="368"/>
      <c r="D13" s="369"/>
      <c r="E13" s="369"/>
      <c r="F13" s="369"/>
      <c r="G13" s="439" t="s">
        <v>188</v>
      </c>
      <c r="H13" s="440"/>
      <c r="I13" s="440"/>
      <c r="J13" s="440"/>
      <c r="K13" s="440"/>
      <c r="L13" s="440"/>
      <c r="M13" s="352" t="s">
        <v>14</v>
      </c>
      <c r="N13" s="353"/>
      <c r="O13" s="441" t="s">
        <v>151</v>
      </c>
      <c r="P13" s="442"/>
      <c r="Q13" s="442"/>
      <c r="R13" s="442"/>
      <c r="S13" s="443"/>
      <c r="T13" s="48"/>
    </row>
    <row r="14" spans="1:20" ht="15.75" customHeight="1" x14ac:dyDescent="0.2">
      <c r="B14" s="341" t="s">
        <v>15</v>
      </c>
      <c r="C14" s="342"/>
      <c r="D14" s="342"/>
      <c r="E14" s="342"/>
      <c r="F14" s="343"/>
      <c r="G14" s="436" t="s">
        <v>187</v>
      </c>
      <c r="H14" s="437"/>
      <c r="I14" s="437"/>
      <c r="J14" s="437"/>
      <c r="K14" s="437"/>
      <c r="L14" s="437"/>
      <c r="M14" s="437"/>
      <c r="N14" s="437"/>
      <c r="O14" s="437"/>
      <c r="P14" s="437"/>
      <c r="Q14" s="437"/>
      <c r="R14" s="437"/>
      <c r="S14" s="438"/>
      <c r="T14" s="47"/>
    </row>
    <row r="15" spans="1:20" ht="27" customHeight="1" x14ac:dyDescent="0.2">
      <c r="B15" s="347" t="s">
        <v>16</v>
      </c>
      <c r="C15" s="348"/>
      <c r="D15" s="348"/>
      <c r="E15" s="348"/>
      <c r="F15" s="349"/>
      <c r="G15" s="439" t="s">
        <v>152</v>
      </c>
      <c r="H15" s="440"/>
      <c r="I15" s="440"/>
      <c r="J15" s="440"/>
      <c r="K15" s="440"/>
      <c r="L15" s="440"/>
      <c r="M15" s="352" t="s">
        <v>14</v>
      </c>
      <c r="N15" s="353"/>
      <c r="O15" s="441" t="s">
        <v>151</v>
      </c>
      <c r="P15" s="442"/>
      <c r="Q15" s="442"/>
      <c r="R15" s="442"/>
      <c r="S15" s="443"/>
      <c r="T15" s="48"/>
    </row>
    <row r="16" spans="1:20" ht="16.5" customHeight="1" thickBot="1" x14ac:dyDescent="0.25">
      <c r="B16" s="319" t="s">
        <v>17</v>
      </c>
      <c r="C16" s="320"/>
      <c r="D16" s="320"/>
      <c r="E16" s="320"/>
      <c r="F16" s="321"/>
      <c r="G16" s="464" t="s">
        <v>186</v>
      </c>
      <c r="H16" s="465"/>
      <c r="I16" s="465"/>
      <c r="J16" s="465"/>
      <c r="K16" s="465"/>
      <c r="L16" s="465"/>
      <c r="M16" s="465"/>
      <c r="N16" s="465"/>
      <c r="O16" s="465"/>
      <c r="P16" s="465"/>
      <c r="Q16" s="465"/>
      <c r="R16" s="465"/>
      <c r="S16" s="466"/>
      <c r="T16" s="47"/>
    </row>
    <row r="17" spans="2:26" ht="36.75" customHeight="1" x14ac:dyDescent="0.2">
      <c r="B17" s="339" t="s">
        <v>143</v>
      </c>
      <c r="C17" s="340"/>
      <c r="D17" s="340"/>
      <c r="E17" s="340"/>
      <c r="F17" s="340"/>
      <c r="G17" s="340"/>
      <c r="H17" s="340"/>
      <c r="I17" s="340"/>
      <c r="J17" s="340"/>
      <c r="K17" s="340"/>
      <c r="L17" s="340"/>
      <c r="M17" s="340"/>
      <c r="N17" s="340"/>
      <c r="O17" s="340"/>
      <c r="P17" s="340"/>
      <c r="Q17" s="340"/>
      <c r="R17" s="340"/>
    </row>
    <row r="18" spans="2:26" ht="19.5" customHeight="1" thickBot="1" x14ac:dyDescent="0.25">
      <c r="B18" t="s">
        <v>18</v>
      </c>
    </row>
    <row r="19" spans="2:26" ht="21.75" customHeight="1" x14ac:dyDescent="0.2">
      <c r="B19" s="325" t="s">
        <v>19</v>
      </c>
      <c r="C19" s="326"/>
      <c r="D19" s="327"/>
      <c r="E19" s="327"/>
      <c r="F19" s="327"/>
      <c r="G19" s="467" t="s">
        <v>153</v>
      </c>
      <c r="H19" s="467"/>
      <c r="I19" s="467"/>
      <c r="J19" s="467"/>
      <c r="K19" s="467"/>
      <c r="L19" s="329" t="s">
        <v>20</v>
      </c>
      <c r="M19" s="329"/>
      <c r="N19" s="329"/>
      <c r="O19" s="467" t="s">
        <v>154</v>
      </c>
      <c r="P19" s="467"/>
      <c r="Q19" s="467"/>
      <c r="R19" s="467"/>
      <c r="S19" s="468"/>
      <c r="T19" s="50"/>
    </row>
    <row r="20" spans="2:26" ht="22" customHeight="1" x14ac:dyDescent="0.2">
      <c r="B20" s="306" t="s">
        <v>21</v>
      </c>
      <c r="C20" s="307"/>
      <c r="D20" s="308"/>
      <c r="E20" s="308"/>
      <c r="F20" s="308"/>
      <c r="G20" s="308"/>
      <c r="H20" s="458">
        <v>1234</v>
      </c>
      <c r="I20" s="459"/>
      <c r="J20" s="459"/>
      <c r="K20" s="460"/>
      <c r="L20" s="309" t="s">
        <v>22</v>
      </c>
      <c r="M20" s="310"/>
      <c r="N20" s="310"/>
      <c r="O20" s="310"/>
      <c r="P20" s="311"/>
      <c r="Q20" s="461">
        <v>567</v>
      </c>
      <c r="R20" s="462"/>
      <c r="S20" s="463"/>
      <c r="T20" s="50"/>
    </row>
    <row r="21" spans="2:26" ht="22" customHeight="1" x14ac:dyDescent="0.2">
      <c r="B21" s="306" t="s">
        <v>23</v>
      </c>
      <c r="C21" s="307"/>
      <c r="D21" s="308"/>
      <c r="E21" s="308"/>
      <c r="F21" s="312"/>
      <c r="G21" s="313"/>
      <c r="H21" s="307"/>
      <c r="I21" s="312" t="s">
        <v>24</v>
      </c>
      <c r="J21" s="313"/>
      <c r="K21" s="313"/>
      <c r="L21" s="307"/>
      <c r="M21" s="469">
        <v>8912345</v>
      </c>
      <c r="N21" s="470"/>
      <c r="O21" s="470"/>
      <c r="P21" s="470"/>
      <c r="Q21" s="470"/>
      <c r="R21" s="90"/>
      <c r="S21" s="91"/>
      <c r="T21" s="51"/>
    </row>
    <row r="22" spans="2:26" ht="29.15" customHeight="1" thickBot="1" x14ac:dyDescent="0.25">
      <c r="B22" s="314" t="s">
        <v>25</v>
      </c>
      <c r="C22" s="315"/>
      <c r="D22" s="316"/>
      <c r="E22" s="316"/>
      <c r="F22" s="316"/>
      <c r="G22" s="316"/>
      <c r="H22" s="409" t="s">
        <v>185</v>
      </c>
      <c r="I22" s="409"/>
      <c r="J22" s="409"/>
      <c r="K22" s="409"/>
      <c r="L22" s="409"/>
      <c r="M22" s="409"/>
      <c r="N22" s="409"/>
      <c r="O22" s="409"/>
      <c r="P22" s="409"/>
      <c r="Q22" s="409"/>
      <c r="R22" s="409"/>
      <c r="S22" s="410"/>
      <c r="T22" s="50"/>
    </row>
    <row r="23" spans="2:26" ht="22" customHeight="1" x14ac:dyDescent="0.2">
      <c r="B23" s="291" t="s">
        <v>26</v>
      </c>
      <c r="C23" s="291"/>
      <c r="D23" s="292"/>
      <c r="E23" s="292"/>
      <c r="F23" s="292"/>
      <c r="G23" s="292"/>
      <c r="H23" s="292"/>
      <c r="I23" s="292"/>
      <c r="J23" s="292"/>
      <c r="K23" s="292"/>
      <c r="L23" s="292"/>
      <c r="M23" s="292"/>
      <c r="N23" s="292"/>
      <c r="O23" s="292"/>
      <c r="P23" s="292"/>
      <c r="Q23" s="292"/>
      <c r="R23" s="292"/>
      <c r="S23" s="292"/>
      <c r="T23" s="52"/>
    </row>
    <row r="24" spans="2:26" ht="18" customHeight="1" thickBot="1" x14ac:dyDescent="0.25">
      <c r="B24" t="s">
        <v>27</v>
      </c>
      <c r="I24" s="12"/>
    </row>
    <row r="25" spans="2:26" ht="35" customHeight="1" thickBot="1" x14ac:dyDescent="0.25">
      <c r="B25" s="293" t="s">
        <v>28</v>
      </c>
      <c r="C25" s="294"/>
      <c r="D25" s="295"/>
      <c r="E25" s="295" t="s">
        <v>29</v>
      </c>
      <c r="F25" s="295"/>
      <c r="G25" s="295"/>
      <c r="H25" s="295"/>
      <c r="I25" s="111" t="s">
        <v>169</v>
      </c>
      <c r="J25" s="295" t="s">
        <v>30</v>
      </c>
      <c r="K25" s="295"/>
      <c r="L25" s="295"/>
      <c r="M25" s="295"/>
      <c r="N25" s="296" t="s">
        <v>31</v>
      </c>
      <c r="O25" s="297"/>
      <c r="P25" s="111" t="s">
        <v>131</v>
      </c>
      <c r="Q25" s="300" t="s">
        <v>130</v>
      </c>
      <c r="R25" s="301"/>
      <c r="S25" s="300" t="s">
        <v>124</v>
      </c>
      <c r="T25" s="301"/>
      <c r="U25" s="298" t="s">
        <v>132</v>
      </c>
      <c r="V25" s="299"/>
      <c r="W25" s="53" t="s">
        <v>173</v>
      </c>
    </row>
    <row r="26" spans="2:26" ht="30.5" customHeight="1" x14ac:dyDescent="0.2">
      <c r="B26" s="411" t="s">
        <v>172</v>
      </c>
      <c r="C26" s="412"/>
      <c r="D26" s="134" t="s">
        <v>32</v>
      </c>
      <c r="E26" s="413" t="s">
        <v>176</v>
      </c>
      <c r="F26" s="413"/>
      <c r="G26" s="413"/>
      <c r="H26" s="413"/>
      <c r="I26" s="137" t="s">
        <v>170</v>
      </c>
      <c r="J26" s="413" t="s">
        <v>181</v>
      </c>
      <c r="K26" s="413"/>
      <c r="L26" s="413"/>
      <c r="M26" s="413"/>
      <c r="N26" s="414">
        <v>1111111111</v>
      </c>
      <c r="O26" s="414"/>
      <c r="P26" s="139">
        <v>30</v>
      </c>
      <c r="Q26" s="415">
        <v>290</v>
      </c>
      <c r="R26" s="416"/>
      <c r="S26" s="417">
        <v>180</v>
      </c>
      <c r="T26" s="418"/>
      <c r="U26" s="419">
        <v>470</v>
      </c>
      <c r="V26" s="420"/>
      <c r="W26" s="54">
        <v>1</v>
      </c>
      <c r="X26" s="106"/>
      <c r="Z26" s="120" t="s">
        <v>175</v>
      </c>
    </row>
    <row r="27" spans="2:26" ht="30.5" customHeight="1" x14ac:dyDescent="0.2">
      <c r="B27" s="421" t="s">
        <v>172</v>
      </c>
      <c r="C27" s="422"/>
      <c r="D27" s="135" t="s">
        <v>32</v>
      </c>
      <c r="E27" s="424" t="s">
        <v>177</v>
      </c>
      <c r="F27" s="424"/>
      <c r="G27" s="424"/>
      <c r="H27" s="424"/>
      <c r="I27" s="138" t="s">
        <v>178</v>
      </c>
      <c r="J27" s="423" t="s">
        <v>182</v>
      </c>
      <c r="K27" s="424"/>
      <c r="L27" s="424"/>
      <c r="M27" s="424"/>
      <c r="N27" s="236"/>
      <c r="O27" s="236"/>
      <c r="P27" s="127"/>
      <c r="Q27" s="471">
        <v>290</v>
      </c>
      <c r="R27" s="472"/>
      <c r="S27" s="473">
        <v>0</v>
      </c>
      <c r="T27" s="474"/>
      <c r="U27" s="433">
        <v>290</v>
      </c>
      <c r="V27" s="434"/>
      <c r="W27" s="54">
        <v>1</v>
      </c>
      <c r="X27" s="106"/>
      <c r="Z27" s="120" t="s">
        <v>175</v>
      </c>
    </row>
    <row r="28" spans="2:26" ht="30.5" customHeight="1" x14ac:dyDescent="0.2">
      <c r="B28" s="421" t="s">
        <v>171</v>
      </c>
      <c r="C28" s="422"/>
      <c r="D28" s="135" t="s">
        <v>158</v>
      </c>
      <c r="E28" s="427" t="s">
        <v>179</v>
      </c>
      <c r="F28" s="427"/>
      <c r="G28" s="427"/>
      <c r="H28" s="427"/>
      <c r="I28" s="128"/>
      <c r="J28" s="427" t="s">
        <v>181</v>
      </c>
      <c r="K28" s="427"/>
      <c r="L28" s="427"/>
      <c r="M28" s="427"/>
      <c r="N28" s="236"/>
      <c r="O28" s="236"/>
      <c r="P28" s="131"/>
      <c r="Q28" s="164">
        <v>20</v>
      </c>
      <c r="R28" s="268"/>
      <c r="S28" s="428" t="s">
        <v>175</v>
      </c>
      <c r="T28" s="429"/>
      <c r="U28" s="430">
        <v>20</v>
      </c>
      <c r="V28" s="431"/>
      <c r="W28" s="54">
        <v>0</v>
      </c>
      <c r="X28" s="106"/>
      <c r="Z28" s="120" t="s">
        <v>175</v>
      </c>
    </row>
    <row r="29" spans="2:26" ht="30.5" customHeight="1" x14ac:dyDescent="0.2">
      <c r="B29" s="475" t="s">
        <v>171</v>
      </c>
      <c r="C29" s="476"/>
      <c r="D29" s="136" t="s">
        <v>137</v>
      </c>
      <c r="E29" s="432" t="s">
        <v>180</v>
      </c>
      <c r="F29" s="432"/>
      <c r="G29" s="432"/>
      <c r="H29" s="432"/>
      <c r="I29" s="129"/>
      <c r="J29" s="277" t="s">
        <v>182</v>
      </c>
      <c r="K29" s="277"/>
      <c r="L29" s="277"/>
      <c r="M29" s="277"/>
      <c r="N29" s="278"/>
      <c r="O29" s="278"/>
      <c r="P29" s="132"/>
      <c r="Q29" s="174">
        <v>20</v>
      </c>
      <c r="R29" s="269"/>
      <c r="S29" s="477" t="s">
        <v>175</v>
      </c>
      <c r="T29" s="478"/>
      <c r="U29" s="479">
        <v>20</v>
      </c>
      <c r="V29" s="480"/>
      <c r="W29" s="54">
        <v>0</v>
      </c>
      <c r="X29" s="106"/>
      <c r="Z29" s="120" t="s">
        <v>175</v>
      </c>
    </row>
    <row r="30" spans="2:26" ht="17.149999999999999" customHeight="1" x14ac:dyDescent="0.2">
      <c r="B30" s="404"/>
      <c r="C30" s="405"/>
      <c r="D30" s="107"/>
      <c r="E30" s="270"/>
      <c r="F30" s="270"/>
      <c r="G30" s="270"/>
      <c r="H30" s="270"/>
      <c r="I30" s="130"/>
      <c r="J30" s="167"/>
      <c r="K30" s="167"/>
      <c r="L30" s="167"/>
      <c r="M30" s="167"/>
      <c r="N30" s="271"/>
      <c r="O30" s="271"/>
      <c r="P30" s="133"/>
      <c r="Q30" s="279" t="s">
        <v>175</v>
      </c>
      <c r="R30" s="280"/>
      <c r="S30" s="425" t="s">
        <v>175</v>
      </c>
      <c r="T30" s="426"/>
      <c r="U30" s="150">
        <v>0</v>
      </c>
      <c r="V30" s="151"/>
      <c r="W30" s="54">
        <v>0</v>
      </c>
      <c r="X30" s="106"/>
      <c r="Z30" s="120" t="s">
        <v>175</v>
      </c>
    </row>
    <row r="31" spans="2:26" ht="17.149999999999999" customHeight="1" x14ac:dyDescent="0.2">
      <c r="B31" s="402"/>
      <c r="C31" s="403"/>
      <c r="D31" s="97"/>
      <c r="E31" s="272"/>
      <c r="F31" s="273"/>
      <c r="G31" s="273"/>
      <c r="H31" s="274"/>
      <c r="I31" s="128"/>
      <c r="J31" s="155"/>
      <c r="K31" s="156"/>
      <c r="L31" s="156"/>
      <c r="M31" s="157"/>
      <c r="N31" s="275"/>
      <c r="O31" s="276"/>
      <c r="P31" s="131"/>
      <c r="Q31" s="164" t="s">
        <v>175</v>
      </c>
      <c r="R31" s="268"/>
      <c r="S31" s="428" t="s">
        <v>175</v>
      </c>
      <c r="T31" s="429"/>
      <c r="U31" s="160">
        <v>0</v>
      </c>
      <c r="V31" s="161"/>
      <c r="W31" s="54">
        <v>0</v>
      </c>
      <c r="X31" s="106"/>
      <c r="Z31" s="120" t="s">
        <v>175</v>
      </c>
    </row>
    <row r="32" spans="2:26" ht="17.149999999999999" customHeight="1" x14ac:dyDescent="0.2">
      <c r="B32" s="402"/>
      <c r="C32" s="403"/>
      <c r="D32" s="97"/>
      <c r="E32" s="234"/>
      <c r="F32" s="234"/>
      <c r="G32" s="234"/>
      <c r="H32" s="234"/>
      <c r="I32" s="128"/>
      <c r="J32" s="235"/>
      <c r="K32" s="235"/>
      <c r="L32" s="235"/>
      <c r="M32" s="235"/>
      <c r="N32" s="236"/>
      <c r="O32" s="158"/>
      <c r="P32" s="131"/>
      <c r="Q32" s="164" t="s">
        <v>175</v>
      </c>
      <c r="R32" s="268"/>
      <c r="S32" s="428" t="s">
        <v>175</v>
      </c>
      <c r="T32" s="429"/>
      <c r="U32" s="160">
        <v>0</v>
      </c>
      <c r="V32" s="161"/>
      <c r="W32" s="54">
        <v>0</v>
      </c>
      <c r="X32" s="106"/>
      <c r="Z32" s="120" t="s">
        <v>175</v>
      </c>
    </row>
    <row r="33" spans="2:26" ht="17.149999999999999" customHeight="1" x14ac:dyDescent="0.2">
      <c r="B33" s="400"/>
      <c r="C33" s="401"/>
      <c r="D33" s="98"/>
      <c r="E33" s="264"/>
      <c r="F33" s="264"/>
      <c r="G33" s="264"/>
      <c r="H33" s="264"/>
      <c r="I33" s="129"/>
      <c r="J33" s="265"/>
      <c r="K33" s="265"/>
      <c r="L33" s="265"/>
      <c r="M33" s="265"/>
      <c r="N33" s="266"/>
      <c r="O33" s="267"/>
      <c r="P33" s="132"/>
      <c r="Q33" s="174" t="s">
        <v>175</v>
      </c>
      <c r="R33" s="269"/>
      <c r="S33" s="477" t="s">
        <v>175</v>
      </c>
      <c r="T33" s="478"/>
      <c r="U33" s="184">
        <v>0</v>
      </c>
      <c r="V33" s="185"/>
      <c r="W33" s="54">
        <v>0</v>
      </c>
      <c r="X33" s="106"/>
      <c r="Z33" s="120" t="s">
        <v>175</v>
      </c>
    </row>
    <row r="34" spans="2:26" ht="17.149999999999999" hidden="1" customHeight="1" x14ac:dyDescent="0.2">
      <c r="B34" s="404"/>
      <c r="C34" s="405"/>
      <c r="D34" s="107"/>
      <c r="E34" s="270"/>
      <c r="F34" s="270"/>
      <c r="G34" s="270"/>
      <c r="H34" s="270"/>
      <c r="I34" s="118"/>
      <c r="J34" s="167"/>
      <c r="K34" s="167"/>
      <c r="L34" s="167"/>
      <c r="M34" s="167"/>
      <c r="N34" s="271"/>
      <c r="O34" s="271"/>
      <c r="P34" s="110"/>
      <c r="Q34" s="162" t="s">
        <v>175</v>
      </c>
      <c r="R34" s="163"/>
      <c r="S34" s="170" t="s">
        <v>175</v>
      </c>
      <c r="T34" s="171"/>
      <c r="U34" s="150">
        <v>0</v>
      </c>
      <c r="V34" s="151"/>
      <c r="W34" s="54">
        <v>0</v>
      </c>
      <c r="X34" s="106">
        <v>0</v>
      </c>
      <c r="Y34">
        <v>0</v>
      </c>
      <c r="Z34" s="120" t="s">
        <v>175</v>
      </c>
    </row>
    <row r="35" spans="2:26" ht="17.149999999999999" hidden="1" customHeight="1" x14ac:dyDescent="0.2">
      <c r="B35" s="304"/>
      <c r="C35" s="305"/>
      <c r="D35" s="97"/>
      <c r="E35" s="272"/>
      <c r="F35" s="273"/>
      <c r="G35" s="273"/>
      <c r="H35" s="274"/>
      <c r="I35" s="116"/>
      <c r="J35" s="155"/>
      <c r="K35" s="156"/>
      <c r="L35" s="156"/>
      <c r="M35" s="157"/>
      <c r="N35" s="275"/>
      <c r="O35" s="276"/>
      <c r="P35" s="109"/>
      <c r="Q35" s="164" t="s">
        <v>175</v>
      </c>
      <c r="R35" s="165"/>
      <c r="S35" s="172" t="s">
        <v>175</v>
      </c>
      <c r="T35" s="173"/>
      <c r="U35" s="160">
        <v>0</v>
      </c>
      <c r="V35" s="161"/>
      <c r="W35" s="54">
        <v>0</v>
      </c>
      <c r="X35" s="106">
        <v>0</v>
      </c>
      <c r="Y35">
        <v>0</v>
      </c>
      <c r="Z35" s="120" t="s">
        <v>175</v>
      </c>
    </row>
    <row r="36" spans="2:26" ht="17.149999999999999" hidden="1" customHeight="1" x14ac:dyDescent="0.2">
      <c r="B36" s="304"/>
      <c r="C36" s="305"/>
      <c r="D36" s="97"/>
      <c r="E36" s="234"/>
      <c r="F36" s="234"/>
      <c r="G36" s="234"/>
      <c r="H36" s="234"/>
      <c r="I36" s="116"/>
      <c r="J36" s="235"/>
      <c r="K36" s="235"/>
      <c r="L36" s="235"/>
      <c r="M36" s="235"/>
      <c r="N36" s="236"/>
      <c r="O36" s="158"/>
      <c r="P36" s="109"/>
      <c r="Q36" s="164" t="s">
        <v>175</v>
      </c>
      <c r="R36" s="165"/>
      <c r="S36" s="172" t="s">
        <v>175</v>
      </c>
      <c r="T36" s="173"/>
      <c r="U36" s="160">
        <v>0</v>
      </c>
      <c r="V36" s="161"/>
      <c r="W36" s="54">
        <v>0</v>
      </c>
      <c r="X36" s="106">
        <v>0</v>
      </c>
      <c r="Y36">
        <v>0</v>
      </c>
      <c r="Z36" s="120" t="s">
        <v>175</v>
      </c>
    </row>
    <row r="37" spans="2:26" ht="17.149999999999999" hidden="1" customHeight="1" thickBot="1" x14ac:dyDescent="0.25">
      <c r="B37" s="406"/>
      <c r="C37" s="407"/>
      <c r="D37" s="114"/>
      <c r="E37" s="237"/>
      <c r="F37" s="237"/>
      <c r="G37" s="237"/>
      <c r="H37" s="237"/>
      <c r="I37" s="119"/>
      <c r="J37" s="396"/>
      <c r="K37" s="396"/>
      <c r="L37" s="396"/>
      <c r="M37" s="396"/>
      <c r="N37" s="239"/>
      <c r="O37" s="240"/>
      <c r="P37" s="112"/>
      <c r="Q37" s="245" t="s">
        <v>175</v>
      </c>
      <c r="R37" s="246"/>
      <c r="S37" s="243" t="s">
        <v>175</v>
      </c>
      <c r="T37" s="244"/>
      <c r="U37" s="241">
        <v>0</v>
      </c>
      <c r="V37" s="242"/>
      <c r="W37" s="54">
        <v>0</v>
      </c>
      <c r="X37" s="106">
        <v>0</v>
      </c>
      <c r="Y37">
        <v>0</v>
      </c>
      <c r="Z37" s="120" t="s">
        <v>175</v>
      </c>
    </row>
    <row r="38" spans="2:26" ht="17.149999999999999" hidden="1" customHeight="1" x14ac:dyDescent="0.2">
      <c r="B38" s="404"/>
      <c r="C38" s="405"/>
      <c r="D38" s="107"/>
      <c r="E38" s="397"/>
      <c r="F38" s="397"/>
      <c r="G38" s="397"/>
      <c r="H38" s="397"/>
      <c r="I38" s="118"/>
      <c r="J38" s="398"/>
      <c r="K38" s="398"/>
      <c r="L38" s="398"/>
      <c r="M38" s="398"/>
      <c r="N38" s="399"/>
      <c r="O38" s="399"/>
      <c r="P38" s="110"/>
      <c r="Q38" s="162" t="s">
        <v>175</v>
      </c>
      <c r="R38" s="163"/>
      <c r="S38" s="170" t="s">
        <v>175</v>
      </c>
      <c r="T38" s="171"/>
      <c r="U38" s="150">
        <v>0</v>
      </c>
      <c r="V38" s="151"/>
      <c r="W38" s="54">
        <v>0</v>
      </c>
      <c r="X38" s="106">
        <v>0</v>
      </c>
      <c r="Y38">
        <v>0</v>
      </c>
    </row>
    <row r="39" spans="2:26" ht="17.149999999999999" hidden="1" customHeight="1" x14ac:dyDescent="0.2">
      <c r="B39" s="304"/>
      <c r="C39" s="305"/>
      <c r="D39" s="97"/>
      <c r="E39" s="272"/>
      <c r="F39" s="273"/>
      <c r="G39" s="273"/>
      <c r="H39" s="274"/>
      <c r="I39" s="116"/>
      <c r="J39" s="155"/>
      <c r="K39" s="156"/>
      <c r="L39" s="156"/>
      <c r="M39" s="157"/>
      <c r="N39" s="275"/>
      <c r="O39" s="276"/>
      <c r="P39" s="109"/>
      <c r="Q39" s="164" t="s">
        <v>175</v>
      </c>
      <c r="R39" s="165"/>
      <c r="S39" s="172" t="s">
        <v>175</v>
      </c>
      <c r="T39" s="173"/>
      <c r="U39" s="160">
        <v>0</v>
      </c>
      <c r="V39" s="161"/>
      <c r="W39" s="54">
        <v>0</v>
      </c>
      <c r="X39" s="106">
        <v>0</v>
      </c>
      <c r="Y39">
        <v>0</v>
      </c>
    </row>
    <row r="40" spans="2:26" ht="17.149999999999999" hidden="1" customHeight="1" x14ac:dyDescent="0.2">
      <c r="B40" s="304"/>
      <c r="C40" s="305"/>
      <c r="D40" s="97"/>
      <c r="E40" s="234"/>
      <c r="F40" s="234"/>
      <c r="G40" s="234"/>
      <c r="H40" s="234"/>
      <c r="I40" s="116"/>
      <c r="J40" s="235"/>
      <c r="K40" s="235"/>
      <c r="L40" s="235"/>
      <c r="M40" s="235"/>
      <c r="N40" s="236"/>
      <c r="O40" s="158"/>
      <c r="P40" s="109"/>
      <c r="Q40" s="164" t="s">
        <v>175</v>
      </c>
      <c r="R40" s="165"/>
      <c r="S40" s="172" t="s">
        <v>175</v>
      </c>
      <c r="T40" s="173"/>
      <c r="U40" s="160">
        <v>0</v>
      </c>
      <c r="V40" s="161"/>
      <c r="W40" s="54">
        <v>0</v>
      </c>
      <c r="X40" s="106">
        <v>0</v>
      </c>
      <c r="Y40">
        <v>0</v>
      </c>
    </row>
    <row r="41" spans="2:26" ht="17.149999999999999" hidden="1" customHeight="1" thickBot="1" x14ac:dyDescent="0.25">
      <c r="B41" s="400"/>
      <c r="C41" s="401"/>
      <c r="D41" s="98"/>
      <c r="E41" s="264"/>
      <c r="F41" s="264"/>
      <c r="G41" s="264"/>
      <c r="H41" s="264"/>
      <c r="I41" s="117"/>
      <c r="J41" s="396"/>
      <c r="K41" s="396"/>
      <c r="L41" s="396"/>
      <c r="M41" s="396"/>
      <c r="N41" s="266"/>
      <c r="O41" s="267"/>
      <c r="P41" s="92"/>
      <c r="Q41" s="174" t="s">
        <v>175</v>
      </c>
      <c r="R41" s="175"/>
      <c r="S41" s="142" t="s">
        <v>175</v>
      </c>
      <c r="T41" s="143"/>
      <c r="U41" s="184">
        <v>0</v>
      </c>
      <c r="V41" s="185"/>
      <c r="W41" s="54">
        <v>0</v>
      </c>
      <c r="X41" s="106">
        <v>0</v>
      </c>
      <c r="Y41">
        <v>0</v>
      </c>
    </row>
    <row r="42" spans="2:26" ht="17.149999999999999" hidden="1" customHeight="1" x14ac:dyDescent="0.2">
      <c r="B42" s="404"/>
      <c r="C42" s="405"/>
      <c r="D42" s="107"/>
      <c r="E42" s="259"/>
      <c r="F42" s="260"/>
      <c r="G42" s="260"/>
      <c r="H42" s="261"/>
      <c r="I42" s="118"/>
      <c r="J42" s="155"/>
      <c r="K42" s="156"/>
      <c r="L42" s="156"/>
      <c r="M42" s="157"/>
      <c r="N42" s="262"/>
      <c r="O42" s="263"/>
      <c r="P42" s="110"/>
      <c r="Q42" s="162" t="s">
        <v>175</v>
      </c>
      <c r="R42" s="163"/>
      <c r="S42" s="170" t="s">
        <v>175</v>
      </c>
      <c r="T42" s="171"/>
      <c r="U42" s="150">
        <v>0</v>
      </c>
      <c r="V42" s="151"/>
      <c r="W42" s="54">
        <v>0</v>
      </c>
      <c r="X42" s="106">
        <v>0</v>
      </c>
      <c r="Y42">
        <v>0</v>
      </c>
    </row>
    <row r="43" spans="2:26" ht="17.149999999999999" hidden="1" customHeight="1" x14ac:dyDescent="0.2">
      <c r="B43" s="304"/>
      <c r="C43" s="305"/>
      <c r="D43" s="97"/>
      <c r="E43" s="152"/>
      <c r="F43" s="153"/>
      <c r="G43" s="153"/>
      <c r="H43" s="154"/>
      <c r="I43" s="116"/>
      <c r="J43" s="256"/>
      <c r="K43" s="257"/>
      <c r="L43" s="257"/>
      <c r="M43" s="258"/>
      <c r="N43" s="158"/>
      <c r="O43" s="159"/>
      <c r="P43" s="109"/>
      <c r="Q43" s="164" t="s">
        <v>175</v>
      </c>
      <c r="R43" s="165"/>
      <c r="S43" s="172" t="s">
        <v>175</v>
      </c>
      <c r="T43" s="173"/>
      <c r="U43" s="160">
        <v>0</v>
      </c>
      <c r="V43" s="161"/>
      <c r="W43" s="54">
        <v>0</v>
      </c>
      <c r="X43" s="106">
        <v>0</v>
      </c>
      <c r="Y43">
        <v>0</v>
      </c>
    </row>
    <row r="44" spans="2:26" ht="17.149999999999999" hidden="1" customHeight="1" x14ac:dyDescent="0.2">
      <c r="B44" s="304"/>
      <c r="C44" s="305"/>
      <c r="D44" s="97"/>
      <c r="E44" s="152"/>
      <c r="F44" s="153"/>
      <c r="G44" s="153"/>
      <c r="H44" s="154"/>
      <c r="I44" s="116"/>
      <c r="J44" s="256"/>
      <c r="K44" s="257"/>
      <c r="L44" s="257"/>
      <c r="M44" s="258"/>
      <c r="N44" s="158"/>
      <c r="O44" s="159"/>
      <c r="P44" s="109"/>
      <c r="Q44" s="164" t="s">
        <v>175</v>
      </c>
      <c r="R44" s="165"/>
      <c r="S44" s="172" t="s">
        <v>175</v>
      </c>
      <c r="T44" s="173"/>
      <c r="U44" s="160">
        <v>0</v>
      </c>
      <c r="V44" s="161"/>
      <c r="W44" s="54">
        <v>0</v>
      </c>
      <c r="X44" s="106">
        <v>0</v>
      </c>
      <c r="Y44">
        <v>0</v>
      </c>
    </row>
    <row r="45" spans="2:26" ht="17.149999999999999" hidden="1" customHeight="1" x14ac:dyDescent="0.2">
      <c r="B45" s="400"/>
      <c r="C45" s="401"/>
      <c r="D45" s="98"/>
      <c r="E45" s="176"/>
      <c r="F45" s="177"/>
      <c r="G45" s="177"/>
      <c r="H45" s="178"/>
      <c r="I45" s="117"/>
      <c r="J45" s="179"/>
      <c r="K45" s="180"/>
      <c r="L45" s="180"/>
      <c r="M45" s="181"/>
      <c r="N45" s="182"/>
      <c r="O45" s="183"/>
      <c r="P45" s="92"/>
      <c r="Q45" s="174" t="s">
        <v>175</v>
      </c>
      <c r="R45" s="175"/>
      <c r="S45" s="142" t="s">
        <v>175</v>
      </c>
      <c r="T45" s="143"/>
      <c r="U45" s="184">
        <v>0</v>
      </c>
      <c r="V45" s="185"/>
      <c r="W45" s="54">
        <v>0</v>
      </c>
      <c r="X45" s="106">
        <v>0</v>
      </c>
      <c r="Y45">
        <v>0</v>
      </c>
    </row>
    <row r="46" spans="2:26" ht="17.149999999999999" hidden="1" customHeight="1" x14ac:dyDescent="0.2">
      <c r="B46" s="404"/>
      <c r="C46" s="405"/>
      <c r="D46" s="107"/>
      <c r="E46" s="166"/>
      <c r="F46" s="166"/>
      <c r="G46" s="166"/>
      <c r="H46" s="166"/>
      <c r="I46" s="118"/>
      <c r="J46" s="167"/>
      <c r="K46" s="167"/>
      <c r="L46" s="167"/>
      <c r="M46" s="167"/>
      <c r="N46" s="168"/>
      <c r="O46" s="169"/>
      <c r="P46" s="110"/>
      <c r="Q46" s="162" t="s">
        <v>175</v>
      </c>
      <c r="R46" s="163"/>
      <c r="S46" s="170" t="s">
        <v>175</v>
      </c>
      <c r="T46" s="171"/>
      <c r="U46" s="150">
        <v>0</v>
      </c>
      <c r="V46" s="151"/>
      <c r="W46" s="54">
        <v>0</v>
      </c>
      <c r="X46" s="106">
        <v>0</v>
      </c>
      <c r="Y46">
        <v>0</v>
      </c>
    </row>
    <row r="47" spans="2:26" ht="17.149999999999999" hidden="1" customHeight="1" x14ac:dyDescent="0.2">
      <c r="B47" s="304"/>
      <c r="C47" s="305"/>
      <c r="D47" s="97"/>
      <c r="E47" s="152"/>
      <c r="F47" s="153"/>
      <c r="G47" s="153"/>
      <c r="H47" s="154"/>
      <c r="I47" s="116"/>
      <c r="J47" s="155"/>
      <c r="K47" s="156"/>
      <c r="L47" s="156"/>
      <c r="M47" s="157"/>
      <c r="N47" s="158"/>
      <c r="O47" s="159"/>
      <c r="P47" s="109"/>
      <c r="Q47" s="164" t="s">
        <v>175</v>
      </c>
      <c r="R47" s="165"/>
      <c r="S47" s="172" t="s">
        <v>175</v>
      </c>
      <c r="T47" s="173"/>
      <c r="U47" s="160">
        <v>0</v>
      </c>
      <c r="V47" s="161"/>
      <c r="W47" s="54">
        <v>0</v>
      </c>
      <c r="X47" s="106">
        <v>0</v>
      </c>
      <c r="Y47">
        <v>0</v>
      </c>
    </row>
    <row r="48" spans="2:26" ht="17.149999999999999" hidden="1" customHeight="1" x14ac:dyDescent="0.2">
      <c r="B48" s="304"/>
      <c r="C48" s="305"/>
      <c r="D48" s="97"/>
      <c r="E48" s="234"/>
      <c r="F48" s="234"/>
      <c r="G48" s="234"/>
      <c r="H48" s="234"/>
      <c r="I48" s="116"/>
      <c r="J48" s="235"/>
      <c r="K48" s="235"/>
      <c r="L48" s="235"/>
      <c r="M48" s="235"/>
      <c r="N48" s="236"/>
      <c r="O48" s="158"/>
      <c r="P48" s="109"/>
      <c r="Q48" s="164" t="s">
        <v>175</v>
      </c>
      <c r="R48" s="165"/>
      <c r="S48" s="172" t="s">
        <v>175</v>
      </c>
      <c r="T48" s="173"/>
      <c r="U48" s="160">
        <v>0</v>
      </c>
      <c r="V48" s="161"/>
      <c r="W48" s="54">
        <v>0</v>
      </c>
      <c r="X48" s="106">
        <v>0</v>
      </c>
      <c r="Y48">
        <v>0</v>
      </c>
    </row>
    <row r="49" spans="2:25" ht="17.149999999999999" hidden="1" customHeight="1" thickBot="1" x14ac:dyDescent="0.25">
      <c r="B49" s="406"/>
      <c r="C49" s="407"/>
      <c r="D49" s="114"/>
      <c r="E49" s="237"/>
      <c r="F49" s="237"/>
      <c r="G49" s="237"/>
      <c r="H49" s="237"/>
      <c r="I49" s="119"/>
      <c r="J49" s="238"/>
      <c r="K49" s="238"/>
      <c r="L49" s="238"/>
      <c r="M49" s="238"/>
      <c r="N49" s="239"/>
      <c r="O49" s="240"/>
      <c r="P49" s="112"/>
      <c r="Q49" s="245" t="s">
        <v>175</v>
      </c>
      <c r="R49" s="246"/>
      <c r="S49" s="243" t="s">
        <v>175</v>
      </c>
      <c r="T49" s="244"/>
      <c r="U49" s="241">
        <v>0</v>
      </c>
      <c r="V49" s="242"/>
      <c r="W49" s="54">
        <v>0</v>
      </c>
      <c r="X49" s="106">
        <v>0</v>
      </c>
      <c r="Y49">
        <v>0</v>
      </c>
    </row>
    <row r="50" spans="2:25" ht="18.5" customHeight="1" x14ac:dyDescent="0.2">
      <c r="B50" s="247" t="s">
        <v>33</v>
      </c>
      <c r="C50" s="247"/>
      <c r="D50" s="247"/>
      <c r="E50" s="247"/>
      <c r="F50" s="247"/>
      <c r="G50" s="247"/>
      <c r="H50" s="247"/>
      <c r="I50" s="126"/>
      <c r="J50" s="49"/>
      <c r="K50" s="49"/>
      <c r="L50" s="250" t="s">
        <v>34</v>
      </c>
      <c r="M50" s="251"/>
      <c r="N50" s="248" t="s">
        <v>138</v>
      </c>
      <c r="O50" s="249"/>
      <c r="P50" s="113">
        <v>30</v>
      </c>
      <c r="Q50" s="144">
        <v>580</v>
      </c>
      <c r="R50" s="145"/>
      <c r="S50" s="144">
        <v>0</v>
      </c>
      <c r="T50" s="145"/>
      <c r="U50" s="144">
        <v>760</v>
      </c>
      <c r="V50" s="145"/>
      <c r="W50" s="212"/>
      <c r="X50" s="212"/>
      <c r="Y50" s="123"/>
    </row>
    <row r="51" spans="2:25" ht="18.5" customHeight="1" thickBot="1" x14ac:dyDescent="0.25">
      <c r="B51" s="126"/>
      <c r="C51" s="126"/>
      <c r="D51" s="126"/>
      <c r="E51" s="126"/>
      <c r="F51" s="126"/>
      <c r="G51" s="126"/>
      <c r="H51" s="126"/>
      <c r="I51" s="126"/>
      <c r="J51" s="49"/>
      <c r="K51" s="49"/>
      <c r="L51" s="252"/>
      <c r="M51" s="253"/>
      <c r="N51" s="252" t="s">
        <v>139</v>
      </c>
      <c r="O51" s="253"/>
      <c r="P51" s="121"/>
      <c r="Q51" s="146">
        <v>40</v>
      </c>
      <c r="R51" s="147"/>
      <c r="S51" s="254"/>
      <c r="T51" s="255"/>
      <c r="U51" s="148">
        <v>40</v>
      </c>
      <c r="V51" s="149"/>
      <c r="W51" s="123"/>
      <c r="X51" s="123"/>
      <c r="Y51" s="123"/>
    </row>
    <row r="52" spans="2:25" ht="9" customHeight="1" x14ac:dyDescent="0.2">
      <c r="B52" s="126"/>
      <c r="C52" s="126"/>
      <c r="D52" s="126"/>
      <c r="E52" s="126"/>
      <c r="F52" s="126"/>
      <c r="G52" s="126"/>
      <c r="H52" s="126"/>
      <c r="I52" s="126"/>
      <c r="J52" s="126"/>
      <c r="K52" s="126"/>
      <c r="L52" s="126"/>
      <c r="M52" s="126"/>
      <c r="N52" s="126"/>
      <c r="O52" s="126"/>
      <c r="P52" s="126"/>
      <c r="Q52" s="13"/>
      <c r="R52" s="15"/>
      <c r="S52" s="15"/>
      <c r="T52" s="95"/>
      <c r="U52" s="95"/>
    </row>
    <row r="53" spans="2:25" ht="18" customHeight="1" x14ac:dyDescent="0.2">
      <c r="B53" t="s">
        <v>168</v>
      </c>
      <c r="G53" s="16"/>
      <c r="H53" s="16"/>
      <c r="I53" s="16"/>
      <c r="J53" s="16"/>
      <c r="K53" s="16"/>
      <c r="L53" s="16"/>
      <c r="M53" s="16"/>
      <c r="N53" s="122"/>
      <c r="O53" s="122"/>
      <c r="P53" s="122"/>
      <c r="Q53" s="15"/>
      <c r="R53" s="15"/>
      <c r="S53" s="15"/>
      <c r="T53" s="15"/>
    </row>
    <row r="54" spans="2:25" ht="17.25" customHeight="1" x14ac:dyDescent="0.2">
      <c r="B54" s="213" t="s">
        <v>183</v>
      </c>
      <c r="C54" s="214"/>
      <c r="D54" s="214"/>
      <c r="E54" s="214"/>
      <c r="F54" s="214"/>
      <c r="G54" s="214"/>
      <c r="H54" s="214"/>
      <c r="I54" s="214"/>
      <c r="J54" s="214"/>
      <c r="K54" s="214"/>
      <c r="L54" s="214"/>
      <c r="M54" s="214"/>
      <c r="N54" s="214"/>
      <c r="O54" s="214"/>
      <c r="P54" s="215"/>
      <c r="Q54" s="222" t="s">
        <v>35</v>
      </c>
      <c r="R54" s="223"/>
      <c r="S54" s="224"/>
      <c r="T54" s="124"/>
    </row>
    <row r="55" spans="2:25" ht="17.25" customHeight="1" x14ac:dyDescent="0.2">
      <c r="B55" s="216"/>
      <c r="C55" s="217"/>
      <c r="D55" s="217"/>
      <c r="E55" s="217"/>
      <c r="F55" s="217"/>
      <c r="G55" s="217"/>
      <c r="H55" s="217"/>
      <c r="I55" s="217"/>
      <c r="J55" s="217"/>
      <c r="K55" s="217"/>
      <c r="L55" s="217"/>
      <c r="M55" s="217"/>
      <c r="N55" s="217"/>
      <c r="O55" s="217"/>
      <c r="P55" s="218"/>
      <c r="Q55" s="225"/>
      <c r="R55" s="226"/>
      <c r="S55" s="227"/>
      <c r="T55" s="124"/>
    </row>
    <row r="56" spans="2:25" ht="17.25" customHeight="1" x14ac:dyDescent="0.2">
      <c r="B56" s="216"/>
      <c r="C56" s="217"/>
      <c r="D56" s="217"/>
      <c r="E56" s="217"/>
      <c r="F56" s="217"/>
      <c r="G56" s="217"/>
      <c r="H56" s="217"/>
      <c r="I56" s="217"/>
      <c r="J56" s="217"/>
      <c r="K56" s="217"/>
      <c r="L56" s="217"/>
      <c r="M56" s="217"/>
      <c r="N56" s="217"/>
      <c r="O56" s="217"/>
      <c r="P56" s="218"/>
      <c r="Q56" s="228"/>
      <c r="R56" s="229"/>
      <c r="S56" s="230"/>
      <c r="T56" s="125"/>
    </row>
    <row r="57" spans="2:25" ht="20" customHeight="1" x14ac:dyDescent="0.2">
      <c r="B57" s="219"/>
      <c r="C57" s="220"/>
      <c r="D57" s="220"/>
      <c r="E57" s="220"/>
      <c r="F57" s="220"/>
      <c r="G57" s="220"/>
      <c r="H57" s="220"/>
      <c r="I57" s="220"/>
      <c r="J57" s="220"/>
      <c r="K57" s="220"/>
      <c r="L57" s="220"/>
      <c r="M57" s="220"/>
      <c r="N57" s="220"/>
      <c r="O57" s="220"/>
      <c r="P57" s="221"/>
      <c r="Q57" s="231"/>
      <c r="R57" s="232"/>
      <c r="S57" s="233"/>
      <c r="T57" s="125"/>
    </row>
    <row r="58" spans="2:25" ht="13.5" customHeight="1" x14ac:dyDescent="0.2">
      <c r="B58" s="18"/>
      <c r="C58" s="18"/>
      <c r="D58" s="19"/>
      <c r="E58" s="19"/>
      <c r="F58" s="19"/>
      <c r="G58" s="19"/>
      <c r="H58" s="19"/>
      <c r="I58" s="19"/>
      <c r="J58" s="19"/>
      <c r="K58" s="19"/>
      <c r="L58" s="19"/>
      <c r="M58" s="19"/>
      <c r="N58" s="19"/>
      <c r="O58" s="19"/>
      <c r="P58" s="19"/>
      <c r="Q58" s="19"/>
      <c r="R58" s="19"/>
      <c r="S58" s="19"/>
      <c r="T58" s="19"/>
    </row>
    <row r="59" spans="2:25" ht="18.75" customHeight="1" x14ac:dyDescent="0.2">
      <c r="B59" t="s">
        <v>36</v>
      </c>
    </row>
    <row r="60" spans="2:25" ht="20.149999999999999" customHeight="1" x14ac:dyDescent="0.2">
      <c r="B60" s="188" t="s">
        <v>37</v>
      </c>
      <c r="C60" s="188"/>
      <c r="D60" s="188"/>
      <c r="E60" s="188"/>
      <c r="F60" s="188"/>
      <c r="G60" s="188"/>
      <c r="H60" s="188"/>
      <c r="I60" s="188"/>
      <c r="J60" s="188"/>
      <c r="K60" s="188"/>
      <c r="L60" s="188"/>
      <c r="M60" s="188"/>
      <c r="N60" s="188"/>
      <c r="O60" s="188"/>
      <c r="P60" s="188"/>
      <c r="Q60" s="188"/>
      <c r="R60" s="188"/>
      <c r="S60" s="188"/>
      <c r="T60" s="101"/>
    </row>
    <row r="61" spans="2:25" ht="20.149999999999999" customHeight="1" x14ac:dyDescent="0.2">
      <c r="B61" s="188"/>
      <c r="C61" s="188"/>
      <c r="D61" s="188"/>
      <c r="E61" s="188"/>
      <c r="F61" s="188"/>
      <c r="G61" s="188"/>
      <c r="H61" s="188"/>
      <c r="I61" s="188"/>
      <c r="J61" s="188"/>
      <c r="K61" s="188"/>
      <c r="L61" s="188"/>
      <c r="M61" s="188"/>
      <c r="N61" s="188"/>
      <c r="O61" s="188"/>
      <c r="P61" s="188"/>
      <c r="Q61" s="188"/>
      <c r="R61" s="188"/>
      <c r="S61" s="188"/>
      <c r="T61" s="101"/>
    </row>
    <row r="62" spans="2:25" ht="20.149999999999999" customHeight="1" x14ac:dyDescent="0.2">
      <c r="B62" s="188"/>
      <c r="C62" s="188"/>
      <c r="D62" s="188"/>
      <c r="E62" s="188"/>
      <c r="F62" s="188"/>
      <c r="G62" s="188"/>
      <c r="H62" s="188"/>
      <c r="I62" s="188"/>
      <c r="J62" s="188"/>
      <c r="K62" s="188"/>
      <c r="L62" s="188"/>
      <c r="M62" s="188"/>
      <c r="N62" s="188"/>
      <c r="O62" s="188"/>
      <c r="P62" s="188"/>
      <c r="Q62" s="188"/>
      <c r="R62" s="188"/>
      <c r="S62" s="188"/>
      <c r="T62" s="101"/>
    </row>
    <row r="63" spans="2:25" ht="20.149999999999999" customHeight="1" x14ac:dyDescent="0.2">
      <c r="B63" s="188"/>
      <c r="C63" s="188"/>
      <c r="D63" s="188"/>
      <c r="E63" s="188"/>
      <c r="F63" s="188"/>
      <c r="G63" s="188"/>
      <c r="H63" s="188"/>
      <c r="I63" s="188"/>
      <c r="J63" s="188"/>
      <c r="K63" s="188"/>
      <c r="L63" s="188"/>
      <c r="M63" s="188"/>
      <c r="N63" s="188"/>
      <c r="O63" s="188"/>
      <c r="P63" s="188"/>
      <c r="Q63" s="188"/>
      <c r="R63" s="188"/>
      <c r="S63" s="188"/>
      <c r="T63" s="101"/>
    </row>
    <row r="64" spans="2:25" ht="18" customHeight="1" x14ac:dyDescent="0.2">
      <c r="B64" s="190" t="s">
        <v>144</v>
      </c>
      <c r="C64" s="191"/>
      <c r="D64" s="191"/>
      <c r="E64" s="191"/>
      <c r="F64" s="191"/>
      <c r="G64" s="191"/>
      <c r="H64" s="191"/>
      <c r="I64" s="191"/>
      <c r="J64" s="191"/>
      <c r="K64" s="191"/>
      <c r="L64" s="191"/>
      <c r="M64" s="191"/>
      <c r="N64" s="191"/>
      <c r="O64" s="191"/>
      <c r="P64" s="192"/>
      <c r="Q64" s="196" t="s">
        <v>38</v>
      </c>
      <c r="R64" s="197"/>
      <c r="S64" s="198"/>
      <c r="T64" s="103"/>
    </row>
    <row r="65" spans="2:20" ht="18" customHeight="1" x14ac:dyDescent="0.2">
      <c r="B65" s="193"/>
      <c r="C65" s="194"/>
      <c r="D65" s="194"/>
      <c r="E65" s="194"/>
      <c r="F65" s="194"/>
      <c r="G65" s="194"/>
      <c r="H65" s="194"/>
      <c r="I65" s="194"/>
      <c r="J65" s="194"/>
      <c r="K65" s="194"/>
      <c r="L65" s="194"/>
      <c r="M65" s="194"/>
      <c r="N65" s="194"/>
      <c r="O65" s="194"/>
      <c r="P65" s="195"/>
      <c r="Q65" s="199"/>
      <c r="R65" s="200"/>
      <c r="S65" s="201"/>
      <c r="T65" s="103"/>
    </row>
    <row r="66" spans="2:20" ht="18" customHeight="1" x14ac:dyDescent="0.2">
      <c r="B66" s="193"/>
      <c r="C66" s="194"/>
      <c r="D66" s="194"/>
      <c r="E66" s="194"/>
      <c r="F66" s="194"/>
      <c r="G66" s="194"/>
      <c r="H66" s="194"/>
      <c r="I66" s="194"/>
      <c r="J66" s="194"/>
      <c r="K66" s="194"/>
      <c r="L66" s="194"/>
      <c r="M66" s="194"/>
      <c r="N66" s="194"/>
      <c r="O66" s="194"/>
      <c r="P66" s="195"/>
      <c r="Q66" s="199"/>
      <c r="R66" s="200"/>
      <c r="S66" s="201"/>
      <c r="T66" s="103"/>
    </row>
    <row r="67" spans="2:20" ht="18" customHeight="1" x14ac:dyDescent="0.2">
      <c r="B67" s="193"/>
      <c r="C67" s="194"/>
      <c r="D67" s="194"/>
      <c r="E67" s="194"/>
      <c r="F67" s="194"/>
      <c r="G67" s="194"/>
      <c r="H67" s="194"/>
      <c r="I67" s="194"/>
      <c r="J67" s="194"/>
      <c r="K67" s="194"/>
      <c r="L67" s="194"/>
      <c r="M67" s="194"/>
      <c r="N67" s="194"/>
      <c r="O67" s="194"/>
      <c r="P67" s="195"/>
      <c r="Q67" s="199"/>
      <c r="R67" s="200"/>
      <c r="S67" s="201"/>
      <c r="T67" s="103"/>
    </row>
    <row r="68" spans="2:20" ht="15.75" customHeight="1" x14ac:dyDescent="0.2">
      <c r="B68" s="20"/>
      <c r="C68" s="99"/>
      <c r="D68" s="202" t="s">
        <v>12</v>
      </c>
      <c r="E68" s="202"/>
      <c r="F68" s="408" t="s">
        <v>155</v>
      </c>
      <c r="G68" s="408"/>
      <c r="H68" s="408"/>
      <c r="I68" s="408"/>
      <c r="J68" s="408"/>
      <c r="K68" s="408"/>
      <c r="L68" s="408"/>
      <c r="M68" s="408"/>
      <c r="N68" s="408"/>
      <c r="O68" s="99"/>
      <c r="P68" s="99"/>
      <c r="Q68" s="204"/>
      <c r="R68" s="205"/>
      <c r="S68" s="206"/>
      <c r="T68" s="104"/>
    </row>
    <row r="69" spans="2:20" ht="15.75" customHeight="1" x14ac:dyDescent="0.2">
      <c r="B69" s="20"/>
      <c r="C69" s="99"/>
      <c r="D69" s="22" t="s">
        <v>39</v>
      </c>
      <c r="E69" s="22"/>
      <c r="F69" s="408" t="s">
        <v>156</v>
      </c>
      <c r="G69" s="408"/>
      <c r="H69" s="408"/>
      <c r="I69" s="408"/>
      <c r="J69" s="408"/>
      <c r="K69" s="408"/>
      <c r="L69" s="408"/>
      <c r="M69" s="408"/>
      <c r="N69" s="408"/>
      <c r="O69" s="99"/>
      <c r="P69" s="99"/>
      <c r="Q69" s="207"/>
      <c r="R69" s="205"/>
      <c r="S69" s="206"/>
      <c r="T69" s="104"/>
    </row>
    <row r="70" spans="2:20" ht="15.75" customHeight="1" x14ac:dyDescent="0.2">
      <c r="B70" s="20"/>
      <c r="C70" s="99"/>
      <c r="D70" s="211" t="s">
        <v>40</v>
      </c>
      <c r="E70" s="211"/>
      <c r="F70" s="408" t="s">
        <v>157</v>
      </c>
      <c r="G70" s="408"/>
      <c r="H70" s="408"/>
      <c r="I70" s="408"/>
      <c r="J70" s="408"/>
      <c r="K70" s="408"/>
      <c r="L70" s="408"/>
      <c r="M70" s="408"/>
      <c r="N70" s="408"/>
      <c r="O70" s="99"/>
      <c r="P70" s="99"/>
      <c r="Q70" s="207"/>
      <c r="R70" s="205"/>
      <c r="S70" s="206"/>
      <c r="T70" s="104"/>
    </row>
    <row r="71" spans="2:20" ht="15.75" customHeight="1" x14ac:dyDescent="0.2">
      <c r="B71" s="23"/>
      <c r="C71" s="24"/>
      <c r="D71" s="24"/>
      <c r="E71" s="24"/>
      <c r="F71" s="24"/>
      <c r="G71" s="24"/>
      <c r="H71" s="24"/>
      <c r="I71" s="25"/>
      <c r="J71" s="25"/>
      <c r="K71" s="25"/>
      <c r="L71" s="25"/>
      <c r="M71" s="25"/>
      <c r="N71" s="25"/>
      <c r="O71" s="25"/>
      <c r="P71" s="25"/>
      <c r="Q71" s="208"/>
      <c r="R71" s="209"/>
      <c r="S71" s="210"/>
      <c r="T71" s="104"/>
    </row>
    <row r="72" spans="2:20" ht="18" customHeight="1" x14ac:dyDescent="0.2">
      <c r="B72" s="186" t="s">
        <v>41</v>
      </c>
      <c r="C72" s="186"/>
      <c r="D72" s="186"/>
      <c r="E72" s="186"/>
      <c r="F72" s="186"/>
      <c r="G72" s="186"/>
      <c r="H72" s="186"/>
      <c r="I72" s="186"/>
      <c r="J72" s="186"/>
      <c r="K72" s="186"/>
      <c r="L72" s="186"/>
      <c r="M72" s="186"/>
      <c r="N72" s="186"/>
      <c r="O72" s="186"/>
      <c r="P72" s="186"/>
      <c r="Q72" s="186"/>
      <c r="R72" s="186"/>
      <c r="S72" s="186"/>
      <c r="T72" s="99"/>
    </row>
    <row r="73" spans="2:20" ht="13.5" customHeight="1" x14ac:dyDescent="0.2">
      <c r="B73" s="99"/>
      <c r="C73" s="99"/>
      <c r="D73" s="99"/>
      <c r="E73" s="99"/>
      <c r="F73" s="99"/>
      <c r="G73" s="99"/>
      <c r="H73" s="99"/>
      <c r="I73" s="99"/>
      <c r="J73" s="99"/>
      <c r="K73" s="99"/>
      <c r="L73" s="99"/>
      <c r="M73" s="99"/>
      <c r="N73" s="99"/>
      <c r="O73" s="99"/>
      <c r="P73" s="99"/>
      <c r="Q73" s="99"/>
      <c r="R73" s="99"/>
      <c r="S73" s="99"/>
      <c r="T73" s="99"/>
    </row>
    <row r="74" spans="2:20" ht="20.25" customHeight="1" x14ac:dyDescent="0.2">
      <c r="B74" s="187" t="s">
        <v>42</v>
      </c>
      <c r="C74" s="187"/>
      <c r="D74" s="187"/>
      <c r="E74" s="187"/>
      <c r="F74" s="99"/>
      <c r="G74" s="99"/>
      <c r="H74" s="99"/>
      <c r="I74" s="100"/>
      <c r="J74" s="100"/>
      <c r="K74" s="100"/>
      <c r="L74" s="100"/>
      <c r="M74" s="100"/>
      <c r="N74" s="100"/>
      <c r="O74" s="100"/>
      <c r="P74" s="100"/>
      <c r="Q74" s="104"/>
      <c r="R74" s="104"/>
      <c r="S74" s="104"/>
      <c r="T74" s="104"/>
    </row>
    <row r="75" spans="2:20" ht="69.75" customHeight="1" x14ac:dyDescent="0.2">
      <c r="B75" s="188" t="s">
        <v>145</v>
      </c>
      <c r="C75" s="188"/>
      <c r="D75" s="188"/>
      <c r="E75" s="188"/>
      <c r="F75" s="188"/>
      <c r="G75" s="188"/>
      <c r="H75" s="188"/>
      <c r="I75" s="188"/>
      <c r="J75" s="188"/>
      <c r="K75" s="188"/>
      <c r="L75" s="188"/>
      <c r="M75" s="188"/>
      <c r="N75" s="188"/>
      <c r="O75" s="188"/>
      <c r="P75" s="188"/>
      <c r="Q75" s="188"/>
      <c r="R75" s="188"/>
      <c r="S75" s="188"/>
    </row>
    <row r="76" spans="2:20" x14ac:dyDescent="0.2">
      <c r="B76" s="189"/>
      <c r="C76" s="189"/>
      <c r="D76" s="189"/>
      <c r="E76" s="189"/>
      <c r="F76" s="189"/>
      <c r="G76" s="189"/>
      <c r="H76" s="189"/>
      <c r="I76" s="189"/>
      <c r="J76" s="189"/>
      <c r="K76" s="189"/>
      <c r="L76" s="189"/>
      <c r="M76" s="189"/>
      <c r="N76" s="189"/>
      <c r="O76" s="189"/>
      <c r="P76" s="189"/>
      <c r="Q76" s="189"/>
      <c r="R76" s="189"/>
      <c r="S76" s="189"/>
      <c r="T76" s="102"/>
    </row>
    <row r="77" spans="2:20" ht="12" customHeight="1" x14ac:dyDescent="0.2">
      <c r="B77" s="102"/>
      <c r="C77" s="102"/>
      <c r="D77" s="102"/>
      <c r="E77" s="102"/>
      <c r="F77" s="102"/>
      <c r="G77" s="102"/>
      <c r="H77" s="102"/>
      <c r="I77" s="102"/>
      <c r="J77" s="102"/>
      <c r="K77" s="102"/>
      <c r="L77" s="102"/>
      <c r="M77" s="102"/>
      <c r="N77" s="102"/>
      <c r="O77" s="102"/>
      <c r="P77" s="102"/>
      <c r="Q77" s="102"/>
      <c r="R77" s="102"/>
      <c r="S77" s="102"/>
      <c r="T77" s="102"/>
    </row>
  </sheetData>
  <sheetProtection algorithmName="SHA-512" hashValue="1qwRnAOcDIXxZ41FCl5KK1Ak2+e7YSwPImsuQVCh/x0RyThv85Bd7UVmEX6unm2Rojr9N8ewYYpP4enVWY5dHg==" saltValue="Ag/v3dIqrhF4dxk1d2xsZw==" spinCount="100000" sheet="1" objects="1" scenarios="1"/>
  <mergeCells count="248">
    <mergeCell ref="B49:C49"/>
    <mergeCell ref="J49:M49"/>
    <mergeCell ref="N49:O49"/>
    <mergeCell ref="Q49:R49"/>
    <mergeCell ref="S49:T49"/>
    <mergeCell ref="U49:V49"/>
    <mergeCell ref="E48:H48"/>
    <mergeCell ref="E49:H49"/>
    <mergeCell ref="B47:C47"/>
    <mergeCell ref="J47:M47"/>
    <mergeCell ref="N47:O47"/>
    <mergeCell ref="Q47:R47"/>
    <mergeCell ref="S47:T47"/>
    <mergeCell ref="U47:V47"/>
    <mergeCell ref="E47:H47"/>
    <mergeCell ref="B48:C48"/>
    <mergeCell ref="J48:M48"/>
    <mergeCell ref="N48:O48"/>
    <mergeCell ref="Q48:R48"/>
    <mergeCell ref="S48:T48"/>
    <mergeCell ref="U48:V48"/>
    <mergeCell ref="E46:H46"/>
    <mergeCell ref="E43:H43"/>
    <mergeCell ref="B44:C44"/>
    <mergeCell ref="J44:M44"/>
    <mergeCell ref="N44:O44"/>
    <mergeCell ref="Q44:R44"/>
    <mergeCell ref="S44:T44"/>
    <mergeCell ref="U44:V44"/>
    <mergeCell ref="B45:C45"/>
    <mergeCell ref="J45:M45"/>
    <mergeCell ref="N45:O45"/>
    <mergeCell ref="Q45:R45"/>
    <mergeCell ref="S45:T45"/>
    <mergeCell ref="U45:V45"/>
    <mergeCell ref="E45:H45"/>
    <mergeCell ref="B46:C46"/>
    <mergeCell ref="J46:M46"/>
    <mergeCell ref="N46:O46"/>
    <mergeCell ref="Q46:R46"/>
    <mergeCell ref="S46:T46"/>
    <mergeCell ref="U46:V46"/>
    <mergeCell ref="E44:H44"/>
    <mergeCell ref="B42:C42"/>
    <mergeCell ref="J42:M42"/>
    <mergeCell ref="N42:O42"/>
    <mergeCell ref="Q42:R42"/>
    <mergeCell ref="S42:T42"/>
    <mergeCell ref="U42:V42"/>
    <mergeCell ref="B43:C43"/>
    <mergeCell ref="J43:M43"/>
    <mergeCell ref="N43:O43"/>
    <mergeCell ref="Q43:R43"/>
    <mergeCell ref="S43:T43"/>
    <mergeCell ref="U43:V43"/>
    <mergeCell ref="E42:H42"/>
    <mergeCell ref="B40:C40"/>
    <mergeCell ref="J40:M40"/>
    <mergeCell ref="N40:O40"/>
    <mergeCell ref="Q40:R40"/>
    <mergeCell ref="S40:T40"/>
    <mergeCell ref="U40:V40"/>
    <mergeCell ref="B41:C41"/>
    <mergeCell ref="J41:M41"/>
    <mergeCell ref="N41:O41"/>
    <mergeCell ref="Q41:R41"/>
    <mergeCell ref="S41:T41"/>
    <mergeCell ref="U41:V41"/>
    <mergeCell ref="E40:H40"/>
    <mergeCell ref="E41:H41"/>
    <mergeCell ref="B38:C38"/>
    <mergeCell ref="J38:M38"/>
    <mergeCell ref="N38:O38"/>
    <mergeCell ref="Q38:R38"/>
    <mergeCell ref="S38:T38"/>
    <mergeCell ref="U38:V38"/>
    <mergeCell ref="B39:C39"/>
    <mergeCell ref="J39:M39"/>
    <mergeCell ref="N39:O39"/>
    <mergeCell ref="Q39:R39"/>
    <mergeCell ref="S39:T39"/>
    <mergeCell ref="U39:V39"/>
    <mergeCell ref="E38:H38"/>
    <mergeCell ref="E39:H39"/>
    <mergeCell ref="N36:O36"/>
    <mergeCell ref="Q36:R36"/>
    <mergeCell ref="S36:T36"/>
    <mergeCell ref="U36:V36"/>
    <mergeCell ref="B37:C37"/>
    <mergeCell ref="J37:M37"/>
    <mergeCell ref="N37:O37"/>
    <mergeCell ref="Q37:R37"/>
    <mergeCell ref="S37:T37"/>
    <mergeCell ref="U37:V37"/>
    <mergeCell ref="E37:H37"/>
    <mergeCell ref="U29:V29"/>
    <mergeCell ref="B33:C33"/>
    <mergeCell ref="J33:M33"/>
    <mergeCell ref="N33:O33"/>
    <mergeCell ref="Q33:R33"/>
    <mergeCell ref="S33:T33"/>
    <mergeCell ref="U33:V33"/>
    <mergeCell ref="E36:H36"/>
    <mergeCell ref="E33:H33"/>
    <mergeCell ref="B34:C34"/>
    <mergeCell ref="J34:M34"/>
    <mergeCell ref="N34:O34"/>
    <mergeCell ref="Q34:R34"/>
    <mergeCell ref="S34:T34"/>
    <mergeCell ref="U34:V34"/>
    <mergeCell ref="B35:C35"/>
    <mergeCell ref="J35:M35"/>
    <mergeCell ref="N35:O35"/>
    <mergeCell ref="Q35:R35"/>
    <mergeCell ref="S35:T35"/>
    <mergeCell ref="U35:V35"/>
    <mergeCell ref="E35:H35"/>
    <mergeCell ref="B36:C36"/>
    <mergeCell ref="J36:M36"/>
    <mergeCell ref="B21:E21"/>
    <mergeCell ref="F21:H21"/>
    <mergeCell ref="I21:L21"/>
    <mergeCell ref="M21:Q21"/>
    <mergeCell ref="B31:C31"/>
    <mergeCell ref="J31:M31"/>
    <mergeCell ref="N31:O31"/>
    <mergeCell ref="Q31:R31"/>
    <mergeCell ref="S31:T31"/>
    <mergeCell ref="Q27:R27"/>
    <mergeCell ref="S27:T27"/>
    <mergeCell ref="E30:H30"/>
    <mergeCell ref="E31:H31"/>
    <mergeCell ref="B29:C29"/>
    <mergeCell ref="J29:M29"/>
    <mergeCell ref="N29:O29"/>
    <mergeCell ref="Q29:R29"/>
    <mergeCell ref="S29:T29"/>
    <mergeCell ref="B9:F9"/>
    <mergeCell ref="G9:Q9"/>
    <mergeCell ref="R9:S10"/>
    <mergeCell ref="B10:F10"/>
    <mergeCell ref="G10:Q10"/>
    <mergeCell ref="B20:G20"/>
    <mergeCell ref="H20:K20"/>
    <mergeCell ref="L20:P20"/>
    <mergeCell ref="Q20:S20"/>
    <mergeCell ref="B16:F16"/>
    <mergeCell ref="G16:S16"/>
    <mergeCell ref="B17:R17"/>
    <mergeCell ref="B19:F19"/>
    <mergeCell ref="G19:K19"/>
    <mergeCell ref="L19:N19"/>
    <mergeCell ref="O19:S19"/>
    <mergeCell ref="K1:L1"/>
    <mergeCell ref="A2:B3"/>
    <mergeCell ref="E2:P2"/>
    <mergeCell ref="M3:N3"/>
    <mergeCell ref="O3:R3"/>
    <mergeCell ref="B4:G4"/>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6:S6"/>
    <mergeCell ref="O7:R7"/>
    <mergeCell ref="O8:S8"/>
    <mergeCell ref="U50:V50"/>
    <mergeCell ref="W50:X50"/>
    <mergeCell ref="E26:H26"/>
    <mergeCell ref="E27:H27"/>
    <mergeCell ref="B28:C28"/>
    <mergeCell ref="J28:M28"/>
    <mergeCell ref="N28:O28"/>
    <mergeCell ref="Q28:R28"/>
    <mergeCell ref="S28:T28"/>
    <mergeCell ref="U28:V28"/>
    <mergeCell ref="E28:H28"/>
    <mergeCell ref="B30:C30"/>
    <mergeCell ref="J30:M30"/>
    <mergeCell ref="E29:H29"/>
    <mergeCell ref="E32:H32"/>
    <mergeCell ref="U31:V31"/>
    <mergeCell ref="E34:H34"/>
    <mergeCell ref="U27:V27"/>
    <mergeCell ref="B32:C32"/>
    <mergeCell ref="J32:M32"/>
    <mergeCell ref="N32:O32"/>
    <mergeCell ref="Q32:R32"/>
    <mergeCell ref="S32:T32"/>
    <mergeCell ref="U32:V32"/>
    <mergeCell ref="U51:V51"/>
    <mergeCell ref="B22:G22"/>
    <mergeCell ref="H22:S22"/>
    <mergeCell ref="B23:S23"/>
    <mergeCell ref="B25:D25"/>
    <mergeCell ref="E25:H25"/>
    <mergeCell ref="J25:M25"/>
    <mergeCell ref="N25:O25"/>
    <mergeCell ref="Q25:R25"/>
    <mergeCell ref="S25:T25"/>
    <mergeCell ref="U25:V25"/>
    <mergeCell ref="B26:C26"/>
    <mergeCell ref="J26:M26"/>
    <mergeCell ref="N26:O26"/>
    <mergeCell ref="Q26:R26"/>
    <mergeCell ref="S26:T26"/>
    <mergeCell ref="U26:V26"/>
    <mergeCell ref="B27:C27"/>
    <mergeCell ref="J27:M27"/>
    <mergeCell ref="N30:O30"/>
    <mergeCell ref="Q30:R30"/>
    <mergeCell ref="S30:T30"/>
    <mergeCell ref="U30:V30"/>
    <mergeCell ref="N27:O27"/>
    <mergeCell ref="B54:P57"/>
    <mergeCell ref="Q54:S55"/>
    <mergeCell ref="Q56:S57"/>
    <mergeCell ref="B50:H50"/>
    <mergeCell ref="B72:S72"/>
    <mergeCell ref="B74:E74"/>
    <mergeCell ref="B75:S76"/>
    <mergeCell ref="B60:S63"/>
    <mergeCell ref="B64:P67"/>
    <mergeCell ref="Q64:S67"/>
    <mergeCell ref="D68:E68"/>
    <mergeCell ref="F68:N68"/>
    <mergeCell ref="Q68:S71"/>
    <mergeCell ref="F69:N69"/>
    <mergeCell ref="D70:E70"/>
    <mergeCell ref="F70:N70"/>
    <mergeCell ref="L50:M51"/>
    <mergeCell ref="N50:O50"/>
    <mergeCell ref="Q50:R50"/>
    <mergeCell ref="S50:T50"/>
    <mergeCell ref="N51:O51"/>
    <mergeCell ref="Q51:R51"/>
    <mergeCell ref="S51:T51"/>
  </mergeCells>
  <phoneticPr fontId="3"/>
  <conditionalFormatting sqref="E26:H49">
    <cfRule type="expression" dxfId="1" priority="5">
      <formula>AND(B26&lt;&gt;"",E26="")</formula>
    </cfRule>
  </conditionalFormatting>
  <conditionalFormatting sqref="D26:D49">
    <cfRule type="expression" dxfId="0" priority="3">
      <formula>AND(B26&lt;&gt;"",D26="")</formula>
    </cfRule>
  </conditionalFormatting>
  <dataValidations count="13">
    <dataValidation type="whole" operator="greaterThanOrEqual" allowBlank="1" showInputMessage="1" showErrorMessage="1" sqref="P26:P49" xr:uid="{0CFDC1BD-7BAC-4005-9BB0-FFD1AA5B3C3A}">
      <formula1>0</formula1>
    </dataValidation>
    <dataValidation imeMode="off" allowBlank="1" showInputMessage="1" showErrorMessage="1" sqref="O13:S13 O15:S15 K11:S11 O7:R7" xr:uid="{C6B95CF9-6FB7-4F14-8CDB-D95645D09BBB}"/>
    <dataValidation type="whole" imeMode="off" allowBlank="1" showInputMessage="1" showErrorMessage="1" sqref="M21:Q21" xr:uid="{1CB9F5A8-994A-480B-80A4-BFD0C9F25636}">
      <formula1>0</formula1>
      <formula2>9999999</formula2>
    </dataValidation>
    <dataValidation imeMode="fullKatakana" allowBlank="1" showInputMessage="1" showErrorMessage="1" sqref="H22:S22" xr:uid="{81D7692A-9B1F-4776-BA02-1CF06B1DCA52}"/>
    <dataValidation type="whole" allowBlank="1" showInputMessage="1" showErrorMessage="1" sqref="R21:S21" xr:uid="{4FB75A17-D013-4425-A1EA-1E3E5922575F}">
      <formula1>0</formula1>
      <formula2>9999999</formula2>
    </dataValidation>
    <dataValidation type="whole" imeMode="off" allowBlank="1" showInputMessage="1" showErrorMessage="1" sqref="Q20:S20" xr:uid="{36D8D3BA-7337-4E8D-832B-E832BD585D3A}">
      <formula1>0</formula1>
      <formula2>999</formula2>
    </dataValidation>
    <dataValidation type="whole" imeMode="off" allowBlank="1" showInputMessage="1" showErrorMessage="1" sqref="H20:K20" xr:uid="{4A4E78DE-E355-4C71-AAA5-338C8249055A}">
      <formula1>0</formula1>
      <formula2>9999</formula2>
    </dataValidation>
    <dataValidation type="list" allowBlank="1" showInputMessage="1" showErrorMessage="1" sqref="Z24" xr:uid="{1E8D04C1-7BE4-4EDC-A44B-14E48879B4B0}">
      <formula1>"　"</formula1>
    </dataValidation>
    <dataValidation type="list" allowBlank="1" showInputMessage="1" showErrorMessage="1" sqref="D26:D49" xr:uid="{4C479182-E696-40C7-A1DC-3E5A00F5836E}">
      <formula1>INDIRECT($B26)</formula1>
    </dataValidation>
    <dataValidation type="whole" allowBlank="1" showInputMessage="1" showErrorMessage="1" sqref="T20:T21" xr:uid="{9C42235E-E635-4C01-94B5-FCBDD45E9387}">
      <formula1>0</formula1>
      <formula2>9</formula2>
    </dataValidation>
    <dataValidation type="list" allowBlank="1" showInputMessage="1" showErrorMessage="1" sqref="I27:I49" xr:uid="{4D049FFD-FF17-4623-AEC8-6892D1FDC15B}">
      <formula1>"有,無"</formula1>
    </dataValidation>
    <dataValidation type="list" allowBlank="1" showInputMessage="1" showErrorMessage="1" sqref="B26:B49" xr:uid="{0A284E19-4C5C-4F4D-ACBB-0FF5956FBBE6}">
      <formula1>"入所系_医,通所施設_医"</formula1>
    </dataValidation>
    <dataValidation type="list" allowBlank="1" showInputMessage="1" showErrorMessage="1" errorTitle="このセルには入力できません。" sqref="I26" xr:uid="{96F463E8-FF74-4022-8993-B16C9B75313B}">
      <formula1>"有,無"</formula1>
    </dataValidation>
  </dataValidations>
  <pageMargins left="0.70866141732283472" right="0.70866141732283472" top="0.74803149606299213" bottom="0.74803149606299213" header="0.31496062992125984" footer="0.31496062992125984"/>
  <pageSetup paperSize="9" scale="48" orientation="portrait" r:id="rId1"/>
  <rowBreaks count="1" manualBreakCount="1">
    <brk id="7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17</xdr:col>
                    <xdr:colOff>133350</xdr:colOff>
                    <xdr:row>55</xdr:row>
                    <xdr:rowOff>69850</xdr:rowOff>
                  </from>
                  <to>
                    <xdr:col>18</xdr:col>
                    <xdr:colOff>107950</xdr:colOff>
                    <xdr:row>57</xdr:row>
                    <xdr:rowOff>69850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17</xdr:col>
                    <xdr:colOff>107950</xdr:colOff>
                    <xdr:row>68</xdr:row>
                    <xdr:rowOff>38100</xdr:rowOff>
                  </from>
                  <to>
                    <xdr:col>18</xdr:col>
                    <xdr:colOff>63500</xdr:colOff>
                    <xdr:row>70</xdr:row>
                    <xdr:rowOff>19050</xdr:rowOff>
                  </to>
                </anchor>
              </controlPr>
            </control>
          </mc:Choice>
        </mc:AlternateContent>
        <mc:AlternateContent xmlns:mc="http://schemas.openxmlformats.org/markup-compatibility/2006">
          <mc:Choice Requires="x14">
            <control shapeId="4099" r:id="rId6" name="Option Button 3">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17</xdr:col>
                    <xdr:colOff>133350</xdr:colOff>
                    <xdr:row>55</xdr:row>
                    <xdr:rowOff>69850</xdr:rowOff>
                  </from>
                  <to>
                    <xdr:col>18</xdr:col>
                    <xdr:colOff>107950</xdr:colOff>
                    <xdr:row>57</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1DC-8892-4A27-8DE8-EF2AACF7395B}">
  <sheetPr codeName="Sheet2"/>
  <dimension ref="A1:R30"/>
  <sheetViews>
    <sheetView workbookViewId="0">
      <selection activeCell="D8" sqref="D8"/>
    </sheetView>
  </sheetViews>
  <sheetFormatPr defaultRowHeight="11" x14ac:dyDescent="0.2"/>
  <cols>
    <col min="1" max="1" width="38.7265625" style="29" customWidth="1"/>
    <col min="2" max="2" width="3.36328125" style="29" customWidth="1"/>
    <col min="3" max="3" width="37.7265625" style="29" bestFit="1" customWidth="1"/>
    <col min="4" max="4" width="28.81640625" style="29" bestFit="1" customWidth="1"/>
    <col min="5" max="5" width="25.36328125" style="29" bestFit="1" customWidth="1"/>
    <col min="6" max="6" width="13.81640625" style="29" bestFit="1" customWidth="1"/>
    <col min="7" max="7" width="10.26953125" style="29" bestFit="1" customWidth="1"/>
    <col min="8" max="9" width="18.26953125" style="29" bestFit="1" customWidth="1"/>
    <col min="10" max="10" width="20" style="29" bestFit="1" customWidth="1"/>
    <col min="11" max="15" width="15.6328125" style="29" customWidth="1"/>
    <col min="16" max="16384" width="8.7265625" style="29"/>
  </cols>
  <sheetData>
    <row r="1" spans="1:18" ht="11.5" thickBot="1" x14ac:dyDescent="0.25">
      <c r="A1" s="29" t="s">
        <v>128</v>
      </c>
      <c r="D1" s="29">
        <v>1</v>
      </c>
      <c r="E1" s="29">
        <v>2</v>
      </c>
      <c r="F1" s="29">
        <v>3</v>
      </c>
      <c r="G1" s="29">
        <v>4</v>
      </c>
      <c r="H1" s="29">
        <v>5</v>
      </c>
      <c r="I1" s="29">
        <v>6</v>
      </c>
      <c r="J1" s="29">
        <v>7</v>
      </c>
      <c r="K1" s="29">
        <v>8</v>
      </c>
      <c r="L1" s="29">
        <v>9</v>
      </c>
      <c r="M1" s="29">
        <v>10</v>
      </c>
      <c r="N1" s="29">
        <v>11</v>
      </c>
      <c r="O1" s="29">
        <v>12</v>
      </c>
      <c r="P1" s="29">
        <v>13</v>
      </c>
      <c r="Q1" s="29">
        <v>14</v>
      </c>
      <c r="R1" s="29">
        <v>15</v>
      </c>
    </row>
    <row r="2" spans="1:18" x14ac:dyDescent="0.2">
      <c r="A2" s="84" t="s">
        <v>104</v>
      </c>
      <c r="B2" s="30"/>
    </row>
    <row r="3" spans="1:18" ht="11.5" thickBot="1" x14ac:dyDescent="0.25">
      <c r="A3" s="85" t="s">
        <v>103</v>
      </c>
      <c r="B3" s="30"/>
      <c r="C3" s="29" t="s">
        <v>129</v>
      </c>
    </row>
    <row r="4" spans="1:18" x14ac:dyDescent="0.2">
      <c r="A4" s="86" t="s">
        <v>100</v>
      </c>
      <c r="B4" s="30"/>
      <c r="C4" s="70" t="s">
        <v>105</v>
      </c>
      <c r="D4" s="71" t="s">
        <v>106</v>
      </c>
      <c r="E4" s="72" t="s">
        <v>107</v>
      </c>
      <c r="F4" s="72" t="s">
        <v>108</v>
      </c>
      <c r="G4" s="72" t="s">
        <v>115</v>
      </c>
      <c r="H4" s="73" t="s">
        <v>116</v>
      </c>
      <c r="I4" s="73" t="s">
        <v>117</v>
      </c>
      <c r="J4" s="74" t="s">
        <v>118</v>
      </c>
    </row>
    <row r="5" spans="1:18" x14ac:dyDescent="0.2">
      <c r="A5" s="87" t="s">
        <v>101</v>
      </c>
      <c r="B5" s="30"/>
      <c r="C5" s="75" t="s">
        <v>32</v>
      </c>
      <c r="D5" s="32" t="s">
        <v>158</v>
      </c>
      <c r="E5" s="32" t="s">
        <v>109</v>
      </c>
      <c r="F5" s="32" t="s">
        <v>47</v>
      </c>
      <c r="G5" s="32" t="s">
        <v>50</v>
      </c>
      <c r="H5" s="35" t="s">
        <v>51</v>
      </c>
      <c r="I5" s="35" t="s">
        <v>56</v>
      </c>
      <c r="J5" s="76" t="s">
        <v>65</v>
      </c>
    </row>
    <row r="6" spans="1:18" x14ac:dyDescent="0.2">
      <c r="A6" s="88" t="s">
        <v>102</v>
      </c>
      <c r="B6" s="30"/>
      <c r="C6" s="75" t="s">
        <v>43</v>
      </c>
      <c r="D6" s="32" t="s">
        <v>137</v>
      </c>
      <c r="E6" s="32" t="s">
        <v>44</v>
      </c>
      <c r="F6" s="32" t="s">
        <v>111</v>
      </c>
      <c r="G6" s="32"/>
      <c r="H6" s="35" t="s">
        <v>52</v>
      </c>
      <c r="I6" s="35" t="s">
        <v>57</v>
      </c>
      <c r="J6" s="76" t="s">
        <v>66</v>
      </c>
    </row>
    <row r="7" spans="1:18" ht="11.5" thickBot="1" x14ac:dyDescent="0.25">
      <c r="A7" s="89" t="s">
        <v>99</v>
      </c>
      <c r="B7" s="30"/>
      <c r="C7" s="77"/>
      <c r="D7" s="32" t="s">
        <v>136</v>
      </c>
      <c r="E7" s="33" t="s">
        <v>110</v>
      </c>
      <c r="F7" s="32" t="s">
        <v>48</v>
      </c>
      <c r="G7" s="34"/>
      <c r="H7" s="35" t="s">
        <v>53</v>
      </c>
      <c r="I7" s="35" t="s">
        <v>58</v>
      </c>
      <c r="J7" s="76" t="s">
        <v>67</v>
      </c>
    </row>
    <row r="8" spans="1:18" x14ac:dyDescent="0.2">
      <c r="B8" s="30"/>
      <c r="C8" s="77"/>
      <c r="D8" s="43" t="s">
        <v>159</v>
      </c>
      <c r="E8" s="33" t="s">
        <v>160</v>
      </c>
      <c r="F8" s="32" t="s">
        <v>112</v>
      </c>
      <c r="G8" s="34"/>
      <c r="H8" s="35" t="s">
        <v>54</v>
      </c>
      <c r="I8" s="35" t="s">
        <v>59</v>
      </c>
      <c r="J8" s="76" t="s">
        <v>68</v>
      </c>
    </row>
    <row r="9" spans="1:18" x14ac:dyDescent="0.2">
      <c r="B9" s="30"/>
      <c r="C9" s="77"/>
      <c r="D9" s="43" t="s">
        <v>135</v>
      </c>
      <c r="E9" s="33" t="s">
        <v>161</v>
      </c>
      <c r="F9" s="32" t="s">
        <v>113</v>
      </c>
      <c r="G9" s="34"/>
      <c r="H9" s="44" t="s">
        <v>55</v>
      </c>
      <c r="I9" s="35" t="s">
        <v>60</v>
      </c>
      <c r="J9" s="76" t="s">
        <v>69</v>
      </c>
    </row>
    <row r="10" spans="1:18" x14ac:dyDescent="0.2">
      <c r="B10" s="30"/>
      <c r="C10" s="77"/>
      <c r="D10" s="43"/>
      <c r="E10" s="33" t="s">
        <v>45</v>
      </c>
      <c r="F10" s="32" t="s">
        <v>114</v>
      </c>
      <c r="G10" s="34"/>
      <c r="H10" s="34"/>
      <c r="I10" s="35" t="s">
        <v>61</v>
      </c>
      <c r="J10" s="76" t="s">
        <v>70</v>
      </c>
    </row>
    <row r="11" spans="1:18" x14ac:dyDescent="0.2">
      <c r="B11" s="30"/>
      <c r="C11" s="77"/>
      <c r="D11" s="34"/>
      <c r="E11" s="33" t="s">
        <v>46</v>
      </c>
      <c r="F11" s="32" t="s">
        <v>49</v>
      </c>
      <c r="G11" s="34"/>
      <c r="H11" s="34"/>
      <c r="I11" s="35" t="s">
        <v>62</v>
      </c>
      <c r="J11" s="76" t="s">
        <v>71</v>
      </c>
    </row>
    <row r="12" spans="1:18" x14ac:dyDescent="0.2">
      <c r="B12" s="30"/>
      <c r="C12" s="77"/>
      <c r="D12" s="34"/>
      <c r="E12" s="34"/>
      <c r="F12" s="34"/>
      <c r="G12" s="34"/>
      <c r="H12" s="34"/>
      <c r="I12" s="35" t="s">
        <v>63</v>
      </c>
      <c r="J12" s="76" t="s">
        <v>72</v>
      </c>
    </row>
    <row r="13" spans="1:18" x14ac:dyDescent="0.2">
      <c r="B13" s="30"/>
      <c r="C13" s="77"/>
      <c r="D13" s="34"/>
      <c r="E13" s="34"/>
      <c r="F13" s="34"/>
      <c r="G13" s="34"/>
      <c r="H13" s="34"/>
      <c r="I13" s="35" t="s">
        <v>64</v>
      </c>
      <c r="J13" s="76" t="s">
        <v>73</v>
      </c>
    </row>
    <row r="14" spans="1:18" x14ac:dyDescent="0.2">
      <c r="C14" s="77"/>
      <c r="D14" s="34"/>
      <c r="E14" s="34"/>
      <c r="F14" s="34"/>
      <c r="G14" s="34"/>
      <c r="H14" s="34"/>
      <c r="I14" s="34"/>
      <c r="J14" s="76" t="s">
        <v>74</v>
      </c>
    </row>
    <row r="15" spans="1:18" x14ac:dyDescent="0.2">
      <c r="C15" s="77"/>
      <c r="D15" s="34"/>
      <c r="E15" s="34"/>
      <c r="F15" s="34"/>
      <c r="G15" s="34"/>
      <c r="H15" s="34"/>
      <c r="I15" s="34"/>
      <c r="J15" s="76" t="s">
        <v>75</v>
      </c>
    </row>
    <row r="16" spans="1:18" x14ac:dyDescent="0.2">
      <c r="C16" s="77"/>
      <c r="D16" s="34"/>
      <c r="E16" s="34"/>
      <c r="F16" s="34"/>
      <c r="G16" s="34"/>
      <c r="H16" s="34"/>
      <c r="I16" s="34"/>
      <c r="J16" s="76" t="s">
        <v>76</v>
      </c>
    </row>
    <row r="17" spans="3:10" x14ac:dyDescent="0.2">
      <c r="C17" s="77"/>
      <c r="D17" s="34"/>
      <c r="E17" s="34"/>
      <c r="F17" s="34"/>
      <c r="G17" s="34"/>
      <c r="H17" s="34"/>
      <c r="I17" s="34"/>
      <c r="J17" s="78"/>
    </row>
    <row r="18" spans="3:10" x14ac:dyDescent="0.2">
      <c r="C18" s="77"/>
      <c r="D18" s="34"/>
      <c r="E18" s="34"/>
      <c r="F18" s="34"/>
      <c r="G18" s="34"/>
      <c r="H18" s="34"/>
      <c r="I18" s="34"/>
      <c r="J18" s="78"/>
    </row>
    <row r="19" spans="3:10" x14ac:dyDescent="0.2">
      <c r="C19" s="79" t="s">
        <v>119</v>
      </c>
      <c r="D19" s="40" t="s">
        <v>120</v>
      </c>
      <c r="E19" s="40" t="s">
        <v>121</v>
      </c>
      <c r="F19" s="41" t="s">
        <v>122</v>
      </c>
      <c r="G19" s="42" t="s">
        <v>123</v>
      </c>
      <c r="H19" s="34"/>
      <c r="I19" s="34"/>
      <c r="J19" s="78"/>
    </row>
    <row r="20" spans="3:10" x14ac:dyDescent="0.2">
      <c r="C20" s="75" t="s">
        <v>163</v>
      </c>
      <c r="D20" s="36" t="s">
        <v>85</v>
      </c>
      <c r="E20" s="36" t="s">
        <v>91</v>
      </c>
      <c r="F20" s="32" t="s">
        <v>102</v>
      </c>
      <c r="G20" s="32" t="s">
        <v>167</v>
      </c>
      <c r="H20" s="34"/>
      <c r="I20" s="34"/>
      <c r="J20" s="78"/>
    </row>
    <row r="21" spans="3:10" x14ac:dyDescent="0.2">
      <c r="C21" s="75" t="s">
        <v>77</v>
      </c>
      <c r="D21" s="31" t="s">
        <v>86</v>
      </c>
      <c r="E21" s="36" t="s">
        <v>92</v>
      </c>
      <c r="F21" s="34"/>
      <c r="G21" s="34"/>
      <c r="H21" s="34"/>
      <c r="I21" s="34"/>
      <c r="J21" s="78"/>
    </row>
    <row r="22" spans="3:10" x14ac:dyDescent="0.2">
      <c r="C22" s="80" t="s">
        <v>78</v>
      </c>
      <c r="D22" s="31" t="s">
        <v>87</v>
      </c>
      <c r="E22" s="36" t="s">
        <v>93</v>
      </c>
      <c r="F22" s="34"/>
      <c r="G22" s="34"/>
      <c r="H22" s="34"/>
      <c r="I22" s="34"/>
      <c r="J22" s="78"/>
    </row>
    <row r="23" spans="3:10" x14ac:dyDescent="0.2">
      <c r="C23" s="75" t="s">
        <v>79</v>
      </c>
      <c r="D23" s="31" t="s">
        <v>88</v>
      </c>
      <c r="E23" s="31" t="s">
        <v>94</v>
      </c>
      <c r="F23" s="34"/>
      <c r="G23" s="34"/>
      <c r="H23" s="34"/>
      <c r="I23" s="34"/>
      <c r="J23" s="78"/>
    </row>
    <row r="24" spans="3:10" x14ac:dyDescent="0.2">
      <c r="C24" s="80" t="s">
        <v>80</v>
      </c>
      <c r="D24" s="31" t="s">
        <v>89</v>
      </c>
      <c r="E24" s="31" t="s">
        <v>95</v>
      </c>
      <c r="F24" s="34"/>
      <c r="G24" s="34"/>
      <c r="H24" s="34"/>
      <c r="I24" s="34"/>
      <c r="J24" s="78"/>
    </row>
    <row r="25" spans="3:10" x14ac:dyDescent="0.2">
      <c r="C25" s="80" t="s">
        <v>81</v>
      </c>
      <c r="D25" s="31" t="s">
        <v>90</v>
      </c>
      <c r="E25" s="36" t="s">
        <v>96</v>
      </c>
      <c r="F25" s="34"/>
      <c r="G25" s="34"/>
      <c r="H25" s="34"/>
      <c r="I25" s="34"/>
      <c r="J25" s="78"/>
    </row>
    <row r="26" spans="3:10" x14ac:dyDescent="0.2">
      <c r="C26" s="80" t="s">
        <v>82</v>
      </c>
      <c r="D26" s="34"/>
      <c r="E26" s="36" t="s">
        <v>97</v>
      </c>
      <c r="F26" s="34"/>
      <c r="G26" s="34"/>
      <c r="H26" s="34"/>
      <c r="I26" s="34"/>
      <c r="J26" s="78"/>
    </row>
    <row r="27" spans="3:10" x14ac:dyDescent="0.2">
      <c r="C27" s="75" t="s">
        <v>83</v>
      </c>
      <c r="D27" s="34"/>
      <c r="E27" s="36" t="s">
        <v>98</v>
      </c>
      <c r="F27" s="34"/>
      <c r="G27" s="34"/>
      <c r="H27" s="34"/>
      <c r="I27" s="34"/>
      <c r="J27" s="78"/>
    </row>
    <row r="28" spans="3:10" x14ac:dyDescent="0.2">
      <c r="C28" s="80" t="s">
        <v>84</v>
      </c>
      <c r="D28" s="34"/>
      <c r="E28" s="34"/>
      <c r="F28" s="34"/>
      <c r="G28" s="34"/>
      <c r="H28" s="34"/>
      <c r="I28" s="34"/>
      <c r="J28" s="78"/>
    </row>
    <row r="29" spans="3:10" x14ac:dyDescent="0.2">
      <c r="C29" s="80" t="s">
        <v>165</v>
      </c>
      <c r="D29" s="34"/>
      <c r="E29" s="34"/>
      <c r="F29" s="34"/>
      <c r="G29" s="34"/>
      <c r="H29" s="34"/>
      <c r="I29" s="34"/>
      <c r="J29" s="78"/>
    </row>
    <row r="30" spans="3:10" ht="11.5" thickBot="1" x14ac:dyDescent="0.25">
      <c r="C30" s="81" t="s">
        <v>164</v>
      </c>
      <c r="D30" s="82"/>
      <c r="E30" s="82"/>
      <c r="F30" s="82"/>
      <c r="G30" s="82"/>
      <c r="H30" s="82"/>
      <c r="I30" s="82"/>
      <c r="J30" s="83"/>
    </row>
  </sheetData>
  <sheetProtection sheet="1" objects="1" scenario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0FF5-E81E-4A07-8E72-7ED79946B7C2}">
  <sheetPr codeName="Sheet4"/>
  <dimension ref="A1:H79"/>
  <sheetViews>
    <sheetView workbookViewId="0">
      <selection activeCell="B54" sqref="B54:P57"/>
    </sheetView>
  </sheetViews>
  <sheetFormatPr defaultRowHeight="13" x14ac:dyDescent="0.2"/>
  <cols>
    <col min="1" max="1" width="12.1796875" customWidth="1"/>
    <col min="2" max="2" width="23.453125" customWidth="1"/>
  </cols>
  <sheetData>
    <row r="1" spans="1:8" x14ac:dyDescent="0.2">
      <c r="A1" t="s">
        <v>125</v>
      </c>
    </row>
    <row r="3" spans="1:8" ht="26" x14ac:dyDescent="0.2">
      <c r="B3" s="69" t="s">
        <v>127</v>
      </c>
    </row>
    <row r="4" spans="1:8" ht="22" x14ac:dyDescent="0.2">
      <c r="A4" s="68" t="s">
        <v>126</v>
      </c>
      <c r="B4" s="28"/>
      <c r="C4" s="37" t="s">
        <v>104</v>
      </c>
      <c r="D4" s="38" t="s">
        <v>103</v>
      </c>
      <c r="E4" s="39" t="s">
        <v>100</v>
      </c>
      <c r="F4" s="40" t="s">
        <v>101</v>
      </c>
      <c r="G4" s="41" t="s">
        <v>102</v>
      </c>
      <c r="H4" s="42" t="s">
        <v>99</v>
      </c>
    </row>
    <row r="5" spans="1:8" x14ac:dyDescent="0.2">
      <c r="B5" s="59" t="s">
        <v>32</v>
      </c>
      <c r="C5" s="28">
        <v>290</v>
      </c>
      <c r="D5" s="28"/>
      <c r="E5" s="28"/>
      <c r="F5" s="28"/>
      <c r="G5" s="28"/>
      <c r="H5" s="28"/>
    </row>
    <row r="6" spans="1:8" x14ac:dyDescent="0.2">
      <c r="B6" s="59" t="s">
        <v>43</v>
      </c>
      <c r="C6" s="28">
        <v>290</v>
      </c>
      <c r="D6" s="28"/>
      <c r="E6" s="28"/>
      <c r="F6" s="28"/>
      <c r="G6" s="28"/>
      <c r="H6" s="28"/>
    </row>
    <row r="7" spans="1:8" x14ac:dyDescent="0.2">
      <c r="B7" s="32" t="s">
        <v>158</v>
      </c>
      <c r="C7" s="28">
        <v>60</v>
      </c>
      <c r="D7" s="28"/>
      <c r="E7" s="28"/>
      <c r="F7" s="28"/>
      <c r="G7" s="28"/>
      <c r="H7" s="28"/>
    </row>
    <row r="8" spans="1:8" x14ac:dyDescent="0.2">
      <c r="B8" s="32" t="s">
        <v>134</v>
      </c>
      <c r="C8" s="28">
        <v>20</v>
      </c>
      <c r="D8" s="28"/>
      <c r="E8" s="28"/>
      <c r="F8" s="28"/>
      <c r="G8" s="28"/>
      <c r="H8" s="28"/>
    </row>
    <row r="9" spans="1:8" x14ac:dyDescent="0.2">
      <c r="B9" s="32" t="s">
        <v>137</v>
      </c>
      <c r="C9" s="28">
        <v>20</v>
      </c>
      <c r="D9" s="28"/>
      <c r="E9" s="28"/>
      <c r="F9" s="28"/>
      <c r="G9" s="28"/>
      <c r="H9" s="28"/>
    </row>
    <row r="10" spans="1:8" x14ac:dyDescent="0.2">
      <c r="B10" s="43" t="s">
        <v>136</v>
      </c>
      <c r="C10" s="28">
        <v>20</v>
      </c>
      <c r="D10" s="28"/>
      <c r="E10" s="28"/>
      <c r="F10" s="28"/>
      <c r="G10" s="28"/>
      <c r="H10" s="28"/>
    </row>
    <row r="11" spans="1:8" x14ac:dyDescent="0.2">
      <c r="B11" s="43" t="s">
        <v>135</v>
      </c>
      <c r="C11" s="28">
        <v>20</v>
      </c>
      <c r="D11" s="28"/>
      <c r="E11" s="28"/>
      <c r="F11" s="28"/>
      <c r="G11" s="28"/>
      <c r="H11" s="28"/>
    </row>
    <row r="12" spans="1:8" x14ac:dyDescent="0.2">
      <c r="B12" s="60" t="s">
        <v>109</v>
      </c>
      <c r="C12" s="28"/>
      <c r="D12" s="28">
        <v>160</v>
      </c>
      <c r="E12" s="28"/>
      <c r="F12" s="28"/>
      <c r="G12" s="28"/>
      <c r="H12" s="28"/>
    </row>
    <row r="13" spans="1:8" x14ac:dyDescent="0.2">
      <c r="B13" s="60" t="s">
        <v>44</v>
      </c>
      <c r="C13" s="28"/>
      <c r="D13" s="28">
        <v>160</v>
      </c>
      <c r="E13" s="28"/>
      <c r="F13" s="28"/>
      <c r="G13" s="28"/>
      <c r="H13" s="28"/>
    </row>
    <row r="14" spans="1:8" x14ac:dyDescent="0.2">
      <c r="B14" s="66" t="s">
        <v>110</v>
      </c>
      <c r="C14" s="28"/>
      <c r="D14" s="28">
        <v>160</v>
      </c>
      <c r="E14" s="28"/>
      <c r="F14" s="28"/>
      <c r="G14" s="28"/>
      <c r="H14" s="28"/>
    </row>
    <row r="15" spans="1:8" x14ac:dyDescent="0.2">
      <c r="B15" s="66" t="s">
        <v>160</v>
      </c>
      <c r="C15" s="28"/>
      <c r="D15" s="28">
        <v>160</v>
      </c>
      <c r="E15" s="28"/>
      <c r="F15" s="28"/>
      <c r="G15" s="28"/>
      <c r="H15" s="28"/>
    </row>
    <row r="16" spans="1:8" ht="22" x14ac:dyDescent="0.2">
      <c r="B16" s="66" t="s">
        <v>162</v>
      </c>
      <c r="C16" s="28"/>
      <c r="D16" s="28">
        <v>160</v>
      </c>
      <c r="E16" s="28"/>
      <c r="F16" s="28"/>
      <c r="G16" s="28"/>
      <c r="H16" s="28"/>
    </row>
    <row r="17" spans="2:8" x14ac:dyDescent="0.2">
      <c r="B17" s="66" t="s">
        <v>45</v>
      </c>
      <c r="C17" s="28"/>
      <c r="D17" s="28">
        <v>160</v>
      </c>
      <c r="E17" s="28"/>
      <c r="F17" s="28"/>
      <c r="G17" s="28"/>
      <c r="H17" s="28"/>
    </row>
    <row r="18" spans="2:8" x14ac:dyDescent="0.2">
      <c r="B18" s="66" t="s">
        <v>46</v>
      </c>
      <c r="C18" s="28"/>
      <c r="D18" s="28">
        <v>160</v>
      </c>
      <c r="E18" s="28"/>
      <c r="F18" s="28"/>
      <c r="G18" s="28"/>
      <c r="H18" s="28"/>
    </row>
    <row r="19" spans="2:8" x14ac:dyDescent="0.2">
      <c r="B19" s="32" t="s">
        <v>47</v>
      </c>
      <c r="C19" s="28"/>
      <c r="D19" s="28">
        <v>90</v>
      </c>
      <c r="E19" s="28"/>
      <c r="F19" s="28"/>
      <c r="G19" s="28"/>
      <c r="H19" s="28"/>
    </row>
    <row r="20" spans="2:8" x14ac:dyDescent="0.2">
      <c r="B20" s="32" t="s">
        <v>111</v>
      </c>
      <c r="C20" s="28"/>
      <c r="D20" s="28">
        <v>90</v>
      </c>
      <c r="E20" s="28"/>
      <c r="F20" s="28"/>
      <c r="G20" s="28"/>
      <c r="H20" s="28"/>
    </row>
    <row r="21" spans="2:8" x14ac:dyDescent="0.2">
      <c r="B21" s="32" t="s">
        <v>48</v>
      </c>
      <c r="C21" s="28"/>
      <c r="D21" s="28">
        <v>90</v>
      </c>
      <c r="E21" s="28"/>
      <c r="F21" s="28"/>
      <c r="G21" s="28"/>
      <c r="H21" s="28"/>
    </row>
    <row r="22" spans="2:8" x14ac:dyDescent="0.2">
      <c r="B22" s="32" t="s">
        <v>112</v>
      </c>
      <c r="C22" s="28"/>
      <c r="D22" s="28">
        <v>90</v>
      </c>
      <c r="E22" s="28"/>
      <c r="F22" s="28"/>
      <c r="G22" s="28"/>
      <c r="H22" s="28"/>
    </row>
    <row r="23" spans="2:8" x14ac:dyDescent="0.2">
      <c r="B23" s="32" t="s">
        <v>113</v>
      </c>
      <c r="C23" s="28"/>
      <c r="D23" s="28">
        <v>90</v>
      </c>
      <c r="E23" s="28"/>
      <c r="F23" s="28"/>
      <c r="G23" s="28"/>
      <c r="H23" s="28"/>
    </row>
    <row r="24" spans="2:8" x14ac:dyDescent="0.2">
      <c r="B24" s="32" t="s">
        <v>114</v>
      </c>
      <c r="C24" s="28"/>
      <c r="D24" s="28">
        <v>90</v>
      </c>
      <c r="E24" s="28"/>
      <c r="F24" s="28"/>
      <c r="G24" s="28"/>
      <c r="H24" s="28"/>
    </row>
    <row r="25" spans="2:8" x14ac:dyDescent="0.2">
      <c r="B25" s="32" t="s">
        <v>49</v>
      </c>
      <c r="C25" s="28"/>
      <c r="D25" s="28">
        <v>90</v>
      </c>
      <c r="E25" s="28"/>
      <c r="F25" s="28"/>
      <c r="G25" s="28"/>
      <c r="H25" s="28"/>
    </row>
    <row r="26" spans="2:8" x14ac:dyDescent="0.2">
      <c r="B26" s="62" t="s">
        <v>50</v>
      </c>
      <c r="C26" s="28"/>
      <c r="D26" s="28">
        <v>50</v>
      </c>
      <c r="E26" s="28"/>
      <c r="F26" s="28"/>
      <c r="G26" s="28"/>
      <c r="H26" s="28"/>
    </row>
    <row r="27" spans="2:8" x14ac:dyDescent="0.2">
      <c r="B27" s="59" t="s">
        <v>51</v>
      </c>
      <c r="C27" s="28"/>
      <c r="D27" s="28"/>
      <c r="E27" s="28">
        <v>160</v>
      </c>
      <c r="F27" s="28"/>
      <c r="G27" s="28"/>
      <c r="H27" s="28"/>
    </row>
    <row r="28" spans="2:8" x14ac:dyDescent="0.2">
      <c r="B28" s="59" t="s">
        <v>52</v>
      </c>
      <c r="C28" s="28"/>
      <c r="D28" s="28"/>
      <c r="E28" s="28">
        <v>160</v>
      </c>
      <c r="F28" s="28"/>
      <c r="G28" s="28"/>
      <c r="H28" s="28"/>
    </row>
    <row r="29" spans="2:8" x14ac:dyDescent="0.2">
      <c r="B29" s="59" t="s">
        <v>53</v>
      </c>
      <c r="C29" s="28"/>
      <c r="D29" s="28"/>
      <c r="E29" s="28">
        <v>160</v>
      </c>
      <c r="F29" s="28"/>
      <c r="G29" s="28"/>
      <c r="H29" s="28"/>
    </row>
    <row r="30" spans="2:8" x14ac:dyDescent="0.2">
      <c r="B30" s="59" t="s">
        <v>54</v>
      </c>
      <c r="C30" s="28"/>
      <c r="D30" s="28"/>
      <c r="E30" s="28">
        <v>160</v>
      </c>
      <c r="F30" s="28"/>
      <c r="G30" s="28"/>
      <c r="H30" s="28"/>
    </row>
    <row r="31" spans="2:8" x14ac:dyDescent="0.2">
      <c r="B31" s="59" t="s">
        <v>55</v>
      </c>
      <c r="C31" s="28"/>
      <c r="D31" s="28"/>
      <c r="E31" s="28">
        <v>160</v>
      </c>
      <c r="F31" s="28"/>
      <c r="G31" s="28"/>
      <c r="H31" s="28"/>
    </row>
    <row r="32" spans="2:8" x14ac:dyDescent="0.2">
      <c r="B32" s="35" t="s">
        <v>56</v>
      </c>
      <c r="C32" s="28"/>
      <c r="D32" s="28"/>
      <c r="E32" s="28">
        <v>90</v>
      </c>
      <c r="F32" s="28"/>
      <c r="G32" s="28"/>
      <c r="H32" s="28"/>
    </row>
    <row r="33" spans="2:8" x14ac:dyDescent="0.2">
      <c r="B33" s="35" t="s">
        <v>57</v>
      </c>
      <c r="C33" s="28"/>
      <c r="D33" s="28"/>
      <c r="E33" s="28">
        <v>90</v>
      </c>
      <c r="F33" s="28"/>
      <c r="G33" s="28"/>
      <c r="H33" s="28"/>
    </row>
    <row r="34" spans="2:8" x14ac:dyDescent="0.2">
      <c r="B34" s="35" t="s">
        <v>58</v>
      </c>
      <c r="C34" s="28"/>
      <c r="D34" s="28"/>
      <c r="E34" s="28">
        <v>90</v>
      </c>
      <c r="F34" s="28"/>
      <c r="G34" s="28"/>
      <c r="H34" s="28"/>
    </row>
    <row r="35" spans="2:8" x14ac:dyDescent="0.2">
      <c r="B35" s="35" t="s">
        <v>59</v>
      </c>
      <c r="C35" s="28"/>
      <c r="D35" s="28"/>
      <c r="E35" s="28">
        <v>90</v>
      </c>
      <c r="F35" s="28"/>
      <c r="G35" s="28"/>
      <c r="H35" s="28"/>
    </row>
    <row r="36" spans="2:8" x14ac:dyDescent="0.2">
      <c r="B36" s="35" t="s">
        <v>60</v>
      </c>
      <c r="C36" s="28"/>
      <c r="D36" s="28"/>
      <c r="E36" s="28">
        <v>90</v>
      </c>
      <c r="F36" s="28"/>
      <c r="G36" s="28"/>
      <c r="H36" s="28"/>
    </row>
    <row r="37" spans="2:8" x14ac:dyDescent="0.2">
      <c r="B37" s="35" t="s">
        <v>61</v>
      </c>
      <c r="C37" s="28"/>
      <c r="D37" s="28"/>
      <c r="E37" s="28">
        <v>90</v>
      </c>
      <c r="F37" s="28"/>
      <c r="G37" s="28"/>
      <c r="H37" s="28"/>
    </row>
    <row r="38" spans="2:8" x14ac:dyDescent="0.2">
      <c r="B38" s="35" t="s">
        <v>62</v>
      </c>
      <c r="C38" s="28"/>
      <c r="D38" s="28"/>
      <c r="E38" s="28">
        <v>90</v>
      </c>
      <c r="F38" s="28"/>
      <c r="G38" s="28"/>
      <c r="H38" s="28"/>
    </row>
    <row r="39" spans="2:8" x14ac:dyDescent="0.2">
      <c r="B39" s="35" t="s">
        <v>63</v>
      </c>
      <c r="C39" s="28"/>
      <c r="D39" s="28"/>
      <c r="E39" s="28">
        <v>90</v>
      </c>
      <c r="F39" s="28"/>
      <c r="G39" s="28"/>
      <c r="H39" s="28"/>
    </row>
    <row r="40" spans="2:8" x14ac:dyDescent="0.2">
      <c r="B40" s="35" t="s">
        <v>64</v>
      </c>
      <c r="C40" s="28"/>
      <c r="D40" s="28"/>
      <c r="E40" s="28">
        <v>90</v>
      </c>
      <c r="F40" s="28"/>
      <c r="G40" s="28"/>
      <c r="H40" s="28"/>
    </row>
    <row r="41" spans="2:8" x14ac:dyDescent="0.2">
      <c r="B41" s="61" t="s">
        <v>65</v>
      </c>
      <c r="C41" s="28"/>
      <c r="D41" s="28"/>
      <c r="E41" s="28">
        <v>50</v>
      </c>
      <c r="F41" s="28"/>
      <c r="G41" s="28"/>
      <c r="H41" s="28"/>
    </row>
    <row r="42" spans="2:8" x14ac:dyDescent="0.2">
      <c r="B42" s="61" t="s">
        <v>66</v>
      </c>
      <c r="C42" s="28"/>
      <c r="D42" s="28"/>
      <c r="E42" s="28">
        <v>50</v>
      </c>
      <c r="F42" s="28"/>
      <c r="G42" s="28"/>
      <c r="H42" s="28"/>
    </row>
    <row r="43" spans="2:8" x14ac:dyDescent="0.2">
      <c r="B43" s="61" t="s">
        <v>67</v>
      </c>
      <c r="C43" s="28"/>
      <c r="D43" s="28"/>
      <c r="E43" s="28">
        <v>50</v>
      </c>
      <c r="F43" s="28"/>
      <c r="G43" s="28"/>
      <c r="H43" s="28"/>
    </row>
    <row r="44" spans="2:8" x14ac:dyDescent="0.2">
      <c r="B44" s="61" t="s">
        <v>68</v>
      </c>
      <c r="C44" s="28"/>
      <c r="D44" s="28"/>
      <c r="E44" s="28">
        <v>50</v>
      </c>
      <c r="F44" s="28"/>
      <c r="G44" s="28"/>
      <c r="H44" s="28"/>
    </row>
    <row r="45" spans="2:8" x14ac:dyDescent="0.2">
      <c r="B45" s="61" t="s">
        <v>69</v>
      </c>
      <c r="C45" s="28"/>
      <c r="D45" s="28"/>
      <c r="E45" s="28">
        <v>50</v>
      </c>
      <c r="F45" s="28"/>
      <c r="G45" s="28"/>
      <c r="H45" s="28"/>
    </row>
    <row r="46" spans="2:8" x14ac:dyDescent="0.2">
      <c r="B46" s="61" t="s">
        <v>70</v>
      </c>
      <c r="C46" s="28"/>
      <c r="D46" s="28"/>
      <c r="E46" s="28">
        <v>50</v>
      </c>
      <c r="F46" s="28"/>
      <c r="G46" s="28"/>
      <c r="H46" s="28"/>
    </row>
    <row r="47" spans="2:8" x14ac:dyDescent="0.2">
      <c r="B47" s="61" t="s">
        <v>71</v>
      </c>
      <c r="C47" s="28"/>
      <c r="D47" s="28"/>
      <c r="E47" s="28">
        <v>50</v>
      </c>
      <c r="F47" s="28"/>
      <c r="G47" s="28"/>
      <c r="H47" s="28"/>
    </row>
    <row r="48" spans="2:8" x14ac:dyDescent="0.2">
      <c r="B48" s="61" t="s">
        <v>72</v>
      </c>
      <c r="C48" s="28"/>
      <c r="D48" s="28"/>
      <c r="E48" s="28">
        <v>50</v>
      </c>
      <c r="F48" s="28"/>
      <c r="G48" s="28"/>
      <c r="H48" s="28"/>
    </row>
    <row r="49" spans="1:8" x14ac:dyDescent="0.2">
      <c r="B49" s="61" t="s">
        <v>73</v>
      </c>
      <c r="C49" s="28"/>
      <c r="D49" s="28"/>
      <c r="E49" s="28">
        <v>50</v>
      </c>
      <c r="F49" s="28"/>
      <c r="G49" s="28"/>
      <c r="H49" s="28"/>
    </row>
    <row r="50" spans="1:8" x14ac:dyDescent="0.2">
      <c r="B50" s="61" t="s">
        <v>74</v>
      </c>
      <c r="C50" s="28"/>
      <c r="D50" s="28"/>
      <c r="E50" s="28">
        <v>50</v>
      </c>
      <c r="F50" s="28"/>
      <c r="G50" s="28"/>
      <c r="H50" s="28"/>
    </row>
    <row r="51" spans="1:8" x14ac:dyDescent="0.2">
      <c r="B51" s="61" t="s">
        <v>75</v>
      </c>
      <c r="C51" s="28"/>
      <c r="D51" s="28"/>
      <c r="E51" s="28">
        <v>50</v>
      </c>
      <c r="F51" s="28"/>
      <c r="G51" s="28"/>
      <c r="H51" s="28"/>
    </row>
    <row r="52" spans="1:8" x14ac:dyDescent="0.2">
      <c r="B52" s="61" t="s">
        <v>76</v>
      </c>
      <c r="C52" s="28"/>
      <c r="D52" s="28"/>
      <c r="E52" s="28">
        <v>50</v>
      </c>
      <c r="F52" s="28"/>
      <c r="G52" s="28"/>
      <c r="H52" s="28"/>
    </row>
    <row r="53" spans="1:8" x14ac:dyDescent="0.2">
      <c r="A53">
        <v>5</v>
      </c>
      <c r="B53" s="59" t="s">
        <v>163</v>
      </c>
      <c r="C53" s="28"/>
      <c r="D53" s="28"/>
      <c r="E53" s="28"/>
      <c r="F53" s="28">
        <v>160</v>
      </c>
      <c r="G53" s="28"/>
      <c r="H53" s="28"/>
    </row>
    <row r="54" spans="1:8" x14ac:dyDescent="0.2">
      <c r="A54">
        <v>5</v>
      </c>
      <c r="B54" s="59" t="s">
        <v>77</v>
      </c>
      <c r="C54" s="28"/>
      <c r="D54" s="28"/>
      <c r="E54" s="28"/>
      <c r="F54" s="28">
        <v>160</v>
      </c>
      <c r="G54" s="28"/>
      <c r="H54" s="28"/>
    </row>
    <row r="55" spans="1:8" x14ac:dyDescent="0.2">
      <c r="A55">
        <v>1</v>
      </c>
      <c r="B55" s="63" t="s">
        <v>78</v>
      </c>
      <c r="C55" s="28"/>
      <c r="D55" s="28"/>
      <c r="E55" s="28"/>
      <c r="F55" s="28">
        <v>160</v>
      </c>
      <c r="G55" s="28"/>
      <c r="H55" s="28"/>
    </row>
    <row r="56" spans="1:8" x14ac:dyDescent="0.2">
      <c r="A56">
        <v>10</v>
      </c>
      <c r="B56" s="59" t="s">
        <v>79</v>
      </c>
      <c r="C56" s="28"/>
      <c r="D56" s="28"/>
      <c r="E56" s="28"/>
      <c r="F56" s="28">
        <v>160</v>
      </c>
      <c r="G56" s="28"/>
      <c r="H56" s="28"/>
    </row>
    <row r="57" spans="1:8" x14ac:dyDescent="0.2">
      <c r="A57">
        <v>2</v>
      </c>
      <c r="B57" s="63" t="s">
        <v>80</v>
      </c>
      <c r="C57" s="28"/>
      <c r="D57" s="28"/>
      <c r="E57" s="28"/>
      <c r="F57" s="28">
        <v>160</v>
      </c>
      <c r="G57" s="28"/>
      <c r="H57" s="28"/>
    </row>
    <row r="58" spans="1:8" x14ac:dyDescent="0.2">
      <c r="A58">
        <v>3</v>
      </c>
      <c r="B58" s="63" t="s">
        <v>81</v>
      </c>
      <c r="C58" s="28"/>
      <c r="D58" s="28"/>
      <c r="E58" s="28"/>
      <c r="F58" s="28">
        <v>160</v>
      </c>
      <c r="G58" s="28"/>
      <c r="H58" s="28"/>
    </row>
    <row r="59" spans="1:8" x14ac:dyDescent="0.2">
      <c r="A59">
        <v>4</v>
      </c>
      <c r="B59" s="63" t="s">
        <v>82</v>
      </c>
      <c r="C59" s="28"/>
      <c r="D59" s="28"/>
      <c r="E59" s="28"/>
      <c r="F59" s="28">
        <v>160</v>
      </c>
      <c r="G59" s="28"/>
      <c r="H59" s="28"/>
    </row>
    <row r="60" spans="1:8" x14ac:dyDescent="0.2">
      <c r="A60">
        <v>6</v>
      </c>
      <c r="B60" s="59" t="s">
        <v>83</v>
      </c>
      <c r="C60" s="28"/>
      <c r="D60" s="28"/>
      <c r="E60" s="28"/>
      <c r="F60" s="28">
        <v>160</v>
      </c>
      <c r="G60" s="28"/>
      <c r="H60" s="28"/>
    </row>
    <row r="61" spans="1:8" x14ac:dyDescent="0.2">
      <c r="A61">
        <v>7</v>
      </c>
      <c r="B61" s="63" t="s">
        <v>84</v>
      </c>
      <c r="C61" s="28"/>
      <c r="D61" s="28"/>
      <c r="E61" s="28"/>
      <c r="F61" s="28">
        <v>160</v>
      </c>
      <c r="G61" s="28"/>
      <c r="H61" s="28"/>
    </row>
    <row r="62" spans="1:8" x14ac:dyDescent="0.2">
      <c r="A62">
        <v>8</v>
      </c>
      <c r="B62" s="63" t="s">
        <v>166</v>
      </c>
      <c r="C62" s="28"/>
      <c r="D62" s="28"/>
      <c r="E62" s="28"/>
      <c r="F62" s="28">
        <v>160</v>
      </c>
      <c r="G62" s="28"/>
      <c r="H62" s="28"/>
    </row>
    <row r="63" spans="1:8" x14ac:dyDescent="0.2">
      <c r="A63">
        <v>9</v>
      </c>
      <c r="B63" s="67" t="s">
        <v>164</v>
      </c>
      <c r="C63" s="28"/>
      <c r="D63" s="28"/>
      <c r="E63" s="28"/>
      <c r="F63" s="28">
        <v>160</v>
      </c>
      <c r="G63" s="28"/>
      <c r="H63" s="28"/>
    </row>
    <row r="64" spans="1:8" x14ac:dyDescent="0.2">
      <c r="A64">
        <v>1</v>
      </c>
      <c r="B64" s="36" t="s">
        <v>85</v>
      </c>
      <c r="C64" s="28"/>
      <c r="D64" s="28"/>
      <c r="E64" s="28"/>
      <c r="F64" s="28">
        <v>90</v>
      </c>
      <c r="G64" s="28"/>
      <c r="H64" s="28"/>
    </row>
    <row r="65" spans="1:8" x14ac:dyDescent="0.2">
      <c r="A65">
        <v>6</v>
      </c>
      <c r="B65" s="31" t="s">
        <v>86</v>
      </c>
      <c r="C65" s="28"/>
      <c r="D65" s="28"/>
      <c r="E65" s="28"/>
      <c r="F65" s="28">
        <v>90</v>
      </c>
      <c r="G65" s="28"/>
      <c r="H65" s="28"/>
    </row>
    <row r="66" spans="1:8" x14ac:dyDescent="0.2">
      <c r="A66">
        <v>5</v>
      </c>
      <c r="B66" s="31" t="s">
        <v>87</v>
      </c>
      <c r="C66" s="28"/>
      <c r="D66" s="28"/>
      <c r="E66" s="28"/>
      <c r="F66" s="28">
        <v>90</v>
      </c>
      <c r="G66" s="28"/>
      <c r="H66" s="28"/>
    </row>
    <row r="67" spans="1:8" x14ac:dyDescent="0.2">
      <c r="A67">
        <v>2</v>
      </c>
      <c r="B67" s="31" t="s">
        <v>88</v>
      </c>
      <c r="C67" s="28"/>
      <c r="D67" s="28"/>
      <c r="E67" s="28"/>
      <c r="F67" s="28">
        <v>90</v>
      </c>
      <c r="G67" s="28"/>
      <c r="H67" s="28"/>
    </row>
    <row r="68" spans="1:8" x14ac:dyDescent="0.2">
      <c r="A68">
        <v>3</v>
      </c>
      <c r="B68" s="31" t="s">
        <v>89</v>
      </c>
      <c r="C68" s="28"/>
      <c r="D68" s="28"/>
      <c r="E68" s="28"/>
      <c r="F68" s="28">
        <v>90</v>
      </c>
      <c r="G68" s="28"/>
      <c r="H68" s="28"/>
    </row>
    <row r="69" spans="1:8" x14ac:dyDescent="0.2">
      <c r="A69">
        <v>4</v>
      </c>
      <c r="B69" s="31" t="s">
        <v>90</v>
      </c>
      <c r="C69" s="28"/>
      <c r="D69" s="28"/>
      <c r="E69" s="28"/>
      <c r="F69" s="28">
        <v>90</v>
      </c>
      <c r="G69" s="28"/>
      <c r="H69" s="28"/>
    </row>
    <row r="70" spans="1:8" x14ac:dyDescent="0.2">
      <c r="B70" s="64" t="s">
        <v>91</v>
      </c>
      <c r="C70" s="28"/>
      <c r="D70" s="28"/>
      <c r="E70" s="28"/>
      <c r="F70" s="28">
        <v>50</v>
      </c>
      <c r="G70" s="28"/>
      <c r="H70" s="28"/>
    </row>
    <row r="71" spans="1:8" x14ac:dyDescent="0.2">
      <c r="B71" s="64" t="s">
        <v>92</v>
      </c>
      <c r="C71" s="28"/>
      <c r="D71" s="28"/>
      <c r="E71" s="28"/>
      <c r="F71" s="28">
        <v>50</v>
      </c>
      <c r="G71" s="28"/>
      <c r="H71" s="28"/>
    </row>
    <row r="72" spans="1:8" x14ac:dyDescent="0.2">
      <c r="B72" s="64" t="s">
        <v>93</v>
      </c>
      <c r="C72" s="28"/>
      <c r="D72" s="28"/>
      <c r="E72" s="28"/>
      <c r="F72" s="28">
        <v>50</v>
      </c>
      <c r="G72" s="28"/>
      <c r="H72" s="28"/>
    </row>
    <row r="73" spans="1:8" x14ac:dyDescent="0.2">
      <c r="B73" s="65" t="s">
        <v>94</v>
      </c>
      <c r="C73" s="28"/>
      <c r="D73" s="28"/>
      <c r="E73" s="28"/>
      <c r="F73" s="28">
        <v>50</v>
      </c>
      <c r="G73" s="28"/>
      <c r="H73" s="28"/>
    </row>
    <row r="74" spans="1:8" x14ac:dyDescent="0.2">
      <c r="B74" s="65" t="s">
        <v>95</v>
      </c>
      <c r="C74" s="28"/>
      <c r="D74" s="28"/>
      <c r="E74" s="28"/>
      <c r="F74" s="28">
        <v>50</v>
      </c>
      <c r="G74" s="28"/>
      <c r="H74" s="28"/>
    </row>
    <row r="75" spans="1:8" x14ac:dyDescent="0.2">
      <c r="B75" s="64" t="s">
        <v>96</v>
      </c>
      <c r="C75" s="28"/>
      <c r="D75" s="28"/>
      <c r="E75" s="28"/>
      <c r="F75" s="28">
        <v>50</v>
      </c>
      <c r="G75" s="28"/>
      <c r="H75" s="28"/>
    </row>
    <row r="76" spans="1:8" x14ac:dyDescent="0.2">
      <c r="B76" s="64" t="s">
        <v>97</v>
      </c>
      <c r="C76" s="28"/>
      <c r="D76" s="28"/>
      <c r="E76" s="28"/>
      <c r="F76" s="28">
        <v>50</v>
      </c>
      <c r="G76" s="28"/>
      <c r="H76" s="28"/>
    </row>
    <row r="77" spans="1:8" x14ac:dyDescent="0.2">
      <c r="B77" s="64" t="s">
        <v>98</v>
      </c>
      <c r="C77" s="28"/>
      <c r="D77" s="28"/>
      <c r="E77" s="28"/>
      <c r="F77" s="28">
        <v>50</v>
      </c>
      <c r="G77" s="28"/>
      <c r="H77" s="28"/>
    </row>
    <row r="78" spans="1:8" x14ac:dyDescent="0.2">
      <c r="B78" s="32" t="s">
        <v>102</v>
      </c>
      <c r="C78" s="28"/>
      <c r="D78" s="28"/>
      <c r="E78" s="28"/>
      <c r="F78" s="28"/>
      <c r="G78" s="28">
        <v>160</v>
      </c>
      <c r="H78" s="28"/>
    </row>
    <row r="79" spans="1:8" x14ac:dyDescent="0.2">
      <c r="B79" s="32" t="s">
        <v>167</v>
      </c>
      <c r="C79" s="28"/>
      <c r="D79" s="28"/>
      <c r="E79" s="28"/>
      <c r="F79" s="28"/>
      <c r="G79" s="28"/>
      <c r="H79" s="28">
        <v>30</v>
      </c>
    </row>
  </sheetData>
  <sheetProtection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申請書</vt:lpstr>
      <vt:lpstr>記載例</vt:lpstr>
      <vt:lpstr>Sheet2</vt:lpstr>
      <vt:lpstr>Sheet3</vt:lpstr>
      <vt:lpstr>記載例!Print_Area</vt:lpstr>
      <vt:lpstr>申請書!Print_Area</vt:lpstr>
      <vt:lpstr>その他_衛生</vt:lpstr>
      <vt:lpstr>その他_高</vt:lpstr>
      <vt:lpstr>その他_児</vt:lpstr>
      <vt:lpstr>その他_障</vt:lpstr>
      <vt:lpstr>医療施設</vt:lpstr>
      <vt:lpstr>救護施設</vt:lpstr>
      <vt:lpstr>公衆衛生施設</vt:lpstr>
      <vt:lpstr>高齢者福祉施設</vt:lpstr>
      <vt:lpstr>児童福祉施設</vt:lpstr>
      <vt:lpstr>障がい福祉施設</vt:lpstr>
      <vt:lpstr>通所施設_医</vt:lpstr>
      <vt:lpstr>通所施設_高</vt:lpstr>
      <vt:lpstr>通所施設_児</vt:lpstr>
      <vt:lpstr>通所施設_障</vt:lpstr>
      <vt:lpstr>入所系_医</vt:lpstr>
      <vt:lpstr>入所施設_救</vt:lpstr>
      <vt:lpstr>入所施設_高</vt:lpstr>
      <vt:lpstr>入所施設_児</vt:lpstr>
      <vt:lpstr>入所施設_障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2025-04-23T02:26:01Z</cp:lastPrinted>
  <dcterms:created xsi:type="dcterms:W3CDTF">2024-12-23T02:29:13Z</dcterms:created>
  <dcterms:modified xsi:type="dcterms:W3CDTF">2025-05-02T00:44:42Z</dcterms:modified>
</cp:coreProperties>
</file>