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pref.net-shw.ehime.jp\shares2\保健福祉課\原油価格・物価高騰対策\（R6）医療・福祉施設食材費高騰対策応援金\申請書様式\WEB申請用\マクロなしバージョン\0423記載例を修正\"/>
    </mc:Choice>
  </mc:AlternateContent>
  <xr:revisionPtr revIDLastSave="0" documentId="13_ncr:1_{5C18EEEB-9B4F-4036-B47F-A50262E13CC2}" xr6:coauthVersionLast="36" xr6:coauthVersionMax="36" xr10:uidLastSave="{00000000-0000-0000-0000-000000000000}"/>
  <bookViews>
    <workbookView xWindow="0" yWindow="0" windowWidth="19200" windowHeight="8080" xr2:uid="{FC81D801-16D1-452D-8C33-778C8EC776C6}"/>
  </bookViews>
  <sheets>
    <sheet name="申請書" sheetId="1" r:id="rId1"/>
    <sheet name="記載例" sheetId="4" r:id="rId2"/>
    <sheet name="Sheet2" sheetId="2" state="hidden" r:id="rId3"/>
    <sheet name="Sheet3" sheetId="3" state="hidden" r:id="rId4"/>
  </sheets>
  <definedNames>
    <definedName name="_xlnm.Print_Area" localSheetId="1">記載例!$A$1:$Z$76</definedName>
    <definedName name="_xlnm.Print_Area" localSheetId="0">申請書!$A$1:$U$77</definedName>
    <definedName name="その他_衛生">Sheet2!$G$20</definedName>
    <definedName name="その他_高">Sheet2!$D$20:$D$25</definedName>
    <definedName name="その他_児">Sheet2!$G$5</definedName>
    <definedName name="その他_障">Sheet2!$J$5:$J$16</definedName>
    <definedName name="医療施設">Sheet2!$C$4:$D$4</definedName>
    <definedName name="救護施設">Sheet2!$F$19</definedName>
    <definedName name="公衆衛生施設">Sheet2!$G$20</definedName>
    <definedName name="高齢者福祉施設">Sheet2!$C$19:$E$19</definedName>
    <definedName name="児童福祉施設">Sheet2!$E$4:$G$4</definedName>
    <definedName name="障がい福祉施設">Sheet2!$H$4:$J$4</definedName>
    <definedName name="通所施設_医">Sheet2!$D$5:$D$10</definedName>
    <definedName name="通所施設_高">Sheet2!$D$20:$D$25</definedName>
    <definedName name="通所施設_児">Sheet2!$F$5:$F$11</definedName>
    <definedName name="通所施設_障">Sheet2!$I$5:$I$13</definedName>
    <definedName name="入所系_医">Sheet2!$C$5:$C$6</definedName>
    <definedName name="入所施設_救">Sheet2!$F$20</definedName>
    <definedName name="入所施設_高">Sheet2!$C$20:$C$30</definedName>
    <definedName name="入所施設_児">Sheet2!$E$5:$E$11</definedName>
    <definedName name="入所施設_障">Sheet2!$H$5:$H$9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7" i="1" l="1"/>
  <c r="Z27" i="1"/>
  <c r="Y28" i="1"/>
  <c r="Z28" i="1"/>
  <c r="X28" i="1" s="1"/>
  <c r="Y29" i="1"/>
  <c r="X29" i="1" s="1"/>
  <c r="Z29" i="1"/>
  <c r="Y30" i="1"/>
  <c r="Z30" i="1"/>
  <c r="X30" i="1" s="1"/>
  <c r="Y31" i="1"/>
  <c r="Z31" i="1"/>
  <c r="Y32" i="1"/>
  <c r="Z32" i="1"/>
  <c r="X32" i="1" s="1"/>
  <c r="Y33" i="1"/>
  <c r="Z33" i="1"/>
  <c r="X33" i="1" s="1"/>
  <c r="Y34" i="1"/>
  <c r="Z34" i="1"/>
  <c r="X34" i="1" s="1"/>
  <c r="Y35" i="1"/>
  <c r="Z35" i="1"/>
  <c r="Y36" i="1"/>
  <c r="Z36" i="1"/>
  <c r="X36" i="1" s="1"/>
  <c r="Y37" i="1"/>
  <c r="Z37" i="1"/>
  <c r="X37" i="1" s="1"/>
  <c r="Y38" i="1"/>
  <c r="Z38" i="1"/>
  <c r="X38" i="1" s="1"/>
  <c r="Y39" i="1"/>
  <c r="Z39" i="1"/>
  <c r="Y40" i="1"/>
  <c r="Z40" i="1"/>
  <c r="X40" i="1" s="1"/>
  <c r="Y41" i="1"/>
  <c r="Z41" i="1"/>
  <c r="X41" i="1" s="1"/>
  <c r="Y42" i="1"/>
  <c r="Z42" i="1"/>
  <c r="X42" i="1" s="1"/>
  <c r="Y43" i="1"/>
  <c r="Z43" i="1"/>
  <c r="Y44" i="1"/>
  <c r="Z44" i="1"/>
  <c r="X44" i="1" s="1"/>
  <c r="Y45" i="1"/>
  <c r="Z45" i="1"/>
  <c r="X45" i="1" s="1"/>
  <c r="Y46" i="1"/>
  <c r="Z46" i="1"/>
  <c r="Y47" i="1"/>
  <c r="Z47" i="1"/>
  <c r="Y48" i="1"/>
  <c r="Z48" i="1"/>
  <c r="X48" i="1" s="1"/>
  <c r="Y49" i="1"/>
  <c r="Z49" i="1"/>
  <c r="X49" i="1" s="1"/>
  <c r="Y26" i="1"/>
  <c r="Z26" i="1"/>
  <c r="X43" i="1" l="1"/>
  <c r="X31" i="1"/>
  <c r="X47" i="1"/>
  <c r="X35" i="1"/>
  <c r="X46" i="1"/>
  <c r="X39" i="1"/>
  <c r="X26" i="1"/>
  <c r="X27" i="1"/>
  <c r="Y25" i="1" s="1"/>
  <c r="E24" i="1" s="1"/>
  <c r="W49" i="4" l="1"/>
  <c r="V49" i="4"/>
  <c r="U49" i="4"/>
  <c r="W48" i="4"/>
  <c r="V48" i="4"/>
  <c r="U48" i="4"/>
  <c r="W47" i="4"/>
  <c r="V47" i="4"/>
  <c r="U47" i="4"/>
  <c r="W46" i="4"/>
  <c r="V46" i="4"/>
  <c r="U46" i="4"/>
  <c r="W45" i="4"/>
  <c r="V45" i="4"/>
  <c r="U45" i="4"/>
  <c r="W44" i="4"/>
  <c r="V44" i="4"/>
  <c r="U44" i="4"/>
  <c r="W43" i="4"/>
  <c r="V43" i="4"/>
  <c r="U43" i="4"/>
  <c r="W42" i="4"/>
  <c r="V42" i="4"/>
  <c r="U42" i="4"/>
  <c r="W41" i="4"/>
  <c r="V41" i="4"/>
  <c r="U41" i="4"/>
  <c r="W40" i="4"/>
  <c r="V40" i="4"/>
  <c r="U40" i="4"/>
  <c r="W39" i="4"/>
  <c r="V39" i="4"/>
  <c r="U39" i="4"/>
  <c r="W38" i="4"/>
  <c r="V38" i="4"/>
  <c r="U38" i="4"/>
  <c r="W37" i="4"/>
  <c r="V37" i="4"/>
  <c r="U37" i="4"/>
  <c r="W36" i="4"/>
  <c r="V36" i="4"/>
  <c r="U36" i="4"/>
  <c r="W35" i="4"/>
  <c r="V35" i="4"/>
  <c r="U35" i="4"/>
  <c r="W34" i="4"/>
  <c r="V34" i="4"/>
  <c r="U34" i="4"/>
  <c r="W33" i="4"/>
  <c r="V33" i="4"/>
  <c r="W32" i="4"/>
  <c r="V32" i="4"/>
  <c r="W31" i="4"/>
  <c r="V31" i="4"/>
  <c r="W30" i="4"/>
  <c r="V30" i="4"/>
  <c r="W29" i="4"/>
  <c r="V29" i="4"/>
  <c r="W28" i="4"/>
  <c r="V28" i="4"/>
  <c r="W27" i="4"/>
  <c r="V27" i="4"/>
  <c r="W26" i="4"/>
  <c r="V26" i="4"/>
  <c r="V26" i="1" l="1"/>
  <c r="O27" i="1" l="1"/>
  <c r="U27" i="1" l="1"/>
  <c r="U28" i="1"/>
  <c r="U29" i="1"/>
  <c r="U30" i="1"/>
  <c r="U31" i="1"/>
  <c r="U32" i="1"/>
  <c r="U33" i="1"/>
  <c r="U34" i="1"/>
  <c r="U35" i="1"/>
  <c r="U36" i="1"/>
  <c r="U37" i="1"/>
  <c r="U38" i="1"/>
  <c r="U39" i="1"/>
  <c r="U40" i="1"/>
  <c r="U41" i="1"/>
  <c r="U42" i="1"/>
  <c r="U43" i="1"/>
  <c r="U44" i="1"/>
  <c r="U45" i="1"/>
  <c r="U46" i="1"/>
  <c r="U47" i="1"/>
  <c r="U48" i="1"/>
  <c r="U49" i="1"/>
  <c r="U26" i="1"/>
  <c r="O26" i="1"/>
  <c r="O50" i="1" s="1"/>
  <c r="V27" i="1"/>
  <c r="V28" i="1"/>
  <c r="V29" i="1"/>
  <c r="V30" i="1"/>
  <c r="V31" i="1"/>
  <c r="V32" i="1"/>
  <c r="V33" i="1"/>
  <c r="V34" i="1"/>
  <c r="V35" i="1"/>
  <c r="V36" i="1"/>
  <c r="V37" i="1"/>
  <c r="V38" i="1"/>
  <c r="V39" i="1"/>
  <c r="V40" i="1"/>
  <c r="V41" i="1"/>
  <c r="V42" i="1"/>
  <c r="V43" i="1"/>
  <c r="V44" i="1"/>
  <c r="V45" i="1"/>
  <c r="V46" i="1"/>
  <c r="V47" i="1"/>
  <c r="V48" i="1"/>
  <c r="V49" i="1"/>
  <c r="O28" i="1" l="1"/>
  <c r="O51" i="1" s="1"/>
  <c r="O29" i="1"/>
  <c r="O52" i="1" s="1"/>
  <c r="O30" i="1"/>
  <c r="O31" i="1"/>
  <c r="O32" i="1"/>
  <c r="O33" i="1"/>
  <c r="O34" i="1"/>
  <c r="O35" i="1"/>
  <c r="O36" i="1"/>
  <c r="O37" i="1"/>
  <c r="O38" i="1"/>
  <c r="O39" i="1"/>
  <c r="O40" i="1"/>
  <c r="O41" i="1"/>
  <c r="O42" i="1"/>
  <c r="O43" i="1"/>
  <c r="O44" i="1"/>
  <c r="O45" i="1"/>
  <c r="O46" i="1"/>
  <c r="O47" i="1"/>
  <c r="O48" i="1"/>
  <c r="O49" i="1"/>
  <c r="W27" i="1"/>
  <c r="Q27" i="1" s="1"/>
  <c r="W28" i="1"/>
  <c r="Q28" i="1" s="1"/>
  <c r="W29" i="1"/>
  <c r="Q29" i="1" s="1"/>
  <c r="W30" i="1"/>
  <c r="Q30" i="1" s="1"/>
  <c r="W31" i="1"/>
  <c r="Q31" i="1" s="1"/>
  <c r="W32" i="1"/>
  <c r="Q32" i="1" s="1"/>
  <c r="W33" i="1"/>
  <c r="Q33" i="1" s="1"/>
  <c r="W34" i="1"/>
  <c r="Q34" i="1" s="1"/>
  <c r="W35" i="1"/>
  <c r="Q35" i="1" s="1"/>
  <c r="W36" i="1"/>
  <c r="Q36" i="1" s="1"/>
  <c r="W37" i="1"/>
  <c r="Q37" i="1" s="1"/>
  <c r="W38" i="1"/>
  <c r="Q38" i="1" s="1"/>
  <c r="W39" i="1"/>
  <c r="Q39" i="1" s="1"/>
  <c r="W40" i="1"/>
  <c r="Q40" i="1" s="1"/>
  <c r="W41" i="1"/>
  <c r="Q41" i="1" s="1"/>
  <c r="W42" i="1"/>
  <c r="Q42" i="1" s="1"/>
  <c r="W43" i="1"/>
  <c r="Q43" i="1" s="1"/>
  <c r="W44" i="1"/>
  <c r="Q44" i="1" s="1"/>
  <c r="W45" i="1"/>
  <c r="Q45" i="1" s="1"/>
  <c r="W46" i="1"/>
  <c r="Q46" i="1" s="1"/>
  <c r="W47" i="1"/>
  <c r="Q47" i="1" s="1"/>
  <c r="W48" i="1"/>
  <c r="Q48" i="1" s="1"/>
  <c r="W49" i="1"/>
  <c r="Q49" i="1" s="1"/>
  <c r="W26" i="1"/>
  <c r="Q26" i="1" s="1"/>
  <c r="Q51" i="1" l="1"/>
  <c r="Q50" i="1"/>
  <c r="N51" i="1"/>
  <c r="N50" i="1"/>
  <c r="S26" i="1"/>
  <c r="S34" i="1" l="1"/>
  <c r="S33" i="1"/>
  <c r="S37" i="1"/>
  <c r="S30" i="1"/>
  <c r="S36" i="1"/>
  <c r="S46" i="1"/>
  <c r="S31" i="1"/>
  <c r="S27" i="1"/>
  <c r="S50" i="1" s="1"/>
  <c r="S38" i="1"/>
  <c r="S32" i="1"/>
  <c r="S28" i="1"/>
  <c r="S51" i="1" s="1"/>
  <c r="S29" i="1"/>
  <c r="S52" i="1" s="1"/>
  <c r="S40" i="1"/>
  <c r="S39" i="1"/>
  <c r="S35" i="1"/>
  <c r="S45" i="1"/>
  <c r="S42" i="1"/>
  <c r="S41" i="1"/>
  <c r="S49" i="1"/>
  <c r="S43" i="1"/>
  <c r="S47" i="1"/>
  <c r="S44" i="1"/>
  <c r="S48" i="1"/>
  <c r="O7" i="1" l="1"/>
</calcChain>
</file>

<file path=xl/sharedStrings.xml><?xml version="1.0" encoding="utf-8"?>
<sst xmlns="http://schemas.openxmlformats.org/spreadsheetml/2006/main" count="401" uniqueCount="188">
  <si>
    <t>受付番号</t>
    <rPh sb="0" eb="2">
      <t>ウケツケ</t>
    </rPh>
    <rPh sb="2" eb="4">
      <t>バンゴウ</t>
    </rPh>
    <phoneticPr fontId="3"/>
  </si>
  <si>
    <t>　　　　</t>
    <phoneticPr fontId="3"/>
  </si>
  <si>
    <t>提出日：</t>
    <rPh sb="0" eb="3">
      <t>テイシュツビ</t>
    </rPh>
    <phoneticPr fontId="3"/>
  </si>
  <si>
    <t>　　年　　月　　日</t>
    <phoneticPr fontId="3"/>
  </si>
  <si>
    <t>愛媛県知事　　中村　時広様</t>
    <rPh sb="0" eb="5">
      <t>エヒメケンチジ</t>
    </rPh>
    <rPh sb="7" eb="9">
      <t>ナカムラ</t>
    </rPh>
    <rPh sb="10" eb="11">
      <t>ジ</t>
    </rPh>
    <rPh sb="11" eb="12">
      <t>ヒロ</t>
    </rPh>
    <rPh sb="12" eb="13">
      <t>サマ</t>
    </rPh>
    <phoneticPr fontId="3"/>
  </si>
  <si>
    <t>標記について、次により応援金を支給されるよう関係書類を添えて申請します。</t>
    <rPh sb="0" eb="2">
      <t>ヒョウキ</t>
    </rPh>
    <rPh sb="7" eb="8">
      <t>ツギ</t>
    </rPh>
    <rPh sb="11" eb="13">
      <t>オウエン</t>
    </rPh>
    <rPh sb="13" eb="14">
      <t>キン</t>
    </rPh>
    <rPh sb="15" eb="17">
      <t>シキュウ</t>
    </rPh>
    <rPh sb="22" eb="26">
      <t>カンケイショルイ</t>
    </rPh>
    <rPh sb="27" eb="28">
      <t>ソ</t>
    </rPh>
    <rPh sb="30" eb="32">
      <t>シンセイ</t>
    </rPh>
    <phoneticPr fontId="3"/>
  </si>
  <si>
    <t>申請額：</t>
    <rPh sb="0" eb="3">
      <t>シンセイガク</t>
    </rPh>
    <phoneticPr fontId="3"/>
  </si>
  <si>
    <t>円</t>
    <rPh sb="0" eb="1">
      <t>エン</t>
    </rPh>
    <phoneticPr fontId="3"/>
  </si>
  <si>
    <t>１．申請者情報</t>
    <rPh sb="2" eb="5">
      <t>シンセイシャ</t>
    </rPh>
    <rPh sb="5" eb="7">
      <t>ジョウホウ</t>
    </rPh>
    <phoneticPr fontId="3"/>
  </si>
  <si>
    <r>
      <t xml:space="preserve">法人名
</t>
    </r>
    <r>
      <rPr>
        <sz val="9"/>
        <color theme="1"/>
        <rFont val="ＭＳ Ｐゴシック"/>
        <family val="3"/>
        <charset val="128"/>
      </rPr>
      <t>（個人事業主の場合は個人名）</t>
    </r>
    <rPh sb="0" eb="2">
      <t>ホウジン</t>
    </rPh>
    <rPh sb="2" eb="3">
      <t>メイ</t>
    </rPh>
    <rPh sb="5" eb="10">
      <t>コジンジギョウヌシ</t>
    </rPh>
    <rPh sb="11" eb="13">
      <t>バアイ</t>
    </rPh>
    <rPh sb="14" eb="17">
      <t>コジンメイ</t>
    </rPh>
    <phoneticPr fontId="3"/>
  </si>
  <si>
    <t>㊞</t>
    <phoneticPr fontId="3"/>
  </si>
  <si>
    <t>役職・代表者名</t>
    <rPh sb="0" eb="2">
      <t>ヤクショク</t>
    </rPh>
    <rPh sb="3" eb="7">
      <t>ダイヒョウシャメイ</t>
    </rPh>
    <phoneticPr fontId="3"/>
  </si>
  <si>
    <t>法人所在地</t>
    <rPh sb="0" eb="2">
      <t>ホウジン</t>
    </rPh>
    <rPh sb="2" eb="5">
      <t>ショザイチ</t>
    </rPh>
    <phoneticPr fontId="3"/>
  </si>
  <si>
    <r>
      <t>郵便番号</t>
    </r>
    <r>
      <rPr>
        <sz val="9"/>
        <color theme="1"/>
        <rFont val="ＭＳ Ｐゴシック"/>
        <family val="3"/>
        <charset val="128"/>
      </rPr>
      <t>（ハイフンあり）</t>
    </r>
    <rPh sb="0" eb="4">
      <t>ユウビンバンゴウ</t>
    </rPh>
    <phoneticPr fontId="3"/>
  </si>
  <si>
    <t>住所</t>
    <rPh sb="0" eb="2">
      <t>ジュウショ</t>
    </rPh>
    <phoneticPr fontId="3"/>
  </si>
  <si>
    <r>
      <t xml:space="preserve">責任者
</t>
    </r>
    <r>
      <rPr>
        <sz val="10"/>
        <color theme="1"/>
        <rFont val="ＭＳ Ｐゴシック"/>
        <family val="3"/>
        <charset val="128"/>
      </rPr>
      <t>（所属・職氏名）</t>
    </r>
    <rPh sb="0" eb="3">
      <t>セキニンシャ</t>
    </rPh>
    <rPh sb="5" eb="7">
      <t>ショゾク</t>
    </rPh>
    <rPh sb="8" eb="9">
      <t>ショク</t>
    </rPh>
    <rPh sb="9" eb="11">
      <t>シメイ</t>
    </rPh>
    <phoneticPr fontId="3"/>
  </si>
  <si>
    <r>
      <t xml:space="preserve">電話番号
</t>
    </r>
    <r>
      <rPr>
        <sz val="9"/>
        <color theme="1"/>
        <rFont val="ＭＳ Ｐゴシック"/>
        <family val="3"/>
        <charset val="128"/>
      </rPr>
      <t>（ハイフンあり）</t>
    </r>
    <rPh sb="0" eb="4">
      <t>デンワバンゴウ</t>
    </rPh>
    <phoneticPr fontId="3"/>
  </si>
  <si>
    <t>　(責任者メールアドレス)</t>
    <rPh sb="2" eb="5">
      <t>セキニンシャ</t>
    </rPh>
    <phoneticPr fontId="3"/>
  </si>
  <si>
    <r>
      <t xml:space="preserve">担当者
</t>
    </r>
    <r>
      <rPr>
        <sz val="10"/>
        <color theme="1"/>
        <rFont val="ＭＳ Ｐゴシック"/>
        <family val="3"/>
        <charset val="128"/>
      </rPr>
      <t>（所属・職氏名）</t>
    </r>
    <rPh sb="0" eb="3">
      <t>タントウシャ</t>
    </rPh>
    <phoneticPr fontId="3"/>
  </si>
  <si>
    <t>　(担当者メールアドレス)</t>
    <rPh sb="2" eb="5">
      <t>タントウシャ</t>
    </rPh>
    <phoneticPr fontId="3"/>
  </si>
  <si>
    <t>２．振込口座情報</t>
    <rPh sb="2" eb="6">
      <t>フリコミコウザ</t>
    </rPh>
    <rPh sb="6" eb="8">
      <t>ジョウホウ</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</si>
  <si>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</si>
  <si>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</si>
  <si>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</si>
  <si>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</si>
  <si>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</si>
  <si>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</si>
  <si>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r>
      <t xml:space="preserve">口座名義人
</t>
    </r>
    <r>
      <rPr>
        <sz val="9"/>
        <color theme="1"/>
        <rFont val="ＭＳ ゴシック"/>
        <family val="3"/>
        <charset val="128"/>
      </rPr>
      <t>※カタカナで記載</t>
    </r>
    <r>
      <rPr>
        <sz val="11"/>
        <color theme="1"/>
        <rFont val="ＭＳ ゴシック"/>
        <family val="3"/>
        <charset val="128"/>
      </rPr>
      <t>　</t>
    </r>
    <rPh sb="12" eb="14">
      <t>キサイ</t>
    </rPh>
    <phoneticPr fontId="3"/>
  </si>
  <si>
    <t>　※必ず申請者名義の口座を指定すること（法人の場合は当該法人、個人事業主の場合は当該個人の口座に限る）</t>
    <rPh sb="2" eb="3">
      <t>カナラ</t>
    </rPh>
    <rPh sb="4" eb="7">
      <t>シンセイシャ</t>
    </rPh>
    <rPh sb="7" eb="9">
      <t>メイギ</t>
    </rPh>
    <rPh sb="10" eb="12">
      <t>コウザ</t>
    </rPh>
    <rPh sb="13" eb="15">
      <t>シテイ</t>
    </rPh>
    <rPh sb="20" eb="22">
      <t>ホウジン</t>
    </rPh>
    <rPh sb="23" eb="25">
      <t>バアイ</t>
    </rPh>
    <rPh sb="26" eb="30">
      <t>トウガイホウジン</t>
    </rPh>
    <rPh sb="31" eb="36">
      <t>コジンジギョウヌシ</t>
    </rPh>
    <rPh sb="37" eb="39">
      <t>バアイ</t>
    </rPh>
    <rPh sb="40" eb="44">
      <t>トウガイコジン</t>
    </rPh>
    <rPh sb="45" eb="47">
      <t>コウザ</t>
    </rPh>
    <rPh sb="48" eb="49">
      <t>カギ</t>
    </rPh>
    <phoneticPr fontId="3"/>
  </si>
  <si>
    <t>３．施設区分・支給額</t>
    <rPh sb="2" eb="4">
      <t>シセツ</t>
    </rPh>
    <rPh sb="4" eb="6">
      <t>クブン</t>
    </rPh>
    <rPh sb="7" eb="9">
      <t>シキュウ</t>
    </rPh>
    <rPh sb="9" eb="10">
      <t>ガク</t>
    </rPh>
    <phoneticPr fontId="3"/>
  </si>
  <si>
    <t>施設区分</t>
    <rPh sb="0" eb="2">
      <t>シセツ</t>
    </rPh>
    <rPh sb="2" eb="4">
      <t>クブン</t>
    </rPh>
    <phoneticPr fontId="3"/>
  </si>
  <si>
    <t>所在地</t>
    <rPh sb="0" eb="3">
      <t>ショザイチ</t>
    </rPh>
    <phoneticPr fontId="3"/>
  </si>
  <si>
    <t>病院</t>
    <rPh sb="0" eb="2">
      <t>ビョウイン</t>
    </rPh>
    <phoneticPr fontId="3"/>
  </si>
  <si>
    <t>合計</t>
    <rPh sb="0" eb="2">
      <t>ゴウケイ</t>
    </rPh>
    <phoneticPr fontId="3"/>
  </si>
  <si>
    <t>左記に相違ない場合✓を記入</t>
    <rPh sb="0" eb="2">
      <t>サキ</t>
    </rPh>
    <rPh sb="3" eb="5">
      <t>ソウイ</t>
    </rPh>
    <rPh sb="7" eb="9">
      <t>バアイ</t>
    </rPh>
    <rPh sb="11" eb="13">
      <t>キニュウ</t>
    </rPh>
    <phoneticPr fontId="3"/>
  </si>
  <si>
    <t>５．誓約</t>
    <rPh sb="2" eb="4">
      <t>セイヤク</t>
    </rPh>
    <phoneticPr fontId="3"/>
  </si>
  <si>
    <t xml:space="preserve">  (１) 暴力団員による不当な行為の防止等に関する法律（平成３年法律第77号）第32条第１項各号に
　　　 掲げる者ではありません。
  (２) 県税に未納はありません。
  (３) 支給対象要件に該当しない事実や不正等が発覚した場合は、速やかに応援金を返還し、給付を
       受けた団体名、代表者氏名及び所在地等の情報を公表されることに同意します。</t>
    <phoneticPr fontId="3"/>
  </si>
  <si>
    <t>誓約する場合、
以下に✓を記入</t>
    <rPh sb="0" eb="2">
      <t>セイヤク</t>
    </rPh>
    <rPh sb="4" eb="6">
      <t>バアイ</t>
    </rPh>
    <rPh sb="8" eb="10">
      <t>イカ</t>
    </rPh>
    <rPh sb="13" eb="15">
      <t>キニュウ</t>
    </rPh>
    <phoneticPr fontId="3"/>
  </si>
  <si>
    <t>法人名</t>
    <rPh sb="0" eb="3">
      <t>ホウジンメイ</t>
    </rPh>
    <phoneticPr fontId="3"/>
  </si>
  <si>
    <t>代表者職氏名</t>
    <rPh sb="0" eb="3">
      <t>ダイヒョウシャ</t>
    </rPh>
    <rPh sb="3" eb="4">
      <t>ショク</t>
    </rPh>
    <rPh sb="4" eb="6">
      <t>シメイ</t>
    </rPh>
    <phoneticPr fontId="3"/>
  </si>
  <si>
    <t>※誓約のチェックがなければ、申請書を受け付けることができません。</t>
    <rPh sb="1" eb="3">
      <t>セイヤク</t>
    </rPh>
    <rPh sb="14" eb="17">
      <t>シンセイショ</t>
    </rPh>
    <rPh sb="18" eb="19">
      <t>ウ</t>
    </rPh>
    <rPh sb="20" eb="21">
      <t>ツ</t>
    </rPh>
    <phoneticPr fontId="3"/>
  </si>
  <si>
    <t>６．提出書類</t>
    <phoneticPr fontId="3"/>
  </si>
  <si>
    <t>有床診療所</t>
    <rPh sb="0" eb="5">
      <t>ユウショウシンリョウショ</t>
    </rPh>
    <phoneticPr fontId="3"/>
  </si>
  <si>
    <t>乳児院</t>
    <rPh sb="0" eb="3">
      <t>ニュウジイン</t>
    </rPh>
    <phoneticPr fontId="3"/>
  </si>
  <si>
    <t>自立援助ホーム</t>
    <rPh sb="0" eb="2">
      <t>ジリツ</t>
    </rPh>
    <rPh sb="2" eb="4">
      <t>エンジョ</t>
    </rPh>
    <phoneticPr fontId="3"/>
  </si>
  <si>
    <t>ファミリーホーム</t>
    <phoneticPr fontId="3"/>
  </si>
  <si>
    <t>幼稚園</t>
    <rPh sb="0" eb="3">
      <t>ヨウチエン</t>
    </rPh>
    <phoneticPr fontId="3"/>
  </si>
  <si>
    <t>認定こども園</t>
    <rPh sb="0" eb="2">
      <t>ニンテイ</t>
    </rPh>
    <rPh sb="5" eb="6">
      <t>エン</t>
    </rPh>
    <phoneticPr fontId="3"/>
  </si>
  <si>
    <t>放課後児童クラブ</t>
    <rPh sb="0" eb="3">
      <t>ホウカゴ</t>
    </rPh>
    <rPh sb="3" eb="5">
      <t>ジドウ</t>
    </rPh>
    <phoneticPr fontId="3"/>
  </si>
  <si>
    <t>里親</t>
    <rPh sb="0" eb="2">
      <t>サトオヤ</t>
    </rPh>
    <phoneticPr fontId="3"/>
  </si>
  <si>
    <t>施設入所支援</t>
    <rPh sb="0" eb="6">
      <t>シセツニュウショシエン</t>
    </rPh>
    <phoneticPr fontId="3"/>
  </si>
  <si>
    <t>共同生活援助</t>
    <rPh sb="0" eb="6">
      <t>キョウドウセイカツエンジョ</t>
    </rPh>
    <phoneticPr fontId="3"/>
  </si>
  <si>
    <t>福祉型障害児入所施設</t>
    <rPh sb="0" eb="3">
      <t>フクシガタ</t>
    </rPh>
    <rPh sb="3" eb="6">
      <t>ショウガイジ</t>
    </rPh>
    <rPh sb="6" eb="10">
      <t>ニュウショシセツ</t>
    </rPh>
    <phoneticPr fontId="3"/>
  </si>
  <si>
    <t>医療型障害児入所施設</t>
    <rPh sb="0" eb="3">
      <t>イリョウガタ</t>
    </rPh>
    <rPh sb="3" eb="6">
      <t>ショウガイジ</t>
    </rPh>
    <rPh sb="6" eb="10">
      <t>ニュウショシセツ</t>
    </rPh>
    <phoneticPr fontId="3"/>
  </si>
  <si>
    <t>短期入所</t>
    <rPh sb="0" eb="4">
      <t>タンキニュウショ</t>
    </rPh>
    <phoneticPr fontId="3"/>
  </si>
  <si>
    <t>療養介護</t>
    <rPh sb="0" eb="2">
      <t>リョウヨウ</t>
    </rPh>
    <phoneticPr fontId="2"/>
  </si>
  <si>
    <t>生活介護</t>
  </si>
  <si>
    <t>自立訓練</t>
    <rPh sb="0" eb="4">
      <t>ジリツクンレン</t>
    </rPh>
    <phoneticPr fontId="2"/>
  </si>
  <si>
    <t>宿泊型自立訓練</t>
  </si>
  <si>
    <t>就労移行支援</t>
  </si>
  <si>
    <t>就労継続支援(Ａ型)</t>
  </si>
  <si>
    <t>就労継続支援(Ｂ型)</t>
  </si>
  <si>
    <t>児童発達支援</t>
    <rPh sb="0" eb="6">
      <t>ジドウハッタツシエン</t>
    </rPh>
    <phoneticPr fontId="2"/>
  </si>
  <si>
    <t>放課後等デイサービス</t>
    <rPh sb="0" eb="4">
      <t>ホウカゴトウ</t>
    </rPh>
    <phoneticPr fontId="2"/>
  </si>
  <si>
    <t>居宅介護</t>
    <rPh sb="0" eb="4">
      <t>キョタクカイゴ</t>
    </rPh>
    <phoneticPr fontId="2"/>
  </si>
  <si>
    <t>重度訪問介護</t>
    <rPh sb="0" eb="6">
      <t>ジュウドホウモンカイゴ</t>
    </rPh>
    <phoneticPr fontId="3"/>
  </si>
  <si>
    <t>同行援助</t>
    <rPh sb="0" eb="4">
      <t>ドウコウエンジョ</t>
    </rPh>
    <phoneticPr fontId="2"/>
  </si>
  <si>
    <t>行動援護</t>
    <rPh sb="0" eb="4">
      <t>コウドウエンゴ</t>
    </rPh>
    <phoneticPr fontId="3"/>
  </si>
  <si>
    <t>就労定着支援</t>
    <rPh sb="0" eb="6">
      <t>シュウロウテイチャクシエン</t>
    </rPh>
    <phoneticPr fontId="3"/>
  </si>
  <si>
    <t>自立生活援助</t>
    <rPh sb="0" eb="4">
      <t>ジリツセイカツ</t>
    </rPh>
    <rPh sb="4" eb="6">
      <t>エンジョ</t>
    </rPh>
    <phoneticPr fontId="2"/>
  </si>
  <si>
    <t>居宅訪問型児童発達支援</t>
    <rPh sb="0" eb="4">
      <t>キョタクホウモン</t>
    </rPh>
    <rPh sb="4" eb="5">
      <t>ガタ</t>
    </rPh>
    <rPh sb="5" eb="11">
      <t>ジドウハッタツシエン</t>
    </rPh>
    <phoneticPr fontId="3"/>
  </si>
  <si>
    <t>保育所等訪問支援</t>
    <rPh sb="0" eb="4">
      <t>ホイクショトウ</t>
    </rPh>
    <rPh sb="4" eb="8">
      <t>ホウモンシエン</t>
    </rPh>
    <phoneticPr fontId="3"/>
  </si>
  <si>
    <t>計画相談支援</t>
    <rPh sb="0" eb="6">
      <t>ケイカクソウダンシエン</t>
    </rPh>
    <phoneticPr fontId="3"/>
  </si>
  <si>
    <t>地域移行支援</t>
    <rPh sb="0" eb="6">
      <t>チイキイコウシエン</t>
    </rPh>
    <phoneticPr fontId="2"/>
  </si>
  <si>
    <t>地域定着支援</t>
    <rPh sb="0" eb="6">
      <t>チイキテイチャクシエン</t>
    </rPh>
    <phoneticPr fontId="3"/>
  </si>
  <si>
    <t>障害児相談支援施設</t>
    <rPh sb="0" eb="3">
      <t>ショウガイジ</t>
    </rPh>
    <rPh sb="3" eb="9">
      <t>ソウダンシエンシセツ</t>
    </rPh>
    <phoneticPr fontId="3"/>
  </si>
  <si>
    <t>介護老人福祉施設</t>
    <rPh sb="0" eb="2">
      <t>カイゴ</t>
    </rPh>
    <rPh sb="2" eb="4">
      <t>ロウジン</t>
    </rPh>
    <rPh sb="4" eb="6">
      <t>フクシ</t>
    </rPh>
    <rPh sb="6" eb="8">
      <t>シセツ</t>
    </rPh>
    <phoneticPr fontId="2"/>
  </si>
  <si>
    <t>地域密着型介護老人福祉施設</t>
    <rPh sb="0" eb="2">
      <t>チイキ</t>
    </rPh>
    <rPh sb="2" eb="5">
      <t>ミッチャクガタ</t>
    </rPh>
    <rPh sb="5" eb="9">
      <t>カイゴロウジン</t>
    </rPh>
    <rPh sb="9" eb="11">
      <t>フクシ</t>
    </rPh>
    <rPh sb="11" eb="13">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</si>
  <si>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</si>
  <si>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</si>
  <si>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介護療養型医療施設</t>
    <rPh sb="0" eb="2">
      <t>カイゴ</t>
    </rPh>
    <rPh sb="2" eb="5">
      <t>リョウヨウガタ</t>
    </rPh>
    <rPh sb="5" eb="7">
      <t>イリョウ</t>
    </rPh>
    <rPh sb="7" eb="9">
      <t>シセツ</t>
    </rPh>
    <phoneticPr fontId="2"/>
  </si>
  <si>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2"/>
  </si>
  <si>
    <t>養護老人ホーム</t>
    <rPh sb="0" eb="2">
      <t>ヨウゴ</t>
    </rPh>
    <rPh sb="2" eb="4">
      <t>ロウジン</t>
    </rPh>
    <phoneticPr fontId="2"/>
  </si>
  <si>
    <t>軽費老人ホーム</t>
    <rPh sb="0" eb="2">
      <t>ケイヒ</t>
    </rPh>
    <rPh sb="2" eb="4">
      <t>ロウジン</t>
    </rPh>
    <phoneticPr fontId="2"/>
  </si>
  <si>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</si>
  <si>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</si>
  <si>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認知症対応型通所介護事業所</t>
    <rPh sb="0" eb="3">
      <t>ニンチショウ</t>
    </rPh>
    <rPh sb="3" eb="6">
      <t>タイオウガタ</t>
    </rPh>
    <rPh sb="6" eb="8">
      <t>ツウショ</t>
    </rPh>
    <rPh sb="8" eb="10">
      <t>カイゴ</t>
    </rPh>
    <rPh sb="10" eb="13">
      <t>ジギョウショ</t>
    </rPh>
    <phoneticPr fontId="2"/>
  </si>
  <si>
    <t>通所リハビリテーション事業所</t>
    <rPh sb="0" eb="2">
      <t>ツウショ</t>
    </rPh>
    <rPh sb="11" eb="14">
      <t>ジギョウショ</t>
    </rPh>
    <phoneticPr fontId="2"/>
  </si>
  <si>
    <t>小規模多機能型居宅介護事業所</t>
    <rPh sb="0" eb="3">
      <t>ショウキボ</t>
    </rPh>
    <rPh sb="3" eb="7">
      <t>タキノウガタ</t>
    </rPh>
    <rPh sb="7" eb="9">
      <t>キョタク</t>
    </rPh>
    <rPh sb="9" eb="11">
      <t>カイゴ</t>
    </rPh>
    <rPh sb="11" eb="14">
      <t>ジギョウショ</t>
    </rPh>
    <phoneticPr fontId="2"/>
  </si>
  <si>
    <t>看護小規模多機能型居宅介護事業所</t>
    <rPh sb="0" eb="2">
      <t>カンゴ</t>
    </rPh>
    <rPh sb="2" eb="5">
      <t>ショウキボ</t>
    </rPh>
    <rPh sb="5" eb="9">
      <t>タキノウガタ</t>
    </rPh>
    <rPh sb="9" eb="11">
      <t>キョタク</t>
    </rPh>
    <rPh sb="11" eb="13">
      <t>カイゴ</t>
    </rPh>
    <rPh sb="13" eb="16">
      <t>ジギョウショ</t>
    </rPh>
    <phoneticPr fontId="2"/>
  </si>
  <si>
    <t>訪問介護</t>
    <rPh sb="0" eb="4">
      <t>ホウモンカイゴ</t>
    </rPh>
    <phoneticPr fontId="2"/>
  </si>
  <si>
    <t>訪問入浴介護</t>
    <rPh sb="0" eb="2">
      <t>ホウモン</t>
    </rPh>
    <rPh sb="2" eb="6">
      <t>ニュウヨクカイゴ</t>
    </rPh>
    <phoneticPr fontId="2"/>
  </si>
  <si>
    <t>訪問看護</t>
    <rPh sb="0" eb="4">
      <t>ホウモンカンゴ</t>
    </rPh>
    <phoneticPr fontId="3"/>
  </si>
  <si>
    <t>訪問リハビリテーション</t>
    <rPh sb="0" eb="2">
      <t>ホウモン</t>
    </rPh>
    <phoneticPr fontId="2"/>
  </si>
  <si>
    <t>定期巡回・随時対応型訪問看護</t>
    <rPh sb="0" eb="2">
      <t>テイキ</t>
    </rPh>
    <rPh sb="2" eb="4">
      <t>ジュンカイ</t>
    </rPh>
    <rPh sb="5" eb="9">
      <t>ズイジタイオウ</t>
    </rPh>
    <rPh sb="9" eb="10">
      <t>ガタ</t>
    </rPh>
    <rPh sb="10" eb="12">
      <t>ホウモン</t>
    </rPh>
    <rPh sb="12" eb="14">
      <t>カンゴ</t>
    </rPh>
    <phoneticPr fontId="2"/>
  </si>
  <si>
    <t>居宅介護支援</t>
    <rPh sb="0" eb="4">
      <t>キョタクカイゴ</t>
    </rPh>
    <rPh sb="4" eb="6">
      <t>シエン</t>
    </rPh>
    <phoneticPr fontId="2"/>
  </si>
  <si>
    <t>福祉用具貸与</t>
    <rPh sb="0" eb="4">
      <t>フクシヨウグ</t>
    </rPh>
    <rPh sb="4" eb="6">
      <t>タイヨ</t>
    </rPh>
    <phoneticPr fontId="2"/>
  </si>
  <si>
    <t>居宅療養管理指導</t>
    <rPh sb="0" eb="4">
      <t>キョタクリョウヨウ</t>
    </rPh>
    <rPh sb="4" eb="8">
      <t>カンリシドウ</t>
    </rPh>
    <phoneticPr fontId="2"/>
  </si>
  <si>
    <t>公衆衛生施設</t>
    <rPh sb="0" eb="4">
      <t>コウシュウエイセイ</t>
    </rPh>
    <rPh sb="4" eb="6">
      <t>シセツ</t>
    </rPh>
    <phoneticPr fontId="3"/>
  </si>
  <si>
    <t>障がい福祉施設</t>
    <rPh sb="0" eb="1">
      <t>ショウ</t>
    </rPh>
    <rPh sb="3" eb="5">
      <t>フクシ</t>
    </rPh>
    <rPh sb="5" eb="7">
      <t>シセツ</t>
    </rPh>
    <phoneticPr fontId="3"/>
  </si>
  <si>
    <t>高齢者福祉施設</t>
    <rPh sb="0" eb="3">
      <t>コウレイシャ</t>
    </rPh>
    <rPh sb="3" eb="5">
      <t>フクシ</t>
    </rPh>
    <rPh sb="5" eb="7">
      <t>シセツ</t>
    </rPh>
    <phoneticPr fontId="3"/>
  </si>
  <si>
    <t>救護施設</t>
    <rPh sb="0" eb="2">
      <t>キュウゴ</t>
    </rPh>
    <rPh sb="2" eb="4">
      <t>シセツ</t>
    </rPh>
    <phoneticPr fontId="3"/>
  </si>
  <si>
    <t>児童福祉施設</t>
    <rPh sb="0" eb="2">
      <t>ジドウ</t>
    </rPh>
    <rPh sb="2" eb="4">
      <t>フクシ</t>
    </rPh>
    <rPh sb="4" eb="6">
      <t>シセツ</t>
    </rPh>
    <phoneticPr fontId="3"/>
  </si>
  <si>
    <t>医療施設</t>
    <rPh sb="0" eb="2">
      <t>イリョウ</t>
    </rPh>
    <rPh sb="2" eb="4">
      <t>シセツ</t>
    </rPh>
    <phoneticPr fontId="3"/>
  </si>
  <si>
    <t>入所系_医</t>
    <rPh sb="0" eb="3">
      <t>ニュウショケイ</t>
    </rPh>
    <rPh sb="4" eb="5">
      <t>イ</t>
    </rPh>
    <phoneticPr fontId="3"/>
  </si>
  <si>
    <t>通所施設_医</t>
    <rPh sb="0" eb="2">
      <t>ツウショ</t>
    </rPh>
    <rPh sb="2" eb="4">
      <t>シセツ</t>
    </rPh>
    <rPh sb="5" eb="6">
      <t>イ</t>
    </rPh>
    <phoneticPr fontId="3"/>
  </si>
  <si>
    <t>入所施設_児</t>
    <rPh sb="0" eb="4">
      <t>ニュウショシセツ</t>
    </rPh>
    <rPh sb="5" eb="6">
      <t>ジ</t>
    </rPh>
    <phoneticPr fontId="3"/>
  </si>
  <si>
    <t>通所施設_児</t>
    <rPh sb="0" eb="2">
      <t>ツウショ</t>
    </rPh>
    <rPh sb="2" eb="4">
      <t>シセツ</t>
    </rPh>
    <rPh sb="5" eb="6">
      <t>ジ</t>
    </rPh>
    <phoneticPr fontId="3"/>
  </si>
  <si>
    <t>児童養護施設</t>
    <rPh sb="0" eb="2">
      <t>ジドウ</t>
    </rPh>
    <rPh sb="2" eb="4">
      <t>ヨウゴ</t>
    </rPh>
    <rPh sb="4" eb="6">
      <t>シセツ</t>
    </rPh>
    <phoneticPr fontId="3"/>
  </si>
  <si>
    <t>児童心理治療施設</t>
    <rPh sb="0" eb="4">
      <t>ジドウシンリ</t>
    </rPh>
    <rPh sb="4" eb="6">
      <t>チリョウ</t>
    </rPh>
    <rPh sb="6" eb="8">
      <t>シセツ</t>
    </rPh>
    <phoneticPr fontId="3"/>
  </si>
  <si>
    <t>保育所</t>
    <rPh sb="0" eb="3">
      <t>ホイクジョ</t>
    </rPh>
    <phoneticPr fontId="3"/>
  </si>
  <si>
    <t>認可外保育施設</t>
    <rPh sb="0" eb="3">
      <t>ニンカガイ</t>
    </rPh>
    <rPh sb="3" eb="5">
      <t>ホイク</t>
    </rPh>
    <rPh sb="5" eb="7">
      <t>シセツ</t>
    </rPh>
    <phoneticPr fontId="3"/>
  </si>
  <si>
    <t>児童厚生施設</t>
    <rPh sb="0" eb="2">
      <t>ジドウ</t>
    </rPh>
    <rPh sb="2" eb="4">
      <t>コウセイ</t>
    </rPh>
    <rPh sb="4" eb="6">
      <t>シセツ</t>
    </rPh>
    <phoneticPr fontId="3"/>
  </si>
  <si>
    <t>その他_児</t>
    <rPh sb="2" eb="3">
      <t>タ</t>
    </rPh>
    <rPh sb="4" eb="5">
      <t>ジ</t>
    </rPh>
    <phoneticPr fontId="3"/>
  </si>
  <si>
    <t>入所施設_障</t>
    <rPh sb="0" eb="2">
      <t>ニュウショ</t>
    </rPh>
    <rPh sb="2" eb="4">
      <t>シセツ</t>
    </rPh>
    <rPh sb="5" eb="6">
      <t>ショウ</t>
    </rPh>
    <phoneticPr fontId="3"/>
  </si>
  <si>
    <t>通所施設_障</t>
    <rPh sb="0" eb="2">
      <t>ツウショ</t>
    </rPh>
    <rPh sb="2" eb="4">
      <t>シセツ</t>
    </rPh>
    <rPh sb="5" eb="6">
      <t>サワ</t>
    </rPh>
    <phoneticPr fontId="3"/>
  </si>
  <si>
    <t>その他_障</t>
    <rPh sb="2" eb="3">
      <t>タ</t>
    </rPh>
    <rPh sb="4" eb="5">
      <t>サワ</t>
    </rPh>
    <phoneticPr fontId="3"/>
  </si>
  <si>
    <t>入所施設_高</t>
    <rPh sb="0" eb="2">
      <t>ニュウショ</t>
    </rPh>
    <rPh sb="2" eb="4">
      <t>シセツ</t>
    </rPh>
    <rPh sb="5" eb="6">
      <t>コウ</t>
    </rPh>
    <phoneticPr fontId="3"/>
  </si>
  <si>
    <t>通所施設_高</t>
    <rPh sb="0" eb="2">
      <t>ツウショ</t>
    </rPh>
    <rPh sb="2" eb="4">
      <t>シセツ</t>
    </rPh>
    <rPh sb="5" eb="6">
      <t>コウ</t>
    </rPh>
    <phoneticPr fontId="3"/>
  </si>
  <si>
    <t>その他_高</t>
    <rPh sb="2" eb="3">
      <t>タ</t>
    </rPh>
    <rPh sb="4" eb="5">
      <t>コウ</t>
    </rPh>
    <phoneticPr fontId="3"/>
  </si>
  <si>
    <t>入所施設_救</t>
    <rPh sb="0" eb="2">
      <t>ニュウショ</t>
    </rPh>
    <rPh sb="2" eb="4">
      <t>シセツ</t>
    </rPh>
    <rPh sb="5" eb="6">
      <t>キュウ</t>
    </rPh>
    <phoneticPr fontId="3"/>
  </si>
  <si>
    <t>その他_衛生</t>
    <rPh sb="2" eb="3">
      <t>タ</t>
    </rPh>
    <rPh sb="4" eb="6">
      <t>エイセイ</t>
    </rPh>
    <phoneticPr fontId="3"/>
  </si>
  <si>
    <t>食材費</t>
    <rPh sb="0" eb="3">
      <t>ショクザイヒ</t>
    </rPh>
    <phoneticPr fontId="3"/>
  </si>
  <si>
    <t>区分ごとの単価表</t>
    <rPh sb="0" eb="2">
      <t>クブン</t>
    </rPh>
    <rPh sb="5" eb="7">
      <t>タンカ</t>
    </rPh>
    <rPh sb="7" eb="8">
      <t>ヒョウ</t>
    </rPh>
    <phoneticPr fontId="3"/>
  </si>
  <si>
    <t>シート１B列→</t>
    <rPh sb="5" eb="6">
      <t>レツ</t>
    </rPh>
    <phoneticPr fontId="3"/>
  </si>
  <si>
    <t>シート１D列
　　　↓</t>
    <rPh sb="5" eb="6">
      <t>レツ</t>
    </rPh>
    <phoneticPr fontId="3"/>
  </si>
  <si>
    <t>施設区分のリスト１</t>
    <rPh sb="0" eb="2">
      <t>シセツ</t>
    </rPh>
    <rPh sb="2" eb="4">
      <t>クブン</t>
    </rPh>
    <phoneticPr fontId="3"/>
  </si>
  <si>
    <t>施設区分のリスト２、３</t>
    <rPh sb="0" eb="2">
      <t>シセツ</t>
    </rPh>
    <rPh sb="2" eb="4">
      <t>クブン</t>
    </rPh>
    <phoneticPr fontId="3"/>
  </si>
  <si>
    <t>光熱費</t>
    <rPh sb="0" eb="3">
      <t>コウネツヒ</t>
    </rPh>
    <phoneticPr fontId="3"/>
  </si>
  <si>
    <t>病床数
定員数</t>
    <rPh sb="0" eb="3">
      <t>ビョウショウスウ</t>
    </rPh>
    <rPh sb="4" eb="6">
      <t>テイイン</t>
    </rPh>
    <rPh sb="6" eb="7">
      <t>スウ</t>
    </rPh>
    <phoneticPr fontId="3"/>
  </si>
  <si>
    <t>支給額（千円）</t>
    <rPh sb="0" eb="3">
      <t>シキュウガク</t>
    </rPh>
    <rPh sb="4" eb="5">
      <t>セン</t>
    </rPh>
    <rPh sb="5" eb="6">
      <t>エン</t>
    </rPh>
    <phoneticPr fontId="3"/>
  </si>
  <si>
    <t>医療・福祉施設等物価高騰対策応援金申請書（児童福祉施設）</t>
    <rPh sb="0" eb="2">
      <t>イリョウ</t>
    </rPh>
    <rPh sb="3" eb="5">
      <t>フクシ</t>
    </rPh>
    <rPh sb="5" eb="7">
      <t>シセツ</t>
    </rPh>
    <rPh sb="7" eb="8">
      <t>トウ</t>
    </rPh>
    <rPh sb="8" eb="12">
      <t>ブッカコウトウ</t>
    </rPh>
    <rPh sb="12" eb="14">
      <t>タイサク</t>
    </rPh>
    <rPh sb="14" eb="16">
      <t>オウエン</t>
    </rPh>
    <rPh sb="16" eb="17">
      <t>キン</t>
    </rPh>
    <rPh sb="17" eb="20">
      <t>シンセイショ</t>
    </rPh>
    <rPh sb="21" eb="23">
      <t>ジドウ</t>
    </rPh>
    <rPh sb="23" eb="25">
      <t>フクシ</t>
    </rPh>
    <rPh sb="25" eb="27">
      <t>シセツ</t>
    </rPh>
    <phoneticPr fontId="3"/>
  </si>
  <si>
    <t>入所系</t>
    <rPh sb="0" eb="3">
      <t>ニュウショケイ</t>
    </rPh>
    <phoneticPr fontId="3"/>
  </si>
  <si>
    <t>通所系</t>
    <rPh sb="0" eb="2">
      <t>ツウショ</t>
    </rPh>
    <rPh sb="2" eb="3">
      <t>ケイ</t>
    </rPh>
    <phoneticPr fontId="3"/>
  </si>
  <si>
    <t>歯科技工所</t>
    <rPh sb="0" eb="2">
      <t>シカ</t>
    </rPh>
    <rPh sb="2" eb="5">
      <t>ギコウショ</t>
    </rPh>
    <phoneticPr fontId="3"/>
  </si>
  <si>
    <t>訪問看護ステーション、助産所</t>
    <rPh sb="0" eb="2">
      <t>ホウモン</t>
    </rPh>
    <rPh sb="2" eb="4">
      <t>カンゴ</t>
    </rPh>
    <rPh sb="11" eb="14">
      <t>ジョサンジョ</t>
    </rPh>
    <phoneticPr fontId="3"/>
  </si>
  <si>
    <t>施術所（あはき及び柔道整復師）</t>
    <rPh sb="0" eb="3">
      <t>セジュツショ</t>
    </rPh>
    <rPh sb="7" eb="8">
      <t>オヨ</t>
    </rPh>
    <rPh sb="9" eb="11">
      <t>ジュウドウ</t>
    </rPh>
    <rPh sb="11" eb="13">
      <t>セイフク</t>
    </rPh>
    <rPh sb="13" eb="14">
      <t>シ</t>
    </rPh>
    <phoneticPr fontId="3"/>
  </si>
  <si>
    <t>薬局（保険薬局）</t>
    <rPh sb="0" eb="2">
      <t>ヤッキョク</t>
    </rPh>
    <rPh sb="3" eb="7">
      <t>ホケンヤッキョク</t>
    </rPh>
    <phoneticPr fontId="3"/>
  </si>
  <si>
    <t>?</t>
    <phoneticPr fontId="3"/>
  </si>
  <si>
    <t>施設名</t>
    <rPh sb="0" eb="2">
      <t>シセツ</t>
    </rPh>
    <rPh sb="2" eb="3">
      <t>メイ</t>
    </rPh>
    <phoneticPr fontId="3"/>
  </si>
  <si>
    <t xml:space="preserve">※施設名は略さずに正式名称を記入すること。
</t>
    <rPh sb="1" eb="3">
      <t>シセツ</t>
    </rPh>
    <rPh sb="3" eb="4">
      <t>メイ</t>
    </rPh>
    <rPh sb="5" eb="6">
      <t>リャク</t>
    </rPh>
    <rPh sb="9" eb="11">
      <t>セイシキ</t>
    </rPh>
    <rPh sb="11" eb="13">
      <t>メイショウ</t>
    </rPh>
    <rPh sb="14" eb="16">
      <t>キニュウ</t>
    </rPh>
    <phoneticPr fontId="3"/>
  </si>
  <si>
    <t>（様式第１号の３）</t>
    <rPh sb="1" eb="3">
      <t>ヨウシキ</t>
    </rPh>
    <phoneticPr fontId="3"/>
  </si>
  <si>
    <t>※責任者は法人内（又は個人事業所内）で当該業務における責任を負う役職員を、担当者は当該事務を担当する者を記入すること。
※責任者と担当者は別の者とすること。ただし、個人事業主本人が担当者となる場合、責任者及び担当者欄には個人事業主本人を記載すること。
※責任者メールアドレス及び担当者メールアドレスは個人アドレスでも共有アドレスでも可。</t>
    <rPh sb="1" eb="4">
      <t>セキニンシャ</t>
    </rPh>
    <rPh sb="5" eb="8">
      <t>ホウジンナイ</t>
    </rPh>
    <rPh sb="9" eb="10">
      <t>マタ</t>
    </rPh>
    <rPh sb="11" eb="13">
      <t>コジン</t>
    </rPh>
    <rPh sb="13" eb="17">
      <t>ジギョウショナイ</t>
    </rPh>
    <rPh sb="19" eb="23">
      <t>トウガイギョウム</t>
    </rPh>
    <rPh sb="27" eb="29">
      <t>セキニン</t>
    </rPh>
    <rPh sb="30" eb="31">
      <t>オ</t>
    </rPh>
    <rPh sb="32" eb="35">
      <t>ヤクショクイン</t>
    </rPh>
    <rPh sb="37" eb="40">
      <t>タントウシャ</t>
    </rPh>
    <rPh sb="41" eb="45">
      <t>トウガイジム</t>
    </rPh>
    <rPh sb="46" eb="48">
      <t>タントウ</t>
    </rPh>
    <rPh sb="50" eb="51">
      <t>モノ</t>
    </rPh>
    <rPh sb="52" eb="54">
      <t>キニュウ</t>
    </rPh>
    <rPh sb="61" eb="64">
      <t>セキニンシャ</t>
    </rPh>
    <rPh sb="65" eb="68">
      <t>タントウシャ</t>
    </rPh>
    <rPh sb="69" eb="70">
      <t>ベツ</t>
    </rPh>
    <rPh sb="71" eb="72">
      <t>モノ</t>
    </rPh>
    <rPh sb="82" eb="87">
      <t>コジンジギョウヌシ</t>
    </rPh>
    <rPh sb="87" eb="89">
      <t>ホンニン</t>
    </rPh>
    <rPh sb="90" eb="93">
      <t>タントウシャ</t>
    </rPh>
    <rPh sb="96" eb="98">
      <t>バアイ</t>
    </rPh>
    <rPh sb="99" eb="102">
      <t>セキニンシャ</t>
    </rPh>
    <rPh sb="102" eb="103">
      <t>オヨ</t>
    </rPh>
    <rPh sb="104" eb="107">
      <t>タントウシャ</t>
    </rPh>
    <rPh sb="107" eb="108">
      <t>ラン</t>
    </rPh>
    <rPh sb="110" eb="115">
      <t>コジンジギョウヌシ</t>
    </rPh>
    <rPh sb="115" eb="117">
      <t>ホンニン</t>
    </rPh>
    <rPh sb="118" eb="120">
      <t>キサイ</t>
    </rPh>
    <rPh sb="127" eb="130">
      <t>セキニンシャ</t>
    </rPh>
    <rPh sb="137" eb="138">
      <t>オヨ</t>
    </rPh>
    <rPh sb="139" eb="142">
      <t>タントウシャ</t>
    </rPh>
    <rPh sb="150" eb="152">
      <t>コジン</t>
    </rPh>
    <rPh sb="158" eb="160">
      <t>キョウユウ</t>
    </rPh>
    <rPh sb="166" eb="167">
      <t>カ</t>
    </rPh>
    <phoneticPr fontId="3"/>
  </si>
  <si>
    <t>　　　私は、医療・福祉施設等物価高騰対策応援金を申請するにあたり、上記の内容について、誓約します。
　　　なお、この誓約が虚偽であり、又はこの誓約に反したことにより、当方が不利益を被る
　　こととなっても、異議は一切申し立てません。</t>
    <rPh sb="11" eb="14">
      <t>シセツトウ</t>
    </rPh>
    <rPh sb="14" eb="20">
      <t>ブッカコウトウタイサク</t>
    </rPh>
    <rPh sb="20" eb="23">
      <t>オウエンキン</t>
    </rPh>
    <rPh sb="33" eb="35">
      <t>ジョウキ</t>
    </rPh>
    <phoneticPr fontId="3"/>
  </si>
  <si>
    <t>　①申請書（本紙）
　　※申請書のほか申請に係る証拠書類は、応援金の支給年度の翌年から起算して５年間保存しておいてください（「応援金FAQ」のQ32を参照）。
　②振込先の通帳の表紙と見開き２点の写しなど、「金融機関名称」「金融機関コード」「支店名」　　「支店コード」「預金種別」「口座番号」
　　「口座名義人の氏名（名称）のフリガナ」が読み取れるもの。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63" eb="66">
      <t>オウエンキン</t>
    </rPh>
    <rPh sb="75" eb="77">
      <t>サンショウ</t>
    </rPh>
    <rPh sb="89" eb="91">
      <t>ヒョウシ</t>
    </rPh>
    <rPh sb="92" eb="94">
      <t>ミヒラ</t>
    </rPh>
    <rPh sb="96" eb="97">
      <t>テン</t>
    </rPh>
    <rPh sb="108" eb="110">
      <t>メイショウ</t>
    </rPh>
    <rPh sb="112" eb="116">
      <t>キンユウキカン</t>
    </rPh>
    <rPh sb="128" eb="130">
      <t>シテン</t>
    </rPh>
    <rPh sb="156" eb="158">
      <t>シメイ</t>
    </rPh>
    <rPh sb="159" eb="161">
      <t>メイショウ</t>
    </rPh>
    <rPh sb="184" eb="186">
      <t>シンセイ</t>
    </rPh>
    <rPh sb="187" eb="189">
      <t>バアイ</t>
    </rPh>
    <rPh sb="190" eb="192">
      <t>シャシン</t>
    </rPh>
    <rPh sb="195" eb="196">
      <t>トウ</t>
    </rPh>
    <rPh sb="197" eb="199">
      <t>テイシュツ</t>
    </rPh>
    <phoneticPr fontId="3"/>
  </si>
  <si>
    <t>（WEB申請の場合押印不要）</t>
    <rPh sb="4" eb="6">
      <t>シンセイ</t>
    </rPh>
    <rPh sb="7" eb="13">
      <t>バアイオウインフヨウ</t>
    </rPh>
    <phoneticPr fontId="3"/>
  </si>
  <si>
    <t>理事長・○○○○</t>
    <rPh sb="0" eb="3">
      <t>リジチョウ</t>
    </rPh>
    <phoneticPr fontId="2"/>
  </si>
  <si>
    <t>790-××××</t>
  </si>
  <si>
    <t>松山市○○町○○丁目○○番地</t>
    <rPh sb="0" eb="14">
      <t>マツヤマシマルマルマチマルマルチョウメマルマルバンチ</t>
    </rPh>
    <phoneticPr fontId="2"/>
  </si>
  <si>
    <t>○○○-○○○○-○○○○</t>
  </si>
  <si>
    <t>総務課・係長・○○○○</t>
    <rPh sb="0" eb="3">
      <t>ソウムカ</t>
    </rPh>
    <rPh sb="4" eb="6">
      <t>カカリチョウ</t>
    </rPh>
    <phoneticPr fontId="2"/>
  </si>
  <si>
    <t>○○銀行</t>
    <rPh sb="2" eb="4">
      <t>ギンコウ</t>
    </rPh>
    <phoneticPr fontId="2"/>
  </si>
  <si>
    <t>○〇支店</t>
    <rPh sb="2" eb="4">
      <t>シテン</t>
    </rPh>
    <phoneticPr fontId="2"/>
  </si>
  <si>
    <t>社会福祉法人○○</t>
    <rPh sb="0" eb="2">
      <t>シャカイ</t>
    </rPh>
    <rPh sb="2" eb="4">
      <t>フクシ</t>
    </rPh>
    <rPh sb="4" eb="6">
      <t>ホウジン</t>
    </rPh>
    <phoneticPr fontId="2"/>
  </si>
  <si>
    <t>△△保育園</t>
    <rPh sb="2" eb="5">
      <t>ホイクエン</t>
    </rPh>
    <phoneticPr fontId="3"/>
  </si>
  <si>
    <t>松山市○○町○○丁目○○番地</t>
  </si>
  <si>
    <t>東温市○○町○○丁目○○番地〇</t>
  </si>
  <si>
    <t>松山市○○町○○丁目○○番地</t>
    <rPh sb="0" eb="14">
      <t>マツヤマシマルマルマチマルマルチョウメマルマルバンチ</t>
    </rPh>
    <phoneticPr fontId="3"/>
  </si>
  <si>
    <t>理事長・○○○○</t>
    <rPh sb="0" eb="3">
      <t>リジチョウ</t>
    </rPh>
    <phoneticPr fontId="3"/>
  </si>
  <si>
    <t>社会福祉法人○○会</t>
    <rPh sb="0" eb="2">
      <t>シャカイ</t>
    </rPh>
    <rPh sb="2" eb="4">
      <t>フクシ</t>
    </rPh>
    <rPh sb="4" eb="6">
      <t>ホウジン</t>
    </rPh>
    <rPh sb="8" eb="9">
      <t>カイ</t>
    </rPh>
    <phoneticPr fontId="3"/>
  </si>
  <si>
    <t>地域小規模児童養護施設</t>
    <rPh sb="0" eb="2">
      <t>チイキ</t>
    </rPh>
    <rPh sb="2" eb="5">
      <t>ショウキボ</t>
    </rPh>
    <rPh sb="5" eb="7">
      <t>ジドウ</t>
    </rPh>
    <rPh sb="7" eb="9">
      <t>ヨウゴ</t>
    </rPh>
    <rPh sb="9" eb="11">
      <t>シセツ</t>
    </rPh>
    <phoneticPr fontId="3"/>
  </si>
  <si>
    <t>分園型地域小規模グループケア</t>
  </si>
  <si>
    <t>分園型地域小規模グループケア</t>
    <phoneticPr fontId="3"/>
  </si>
  <si>
    <t>無床診療所(歯科を含む)</t>
    <rPh sb="0" eb="2">
      <t>ムショウ</t>
    </rPh>
    <rPh sb="2" eb="5">
      <t>シンリョウジョ</t>
    </rPh>
    <rPh sb="6" eb="8">
      <t>シカ</t>
    </rPh>
    <rPh sb="9" eb="10">
      <t>フク</t>
    </rPh>
    <phoneticPr fontId="3"/>
  </si>
  <si>
    <t>歯科技工所</t>
    <rPh sb="0" eb="5">
      <t>シカギコウショ</t>
    </rPh>
    <phoneticPr fontId="3"/>
  </si>
  <si>
    <t>短期入所生活（療養）介護事業所</t>
    <rPh sb="0" eb="2">
      <t>タンキ</t>
    </rPh>
    <rPh sb="2" eb="4">
      <t>ニュウショ</t>
    </rPh>
    <rPh sb="4" eb="6">
      <t>セイカツ</t>
    </rPh>
    <rPh sb="7" eb="9">
      <t>リョウヨウ</t>
    </rPh>
    <rPh sb="10" eb="12">
      <t>カイゴ</t>
    </rPh>
    <rPh sb="12" eb="15">
      <t>ジギョウショ</t>
    </rPh>
    <phoneticPr fontId="2"/>
  </si>
  <si>
    <t>有料老人ホーム</t>
    <rPh sb="0" eb="2">
      <t>ユウリョウ</t>
    </rPh>
    <rPh sb="2" eb="4">
      <t>ロウジン</t>
    </rPh>
    <phoneticPr fontId="2"/>
  </si>
  <si>
    <t>サービス付き高齢者向け住宅</t>
  </si>
  <si>
    <t>一般公衆浴場</t>
    <rPh sb="0" eb="2">
      <t>イッパン</t>
    </rPh>
    <rPh sb="2" eb="6">
      <t>コウシュウヨクジョウ</t>
    </rPh>
    <phoneticPr fontId="3"/>
  </si>
  <si>
    <t>地域型保育事業所</t>
    <rPh sb="0" eb="2">
      <t>チイキ</t>
    </rPh>
    <rPh sb="2" eb="3">
      <t>ガタ</t>
    </rPh>
    <rPh sb="3" eb="7">
      <t>ホイクジギョウ</t>
    </rPh>
    <rPh sb="7" eb="8">
      <t>ジョ</t>
    </rPh>
    <phoneticPr fontId="3"/>
  </si>
  <si>
    <t>４．支給要件（３の表の食材費に金額が表示されている施設）</t>
    <rPh sb="2" eb="6">
      <t>シキュウヨウケン</t>
    </rPh>
    <rPh sb="9" eb="10">
      <t>ヒョウ</t>
    </rPh>
    <rPh sb="11" eb="14">
      <t>ショクザイヒ</t>
    </rPh>
    <rPh sb="15" eb="17">
      <t>キンガク</t>
    </rPh>
    <rPh sb="18" eb="20">
      <t>ヒョウジ</t>
    </rPh>
    <rPh sb="25" eb="27">
      <t>シセツ</t>
    </rPh>
    <phoneticPr fontId="3"/>
  </si>
  <si>
    <t>食材費
負担</t>
    <rPh sb="0" eb="3">
      <t>ショクザイヒ</t>
    </rPh>
    <rPh sb="4" eb="6">
      <t>フタン</t>
    </rPh>
    <phoneticPr fontId="3"/>
  </si>
  <si>
    <t>入所、通所の別</t>
    <rPh sb="0" eb="2">
      <t>ニュウショ</t>
    </rPh>
    <rPh sb="3" eb="5">
      <t>ツウショ</t>
    </rPh>
    <rPh sb="6" eb="7">
      <t>ベツ</t>
    </rPh>
    <phoneticPr fontId="3"/>
  </si>
  <si>
    <t>加算なし</t>
    <rPh sb="0" eb="2">
      <t>カサン</t>
    </rPh>
    <phoneticPr fontId="3"/>
  </si>
  <si>
    <t>負担有</t>
    <rPh sb="0" eb="2">
      <t>フタン</t>
    </rPh>
    <rPh sb="2" eb="3">
      <t>ユウ</t>
    </rPh>
    <phoneticPr fontId="3"/>
  </si>
  <si>
    <t>その他</t>
    <rPh sb="2" eb="3">
      <t>タ</t>
    </rPh>
    <phoneticPr fontId="3"/>
  </si>
  <si>
    <t>入所施設_児</t>
  </si>
  <si>
    <t>通所施設_児</t>
  </si>
  <si>
    <t>〇〇</t>
  </si>
  <si>
    <t>有</t>
  </si>
  <si>
    <t>無</t>
  </si>
  <si>
    <t/>
  </si>
  <si>
    <t>上記施設のうち、「食材費負担：有」の施設は、令和６年６月から令和７年３月までの毎月又は特定の月に食材費の全部又は一部を負担し食事を提供した施設に該当します。</t>
    <phoneticPr fontId="3"/>
  </si>
  <si>
    <t>　①申請書（本紙）
　　※申請書のほか申請に係る証拠書類は、応援金の支給年度の翌年から起算して５年間保存しておいてください（「応援金FAQ」のQ37を参照）。
　②振込先の通帳の表紙と見開き２点の写しなど、「金融機関名称」「金融機関コード」「支店名」　　「支店コード」「預金種別」「口座番号」
　　「口座名義人の氏名（名称）のフリガナ」が読み取れるもの。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63" eb="66">
      <t>オウエンキン</t>
    </rPh>
    <rPh sb="75" eb="77">
      <t>サンショウ</t>
    </rPh>
    <rPh sb="89" eb="91">
      <t>ヒョウシ</t>
    </rPh>
    <rPh sb="92" eb="94">
      <t>ミヒラ</t>
    </rPh>
    <rPh sb="96" eb="97">
      <t>テン</t>
    </rPh>
    <rPh sb="108" eb="110">
      <t>メイショウ</t>
    </rPh>
    <rPh sb="112" eb="116">
      <t>キンユウキカン</t>
    </rPh>
    <rPh sb="128" eb="130">
      <t>シテン</t>
    </rPh>
    <rPh sb="156" eb="158">
      <t>シメイ</t>
    </rPh>
    <rPh sb="159" eb="161">
      <t>メイショウ</t>
    </rPh>
    <rPh sb="184" eb="186">
      <t>シンセイ</t>
    </rPh>
    <rPh sb="187" eb="189">
      <t>バアイ</t>
    </rPh>
    <rPh sb="190" eb="192">
      <t>シャシン</t>
    </rPh>
    <rPh sb="195" eb="196">
      <t>トウ</t>
    </rPh>
    <rPh sb="197" eb="199">
      <t>テイシュツ</t>
    </rPh>
    <phoneticPr fontId="3"/>
  </si>
  <si>
    <t>シャカイフクシホウジン○○　○○　△△</t>
    <phoneticPr fontId="3"/>
  </si>
  <si>
    <t>総務課・課長××××</t>
    <rPh sb="0" eb="3">
      <t>ソウムカ</t>
    </rPh>
    <rPh sb="4" eb="6">
      <t>カチョウ</t>
    </rPh>
    <phoneticPr fontId="2"/>
  </si>
  <si>
    <t>sekinin@xxxx.xx.jp</t>
    <phoneticPr fontId="3"/>
  </si>
  <si>
    <t>tantou@xxxx.xx.jp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</si>
</sst>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 \ \ 0\ \ \ 0\ \ \ 0"/>
    <numFmt numFmtId="178" formatCode="0\ \ \ 0\ \ \ 0"/>
    <numFmt numFmtId="179" formatCode="0\ \ \ 0\ \ \ 0\ \ \ 0\ \ \ 0\ \ \ 0\ \ \ 0"/>
    <numFmt numFmtId="180" formatCode="000\-0000"/>
    <numFmt numFmtId="181" formatCode="[$-F800]dddd\,\ mmmm\ dd\,\ yyyy"/>
    <numFmt numFmtId="182" formatCode="\ 0\ \ \ \ \ 0\ \ \ \ \ 0\ \ \ \ \ 0\ \ \ \ \ 0\ \ \ \ \ 0"/>
  </numFmts>
  <fonts count="40"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sz val="6"/>
      <name val="ＭＳ Ｐゴシック"/>
      <family val="2"/>
      <charset val="128"/>
    </font>
    <font>
      <sz val="12"/>
      <name val="ＭＳ 明朝"/>
      <family val="1"/>
      <charset val="128"/>
    </font>
    <font>
      <sz val="11"/>
      <name val="ＭＳ Ｐゴシック"/>
      <family val="2"/>
      <charset val="128"/>
    </font>
    <font>
      <b/>
      <sz val="11"/>
      <name val="ＭＳ Ｐゴシック"/>
      <family val="3"/>
      <charset val="128"/>
    </font>
    <font>
      <sz val="14"/>
      <name val="ＭＳ Ｐゴシック"/>
      <family val="3"/>
      <charset val="128"/>
    </font>
    <font>
      <sz val="10"/>
      <color theme="1"/>
      <name val="ＭＳ Ｐゴシック"/>
      <family val="2"/>
      <charset val="128"/>
    </font>
    <font>
      <sz val="14"/>
      <color theme="1"/>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2"/>
      <charset val="128"/>
    </font>
    <font>
      <sz val="8"/>
      <color theme="1"/>
      <name val="ＭＳ Ｐ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18"/>
      <color theme="1"/>
      <name val="ＭＳ ゴシック"/>
      <family val="3"/>
      <charset val="128"/>
    </font>
    <font>
      <sz val="18"/>
      <color theme="1"/>
      <name val="ＭＳ Ｐゴシック"/>
      <family val="2"/>
      <charset val="128"/>
    </font>
    <font>
      <sz val="22"/>
      <color theme="1"/>
      <name val="ＭＳ ゴシック"/>
      <family val="3"/>
      <charset val="128"/>
    </font>
    <font>
      <sz val="16"/>
      <color theme="1"/>
      <name val="ＭＳ Ｐゴシック"/>
      <family val="3"/>
      <charset val="128"/>
    </font>
    <font>
      <sz val="9"/>
      <color theme="1"/>
      <name val="ＭＳ Ｐゴシック"/>
      <family val="2"/>
      <charset val="128"/>
    </font>
    <font>
      <sz val="9"/>
      <color theme="1"/>
      <name val="ＭＳ 明朝"/>
      <family val="1"/>
      <charset val="128"/>
    </font>
    <font>
      <sz val="9"/>
      <name val="ＭＳ 明朝"/>
      <family val="1"/>
      <charset val="128"/>
    </font>
    <font>
      <sz val="14"/>
      <color theme="1"/>
      <name val="ＭＳ ゴシック"/>
      <family val="3"/>
      <charset val="128"/>
    </font>
    <font>
      <sz val="9"/>
      <color rgb="FF000000"/>
      <name val="Meiryo UI"/>
      <family val="3"/>
      <charset val="128"/>
    </font>
    <font>
      <sz val="11"/>
      <color rgb="FFFF0000"/>
      <name val="ＭＳ Ｐゴシック"/>
      <family val="2"/>
      <charset val="128"/>
    </font>
    <font>
      <sz val="11"/>
      <color rgb="FFFF0000"/>
      <name val="ＭＳ Ｐゴシック"/>
      <family val="3"/>
      <charset val="128"/>
    </font>
    <font>
      <sz val="12"/>
      <color rgb="FFFF0000"/>
      <name val="ＭＳ ゴシック"/>
      <family val="3"/>
      <charset val="128"/>
    </font>
    <font>
      <sz val="14"/>
      <color rgb="FFFF0000"/>
      <name val="ＭＳ ゴシック"/>
      <family val="3"/>
      <charset val="128"/>
    </font>
    <font>
      <sz val="10"/>
      <color rgb="FFFF0000"/>
      <name val="ＭＳ Ｐゴシック"/>
      <family val="2"/>
      <charset val="128"/>
    </font>
    <font>
      <sz val="10"/>
      <color rgb="FFFF0000"/>
      <name val="ＭＳ Ｐゴシック"/>
      <family val="3"/>
      <charset val="128"/>
    </font>
    <font>
      <sz val="6"/>
      <color theme="1"/>
      <name val="ＭＳ Ｐゴシック"/>
      <family val="3"/>
      <charset val="128"/>
    </font>
    <font>
      <sz val="9"/>
      <color rgb="FFFF0000"/>
      <name val="ＭＳ Ｐゴシック"/>
      <family val="3"/>
      <charset val="128"/>
    </font>
    <font>
      <b/>
      <sz val="14"/>
      <name val="ＭＳ Ｐゴシック"/>
      <family val="3"/>
      <charset val="128"/>
    </font>
    <font>
      <b/>
      <sz val="11"/>
      <color rgb="FFFF0000"/>
      <name val="ＭＳ Ｐゴシック"/>
      <family val="3"/>
      <charset val="128"/>
    </font>
    <font>
      <b/>
      <sz val="12"/>
      <color rgb="FFFF0000"/>
      <name val="ＭＳ Ｐゴシック"/>
      <family val="3"/>
      <charset val="128"/>
    </font>
    <font>
      <u/>
      <sz val="11"/>
      <color theme="10"/>
      <name val="ＭＳ Ｐゴシック"/>
      <family val="2"/>
      <charset val="128"/>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0070C0"/>
        <bgColor indexed="64"/>
      </patternFill>
    </fill>
    <fill>
      <patternFill patternType="solid">
        <fgColor rgb="FF7030A0"/>
        <bgColor indexed="64"/>
      </patternFill>
    </fill>
    <fill>
      <patternFill patternType="solid">
        <fgColor theme="8" tint="0.59999389629810485"/>
        <bgColor indexed="64"/>
      </patternFill>
    </fill>
    <fill>
      <patternFill patternType="solid">
        <fgColor theme="9" tint="0.39997558519241921"/>
        <bgColor indexed="64"/>
      </patternFill>
    </fill>
  </fills>
  <borders count="110">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dotted">
        <color indexed="64"/>
      </right>
      <top style="medium">
        <color indexed="64"/>
      </top>
      <bottom style="hair">
        <color indexed="64"/>
      </bottom>
      <diagonal/>
    </border>
    <border>
      <left/>
      <right style="dotted">
        <color indexed="64"/>
      </right>
      <top style="hair">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medium">
        <color indexed="64"/>
      </left>
      <right style="medium">
        <color indexed="64"/>
      </right>
      <top/>
      <bottom style="medium">
        <color indexed="64"/>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9" fillId="0" borderId="0" applyNumberFormat="0" applyFill="0" applyBorder="0" applyAlignment="0" applyProtection="0">
      <alignment vertical="center"/>
    </xf>
  </cellStyleXfs>
  <cellXfs count="41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7" fillId="2" borderId="0" xfId="0" applyFont="1" applyFill="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0" applyBorder="1">
      <alignment vertical="center"/>
    </xf>
    <xf numFmtId="0" fontId="0" fillId="0" borderId="7" xfId="0" applyBorder="1" applyAlignment="1">
      <alignment horizontal="center" vertical="center"/>
    </xf>
    <xf numFmtId="0" fontId="0" fillId="0" borderId="0" xfId="0" applyBorder="1">
      <alignment vertical="center"/>
    </xf>
    <xf numFmtId="38" fontId="0" fillId="0" borderId="0" xfId="1" applyFont="1" applyFill="1" applyBorder="1" applyAlignment="1">
      <alignment horizontal="right" vertical="center"/>
    </xf>
    <xf numFmtId="0" fontId="0" fillId="0" borderId="0" xfId="0" applyAlignment="1">
      <alignment horizontal="righ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0" fillId="0" borderId="59" xfId="0" applyBorder="1" applyAlignment="1">
      <alignment vertical="center"/>
    </xf>
    <xf numFmtId="0" fontId="0" fillId="0" borderId="0" xfId="0" applyBorder="1" applyAlignment="1">
      <alignment vertical="center"/>
    </xf>
    <xf numFmtId="0" fontId="0" fillId="0" borderId="72" xfId="0" applyBorder="1" applyAlignment="1">
      <alignment vertical="center"/>
    </xf>
    <xf numFmtId="0" fontId="0" fillId="0" borderId="27" xfId="0" applyBorder="1" applyAlignment="1">
      <alignment vertical="center"/>
    </xf>
    <xf numFmtId="0" fontId="0" fillId="0" borderId="7" xfId="0" applyBorder="1" applyAlignment="1">
      <alignment vertical="center"/>
    </xf>
    <xf numFmtId="0" fontId="0" fillId="0" borderId="7" xfId="0" applyBorder="1" applyAlignment="1">
      <alignment horizontal="left" vertical="center"/>
    </xf>
    <xf numFmtId="0" fontId="0" fillId="0" borderId="0" xfId="0" applyBorder="1" applyAlignment="1">
      <alignment horizontal="left" vertical="center"/>
    </xf>
    <xf numFmtId="0" fontId="22" fillId="0" borderId="0" xfId="0" applyFont="1" applyBorder="1" applyAlignment="1">
      <alignment horizontal="center" vertical="center"/>
    </xf>
    <xf numFmtId="0" fontId="0" fillId="0" borderId="22" xfId="0" applyBorder="1">
      <alignment vertical="center"/>
    </xf>
    <xf numFmtId="0" fontId="23" fillId="0" borderId="0" xfId="0" applyFont="1">
      <alignment vertical="center"/>
    </xf>
    <xf numFmtId="0" fontId="24" fillId="2" borderId="0" xfId="0" applyFont="1" applyFill="1" applyBorder="1" applyAlignment="1">
      <alignment vertical="center" wrapText="1"/>
    </xf>
    <xf numFmtId="0" fontId="24" fillId="2" borderId="22" xfId="0" applyFont="1" applyFill="1" applyBorder="1" applyAlignment="1">
      <alignment vertical="center" shrinkToFit="1"/>
    </xf>
    <xf numFmtId="0" fontId="23" fillId="0" borderId="22" xfId="0" applyFont="1" applyBorder="1">
      <alignment vertical="center"/>
    </xf>
    <xf numFmtId="0" fontId="24" fillId="2" borderId="80" xfId="0" applyFont="1" applyFill="1" applyBorder="1" applyAlignment="1">
      <alignment vertical="center" wrapText="1"/>
    </xf>
    <xf numFmtId="0" fontId="23" fillId="0" borderId="0" xfId="0" applyFont="1" applyBorder="1">
      <alignment vertical="center"/>
    </xf>
    <xf numFmtId="0" fontId="24" fillId="0" borderId="22" xfId="0" applyFont="1" applyFill="1" applyBorder="1" applyAlignment="1">
      <alignment vertical="center" shrinkToFit="1"/>
    </xf>
    <xf numFmtId="0" fontId="24" fillId="2" borderId="22" xfId="0" applyFont="1" applyFill="1" applyBorder="1" applyAlignment="1">
      <alignment vertical="center"/>
    </xf>
    <xf numFmtId="0" fontId="24" fillId="3" borderId="22" xfId="0" applyFont="1" applyFill="1" applyBorder="1" applyAlignment="1">
      <alignment vertical="center" wrapText="1"/>
    </xf>
    <xf numFmtId="0" fontId="24" fillId="4" borderId="22" xfId="0" applyFont="1" applyFill="1" applyBorder="1" applyAlignment="1">
      <alignment vertical="center" wrapText="1"/>
    </xf>
    <xf numFmtId="0" fontId="24" fillId="5" borderId="22" xfId="0" applyFont="1" applyFill="1" applyBorder="1" applyAlignment="1">
      <alignment vertical="center" wrapText="1"/>
    </xf>
    <xf numFmtId="0" fontId="24" fillId="6" borderId="22" xfId="0" applyFont="1" applyFill="1" applyBorder="1" applyAlignment="1">
      <alignment vertical="center" wrapText="1"/>
    </xf>
    <xf numFmtId="0" fontId="24" fillId="7" borderId="22" xfId="0" applyFont="1" applyFill="1" applyBorder="1" applyAlignment="1">
      <alignment vertical="center" wrapText="1"/>
    </xf>
    <xf numFmtId="0" fontId="24" fillId="8" borderId="22" xfId="0" applyFont="1" applyFill="1" applyBorder="1" applyAlignment="1">
      <alignment vertical="center" wrapText="1"/>
    </xf>
    <xf numFmtId="0" fontId="23" fillId="0" borderId="22" xfId="0" applyFont="1" applyFill="1" applyBorder="1">
      <alignment vertical="center"/>
    </xf>
    <xf numFmtId="0" fontId="24" fillId="0" borderId="80" xfId="0" applyFont="1" applyFill="1" applyBorder="1" applyAlignment="1">
      <alignment vertical="center" shrinkToFit="1"/>
    </xf>
    <xf numFmtId="0" fontId="6" fillId="0" borderId="0" xfId="0" applyFont="1" applyFill="1" applyBorder="1" applyAlignment="1" applyProtection="1">
      <alignment horizontal="center" vertical="center"/>
      <protection locked="0"/>
    </xf>
    <xf numFmtId="0" fontId="0" fillId="0" borderId="0" xfId="0" applyBorder="1" applyAlignment="1">
      <alignment horizontal="center" vertical="center" wrapText="1"/>
    </xf>
    <xf numFmtId="0" fontId="0" fillId="0" borderId="0" xfId="0" applyFill="1" applyBorder="1" applyAlignment="1" applyProtection="1">
      <alignment horizontal="left" vertical="center" wrapText="1"/>
      <protection locked="0"/>
    </xf>
    <xf numFmtId="0" fontId="0" fillId="0" borderId="0" xfId="0" applyFill="1" applyBorder="1" applyAlignment="1" applyProtection="1">
      <alignment horizontal="center" vertical="center" wrapText="1"/>
      <protection locked="0"/>
    </xf>
    <xf numFmtId="0" fontId="14" fillId="0" borderId="0" xfId="0" applyFont="1" applyBorder="1" applyAlignment="1">
      <alignment vertical="center" wrapText="1"/>
    </xf>
    <xf numFmtId="0" fontId="16"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4" fillId="0" borderId="0" xfId="0" applyFont="1" applyBorder="1" applyAlignment="1">
      <alignment horizontal="left" vertical="center"/>
    </xf>
    <xf numFmtId="176" fontId="8" fillId="2" borderId="0" xfId="1" applyNumberFormat="1" applyFont="1" applyFill="1" applyBorder="1" applyAlignment="1" applyProtection="1">
      <alignment horizontal="right" vertical="center"/>
      <protection hidden="1"/>
    </xf>
    <xf numFmtId="0" fontId="12" fillId="0" borderId="0" xfId="0" applyFont="1" applyBorder="1" applyAlignment="1">
      <alignment horizontal="left" vertical="center"/>
    </xf>
    <xf numFmtId="0" fontId="20" fillId="0" borderId="0" xfId="0" applyFont="1" applyBorder="1" applyAlignment="1">
      <alignment horizontal="center" vertical="center"/>
    </xf>
    <xf numFmtId="0" fontId="0" fillId="0" borderId="0" xfId="0" applyAlignment="1">
      <alignment horizontal="left" vertical="center" wrapText="1"/>
    </xf>
    <xf numFmtId="0" fontId="24" fillId="9" borderId="22" xfId="0" applyFont="1" applyFill="1" applyBorder="1" applyAlignment="1">
      <alignment vertical="center" shrinkToFit="1"/>
    </xf>
    <xf numFmtId="0" fontId="23" fillId="9" borderId="22" xfId="0" applyFont="1" applyFill="1" applyBorder="1">
      <alignment vertical="center"/>
    </xf>
    <xf numFmtId="0" fontId="24" fillId="4" borderId="22" xfId="0" applyFont="1" applyFill="1" applyBorder="1" applyAlignment="1">
      <alignment vertical="center" shrinkToFit="1"/>
    </xf>
    <xf numFmtId="0" fontId="23" fillId="4" borderId="22" xfId="0" applyFont="1" applyFill="1" applyBorder="1">
      <alignment vertical="center"/>
    </xf>
    <xf numFmtId="0" fontId="24" fillId="9" borderId="22" xfId="0" applyFont="1" applyFill="1" applyBorder="1" applyAlignment="1">
      <alignment vertical="center"/>
    </xf>
    <xf numFmtId="0" fontId="24" fillId="10" borderId="22" xfId="0" applyFont="1" applyFill="1" applyBorder="1" applyAlignment="1">
      <alignment vertical="center"/>
    </xf>
    <xf numFmtId="0" fontId="24" fillId="10" borderId="22" xfId="0" applyFont="1" applyFill="1" applyBorder="1" applyAlignment="1">
      <alignment vertical="center" shrinkToFit="1"/>
    </xf>
    <xf numFmtId="0" fontId="24" fillId="9" borderId="22" xfId="0" applyFont="1" applyFill="1" applyBorder="1" applyAlignment="1">
      <alignment vertical="center" wrapText="1"/>
    </xf>
    <xf numFmtId="0" fontId="25" fillId="9" borderId="22" xfId="0" applyFont="1" applyFill="1" applyBorder="1" applyAlignment="1">
      <alignment vertical="center" shrinkToFit="1"/>
    </xf>
    <xf numFmtId="0" fontId="13" fillId="0" borderId="0" xfId="0" applyFont="1">
      <alignment vertical="center"/>
    </xf>
    <xf numFmtId="0" fontId="0" fillId="0" borderId="0" xfId="0" applyAlignment="1">
      <alignment vertical="center" wrapText="1"/>
    </xf>
    <xf numFmtId="0" fontId="24" fillId="3" borderId="75" xfId="0" applyFont="1" applyFill="1" applyBorder="1" applyAlignment="1">
      <alignment vertical="center" wrapText="1"/>
    </xf>
    <xf numFmtId="0" fontId="24" fillId="3" borderId="82" xfId="0" applyFont="1" applyFill="1" applyBorder="1" applyAlignment="1">
      <alignment vertical="center" wrapText="1"/>
    </xf>
    <xf numFmtId="0" fontId="24" fillId="4" borderId="82" xfId="0" applyFont="1" applyFill="1" applyBorder="1" applyAlignment="1">
      <alignment vertical="center" wrapText="1"/>
    </xf>
    <xf numFmtId="0" fontId="24" fillId="5" borderId="82" xfId="0" applyFont="1" applyFill="1" applyBorder="1" applyAlignment="1">
      <alignment vertical="center" wrapText="1"/>
    </xf>
    <xf numFmtId="0" fontId="24" fillId="5" borderId="83" xfId="0" applyFont="1" applyFill="1" applyBorder="1" applyAlignment="1">
      <alignment vertical="center" wrapText="1"/>
    </xf>
    <xf numFmtId="0" fontId="24" fillId="2" borderId="21" xfId="0" applyFont="1" applyFill="1" applyBorder="1" applyAlignment="1">
      <alignment vertical="center" shrinkToFit="1"/>
    </xf>
    <xf numFmtId="0" fontId="24" fillId="0" borderId="84" xfId="0" applyFont="1" applyFill="1" applyBorder="1" applyAlignment="1">
      <alignment vertical="center" shrinkToFit="1"/>
    </xf>
    <xf numFmtId="0" fontId="23" fillId="0" borderId="31" xfId="0" applyFont="1" applyBorder="1">
      <alignment vertical="center"/>
    </xf>
    <xf numFmtId="0" fontId="23" fillId="0" borderId="60" xfId="0" applyFont="1" applyBorder="1">
      <alignment vertical="center"/>
    </xf>
    <xf numFmtId="0" fontId="24" fillId="6" borderId="21" xfId="0" applyFont="1" applyFill="1" applyBorder="1" applyAlignment="1">
      <alignment vertical="center" wrapText="1"/>
    </xf>
    <xf numFmtId="0" fontId="24" fillId="2" borderId="21" xfId="0" applyFont="1" applyFill="1" applyBorder="1" applyAlignment="1">
      <alignment vertical="center"/>
    </xf>
    <xf numFmtId="0" fontId="25" fillId="2" borderId="79" xfId="0" applyFont="1" applyFill="1" applyBorder="1" applyAlignment="1">
      <alignment vertical="center" shrinkToFit="1"/>
    </xf>
    <xf numFmtId="0" fontId="23" fillId="0" borderId="37" xfId="0" applyFont="1" applyBorder="1">
      <alignment vertical="center"/>
    </xf>
    <xf numFmtId="0" fontId="23" fillId="0" borderId="38" xfId="0" applyFont="1" applyBorder="1">
      <alignment vertical="center"/>
    </xf>
    <xf numFmtId="0" fontId="24" fillId="3" borderId="85" xfId="0" applyFont="1" applyFill="1" applyBorder="1" applyAlignment="1">
      <alignment vertical="center" wrapText="1"/>
    </xf>
    <xf numFmtId="0" fontId="24" fillId="4" borderId="86" xfId="0" applyFont="1" applyFill="1" applyBorder="1" applyAlignment="1">
      <alignment vertical="center" wrapText="1"/>
    </xf>
    <xf numFmtId="0" fontId="24" fillId="5" borderId="86" xfId="0" applyFont="1" applyFill="1" applyBorder="1" applyAlignment="1">
      <alignment vertical="center" wrapText="1"/>
    </xf>
    <xf numFmtId="0" fontId="24" fillId="6" borderId="86" xfId="0" applyFont="1" applyFill="1" applyBorder="1" applyAlignment="1">
      <alignment vertical="center" wrapText="1"/>
    </xf>
    <xf numFmtId="0" fontId="24" fillId="7" borderId="86" xfId="0" applyFont="1" applyFill="1" applyBorder="1" applyAlignment="1">
      <alignment vertical="center" wrapText="1"/>
    </xf>
    <xf numFmtId="0" fontId="24" fillId="8" borderId="87" xfId="0" applyFont="1" applyFill="1" applyBorder="1" applyAlignment="1">
      <alignment vertical="center" wrapText="1"/>
    </xf>
    <xf numFmtId="0" fontId="8" fillId="0" borderId="10" xfId="0" applyFont="1" applyBorder="1" applyAlignment="1">
      <alignment horizontal="center" vertical="center" wrapText="1"/>
    </xf>
    <xf numFmtId="179" fontId="15" fillId="0" borderId="45" xfId="0" applyNumberFormat="1" applyFont="1" applyBorder="1" applyAlignment="1" applyProtection="1">
      <alignment vertical="center" wrapText="1"/>
      <protection locked="0"/>
    </xf>
    <xf numFmtId="179" fontId="15" fillId="0" borderId="57" xfId="0" applyNumberFormat="1" applyFont="1" applyBorder="1" applyAlignment="1" applyProtection="1">
      <alignment vertical="center" wrapText="1"/>
      <protection locked="0"/>
    </xf>
    <xf numFmtId="0" fontId="14" fillId="0" borderId="0" xfId="0" applyFont="1" applyBorder="1" applyAlignment="1">
      <alignment horizontal="left" vertical="center" wrapText="1"/>
    </xf>
    <xf numFmtId="38" fontId="0" fillId="0" borderId="0" xfId="1" applyFont="1" applyFill="1" applyBorder="1" applyAlignment="1" applyProtection="1">
      <alignment horizontal="right" vertical="center"/>
      <protection hidden="1"/>
    </xf>
    <xf numFmtId="0" fontId="14" fillId="0" borderId="12" xfId="0" applyFont="1" applyBorder="1" applyAlignment="1">
      <alignment vertical="center" wrapText="1"/>
    </xf>
    <xf numFmtId="0" fontId="0" fillId="0" borderId="0" xfId="0" applyBorder="1" applyAlignment="1">
      <alignment vertical="center"/>
    </xf>
    <xf numFmtId="0" fontId="0" fillId="0" borderId="0" xfId="0" applyBorder="1" applyAlignment="1">
      <alignment horizontal="left" vertical="center"/>
    </xf>
    <xf numFmtId="0" fontId="0" fillId="0" borderId="0" xfId="0" applyAlignment="1">
      <alignment horizontal="left" vertical="center" wrapText="1"/>
    </xf>
    <xf numFmtId="0" fontId="0" fillId="0" borderId="0" xfId="0" applyAlignment="1">
      <alignment vertical="center"/>
    </xf>
    <xf numFmtId="0" fontId="0" fillId="0" borderId="0" xfId="0" applyBorder="1" applyAlignment="1">
      <alignment horizontal="center" vertical="center"/>
    </xf>
    <xf numFmtId="0" fontId="22" fillId="0" borderId="0" xfId="0" applyFont="1" applyBorder="1" applyAlignment="1">
      <alignment horizontal="center" vertical="center"/>
    </xf>
    <xf numFmtId="38" fontId="0" fillId="0" borderId="0" xfId="1" applyFont="1" applyFill="1" applyBorder="1" applyAlignment="1" applyProtection="1">
      <alignment horizontal="right" vertical="center"/>
      <protection hidden="1"/>
    </xf>
    <xf numFmtId="0" fontId="14" fillId="0" borderId="12" xfId="0" applyFont="1" applyBorder="1" applyAlignment="1">
      <alignment vertical="center" wrapText="1"/>
    </xf>
    <xf numFmtId="0" fontId="0" fillId="0" borderId="0" xfId="0" applyAlignment="1">
      <alignment horizontal="center" vertical="center"/>
    </xf>
    <xf numFmtId="0" fontId="0" fillId="0" borderId="0" xfId="0" applyProtection="1">
      <alignment vertical="center"/>
      <protection hidden="1"/>
    </xf>
    <xf numFmtId="0" fontId="23" fillId="0" borderId="74" xfId="0" applyFont="1" applyBorder="1" applyAlignment="1">
      <alignment horizontal="center" vertical="center" wrapText="1"/>
    </xf>
    <xf numFmtId="0" fontId="11" fillId="0" borderId="95" xfId="0" applyFont="1" applyFill="1" applyBorder="1" applyAlignment="1" applyProtection="1">
      <alignment vertical="center" wrapText="1"/>
      <protection locked="0"/>
    </xf>
    <xf numFmtId="0" fontId="11" fillId="0" borderId="54" xfId="0" applyFont="1" applyFill="1" applyBorder="1" applyAlignment="1" applyProtection="1">
      <alignment vertical="center" wrapText="1"/>
      <protection locked="0"/>
    </xf>
    <xf numFmtId="0" fontId="11" fillId="0" borderId="94" xfId="0" applyFont="1" applyFill="1" applyBorder="1" applyAlignment="1" applyProtection="1">
      <alignment vertical="center" wrapText="1"/>
      <protection locked="0"/>
    </xf>
    <xf numFmtId="0" fontId="8" fillId="0" borderId="95" xfId="0" applyFont="1" applyFill="1" applyBorder="1" applyAlignment="1" applyProtection="1">
      <alignment horizontal="center" vertical="center"/>
      <protection locked="0"/>
    </xf>
    <xf numFmtId="0" fontId="8" fillId="0" borderId="95" xfId="0" applyFont="1" applyFill="1" applyBorder="1" applyAlignment="1" applyProtection="1">
      <alignment vertical="center"/>
      <protection locked="0"/>
    </xf>
    <xf numFmtId="0" fontId="8" fillId="0" borderId="54" xfId="0" applyFont="1" applyFill="1" applyBorder="1" applyAlignment="1" applyProtection="1">
      <alignment horizontal="center" vertical="center"/>
      <protection locked="0"/>
    </xf>
    <xf numFmtId="0" fontId="8" fillId="0" borderId="54" xfId="0" applyFont="1" applyFill="1" applyBorder="1" applyAlignment="1" applyProtection="1">
      <alignment vertical="center"/>
      <protection locked="0"/>
    </xf>
    <xf numFmtId="0" fontId="34" fillId="0" borderId="0" xfId="0" applyFont="1" applyBorder="1" applyAlignment="1">
      <alignment horizontal="center" vertical="center" shrinkToFit="1"/>
    </xf>
    <xf numFmtId="0" fontId="34" fillId="0" borderId="0" xfId="0" applyFont="1">
      <alignment vertical="center"/>
    </xf>
    <xf numFmtId="38" fontId="0" fillId="0" borderId="0" xfId="1" applyFont="1" applyFill="1" applyBorder="1" applyAlignment="1" applyProtection="1">
      <alignment horizontal="right" vertical="center"/>
      <protection hidden="1"/>
    </xf>
    <xf numFmtId="38" fontId="14" fillId="0" borderId="92" xfId="1" applyFont="1" applyBorder="1" applyAlignment="1" applyProtection="1">
      <alignment horizontal="right" vertical="center" wrapText="1"/>
      <protection hidden="1"/>
    </xf>
    <xf numFmtId="38" fontId="14" fillId="0" borderId="105" xfId="1" applyFont="1" applyBorder="1" applyAlignment="1" applyProtection="1">
      <alignment horizontal="right" vertical="center" wrapText="1"/>
      <protection hidden="1"/>
    </xf>
    <xf numFmtId="38" fontId="14" fillId="0" borderId="106" xfId="1" applyFont="1" applyBorder="1" applyAlignment="1" applyProtection="1">
      <alignment horizontal="right" vertical="center" wrapText="1"/>
      <protection hidden="1"/>
    </xf>
    <xf numFmtId="0" fontId="0" fillId="0" borderId="0" xfId="0" applyBorder="1" applyAlignment="1">
      <alignment horizontal="center" vertical="center"/>
    </xf>
    <xf numFmtId="0" fontId="12" fillId="0" borderId="0" xfId="0" applyFont="1" applyBorder="1" applyAlignment="1">
      <alignment horizontal="left" vertical="center"/>
    </xf>
    <xf numFmtId="0" fontId="20" fillId="0" borderId="0" xfId="0" applyFont="1" applyBorder="1" applyAlignment="1">
      <alignment horizontal="center" vertical="center"/>
    </xf>
    <xf numFmtId="38" fontId="0" fillId="0" borderId="0" xfId="1" applyFont="1" applyFill="1" applyBorder="1" applyAlignment="1" applyProtection="1">
      <alignment horizontal="right" vertical="center"/>
      <protection hidden="1"/>
    </xf>
    <xf numFmtId="0" fontId="35" fillId="0" borderId="95" xfId="0" applyFont="1" applyFill="1" applyBorder="1" applyAlignment="1" applyProtection="1">
      <alignment vertical="center" wrapText="1"/>
      <protection locked="0"/>
    </xf>
    <xf numFmtId="0" fontId="35" fillId="0" borderId="54" xfId="0" applyFont="1" applyFill="1" applyBorder="1" applyAlignment="1" applyProtection="1">
      <alignment vertical="center" wrapText="1"/>
      <protection locked="0"/>
    </xf>
    <xf numFmtId="0" fontId="32" fillId="0" borderId="95" xfId="0" applyFont="1" applyFill="1" applyBorder="1" applyAlignment="1" applyProtection="1">
      <alignment horizontal="center" vertical="center"/>
      <protection locked="0"/>
    </xf>
    <xf numFmtId="0" fontId="33" fillId="0" borderId="54" xfId="0" applyFont="1" applyFill="1" applyBorder="1" applyAlignment="1" applyProtection="1">
      <alignment horizontal="center" vertical="center"/>
      <protection locked="0"/>
    </xf>
    <xf numFmtId="0" fontId="32" fillId="0" borderId="95" xfId="0" applyFont="1" applyFill="1" applyBorder="1" applyAlignment="1" applyProtection="1">
      <alignment vertical="center"/>
      <protection locked="0"/>
    </xf>
    <xf numFmtId="0" fontId="36" fillId="0" borderId="109" xfId="0" applyNumberFormat="1" applyFont="1" applyFill="1" applyBorder="1" applyAlignment="1" applyProtection="1">
      <alignment horizontal="center" vertical="center"/>
    </xf>
    <xf numFmtId="0" fontId="37" fillId="0" borderId="0" xfId="0" applyFont="1" applyProtection="1">
      <alignment vertical="center"/>
      <protection hidden="1"/>
    </xf>
    <xf numFmtId="0" fontId="23" fillId="0" borderId="0" xfId="0" applyFont="1" applyBorder="1" applyProtection="1">
      <alignment vertical="center"/>
      <protection hidden="1"/>
    </xf>
    <xf numFmtId="0" fontId="38" fillId="0" borderId="0" xfId="0" applyFont="1" applyProtection="1">
      <alignment vertical="center"/>
      <protection hidden="1"/>
    </xf>
    <xf numFmtId="0" fontId="12" fillId="0" borderId="55" xfId="0" applyFont="1" applyBorder="1" applyAlignment="1" applyProtection="1">
      <alignment horizontal="left" vertical="center"/>
      <protection locked="0"/>
    </xf>
    <xf numFmtId="0" fontId="12" fillId="0" borderId="45" xfId="0" applyFont="1" applyBorder="1" applyAlignment="1" applyProtection="1">
      <alignment horizontal="left" vertical="center"/>
      <protection locked="0"/>
    </xf>
    <xf numFmtId="0" fontId="12" fillId="0" borderId="56" xfId="0" applyFont="1" applyBorder="1" applyAlignment="1" applyProtection="1">
      <alignment horizontal="left" vertical="center"/>
      <protection locked="0"/>
    </xf>
    <xf numFmtId="176" fontId="8" fillId="2" borderId="55" xfId="1" applyNumberFormat="1" applyFont="1" applyFill="1" applyBorder="1" applyAlignment="1" applyProtection="1">
      <alignment horizontal="right" vertical="center"/>
      <protection hidden="1"/>
    </xf>
    <xf numFmtId="176" fontId="8" fillId="2" borderId="57" xfId="1" applyNumberFormat="1" applyFont="1" applyFill="1" applyBorder="1" applyAlignment="1" applyProtection="1">
      <alignment horizontal="right" vertical="center"/>
      <protection hidden="1"/>
    </xf>
    <xf numFmtId="0" fontId="12" fillId="0" borderId="23"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2" fillId="0" borderId="62" xfId="0" applyFont="1" applyBorder="1" applyAlignment="1" applyProtection="1">
      <alignment horizontal="left" vertical="center"/>
      <protection locked="0"/>
    </xf>
    <xf numFmtId="0" fontId="12" fillId="0" borderId="63" xfId="0" applyFont="1" applyBorder="1" applyAlignment="1" applyProtection="1">
      <alignment horizontal="left" vertical="center"/>
      <protection locked="0"/>
    </xf>
    <xf numFmtId="0" fontId="12" fillId="0" borderId="64" xfId="0" applyFont="1" applyBorder="1" applyAlignment="1" applyProtection="1">
      <alignment horizontal="left" vertical="center"/>
      <protection locked="0"/>
    </xf>
    <xf numFmtId="0" fontId="12" fillId="0" borderId="65" xfId="0" applyFont="1" applyBorder="1" applyAlignment="1" applyProtection="1">
      <alignment horizontal="left" vertical="center"/>
      <protection locked="0"/>
    </xf>
    <xf numFmtId="176" fontId="8" fillId="0" borderId="55" xfId="1" applyNumberFormat="1" applyFont="1" applyFill="1" applyBorder="1" applyAlignment="1" applyProtection="1">
      <alignment vertical="center"/>
      <protection hidden="1"/>
    </xf>
    <xf numFmtId="176" fontId="8" fillId="0" borderId="45" xfId="1" applyNumberFormat="1" applyFont="1" applyFill="1" applyBorder="1" applyAlignment="1" applyProtection="1">
      <alignment vertical="center"/>
      <protection hidden="1"/>
    </xf>
    <xf numFmtId="176" fontId="8" fillId="0" borderId="55" xfId="1" applyNumberFormat="1" applyFont="1" applyBorder="1" applyAlignment="1" applyProtection="1">
      <alignment vertical="center"/>
      <protection hidden="1"/>
    </xf>
    <xf numFmtId="176" fontId="8" fillId="0" borderId="56" xfId="1" applyNumberFormat="1" applyFont="1" applyBorder="1" applyAlignment="1" applyProtection="1">
      <alignment vertical="center"/>
      <protection hidden="1"/>
    </xf>
    <xf numFmtId="0" fontId="12" fillId="0" borderId="54" xfId="0" applyFont="1" applyBorder="1" applyAlignment="1" applyProtection="1">
      <alignment horizontal="left" vertical="center"/>
      <protection locked="0"/>
    </xf>
    <xf numFmtId="0" fontId="12" fillId="0" borderId="66" xfId="0" applyFont="1" applyBorder="1" applyAlignment="1" applyProtection="1">
      <alignment horizontal="left" vertical="center"/>
      <protection locked="0"/>
    </xf>
    <xf numFmtId="0" fontId="12" fillId="0" borderId="68"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0" fillId="0" borderId="0" xfId="0" applyAlignment="1">
      <alignment horizontal="center" vertical="center"/>
    </xf>
    <xf numFmtId="38" fontId="9" fillId="0" borderId="7" xfId="0" applyNumberFormat="1" applyFont="1" applyBorder="1" applyAlignment="1" applyProtection="1">
      <alignment horizontal="right" vertical="center"/>
      <protection hidden="1"/>
    </xf>
    <xf numFmtId="0" fontId="9" fillId="0" borderId="7" xfId="0" applyFont="1" applyBorder="1" applyAlignment="1" applyProtection="1">
      <alignment horizontal="right" vertical="center"/>
      <protection hidden="1"/>
    </xf>
    <xf numFmtId="0" fontId="0" fillId="0" borderId="8" xfId="0" applyBorder="1" applyAlignment="1">
      <alignment shrinkToFit="1"/>
    </xf>
    <xf numFmtId="0" fontId="0" fillId="0" borderId="8" xfId="0" applyBorder="1" applyAlignment="1">
      <alignment vertical="center"/>
    </xf>
    <xf numFmtId="0" fontId="10" fillId="0" borderId="9" xfId="0" applyFont="1" applyBorder="1" applyAlignment="1">
      <alignment vertical="center" wrapText="1"/>
    </xf>
    <xf numFmtId="0" fontId="10" fillId="0" borderId="52" xfId="0" applyFont="1" applyBorder="1" applyAlignment="1">
      <alignment vertical="center" wrapText="1"/>
    </xf>
    <xf numFmtId="0" fontId="10" fillId="0" borderId="10" xfId="0" applyFont="1" applyBorder="1" applyAlignment="1">
      <alignment vertical="center" wrapText="1"/>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7" fillId="2" borderId="0" xfId="0" applyFont="1" applyFill="1" applyAlignment="1">
      <alignment horizontal="center" vertical="center"/>
    </xf>
    <xf numFmtId="0" fontId="8" fillId="0" borderId="0" xfId="0" applyFont="1" applyAlignment="1">
      <alignment horizontal="right" vertical="center"/>
    </xf>
    <xf numFmtId="181" fontId="0" fillId="0" borderId="0" xfId="0" applyNumberFormat="1" applyAlignment="1" applyProtection="1">
      <alignment horizontal="center" vertical="center"/>
      <protection locked="0"/>
    </xf>
    <xf numFmtId="0" fontId="0" fillId="0" borderId="0" xfId="0" applyAlignment="1">
      <alignment horizontal="left" vertical="center"/>
    </xf>
    <xf numFmtId="182" fontId="36" fillId="0" borderId="109" xfId="0" applyNumberFormat="1" applyFont="1" applyFill="1" applyBorder="1" applyAlignment="1" applyProtection="1">
      <alignment horizontal="center" vertical="center"/>
      <protection locked="0"/>
    </xf>
    <xf numFmtId="182" fontId="36" fillId="0" borderId="50" xfId="0" applyNumberFormat="1" applyFont="1" applyFill="1" applyBorder="1" applyAlignment="1" applyProtection="1">
      <alignment horizontal="center" vertical="center"/>
      <protection locked="0"/>
    </xf>
    <xf numFmtId="182" fontId="36" fillId="0" borderId="51" xfId="0" applyNumberFormat="1" applyFont="1" applyFill="1" applyBorder="1" applyAlignment="1" applyProtection="1">
      <alignment horizontal="center" vertical="center"/>
      <protection locked="0"/>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0" fillId="0" borderId="27" xfId="0" applyFill="1" applyBorder="1" applyAlignment="1" applyProtection="1">
      <alignment horizontal="left" vertical="center" wrapText="1"/>
      <protection locked="0"/>
    </xf>
    <xf numFmtId="0" fontId="0" fillId="0" borderId="7"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31" xfId="0" applyBorder="1" applyAlignment="1">
      <alignment vertical="center" wrapText="1"/>
    </xf>
    <xf numFmtId="0" fontId="0" fillId="0" borderId="0" xfId="0" applyBorder="1" applyAlignment="1">
      <alignment vertical="center" wrapText="1"/>
    </xf>
    <xf numFmtId="0" fontId="0" fillId="0" borderId="32" xfId="0" applyBorder="1" applyAlignment="1">
      <alignment vertical="center" wrapText="1"/>
    </xf>
    <xf numFmtId="0" fontId="0" fillId="0" borderId="23" xfId="0"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0" fontId="0" fillId="0" borderId="25"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24" xfId="0" applyFill="1" applyBorder="1" applyAlignment="1" applyProtection="1">
      <alignment horizontal="center" vertical="center" wrapText="1"/>
      <protection locked="0"/>
    </xf>
    <xf numFmtId="0" fontId="0" fillId="0" borderId="26" xfId="0" applyFill="1" applyBorder="1" applyAlignment="1" applyProtection="1">
      <alignment horizontal="center" vertical="center" wrapText="1"/>
      <protection locked="0"/>
    </xf>
    <xf numFmtId="0" fontId="0" fillId="0" borderId="21" xfId="0" applyBorder="1" applyAlignment="1">
      <alignment vertical="center" wrapText="1"/>
    </xf>
    <xf numFmtId="0" fontId="0" fillId="0" borderId="73" xfId="0" applyBorder="1" applyAlignment="1">
      <alignment vertical="center" wrapText="1"/>
    </xf>
    <xf numFmtId="0" fontId="0" fillId="0" borderId="22" xfId="0" applyBorder="1" applyAlignment="1">
      <alignment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180" fontId="0" fillId="0" borderId="25" xfId="0" applyNumberFormat="1" applyFill="1" applyBorder="1" applyAlignment="1" applyProtection="1">
      <alignment horizontal="left" vertical="center" wrapText="1"/>
      <protection locked="0"/>
    </xf>
    <xf numFmtId="180" fontId="0" fillId="0" borderId="24" xfId="0" applyNumberFormat="1" applyFill="1" applyBorder="1" applyAlignment="1" applyProtection="1">
      <alignment horizontal="left" vertical="center" wrapText="1"/>
      <protection locked="0"/>
    </xf>
    <xf numFmtId="180" fontId="0" fillId="0" borderId="26" xfId="0" applyNumberFormat="1" applyFill="1" applyBorder="1" applyAlignment="1" applyProtection="1">
      <alignment horizontal="left" vertical="center" wrapText="1"/>
      <protection locked="0"/>
    </xf>
    <xf numFmtId="0" fontId="0" fillId="0" borderId="27"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9" xfId="0" applyFill="1" applyBorder="1" applyAlignment="1" applyProtection="1">
      <alignment horizontal="left" vertical="center" wrapText="1"/>
      <protection locked="0"/>
    </xf>
    <xf numFmtId="0" fontId="10" fillId="0" borderId="28" xfId="0" applyFont="1" applyBorder="1" applyAlignment="1">
      <alignment vertical="center" wrapText="1"/>
    </xf>
    <xf numFmtId="0" fontId="10" fillId="0" borderId="62" xfId="0" applyFont="1" applyBorder="1" applyAlignment="1">
      <alignment vertical="center" wrapText="1"/>
    </xf>
    <xf numFmtId="0" fontId="10" fillId="0" borderId="29" xfId="0" applyFont="1" applyBorder="1" applyAlignment="1">
      <alignment vertical="center" wrapText="1"/>
    </xf>
    <xf numFmtId="0" fontId="12" fillId="0" borderId="33" xfId="0" applyFont="1" applyBorder="1" applyAlignment="1">
      <alignment vertical="center" wrapText="1"/>
    </xf>
    <xf numFmtId="0" fontId="12" fillId="0" borderId="34" xfId="0" applyFont="1" applyBorder="1" applyAlignment="1">
      <alignment vertical="center" wrapText="1"/>
    </xf>
    <xf numFmtId="0" fontId="12" fillId="0" borderId="35" xfId="0" applyFont="1" applyBorder="1" applyAlignment="1">
      <alignment vertical="center" wrapText="1"/>
    </xf>
    <xf numFmtId="0" fontId="0" fillId="0" borderId="36" xfId="0" applyFill="1" applyBorder="1" applyAlignment="1" applyProtection="1">
      <alignment horizontal="left" vertical="center" wrapText="1"/>
      <protection locked="0"/>
    </xf>
    <xf numFmtId="0" fontId="0" fillId="0" borderId="37" xfId="0" applyFill="1" applyBorder="1" applyAlignment="1" applyProtection="1">
      <alignment horizontal="left" vertical="center" wrapText="1"/>
      <protection locked="0"/>
    </xf>
    <xf numFmtId="0" fontId="0" fillId="0" borderId="38" xfId="0" applyFill="1" applyBorder="1" applyAlignment="1" applyProtection="1">
      <alignment horizontal="left" vertical="center" wrapText="1"/>
      <protection locked="0"/>
    </xf>
    <xf numFmtId="0" fontId="15" fillId="0" borderId="39"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40" xfId="0" applyFont="1" applyBorder="1" applyAlignment="1">
      <alignment horizontal="center" vertical="center" wrapText="1"/>
    </xf>
    <xf numFmtId="0" fontId="16" fillId="0" borderId="40" xfId="0" applyFont="1" applyBorder="1" applyAlignment="1" applyProtection="1">
      <alignment horizontal="center" vertical="center" wrapText="1"/>
      <protection locked="0"/>
    </xf>
    <xf numFmtId="0" fontId="16" fillId="0" borderId="40" xfId="0" applyFont="1" applyBorder="1" applyAlignment="1">
      <alignment horizontal="center" vertical="center" wrapText="1"/>
    </xf>
    <xf numFmtId="0" fontId="16" fillId="0" borderId="41" xfId="0" applyFont="1" applyBorder="1" applyAlignment="1" applyProtection="1">
      <alignment horizontal="center" vertical="center" wrapText="1"/>
      <protection locked="0"/>
    </xf>
    <xf numFmtId="177" fontId="26" fillId="0" borderId="44" xfId="0" applyNumberFormat="1" applyFont="1" applyBorder="1" applyAlignment="1" applyProtection="1">
      <alignment horizontal="center" vertical="center" wrapText="1"/>
      <protection locked="0"/>
    </xf>
    <xf numFmtId="177" fontId="26" fillId="0" borderId="45" xfId="0" applyNumberFormat="1" applyFont="1" applyBorder="1" applyAlignment="1" applyProtection="1">
      <alignment horizontal="center" vertical="center" wrapText="1"/>
      <protection locked="0"/>
    </xf>
    <xf numFmtId="177" fontId="26" fillId="0" borderId="46" xfId="0" applyNumberFormat="1" applyFont="1" applyBorder="1" applyAlignment="1" applyProtection="1">
      <alignment horizontal="center" vertical="center" wrapText="1"/>
      <protection locked="0"/>
    </xf>
    <xf numFmtId="178" fontId="16" fillId="0" borderId="44" xfId="0" applyNumberFormat="1" applyFont="1" applyBorder="1" applyAlignment="1" applyProtection="1">
      <alignment horizontal="center" vertical="center" wrapText="1"/>
      <protection locked="0"/>
    </xf>
    <xf numFmtId="178" fontId="16" fillId="0" borderId="45" xfId="0" applyNumberFormat="1" applyFont="1" applyBorder="1" applyAlignment="1" applyProtection="1">
      <alignment horizontal="center" vertical="center" wrapText="1"/>
      <protection locked="0"/>
    </xf>
    <xf numFmtId="178" fontId="16" fillId="0" borderId="57" xfId="0" applyNumberFormat="1" applyFont="1" applyBorder="1" applyAlignment="1" applyProtection="1">
      <alignment horizontal="center" vertical="center" wrapText="1"/>
      <protection locked="0"/>
    </xf>
    <xf numFmtId="179" fontId="15" fillId="0" borderId="44" xfId="0" applyNumberFormat="1" applyFont="1" applyBorder="1" applyAlignment="1" applyProtection="1">
      <alignment horizontal="center" vertical="center" wrapText="1"/>
      <protection locked="0"/>
    </xf>
    <xf numFmtId="179" fontId="15" fillId="0" borderId="45" xfId="0" applyNumberFormat="1" applyFont="1" applyBorder="1" applyAlignment="1" applyProtection="1">
      <alignment horizontal="center" vertical="center" wrapText="1"/>
      <protection locked="0"/>
    </xf>
    <xf numFmtId="0" fontId="13" fillId="0" borderId="12" xfId="0" applyFont="1" applyBorder="1" applyAlignment="1">
      <alignment vertical="center" wrapText="1"/>
    </xf>
    <xf numFmtId="0" fontId="14" fillId="0" borderId="12" xfId="0" applyFont="1" applyBorder="1" applyAlignment="1">
      <alignment vertical="center" wrapText="1"/>
    </xf>
    <xf numFmtId="0" fontId="13" fillId="0" borderId="12" xfId="0" applyFont="1" applyBorder="1" applyAlignment="1">
      <alignment horizontal="left" vertical="center"/>
    </xf>
    <xf numFmtId="0" fontId="14" fillId="0" borderId="12" xfId="0" applyFont="1" applyBorder="1" applyAlignment="1">
      <alignment horizontal="left" vertical="center"/>
    </xf>
    <xf numFmtId="0" fontId="0" fillId="0" borderId="1" xfId="0" applyBorder="1" applyAlignment="1">
      <alignment horizontal="center" vertical="center"/>
    </xf>
    <xf numFmtId="0" fontId="0" fillId="0" borderId="78" xfId="0" applyBorder="1" applyAlignment="1">
      <alignment horizontal="center" vertical="center"/>
    </xf>
    <xf numFmtId="0" fontId="0" fillId="0" borderId="74"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shrinkToFit="1"/>
    </xf>
    <xf numFmtId="0" fontId="0" fillId="0" borderId="51" xfId="0" applyBorder="1" applyAlignment="1">
      <alignment horizontal="center" vertical="center" shrinkToFit="1"/>
    </xf>
    <xf numFmtId="0" fontId="0" fillId="0" borderId="50" xfId="0" applyBorder="1" applyAlignment="1">
      <alignment horizontal="center" vertical="center" shrinkToFit="1"/>
    </xf>
    <xf numFmtId="0" fontId="0" fillId="0" borderId="78" xfId="0" applyBorder="1" applyAlignment="1">
      <alignment horizontal="center" vertical="center" shrinkToFit="1"/>
    </xf>
    <xf numFmtId="0" fontId="0" fillId="0" borderId="2" xfId="0" applyBorder="1" applyAlignment="1">
      <alignment horizontal="center" vertical="center"/>
    </xf>
    <xf numFmtId="0" fontId="0" fillId="0" borderId="50" xfId="0" applyBorder="1" applyAlignment="1">
      <alignment horizontal="center" vertical="center"/>
    </xf>
    <xf numFmtId="0" fontId="15" fillId="0" borderId="42"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48" xfId="0" applyFont="1" applyBorder="1" applyAlignment="1">
      <alignment horizontal="center" vertical="center" wrapText="1"/>
    </xf>
    <xf numFmtId="0" fontId="16" fillId="0" borderId="48"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1" fillId="0" borderId="97" xfId="0" applyFont="1" applyFill="1" applyBorder="1" applyAlignment="1" applyProtection="1">
      <alignment horizontal="center" vertical="center" wrapText="1"/>
      <protection locked="0"/>
    </xf>
    <xf numFmtId="0" fontId="11" fillId="0" borderId="98" xfId="0" applyFont="1" applyFill="1" applyBorder="1" applyAlignment="1" applyProtection="1">
      <alignment horizontal="center" vertical="center" wrapText="1"/>
      <protection locked="0"/>
    </xf>
    <xf numFmtId="0" fontId="11" fillId="0" borderId="99" xfId="0" applyFont="1" applyFill="1" applyBorder="1" applyAlignment="1" applyProtection="1">
      <alignment horizontal="center" vertical="center" wrapText="1"/>
      <protection locked="0"/>
    </xf>
    <xf numFmtId="0" fontId="11" fillId="0" borderId="56" xfId="0" applyFont="1" applyFill="1" applyBorder="1" applyAlignment="1" applyProtection="1">
      <alignment horizontal="center" vertical="center" wrapText="1"/>
      <protection locked="0"/>
    </xf>
    <xf numFmtId="0" fontId="8" fillId="0" borderId="10" xfId="0" applyFont="1" applyBorder="1" applyAlignment="1" applyProtection="1">
      <alignment horizontal="left" vertical="center" wrapText="1"/>
      <protection locked="0"/>
    </xf>
    <xf numFmtId="176" fontId="8" fillId="2" borderId="53" xfId="1" applyNumberFormat="1" applyFont="1" applyFill="1" applyBorder="1" applyAlignment="1" applyProtection="1">
      <alignment horizontal="right" vertical="center"/>
      <protection hidden="1"/>
    </xf>
    <xf numFmtId="176" fontId="8" fillId="2" borderId="100" xfId="1" applyNumberFormat="1" applyFont="1" applyFill="1" applyBorder="1" applyAlignment="1" applyProtection="1">
      <alignment horizontal="right" vertical="center"/>
      <protection hidden="1"/>
    </xf>
    <xf numFmtId="0" fontId="12" fillId="0" borderId="54" xfId="0" applyFont="1" applyBorder="1" applyAlignment="1" applyProtection="1">
      <alignment horizontal="left" vertical="center" wrapText="1"/>
      <protection locked="0"/>
    </xf>
    <xf numFmtId="176" fontId="8" fillId="0" borderId="53" xfId="1" applyNumberFormat="1" applyFont="1" applyBorder="1" applyAlignment="1" applyProtection="1">
      <alignment horizontal="right" vertical="center"/>
      <protection hidden="1"/>
    </xf>
    <xf numFmtId="176" fontId="8" fillId="0" borderId="98" xfId="1" applyNumberFormat="1" applyFont="1" applyBorder="1" applyAlignment="1" applyProtection="1">
      <alignment horizontal="right" vertical="center"/>
      <protection hidden="1"/>
    </xf>
    <xf numFmtId="176" fontId="8" fillId="0" borderId="53" xfId="1" applyNumberFormat="1" applyFont="1" applyFill="1" applyBorder="1" applyAlignment="1" applyProtection="1">
      <alignment vertical="center"/>
      <protection hidden="1"/>
    </xf>
    <xf numFmtId="176" fontId="8" fillId="0" borderId="81" xfId="1" applyNumberFormat="1" applyFont="1" applyFill="1" applyBorder="1" applyAlignment="1" applyProtection="1">
      <alignment vertical="center"/>
      <protection hidden="1"/>
    </xf>
    <xf numFmtId="0" fontId="12" fillId="0" borderId="58" xfId="0" applyFont="1" applyBorder="1" applyAlignment="1" applyProtection="1">
      <alignment horizontal="left" vertical="center" wrapText="1"/>
      <protection locked="0"/>
    </xf>
    <xf numFmtId="0" fontId="12" fillId="0" borderId="96" xfId="0" applyFont="1" applyBorder="1" applyAlignment="1" applyProtection="1">
      <alignment horizontal="left" vertical="center"/>
      <protection locked="0"/>
    </xf>
    <xf numFmtId="0" fontId="8" fillId="0" borderId="55" xfId="0" applyFont="1" applyBorder="1" applyAlignment="1" applyProtection="1">
      <alignment horizontal="center" vertical="center" wrapText="1"/>
      <protection locked="0"/>
    </xf>
    <xf numFmtId="0" fontId="8" fillId="0" borderId="45" xfId="0" applyFont="1" applyBorder="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0" fontId="0" fillId="0" borderId="69" xfId="0" applyBorder="1" applyAlignment="1">
      <alignment horizontal="left" vertical="center" wrapText="1"/>
    </xf>
    <xf numFmtId="0" fontId="0" fillId="0" borderId="71" xfId="0" applyBorder="1" applyAlignment="1">
      <alignment horizontal="left" vertical="center" wrapText="1"/>
    </xf>
    <xf numFmtId="0" fontId="0" fillId="0" borderId="67" xfId="0" applyBorder="1" applyAlignment="1">
      <alignment horizontal="left" vertical="center" wrapText="1"/>
    </xf>
    <xf numFmtId="0" fontId="0" fillId="0" borderId="59" xfId="0" applyBorder="1" applyAlignment="1">
      <alignment horizontal="left" vertical="center" wrapText="1"/>
    </xf>
    <xf numFmtId="0" fontId="0" fillId="0" borderId="0" xfId="0" applyBorder="1" applyAlignment="1">
      <alignment horizontal="left" vertical="center" wrapText="1"/>
    </xf>
    <xf numFmtId="0" fontId="0" fillId="0" borderId="32" xfId="0" applyBorder="1" applyAlignment="1">
      <alignment horizontal="left" vertical="center" wrapText="1"/>
    </xf>
    <xf numFmtId="0" fontId="0" fillId="0" borderId="69" xfId="0" applyBorder="1" applyAlignment="1">
      <alignment horizontal="center" vertical="center" wrapText="1"/>
    </xf>
    <xf numFmtId="0" fontId="0" fillId="0" borderId="71" xfId="0" applyBorder="1" applyAlignment="1">
      <alignment horizontal="center" vertical="center"/>
    </xf>
    <xf numFmtId="0" fontId="0" fillId="0" borderId="67" xfId="0" applyBorder="1" applyAlignment="1">
      <alignment horizontal="center" vertical="center"/>
    </xf>
    <xf numFmtId="0" fontId="0" fillId="0" borderId="59"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0" fillId="0" borderId="7" xfId="0" applyBorder="1" applyAlignment="1">
      <alignment vertical="center" shrinkToFit="1"/>
    </xf>
    <xf numFmtId="0" fontId="0" fillId="0" borderId="7" xfId="0" applyBorder="1" applyAlignment="1" applyProtection="1">
      <alignment horizontal="left" vertical="center"/>
      <protection locked="0"/>
    </xf>
    <xf numFmtId="0" fontId="21" fillId="0" borderId="59" xfId="0" applyFont="1" applyBorder="1" applyAlignment="1">
      <alignment horizontal="center" vertical="center"/>
    </xf>
    <xf numFmtId="0" fontId="22" fillId="0" borderId="0" xfId="0" applyFont="1" applyBorder="1" applyAlignment="1">
      <alignment horizontal="center" vertical="center"/>
    </xf>
    <xf numFmtId="0" fontId="22" fillId="0" borderId="32" xfId="0" applyFont="1" applyBorder="1" applyAlignment="1">
      <alignment horizontal="center" vertical="center"/>
    </xf>
    <xf numFmtId="0" fontId="22" fillId="0" borderId="59" xfId="0" applyFont="1" applyBorder="1" applyAlignment="1">
      <alignment horizontal="center" vertical="center"/>
    </xf>
    <xf numFmtId="0" fontId="22" fillId="0" borderId="27" xfId="0" applyFont="1" applyBorder="1" applyAlignment="1">
      <alignment horizontal="center" vertical="center"/>
    </xf>
    <xf numFmtId="0" fontId="22" fillId="0" borderId="7" xfId="0" applyFont="1" applyBorder="1" applyAlignment="1">
      <alignment horizontal="center" vertical="center"/>
    </xf>
    <xf numFmtId="0" fontId="22" fillId="0" borderId="61" xfId="0" applyFont="1" applyBorder="1" applyAlignment="1">
      <alignment horizontal="center" vertical="center"/>
    </xf>
    <xf numFmtId="0" fontId="0" fillId="0" borderId="72" xfId="0" applyBorder="1" applyAlignment="1">
      <alignment vertical="center" shrinkToFit="1"/>
    </xf>
    <xf numFmtId="0" fontId="0" fillId="0" borderId="69" xfId="0" applyFont="1" applyBorder="1" applyAlignment="1">
      <alignment horizontal="left" vertical="center" wrapText="1"/>
    </xf>
    <xf numFmtId="0" fontId="0" fillId="0" borderId="71" xfId="0" applyFont="1" applyBorder="1" applyAlignment="1">
      <alignment horizontal="left" vertical="center" wrapText="1"/>
    </xf>
    <xf numFmtId="0" fontId="0" fillId="0" borderId="67" xfId="0" applyFont="1" applyBorder="1" applyAlignment="1">
      <alignment horizontal="left" vertical="center" wrapText="1"/>
    </xf>
    <xf numFmtId="0" fontId="0" fillId="0" borderId="59" xfId="0" applyFont="1" applyBorder="1" applyAlignment="1">
      <alignment horizontal="left" vertical="center" wrapText="1"/>
    </xf>
    <xf numFmtId="0" fontId="0" fillId="0" borderId="0" xfId="0" applyFont="1" applyBorder="1" applyAlignment="1">
      <alignment horizontal="left" vertical="center" wrapText="1"/>
    </xf>
    <xf numFmtId="0" fontId="0" fillId="0" borderId="32" xfId="0" applyFont="1" applyBorder="1" applyAlignment="1">
      <alignment horizontal="left" vertical="center" wrapText="1"/>
    </xf>
    <xf numFmtId="0" fontId="0" fillId="0" borderId="27" xfId="0" applyFont="1" applyBorder="1" applyAlignment="1">
      <alignment horizontal="left" vertical="center" wrapText="1"/>
    </xf>
    <xf numFmtId="0" fontId="0" fillId="0" borderId="7" xfId="0" applyFont="1" applyBorder="1" applyAlignment="1">
      <alignment horizontal="left" vertical="center" wrapText="1"/>
    </xf>
    <xf numFmtId="0" fontId="0" fillId="0" borderId="61" xfId="0" applyFont="1" applyBorder="1" applyAlignment="1">
      <alignment horizontal="left" vertical="center" wrapText="1"/>
    </xf>
    <xf numFmtId="0" fontId="8" fillId="0" borderId="69" xfId="0" applyFont="1" applyBorder="1" applyAlignment="1">
      <alignment horizontal="left" vertical="center" wrapText="1"/>
    </xf>
    <xf numFmtId="0" fontId="12" fillId="0" borderId="71" xfId="0" applyFont="1" applyBorder="1" applyAlignment="1">
      <alignment horizontal="left" vertical="center"/>
    </xf>
    <xf numFmtId="0" fontId="12" fillId="0" borderId="67" xfId="0" applyFont="1" applyBorder="1" applyAlignment="1">
      <alignment horizontal="left" vertical="center"/>
    </xf>
    <xf numFmtId="0" fontId="8" fillId="0" borderId="59" xfId="0" applyFont="1" applyBorder="1" applyAlignment="1">
      <alignment horizontal="left" vertical="center" wrapText="1"/>
    </xf>
    <xf numFmtId="0" fontId="12" fillId="0" borderId="0" xfId="0" applyFont="1" applyBorder="1" applyAlignment="1">
      <alignment horizontal="left" vertical="center"/>
    </xf>
    <xf numFmtId="0" fontId="12" fillId="0" borderId="32" xfId="0" applyFont="1" applyBorder="1" applyAlignment="1">
      <alignment horizontal="left" vertical="center"/>
    </xf>
    <xf numFmtId="0" fontId="19" fillId="0" borderId="59" xfId="0" applyFont="1" applyBorder="1" applyAlignment="1">
      <alignment horizontal="center" vertical="center"/>
    </xf>
    <xf numFmtId="0" fontId="20" fillId="0" borderId="0" xfId="0" applyFont="1" applyBorder="1" applyAlignment="1">
      <alignment horizontal="center" vertical="center"/>
    </xf>
    <xf numFmtId="0" fontId="20" fillId="0" borderId="32" xfId="0" applyFont="1" applyBorder="1" applyAlignment="1">
      <alignment horizontal="center" vertical="center"/>
    </xf>
    <xf numFmtId="0" fontId="20" fillId="0" borderId="27" xfId="0" applyFont="1" applyBorder="1" applyAlignment="1">
      <alignment horizontal="center" vertical="center"/>
    </xf>
    <xf numFmtId="0" fontId="20" fillId="0" borderId="7" xfId="0" applyFont="1" applyBorder="1" applyAlignment="1">
      <alignment horizontal="center" vertical="center"/>
    </xf>
    <xf numFmtId="0" fontId="20" fillId="0" borderId="61" xfId="0" applyFont="1" applyBorder="1" applyAlignment="1">
      <alignment horizontal="center" vertical="center"/>
    </xf>
    <xf numFmtId="0" fontId="0" fillId="0" borderId="0" xfId="0" applyAlignment="1">
      <alignment horizontal="left" vertical="center" wrapText="1"/>
    </xf>
    <xf numFmtId="38" fontId="14" fillId="0" borderId="90" xfId="1" applyFont="1" applyBorder="1" applyAlignment="1" applyProtection="1">
      <alignment horizontal="right" vertical="center" wrapText="1"/>
      <protection hidden="1"/>
    </xf>
    <xf numFmtId="38" fontId="14" fillId="0" borderId="91" xfId="1" applyFont="1" applyBorder="1" applyAlignment="1" applyProtection="1">
      <alignment horizontal="right" vertical="center" wrapText="1"/>
      <protection hidden="1"/>
    </xf>
    <xf numFmtId="0" fontId="14" fillId="0" borderId="12" xfId="0" applyFont="1" applyBorder="1" applyAlignment="1">
      <alignment horizontal="left" vertical="center" wrapText="1"/>
    </xf>
    <xf numFmtId="38" fontId="14" fillId="0" borderId="103" xfId="1" applyFont="1" applyBorder="1" applyAlignment="1" applyProtection="1">
      <alignment horizontal="right" vertical="center" wrapText="1"/>
      <protection hidden="1"/>
    </xf>
    <xf numFmtId="38" fontId="14" fillId="0" borderId="104" xfId="1" applyFont="1" applyBorder="1" applyAlignment="1" applyProtection="1">
      <alignment horizontal="right" vertical="center" wrapText="1"/>
      <protection hidden="1"/>
    </xf>
    <xf numFmtId="38" fontId="0" fillId="0" borderId="90" xfId="1" applyFont="1" applyFill="1" applyBorder="1" applyAlignment="1">
      <alignment horizontal="center" vertical="center"/>
    </xf>
    <xf numFmtId="38" fontId="0" fillId="0" borderId="91" xfId="1" applyFont="1" applyFill="1" applyBorder="1" applyAlignment="1">
      <alignment horizontal="center" vertical="center"/>
    </xf>
    <xf numFmtId="38" fontId="0" fillId="0" borderId="103" xfId="1" applyFont="1" applyFill="1" applyBorder="1" applyAlignment="1">
      <alignment horizontal="center" vertical="center"/>
    </xf>
    <xf numFmtId="38" fontId="0" fillId="0" borderId="104" xfId="1" applyFont="1" applyFill="1" applyBorder="1" applyAlignment="1">
      <alignment horizontal="center" vertical="center"/>
    </xf>
    <xf numFmtId="38" fontId="0" fillId="0" borderId="89" xfId="1" applyFont="1" applyFill="1" applyBorder="1" applyAlignment="1">
      <alignment horizontal="center" vertical="center" wrapText="1"/>
    </xf>
    <xf numFmtId="38" fontId="0" fillId="0" borderId="14" xfId="1" applyFont="1" applyFill="1" applyBorder="1" applyAlignment="1">
      <alignment horizontal="center" vertical="center" wrapText="1"/>
    </xf>
    <xf numFmtId="38" fontId="0" fillId="0" borderId="31" xfId="1" applyFont="1" applyFill="1" applyBorder="1" applyAlignment="1">
      <alignment horizontal="center" vertical="center" wrapText="1"/>
    </xf>
    <xf numFmtId="38" fontId="0" fillId="0" borderId="60" xfId="1" applyFont="1" applyFill="1" applyBorder="1" applyAlignment="1">
      <alignment horizontal="center" vertical="center" wrapText="1"/>
    </xf>
    <xf numFmtId="38" fontId="0" fillId="0" borderId="93" xfId="1" applyFont="1" applyFill="1" applyBorder="1" applyAlignment="1">
      <alignment horizontal="center" vertical="center" wrapText="1"/>
    </xf>
    <xf numFmtId="38" fontId="0" fillId="0" borderId="38" xfId="1" applyFont="1" applyFill="1" applyBorder="1" applyAlignment="1">
      <alignment horizontal="center" vertical="center" wrapText="1"/>
    </xf>
    <xf numFmtId="38" fontId="0" fillId="0" borderId="93" xfId="1" applyFont="1" applyFill="1" applyBorder="1" applyAlignment="1">
      <alignment horizontal="center" vertical="center"/>
    </xf>
    <xf numFmtId="38" fontId="0" fillId="0" borderId="38" xfId="1" applyFont="1" applyFill="1" applyBorder="1" applyAlignment="1">
      <alignment horizontal="center" vertical="center"/>
    </xf>
    <xf numFmtId="38" fontId="14" fillId="0" borderId="93" xfId="1" applyFont="1" applyBorder="1" applyAlignment="1" applyProtection="1">
      <alignment horizontal="right" vertical="center" wrapText="1"/>
      <protection hidden="1"/>
    </xf>
    <xf numFmtId="38" fontId="14" fillId="0" borderId="38" xfId="1" applyFont="1" applyBorder="1" applyAlignment="1" applyProtection="1">
      <alignment horizontal="right" vertical="center" wrapText="1"/>
      <protection hidden="1"/>
    </xf>
    <xf numFmtId="38" fontId="14" fillId="0" borderId="107" xfId="1" applyFont="1" applyBorder="1" applyAlignment="1" applyProtection="1">
      <alignment horizontal="right" vertical="center" wrapText="1"/>
      <protection hidden="1"/>
    </xf>
    <xf numFmtId="38" fontId="14" fillId="0" borderId="108" xfId="1" applyFont="1" applyBorder="1" applyAlignment="1" applyProtection="1">
      <alignment horizontal="right" vertical="center" wrapText="1"/>
      <protection hidden="1"/>
    </xf>
    <xf numFmtId="0" fontId="0" fillId="0" borderId="0" xfId="0" applyBorder="1" applyAlignment="1">
      <alignment vertical="center"/>
    </xf>
    <xf numFmtId="0" fontId="0" fillId="0" borderId="0" xfId="0" applyBorder="1" applyAlignment="1">
      <alignment horizontal="left" vertical="center"/>
    </xf>
    <xf numFmtId="0" fontId="0" fillId="0" borderId="0" xfId="0" applyAlignment="1">
      <alignment vertical="center"/>
    </xf>
    <xf numFmtId="0" fontId="12" fillId="0" borderId="70" xfId="0" applyFont="1" applyBorder="1" applyAlignment="1" applyProtection="1">
      <alignment horizontal="left" vertical="center"/>
      <protection locked="0"/>
    </xf>
    <xf numFmtId="176" fontId="8" fillId="2" borderId="101" xfId="1" applyNumberFormat="1" applyFont="1" applyFill="1" applyBorder="1" applyAlignment="1" applyProtection="1">
      <alignment horizontal="right" vertical="center"/>
      <protection hidden="1"/>
    </xf>
    <xf numFmtId="176" fontId="8" fillId="2" borderId="102" xfId="1" applyNumberFormat="1" applyFont="1" applyFill="1" applyBorder="1" applyAlignment="1" applyProtection="1">
      <alignment horizontal="right" vertical="center"/>
      <protection hidden="1"/>
    </xf>
    <xf numFmtId="176" fontId="8" fillId="0" borderId="88" xfId="1" applyNumberFormat="1" applyFont="1" applyBorder="1" applyAlignment="1" applyProtection="1">
      <alignment vertical="center"/>
      <protection hidden="1"/>
    </xf>
    <xf numFmtId="176" fontId="8" fillId="0" borderId="35" xfId="1" applyNumberFormat="1" applyFont="1" applyBorder="1" applyAlignment="1" applyProtection="1">
      <alignment vertical="center"/>
      <protection hidden="1"/>
    </xf>
    <xf numFmtId="0" fontId="12" fillId="0" borderId="18"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38" fontId="0" fillId="0" borderId="31" xfId="1" applyFont="1" applyFill="1" applyBorder="1" applyAlignment="1" applyProtection="1">
      <alignment horizontal="right" vertical="center"/>
      <protection hidden="1"/>
    </xf>
    <xf numFmtId="38" fontId="0" fillId="0" borderId="0" xfId="1" applyFont="1" applyFill="1" applyBorder="1" applyAlignment="1" applyProtection="1">
      <alignment horizontal="right" vertical="center"/>
      <protection hidden="1"/>
    </xf>
    <xf numFmtId="0" fontId="11" fillId="0" borderId="33" xfId="0" applyFont="1" applyFill="1" applyBorder="1" applyAlignment="1" applyProtection="1">
      <alignment horizontal="center" vertical="center" wrapText="1"/>
      <protection locked="0"/>
    </xf>
    <xf numFmtId="0" fontId="11" fillId="0" borderId="35" xfId="0" applyFont="1" applyFill="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xf numFmtId="0" fontId="8" fillId="0" borderId="81" xfId="0" applyFont="1" applyBorder="1" applyAlignment="1" applyProtection="1">
      <alignment horizontal="center" vertical="center" wrapText="1"/>
      <protection locked="0"/>
    </xf>
    <xf numFmtId="0" fontId="8" fillId="0" borderId="98" xfId="0" applyFont="1" applyBorder="1" applyAlignment="1" applyProtection="1">
      <alignment horizontal="center" vertical="center" wrapText="1"/>
      <protection locked="0"/>
    </xf>
    <xf numFmtId="176" fontId="32" fillId="2" borderId="55" xfId="1" applyNumberFormat="1" applyFont="1" applyFill="1" applyBorder="1" applyAlignment="1" applyProtection="1">
      <alignment horizontal="right" vertical="center"/>
      <protection hidden="1"/>
    </xf>
    <xf numFmtId="176" fontId="32" fillId="2" borderId="57" xfId="1" applyNumberFormat="1" applyFont="1" applyFill="1" applyBorder="1" applyAlignment="1" applyProtection="1">
      <alignment horizontal="right" vertical="center"/>
      <protection hidden="1"/>
    </xf>
    <xf numFmtId="0" fontId="33" fillId="0" borderId="10" xfId="0" applyFont="1" applyBorder="1" applyAlignment="1" applyProtection="1">
      <alignment horizontal="left" vertical="center" wrapText="1"/>
      <protection locked="0"/>
    </xf>
    <xf numFmtId="0" fontId="33" fillId="0" borderId="54" xfId="0" applyFont="1" applyBorder="1" applyAlignment="1" applyProtection="1">
      <alignment horizontal="left" vertical="center" wrapText="1"/>
      <protection locked="0"/>
    </xf>
    <xf numFmtId="0" fontId="28" fillId="0" borderId="11" xfId="0" applyFont="1" applyBorder="1" applyAlignment="1" applyProtection="1">
      <alignment horizontal="left" vertical="center" wrapText="1"/>
      <protection locked="0"/>
    </xf>
    <xf numFmtId="0" fontId="29" fillId="0" borderId="12" xfId="0" applyFont="1" applyBorder="1" applyAlignment="1" applyProtection="1">
      <alignment horizontal="left" vertical="center" wrapText="1"/>
      <protection locked="0"/>
    </xf>
    <xf numFmtId="0" fontId="29" fillId="0" borderId="18" xfId="0" applyFont="1" applyBorder="1" applyAlignment="1" applyProtection="1">
      <alignment horizontal="left" vertical="center" wrapText="1"/>
      <protection locked="0"/>
    </xf>
    <xf numFmtId="0" fontId="29" fillId="0" borderId="16" xfId="0" applyFont="1" applyBorder="1" applyAlignment="1" applyProtection="1">
      <alignment horizontal="left" vertical="center" wrapText="1"/>
      <protection locked="0"/>
    </xf>
    <xf numFmtId="0" fontId="0" fillId="0" borderId="0" xfId="0" applyAlignment="1" applyProtection="1">
      <alignment horizontal="center" vertical="center"/>
      <protection locked="0"/>
    </xf>
    <xf numFmtId="0" fontId="29" fillId="0" borderId="27" xfId="2" applyNumberFormat="1" applyFont="1" applyFill="1" applyBorder="1" applyAlignment="1" applyProtection="1">
      <alignment horizontal="left" vertical="center" wrapText="1"/>
      <protection locked="0"/>
    </xf>
    <xf numFmtId="0" fontId="29" fillId="0" borderId="7" xfId="0" applyNumberFormat="1" applyFont="1" applyFill="1" applyBorder="1" applyAlignment="1" applyProtection="1">
      <alignment horizontal="left" vertical="center" wrapText="1"/>
      <protection locked="0"/>
    </xf>
    <xf numFmtId="0" fontId="29" fillId="0" borderId="20" xfId="0" applyNumberFormat="1" applyFont="1" applyFill="1" applyBorder="1" applyAlignment="1" applyProtection="1">
      <alignment horizontal="left" vertical="center" wrapText="1"/>
      <protection locked="0"/>
    </xf>
    <xf numFmtId="0" fontId="28" fillId="0" borderId="23" xfId="0" applyFont="1" applyFill="1" applyBorder="1" applyAlignment="1" applyProtection="1">
      <alignment horizontal="left" vertical="center" wrapText="1"/>
      <protection locked="0"/>
    </xf>
    <xf numFmtId="0" fontId="29" fillId="0" borderId="24" xfId="0" applyFont="1" applyFill="1" applyBorder="1" applyAlignment="1" applyProtection="1">
      <alignment horizontal="left" vertical="center" wrapText="1"/>
      <protection locked="0"/>
    </xf>
    <xf numFmtId="0" fontId="28" fillId="0" borderId="24" xfId="0" applyFont="1" applyFill="1" applyBorder="1" applyAlignment="1" applyProtection="1">
      <alignment horizontal="center" vertical="center" wrapText="1"/>
      <protection locked="0"/>
    </xf>
    <xf numFmtId="0" fontId="29" fillId="0" borderId="24" xfId="0" applyFont="1" applyFill="1" applyBorder="1" applyAlignment="1" applyProtection="1">
      <alignment horizontal="center" vertical="center" wrapText="1"/>
      <protection locked="0"/>
    </xf>
    <xf numFmtId="0" fontId="29" fillId="0" borderId="26" xfId="0" applyFont="1" applyFill="1" applyBorder="1" applyAlignment="1" applyProtection="1">
      <alignment horizontal="center" vertical="center" wrapText="1"/>
      <protection locked="0"/>
    </xf>
    <xf numFmtId="180" fontId="28" fillId="0" borderId="25" xfId="0" applyNumberFormat="1" applyFont="1" applyFill="1" applyBorder="1" applyAlignment="1" applyProtection="1">
      <alignment horizontal="left" vertical="center" wrapText="1"/>
      <protection locked="0"/>
    </xf>
    <xf numFmtId="180" fontId="29" fillId="0" borderId="24" xfId="0" applyNumberFormat="1" applyFont="1" applyFill="1" applyBorder="1" applyAlignment="1" applyProtection="1">
      <alignment horizontal="left" vertical="center" wrapText="1"/>
      <protection locked="0"/>
    </xf>
    <xf numFmtId="180" fontId="29" fillId="0" borderId="26" xfId="0" applyNumberFormat="1" applyFont="1" applyFill="1" applyBorder="1" applyAlignment="1" applyProtection="1">
      <alignment horizontal="left" vertical="center" wrapText="1"/>
      <protection locked="0"/>
    </xf>
    <xf numFmtId="0" fontId="29" fillId="0" borderId="19"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wrapText="1"/>
      <protection locked="0"/>
    </xf>
    <xf numFmtId="0" fontId="29" fillId="0" borderId="20" xfId="0" applyFont="1" applyFill="1" applyBorder="1" applyAlignment="1" applyProtection="1">
      <alignment horizontal="left" vertical="center" wrapText="1"/>
      <protection locked="0"/>
    </xf>
    <xf numFmtId="177" fontId="31" fillId="0" borderId="44" xfId="0" applyNumberFormat="1" applyFont="1" applyBorder="1" applyAlignment="1" applyProtection="1">
      <alignment horizontal="center" vertical="center" wrapText="1"/>
      <protection locked="0"/>
    </xf>
    <xf numFmtId="177" fontId="31" fillId="0" borderId="45" xfId="0" applyNumberFormat="1" applyFont="1" applyBorder="1" applyAlignment="1" applyProtection="1">
      <alignment horizontal="center" vertical="center" wrapText="1"/>
      <protection locked="0"/>
    </xf>
    <xf numFmtId="177" fontId="31" fillId="0" borderId="46" xfId="0" applyNumberFormat="1" applyFont="1" applyBorder="1" applyAlignment="1" applyProtection="1">
      <alignment horizontal="center" vertical="center" wrapText="1"/>
      <protection locked="0"/>
    </xf>
    <xf numFmtId="178" fontId="31" fillId="0" borderId="44" xfId="0" applyNumberFormat="1" applyFont="1" applyBorder="1" applyAlignment="1" applyProtection="1">
      <alignment horizontal="center" vertical="center" wrapText="1"/>
      <protection locked="0"/>
    </xf>
    <xf numFmtId="178" fontId="31" fillId="0" borderId="45" xfId="0" applyNumberFormat="1" applyFont="1" applyBorder="1" applyAlignment="1" applyProtection="1">
      <alignment horizontal="center" vertical="center" wrapText="1"/>
      <protection locked="0"/>
    </xf>
    <xf numFmtId="178" fontId="31" fillId="0" borderId="57" xfId="0" applyNumberFormat="1" applyFont="1" applyBorder="1" applyAlignment="1" applyProtection="1">
      <alignment horizontal="center" vertical="center" wrapText="1"/>
      <protection locked="0"/>
    </xf>
    <xf numFmtId="179" fontId="30" fillId="0" borderId="44" xfId="0" applyNumberFormat="1" applyFont="1" applyBorder="1" applyAlignment="1" applyProtection="1">
      <alignment horizontal="center" vertical="center" wrapText="1"/>
      <protection locked="0"/>
    </xf>
    <xf numFmtId="179" fontId="30" fillId="0" borderId="45" xfId="0" applyNumberFormat="1" applyFont="1" applyBorder="1" applyAlignment="1" applyProtection="1">
      <alignment horizontal="center" vertical="center" wrapText="1"/>
      <protection locked="0"/>
    </xf>
    <xf numFmtId="0" fontId="29" fillId="0" borderId="36" xfId="2" applyFont="1" applyFill="1" applyBorder="1" applyAlignment="1" applyProtection="1">
      <alignment horizontal="left" vertical="center" wrapText="1"/>
      <protection locked="0"/>
    </xf>
    <xf numFmtId="0" fontId="29" fillId="0" borderId="37" xfId="0" applyFont="1" applyFill="1" applyBorder="1" applyAlignment="1" applyProtection="1">
      <alignment horizontal="left" vertical="center" wrapText="1"/>
      <protection locked="0"/>
    </xf>
    <xf numFmtId="0" fontId="29" fillId="0" borderId="38" xfId="0" applyFont="1" applyFill="1" applyBorder="1" applyAlignment="1" applyProtection="1">
      <alignment horizontal="left" vertical="center" wrapText="1"/>
      <protection locked="0"/>
    </xf>
    <xf numFmtId="0" fontId="30" fillId="0" borderId="40" xfId="0" applyFont="1" applyBorder="1" applyAlignment="1" applyProtection="1">
      <alignment horizontal="center" vertical="center" wrapText="1"/>
      <protection locked="0"/>
    </xf>
    <xf numFmtId="0" fontId="30" fillId="0" borderId="41" xfId="0" applyFont="1" applyBorder="1" applyAlignment="1" applyProtection="1">
      <alignment horizontal="center" vertical="center" wrapText="1"/>
      <protection locked="0"/>
    </xf>
    <xf numFmtId="0" fontId="30" fillId="0" borderId="48" xfId="0" applyFont="1" applyBorder="1" applyAlignment="1" applyProtection="1">
      <alignment horizontal="center" vertical="center" wrapText="1"/>
      <protection locked="0"/>
    </xf>
    <xf numFmtId="0" fontId="30" fillId="0" borderId="49" xfId="0" applyFont="1" applyBorder="1" applyAlignment="1" applyProtection="1">
      <alignment horizontal="center" vertical="center" wrapText="1"/>
      <protection locked="0"/>
    </xf>
    <xf numFmtId="0" fontId="35" fillId="0" borderId="97" xfId="0" applyFont="1" applyFill="1" applyBorder="1" applyAlignment="1" applyProtection="1">
      <alignment horizontal="center" vertical="center" wrapText="1"/>
      <protection locked="0"/>
    </xf>
    <xf numFmtId="0" fontId="35" fillId="0" borderId="98" xfId="0" applyFont="1" applyFill="1" applyBorder="1" applyAlignment="1" applyProtection="1">
      <alignment horizontal="center" vertical="center" wrapText="1"/>
      <protection locked="0"/>
    </xf>
    <xf numFmtId="0" fontId="33" fillId="0" borderId="53" xfId="0" applyFont="1" applyBorder="1" applyAlignment="1" applyProtection="1">
      <alignment horizontal="center" vertical="center" wrapText="1"/>
      <protection locked="0"/>
    </xf>
    <xf numFmtId="0" fontId="33" fillId="0" borderId="81" xfId="0" applyFont="1" applyBorder="1" applyAlignment="1" applyProtection="1">
      <alignment horizontal="center" vertical="center" wrapText="1"/>
      <protection locked="0"/>
    </xf>
    <xf numFmtId="0" fontId="33" fillId="0" borderId="98" xfId="0" applyFont="1" applyBorder="1" applyAlignment="1" applyProtection="1">
      <alignment horizontal="center" vertical="center" wrapText="1"/>
      <protection locked="0"/>
    </xf>
    <xf numFmtId="176" fontId="32" fillId="0" borderId="53" xfId="1" applyNumberFormat="1" applyFont="1" applyFill="1" applyBorder="1" applyAlignment="1" applyProtection="1">
      <alignment vertical="center"/>
      <protection hidden="1"/>
    </xf>
    <xf numFmtId="176" fontId="32" fillId="0" borderId="81" xfId="1" applyNumberFormat="1" applyFont="1" applyFill="1" applyBorder="1" applyAlignment="1" applyProtection="1">
      <alignment vertical="center"/>
      <protection hidden="1"/>
    </xf>
    <xf numFmtId="176" fontId="32" fillId="0" borderId="53" xfId="1" applyNumberFormat="1" applyFont="1" applyBorder="1" applyAlignment="1" applyProtection="1">
      <alignment horizontal="right" vertical="center"/>
      <protection hidden="1"/>
    </xf>
    <xf numFmtId="176" fontId="32" fillId="0" borderId="98" xfId="1" applyNumberFormat="1" applyFont="1" applyBorder="1" applyAlignment="1" applyProtection="1">
      <alignment horizontal="right" vertical="center"/>
      <protection hidden="1"/>
    </xf>
    <xf numFmtId="176" fontId="32" fillId="2" borderId="53" xfId="1" applyNumberFormat="1" applyFont="1" applyFill="1" applyBorder="1" applyAlignment="1" applyProtection="1">
      <alignment horizontal="right" vertical="center"/>
      <protection hidden="1"/>
    </xf>
    <xf numFmtId="176" fontId="32" fillId="2" borderId="100" xfId="1" applyNumberFormat="1" applyFont="1" applyFill="1" applyBorder="1" applyAlignment="1" applyProtection="1">
      <alignment horizontal="right" vertical="center"/>
      <protection hidden="1"/>
    </xf>
    <xf numFmtId="0" fontId="35" fillId="0" borderId="99" xfId="0" applyFont="1" applyFill="1" applyBorder="1" applyAlignment="1" applyProtection="1">
      <alignment horizontal="center" vertical="center" wrapText="1"/>
      <protection locked="0"/>
    </xf>
    <xf numFmtId="0" fontId="35" fillId="0" borderId="56" xfId="0" applyFont="1" applyFill="1" applyBorder="1" applyAlignment="1" applyProtection="1">
      <alignment horizontal="center" vertical="center" wrapText="1"/>
      <protection locked="0"/>
    </xf>
    <xf numFmtId="0" fontId="33" fillId="0" borderId="55" xfId="0" applyFont="1" applyBorder="1" applyAlignment="1" applyProtection="1">
      <alignment horizontal="center" vertical="center" wrapText="1"/>
      <protection locked="0"/>
    </xf>
    <xf numFmtId="0" fontId="33" fillId="0" borderId="45" xfId="0" applyFont="1" applyBorder="1" applyAlignment="1" applyProtection="1">
      <alignment horizontal="center" vertical="center" wrapText="1"/>
      <protection locked="0"/>
    </xf>
    <xf numFmtId="0" fontId="33" fillId="0" borderId="56" xfId="0" applyFont="1" applyBorder="1" applyAlignment="1" applyProtection="1">
      <alignment horizontal="center" vertical="center" wrapText="1"/>
      <protection locked="0"/>
    </xf>
    <xf numFmtId="176" fontId="32" fillId="0" borderId="55" xfId="1" applyNumberFormat="1" applyFont="1" applyFill="1" applyBorder="1" applyAlignment="1" applyProtection="1">
      <alignment vertical="center"/>
      <protection hidden="1"/>
    </xf>
    <xf numFmtId="176" fontId="32" fillId="0" borderId="45" xfId="1" applyNumberFormat="1" applyFont="1" applyFill="1" applyBorder="1" applyAlignment="1" applyProtection="1">
      <alignment vertical="center"/>
      <protection hidden="1"/>
    </xf>
    <xf numFmtId="0" fontId="28" fillId="0" borderId="7" xfId="0" applyFont="1" applyBorder="1" applyAlignment="1" applyProtection="1">
      <alignment horizontal="left" vertical="center"/>
      <protection hidden="1"/>
    </xf>
  </cellXfs>
  <cellStyles count="3">
    <cellStyle name="ハイパーリンク" xfId="2" builtinId="8"/>
    <cellStyle name="桁区切り" xfId="1" builtinId="6"/>
    <cellStyle name="標準" xfId="0" builtinId="0"/>
  </cellStyles>
  <dxfs count="18">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xdr:twoCellAnchor editAs="oneCell">
    <xdr:from>
      <xdr:col>5</xdr:col>
      <xdr:colOff>85725</xdr:colOff>
      <xdr:row>19</xdr:row>
      <xdr:rowOff>257175</xdr:rowOff>
    </xdr:from>
    <xdr:to>
      <xdr:col>6</xdr:col>
      <xdr:colOff>228600</xdr:colOff>
      <xdr:row>21</xdr:row>
      <xdr:rowOff>47625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xdr:col>
      <xdr:colOff>123825</xdr:colOff>
      <xdr:row>1</xdr:row>
      <xdr:rowOff>9525</xdr:rowOff>
    </xdr:from>
    <xdr:to>
      <xdr:col>3</xdr:col>
      <xdr:colOff>228071</xdr:colOff>
      <xdr:row>2</xdr:row>
      <xdr:rowOff>190500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349250" y="263525"/>
          <a:ext cx="459846" cy="48895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xdr:row>
      <xdr:rowOff>76199</xdr:rowOff>
    </xdr:from>
    <xdr:to>
      <xdr:col>3</xdr:col>
      <xdr:colOff>95250</xdr:colOff>
      <xdr:row>3</xdr:row>
      <xdr:rowOff>19049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95300" y="333374"/>
          <a:ext cx="1809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500"/>
            <a:t>捨印</a:t>
          </a:r>
        </a:p>
      </xdr:txBody>
    </xdr:sp>
    <xdr:clientData/>
  </xdr:twoCellAnchor>
  <xdr:twoCellAnchor editAs="oneCell">
    <xdr:from>
      <xdr:col>5</xdr:col>
      <xdr:colOff>85725</xdr:colOff>
      <xdr:row>19</xdr:row>
      <xdr:rowOff>257175</xdr:rowOff>
    </xdr:from>
    <xdr:to>
      <xdr:col>6</xdr:col>
      <xdr:colOff>228600</xdr:colOff>
      <xdr:row>21</xdr:row>
      <xdr:rowOff>47625</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8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9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21</xdr:col>
      <xdr:colOff>333375</xdr:colOff>
      <xdr:row>65</xdr:row>
      <xdr:rowOff>0</xdr:rowOff>
    </xdr:from>
    <xdr:to>
      <xdr:col>23</xdr:col>
      <xdr:colOff>0</xdr:colOff>
      <xdr:row>69</xdr:row>
      <xdr:rowOff>85725</xdr:rowOff>
    </xdr:to>
    <xdr:sp macro="" textlink="">
      <xdr:nvSpPr>
        <xdr:cNvPr id="12"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C000000}"/>
            </a:ext>
          </a:extLst>
        </xdr:cNvPr>
        <xdr:cNvSpPr/>
      </xdr:nvSpPr>
      <xdr:spPr bwMode="auto">
        <a:xfrm>
          <a:off x="7769225" y="13935075"/>
          <a:ext cx="895350" cy="939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133350</xdr:colOff>
          <xdr:row>55</xdr:row>
          <xdr:rowOff>69850</xdr:rowOff>
        </xdr:from>
        <xdr:to>
          <xdr:col>18</xdr:col>
          <xdr:colOff>95250</xdr:colOff>
          <xdr:row>57</xdr:row>
          <xdr:rowOff>69850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68</xdr:row>
          <xdr:rowOff>38100</xdr:rowOff>
        </xdr:from>
        <xdr:to>
          <xdr:col>18</xdr:col>
          <xdr:colOff>63500</xdr:colOff>
          <xdr:row>70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8031</xdr:colOff>
      <xdr:row>19</xdr:row>
      <xdr:rowOff>6781</xdr:rowOff>
    </xdr:from>
    <xdr:to>
      <xdr:col>8</xdr:col>
      <xdr:colOff>8031</xdr:colOff>
      <xdr:row>20</xdr:row>
      <xdr:rowOff>6780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4455473" y="5106319"/>
          <a:ext cx="0" cy="278423"/>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4836016" y="5099538"/>
          <a:ext cx="0" cy="278423"/>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5231423" y="5111017"/>
          <a:ext cx="0" cy="275248"/>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8098596" y="5085522"/>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8499375" y="5095079"/>
          <a:ext cx="0" cy="27015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6021457"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6297440"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6583988"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6895588" y="5368405"/>
          <a:ext cx="0" cy="27015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7200070"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7504079"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7800969"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8102354"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1036" name="Option Button 12" descr="普通"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349250</xdr:colOff>
          <xdr:row>20</xdr:row>
          <xdr:rowOff>241300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17</xdr:col>
      <xdr:colOff>356778</xdr:colOff>
      <xdr:row>0</xdr:row>
      <xdr:rowOff>8283</xdr:rowOff>
    </xdr:from>
    <xdr:to>
      <xdr:col>17</xdr:col>
      <xdr:colOff>356778</xdr:colOff>
      <xdr:row>0</xdr:row>
      <xdr:rowOff>249115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8438374" y="8283"/>
          <a:ext cx="0" cy="240832"/>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345342</xdr:colOff>
      <xdr:row>0</xdr:row>
      <xdr:rowOff>11478</xdr:rowOff>
    </xdr:from>
    <xdr:to>
      <xdr:col>16</xdr:col>
      <xdr:colOff>345342</xdr:colOff>
      <xdr:row>1</xdr:row>
      <xdr:rowOff>2218</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8038611" y="11478"/>
          <a:ext cx="0" cy="247182"/>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363171</xdr:colOff>
      <xdr:row>0</xdr:row>
      <xdr:rowOff>7327</xdr:rowOff>
    </xdr:from>
    <xdr:to>
      <xdr:col>15</xdr:col>
      <xdr:colOff>363171</xdr:colOff>
      <xdr:row>1</xdr:row>
      <xdr:rowOff>1242</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7668113" y="7327"/>
          <a:ext cx="0" cy="250357"/>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476249</xdr:colOff>
      <xdr:row>0</xdr:row>
      <xdr:rowOff>7327</xdr:rowOff>
    </xdr:from>
    <xdr:to>
      <xdr:col>14</xdr:col>
      <xdr:colOff>476249</xdr:colOff>
      <xdr:row>1</xdr:row>
      <xdr:rowOff>10767</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7253653" y="7327"/>
          <a:ext cx="0" cy="259882"/>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1</xdr:row>
      <xdr:rowOff>0</xdr:rowOff>
    </xdr:from>
    <xdr:to>
      <xdr:col>20</xdr:col>
      <xdr:colOff>0</xdr:colOff>
      <xdr:row>1</xdr:row>
      <xdr:rowOff>250357</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9275885" y="256442"/>
          <a:ext cx="0" cy="250357"/>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77421</xdr:colOff>
      <xdr:row>0</xdr:row>
      <xdr:rowOff>21982</xdr:rowOff>
    </xdr:from>
    <xdr:to>
      <xdr:col>14</xdr:col>
      <xdr:colOff>77421</xdr:colOff>
      <xdr:row>1</xdr:row>
      <xdr:rowOff>6372</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6854825" y="21982"/>
          <a:ext cx="0" cy="240832"/>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85725</xdr:colOff>
      <xdr:row>19</xdr:row>
      <xdr:rowOff>257175</xdr:rowOff>
    </xdr:from>
    <xdr:to>
      <xdr:col>6</xdr:col>
      <xdr:colOff>228600</xdr:colOff>
      <xdr:row>21</xdr:row>
      <xdr:rowOff>47625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3368675" y="5340350"/>
          <a:ext cx="536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3981450" y="5340350"/>
          <a:ext cx="495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xdr:col>
      <xdr:colOff>123825</xdr:colOff>
      <xdr:row>1</xdr:row>
      <xdr:rowOff>9525</xdr:rowOff>
    </xdr:from>
    <xdr:to>
      <xdr:col>3</xdr:col>
      <xdr:colOff>228071</xdr:colOff>
      <xdr:row>2</xdr:row>
      <xdr:rowOff>190500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349250" y="263525"/>
          <a:ext cx="1021821" cy="48895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xdr:row>
      <xdr:rowOff>76199</xdr:rowOff>
    </xdr:from>
    <xdr:to>
      <xdr:col>3</xdr:col>
      <xdr:colOff>95250</xdr:colOff>
      <xdr:row>3</xdr:row>
      <xdr:rowOff>19049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95300" y="333374"/>
          <a:ext cx="7429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500"/>
            <a:t>捨印</a:t>
          </a:r>
        </a:p>
      </xdr:txBody>
    </xdr:sp>
    <xdr:clientData/>
  </xdr:twoCellAnchor>
  <xdr:twoCellAnchor editAs="oneCell">
    <xdr:from>
      <xdr:col>5</xdr:col>
      <xdr:colOff>85725</xdr:colOff>
      <xdr:row>19</xdr:row>
      <xdr:rowOff>257175</xdr:rowOff>
    </xdr:from>
    <xdr:to>
      <xdr:col>6</xdr:col>
      <xdr:colOff>228600</xdr:colOff>
      <xdr:row>21</xdr:row>
      <xdr:rowOff>47625</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6000000}"/>
            </a:ext>
          </a:extLst>
        </xdr:cNvPr>
        <xdr:cNvSpPr/>
      </xdr:nvSpPr>
      <xdr:spPr bwMode="auto">
        <a:xfrm>
          <a:off x="3368675" y="5340350"/>
          <a:ext cx="5365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7000000}"/>
            </a:ext>
          </a:extLst>
        </xdr:cNvPr>
        <xdr:cNvSpPr/>
      </xdr:nvSpPr>
      <xdr:spPr bwMode="auto">
        <a:xfrm>
          <a:off x="3981450" y="5340350"/>
          <a:ext cx="495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21</xdr:col>
      <xdr:colOff>333375</xdr:colOff>
      <xdr:row>64</xdr:row>
      <xdr:rowOff>0</xdr:rowOff>
    </xdr:from>
    <xdr:to>
      <xdr:col>23</xdr:col>
      <xdr:colOff>0</xdr:colOff>
      <xdr:row>68</xdr:row>
      <xdr:rowOff>85725</xdr:rowOff>
    </xdr:to>
    <xdr:sp macro="" textlink="">
      <xdr:nvSpPr>
        <xdr:cNvPr id="8"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08000000}"/>
            </a:ext>
          </a:extLst>
        </xdr:cNvPr>
        <xdr:cNvSpPr/>
      </xdr:nvSpPr>
      <xdr:spPr bwMode="auto">
        <a:xfrm>
          <a:off x="10055225" y="13982700"/>
          <a:ext cx="508000" cy="939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133350</xdr:colOff>
          <xdr:row>54</xdr:row>
          <xdr:rowOff>69850</xdr:rowOff>
        </xdr:from>
        <xdr:to>
          <xdr:col>18</xdr:col>
          <xdr:colOff>95250</xdr:colOff>
          <xdr:row>56</xdr:row>
          <xdr:rowOff>107950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67</xdr:row>
          <xdr:rowOff>38100</xdr:rowOff>
        </xdr:from>
        <xdr:to>
          <xdr:col>18</xdr:col>
          <xdr:colOff>69850</xdr:colOff>
          <xdr:row>69</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8031</xdr:colOff>
      <xdr:row>19</xdr:row>
      <xdr:rowOff>6781</xdr:rowOff>
    </xdr:from>
    <xdr:to>
      <xdr:col>8</xdr:col>
      <xdr:colOff>8031</xdr:colOff>
      <xdr:row>20</xdr:row>
      <xdr:rowOff>6780</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468906" y="5096306"/>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4848472" y="5085373"/>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5249252" y="5094654"/>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8105912" y="5086350"/>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8502826" y="5092732"/>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6019800" y="5362575"/>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6298958" y="5372132"/>
          <a:ext cx="0" cy="27304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6583574" y="5362575"/>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6896416" y="5368957"/>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a:off x="7200898" y="5362575"/>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7503803" y="5372132"/>
          <a:ext cx="0" cy="27304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a:off x="7801935" y="5362575"/>
          <a:ext cx="0" cy="27622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a:off x="8107738" y="5372132"/>
          <a:ext cx="0" cy="27304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2051" name="Option Button 3" descr="普通"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355600</xdr:colOff>
          <xdr:row>20</xdr:row>
          <xdr:rowOff>241300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19</xdr:col>
      <xdr:colOff>57977</xdr:colOff>
      <xdr:row>2</xdr:row>
      <xdr:rowOff>207066</xdr:rowOff>
    </xdr:from>
    <xdr:to>
      <xdr:col>23</xdr:col>
      <xdr:colOff>298174</xdr:colOff>
      <xdr:row>6</xdr:row>
      <xdr:rowOff>29160</xdr:rowOff>
    </xdr:to>
    <xdr:sp macro="" textlink="">
      <xdr:nvSpPr>
        <xdr:cNvPr id="26" name="四角形吹き出し 18">
          <a:extLst>
            <a:ext uri="{FF2B5EF4-FFF2-40B4-BE49-F238E27FC236}">
              <a16:creationId xmlns:a16="http://schemas.microsoft.com/office/drawing/2014/main" id="{00000000-0008-0000-0100-00001A000000}"/>
            </a:ext>
          </a:extLst>
        </xdr:cNvPr>
        <xdr:cNvSpPr/>
      </xdr:nvSpPr>
      <xdr:spPr>
        <a:xfrm>
          <a:off x="8936934" y="770283"/>
          <a:ext cx="1085023" cy="526116"/>
        </a:xfrm>
        <a:prstGeom prst="wedgeRectCallout">
          <a:avLst>
            <a:gd name="adj1" fmla="val -70021"/>
            <a:gd name="adj2" fmla="val -15961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事務局整理用のため、入力不要。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339587</xdr:colOff>
      <xdr:row>3</xdr:row>
      <xdr:rowOff>182217</xdr:rowOff>
    </xdr:from>
    <xdr:to>
      <xdr:col>8</xdr:col>
      <xdr:colOff>131280</xdr:colOff>
      <xdr:row>6</xdr:row>
      <xdr:rowOff>229842</xdr:rowOff>
    </xdr:to>
    <xdr:sp macro="" textlink="">
      <xdr:nvSpPr>
        <xdr:cNvPr id="27" name="四角形吹き出し 31">
          <a:extLst>
            <a:ext uri="{FF2B5EF4-FFF2-40B4-BE49-F238E27FC236}">
              <a16:creationId xmlns:a16="http://schemas.microsoft.com/office/drawing/2014/main" id="{00000000-0008-0000-0100-00001B000000}"/>
            </a:ext>
          </a:extLst>
        </xdr:cNvPr>
        <xdr:cNvSpPr/>
      </xdr:nvSpPr>
      <xdr:spPr>
        <a:xfrm>
          <a:off x="1490870" y="985630"/>
          <a:ext cx="3104736" cy="511451"/>
        </a:xfrm>
        <a:prstGeom prst="wedgeRectCallout">
          <a:avLst>
            <a:gd name="adj1" fmla="val -60271"/>
            <a:gd name="adj2" fmla="val -11002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捨印の押印がない場合、事務局での修正が不可となります。（</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69435</xdr:colOff>
      <xdr:row>11</xdr:row>
      <xdr:rowOff>102565</xdr:rowOff>
    </xdr:from>
    <xdr:to>
      <xdr:col>25</xdr:col>
      <xdr:colOff>198782</xdr:colOff>
      <xdr:row>12</xdr:row>
      <xdr:rowOff>278822</xdr:rowOff>
    </xdr:to>
    <xdr:sp macro="" textlink="">
      <xdr:nvSpPr>
        <xdr:cNvPr id="28" name="四角形吹き出し 17">
          <a:extLst>
            <a:ext uri="{FF2B5EF4-FFF2-40B4-BE49-F238E27FC236}">
              <a16:creationId xmlns:a16="http://schemas.microsoft.com/office/drawing/2014/main" id="{00000000-0008-0000-0100-00001C000000}"/>
            </a:ext>
          </a:extLst>
        </xdr:cNvPr>
        <xdr:cNvSpPr/>
      </xdr:nvSpPr>
      <xdr:spPr>
        <a:xfrm>
          <a:off x="8948392" y="2777848"/>
          <a:ext cx="1777586" cy="515844"/>
        </a:xfrm>
        <a:prstGeom prst="wedgeRectCallout">
          <a:avLst>
            <a:gd name="adj1" fmla="val -70021"/>
            <a:gd name="adj2" fmla="val -15961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代表者印、社印いずれも可。（</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85725</xdr:colOff>
      <xdr:row>19</xdr:row>
      <xdr:rowOff>257175</xdr:rowOff>
    </xdr:from>
    <xdr:to>
      <xdr:col>6</xdr:col>
      <xdr:colOff>228600</xdr:colOff>
      <xdr:row>21</xdr:row>
      <xdr:rowOff>44450</xdr:rowOff>
    </xdr:to>
    <xdr:sp macro="" textlink="">
      <xdr:nvSpPr>
        <xdr:cNvPr id="29"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1D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25400</xdr:colOff>
      <xdr:row>21</xdr:row>
      <xdr:rowOff>44450</xdr:rowOff>
    </xdr:to>
    <xdr:sp macro="" textlink="">
      <xdr:nvSpPr>
        <xdr:cNvPr id="3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1E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5</xdr:col>
      <xdr:colOff>85725</xdr:colOff>
      <xdr:row>19</xdr:row>
      <xdr:rowOff>257175</xdr:rowOff>
    </xdr:from>
    <xdr:to>
      <xdr:col>6</xdr:col>
      <xdr:colOff>228600</xdr:colOff>
      <xdr:row>21</xdr:row>
      <xdr:rowOff>44450</xdr:rowOff>
    </xdr:to>
    <xdr:sp macro="" textlink="">
      <xdr:nvSpPr>
        <xdr:cNvPr id="31"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1F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25400</xdr:colOff>
      <xdr:row>21</xdr:row>
      <xdr:rowOff>44450</xdr:rowOff>
    </xdr:to>
    <xdr:sp macro="" textlink="">
      <xdr:nvSpPr>
        <xdr:cNvPr id="32"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0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8</xdr:col>
      <xdr:colOff>8031</xdr:colOff>
      <xdr:row>19</xdr:row>
      <xdr:rowOff>6781</xdr:rowOff>
    </xdr:from>
    <xdr:to>
      <xdr:col>8</xdr:col>
      <xdr:colOff>8031</xdr:colOff>
      <xdr:row>20</xdr:row>
      <xdr:rowOff>6780</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a:off x="4484781" y="5074081"/>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a:off x="4870697" y="5066323"/>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a:off x="5271477" y="5078779"/>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36" name="直線コネクタ 35">
          <a:extLst>
            <a:ext uri="{FF2B5EF4-FFF2-40B4-BE49-F238E27FC236}">
              <a16:creationId xmlns:a16="http://schemas.microsoft.com/office/drawing/2014/main" id="{00000000-0008-0000-0100-000024000000}"/>
            </a:ext>
          </a:extLst>
        </xdr:cNvPr>
        <xdr:cNvCxnSpPr/>
      </xdr:nvCxnSpPr>
      <xdr:spPr>
        <a:xfrm>
          <a:off x="8140837" y="50673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a:off x="8550451" y="50768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605155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a:off x="632753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a:off x="6618499"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6934516" y="53562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238998"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754190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84321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814901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2053" name="Option Button 5" descr="普通"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355600</xdr:colOff>
          <xdr:row>20</xdr:row>
          <xdr:rowOff>241300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13</xdr:col>
      <xdr:colOff>276501</xdr:colOff>
      <xdr:row>27</xdr:row>
      <xdr:rowOff>115404</xdr:rowOff>
    </xdr:from>
    <xdr:to>
      <xdr:col>16</xdr:col>
      <xdr:colOff>221105</xdr:colOff>
      <xdr:row>31</xdr:row>
      <xdr:rowOff>8283</xdr:rowOff>
    </xdr:to>
    <xdr:sp macro="" textlink="">
      <xdr:nvSpPr>
        <xdr:cNvPr id="48" name="四角形吹き出し 17">
          <a:extLst>
            <a:ext uri="{FF2B5EF4-FFF2-40B4-BE49-F238E27FC236}">
              <a16:creationId xmlns:a16="http://schemas.microsoft.com/office/drawing/2014/main" id="{00000000-0008-0000-0100-000030000000}"/>
            </a:ext>
          </a:extLst>
        </xdr:cNvPr>
        <xdr:cNvSpPr/>
      </xdr:nvSpPr>
      <xdr:spPr>
        <a:xfrm>
          <a:off x="6687240" y="7503491"/>
          <a:ext cx="1244974" cy="754270"/>
        </a:xfrm>
        <a:prstGeom prst="wedgeRectCallout">
          <a:avLst>
            <a:gd name="adj1" fmla="val -42350"/>
            <a:gd name="adj2" fmla="val -96852"/>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定員数を入力してください。</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網掛けされている場合は食材費の加算対象施設ではありません。</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145222</xdr:colOff>
      <xdr:row>27</xdr:row>
      <xdr:rowOff>200027</xdr:rowOff>
    </xdr:from>
    <xdr:to>
      <xdr:col>3</xdr:col>
      <xdr:colOff>1051282</xdr:colOff>
      <xdr:row>32</xdr:row>
      <xdr:rowOff>49696</xdr:rowOff>
    </xdr:to>
    <xdr:sp macro="" textlink="">
      <xdr:nvSpPr>
        <xdr:cNvPr id="49" name="四角形吹き出し 28">
          <a:extLst>
            <a:ext uri="{FF2B5EF4-FFF2-40B4-BE49-F238E27FC236}">
              <a16:creationId xmlns:a16="http://schemas.microsoft.com/office/drawing/2014/main" id="{00000000-0008-0000-0100-000031000000}"/>
            </a:ext>
          </a:extLst>
        </xdr:cNvPr>
        <xdr:cNvSpPr/>
      </xdr:nvSpPr>
      <xdr:spPr>
        <a:xfrm>
          <a:off x="733287" y="7588114"/>
          <a:ext cx="1469278" cy="926408"/>
        </a:xfrm>
        <a:prstGeom prst="wedgeRectCallout">
          <a:avLst>
            <a:gd name="adj1" fmla="val -31603"/>
            <a:gd name="adj2" fmla="val -73018"/>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ゴシック" panose="020B0600070205080204" pitchFamily="50" charset="-128"/>
              <a:ea typeface="ＭＳ Ｐゴシック" panose="020B0600070205080204" pitchFamily="50" charset="-128"/>
            </a:rPr>
            <a:t>プルダウンメニューで該当する施設区分（入所系、通所系、その他）を選択してください。</a:t>
          </a:r>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800" b="1">
              <a:solidFill>
                <a:srgbClr val="FF0000"/>
              </a:solidFill>
              <a:latin typeface="ＭＳ Ｐゴシック" panose="020B0600070205080204" pitchFamily="50" charset="-128"/>
              <a:ea typeface="ＭＳ Ｐゴシック" panose="020B0600070205080204" pitchFamily="50" charset="-128"/>
            </a:rPr>
            <a:t>※</a:t>
          </a:r>
          <a:r>
            <a:rPr kumimoji="1" lang="ja-JP" altLang="en-US" sz="800" b="1">
              <a:solidFill>
                <a:srgbClr val="FF0000"/>
              </a:solidFill>
              <a:latin typeface="ＭＳ Ｐゴシック" panose="020B0600070205080204" pitchFamily="50" charset="-128"/>
              <a:ea typeface="ＭＳ Ｐゴシック" panose="020B0600070205080204" pitchFamily="50" charset="-128"/>
            </a:rPr>
            <a:t>プルダウンメニューは必ず左から順に選択してください。</a:t>
          </a:r>
          <a:endParaRPr kumimoji="1" lang="en-US" altLang="ja-JP" sz="8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800">
            <a:solidFill>
              <a:schemeClr val="tx1"/>
            </a:solidFill>
          </a:endParaRPr>
        </a:p>
        <a:p>
          <a:pPr algn="l"/>
          <a:endParaRPr kumimoji="1" lang="ja-JP" altLang="en-US" sz="1000">
            <a:solidFill>
              <a:schemeClr val="tx1"/>
            </a:solidFill>
          </a:endParaRPr>
        </a:p>
      </xdr:txBody>
    </xdr:sp>
    <xdr:clientData/>
  </xdr:twoCellAnchor>
  <xdr:twoCellAnchor>
    <xdr:from>
      <xdr:col>3</xdr:col>
      <xdr:colOff>1355173</xdr:colOff>
      <xdr:row>28</xdr:row>
      <xdr:rowOff>152262</xdr:rowOff>
    </xdr:from>
    <xdr:to>
      <xdr:col>7</xdr:col>
      <xdr:colOff>220059</xdr:colOff>
      <xdr:row>31</xdr:row>
      <xdr:rowOff>170761</xdr:rowOff>
    </xdr:to>
    <xdr:sp macro="" textlink="">
      <xdr:nvSpPr>
        <xdr:cNvPr id="50" name="四角形吹き出し 28">
          <a:extLst>
            <a:ext uri="{FF2B5EF4-FFF2-40B4-BE49-F238E27FC236}">
              <a16:creationId xmlns:a16="http://schemas.microsoft.com/office/drawing/2014/main" id="{00000000-0008-0000-0100-000032000000}"/>
            </a:ext>
          </a:extLst>
        </xdr:cNvPr>
        <xdr:cNvSpPr/>
      </xdr:nvSpPr>
      <xdr:spPr>
        <a:xfrm>
          <a:off x="2506456" y="7755697"/>
          <a:ext cx="1788646" cy="664542"/>
        </a:xfrm>
        <a:prstGeom prst="wedgeRectCallout">
          <a:avLst>
            <a:gd name="adj1" fmla="val -68763"/>
            <a:gd name="adj2" fmla="val -12045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プルダウンメニューで該当する施設区分（幼稚園、保育所等）を選択してください。</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プルダウンメニューは必ず左から順に選択してください。</a:t>
          </a:r>
          <a:endParaRPr lang="ja-JP" altLang="ja-JP" sz="800">
            <a:solidFill>
              <a:srgbClr val="FF0000"/>
            </a:solidFill>
            <a:effectLst/>
          </a:endParaRPr>
        </a:p>
        <a:p>
          <a:pPr algn="l"/>
          <a:endParaRPr kumimoji="1" lang="en-US" altLang="ja-JP" sz="700">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700">
            <a:solidFill>
              <a:srgbClr val="FF0000"/>
            </a:solidFill>
          </a:endParaRPr>
        </a:p>
        <a:p>
          <a:pPr algn="l"/>
          <a:endParaRPr kumimoji="1" lang="ja-JP" altLang="en-US" sz="900">
            <a:solidFill>
              <a:schemeClr val="tx1"/>
            </a:solidFill>
          </a:endParaRPr>
        </a:p>
      </xdr:txBody>
    </xdr:sp>
    <xdr:clientData/>
  </xdr:twoCellAnchor>
  <xdr:twoCellAnchor>
    <xdr:from>
      <xdr:col>23</xdr:col>
      <xdr:colOff>510298</xdr:colOff>
      <xdr:row>27</xdr:row>
      <xdr:rowOff>117471</xdr:rowOff>
    </xdr:from>
    <xdr:to>
      <xdr:col>25</xdr:col>
      <xdr:colOff>709860</xdr:colOff>
      <xdr:row>30</xdr:row>
      <xdr:rowOff>119132</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9811668" y="7629797"/>
          <a:ext cx="1425388" cy="64770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ゴシック" panose="020B0600070205080204" pitchFamily="50" charset="-128"/>
              <a:ea typeface="ＭＳ Ｐゴシック" panose="020B0600070205080204" pitchFamily="50" charset="-128"/>
            </a:rPr>
            <a:t>所在地等、入力範囲が足りない場合は、行の高さを変更可能です。</a:t>
          </a:r>
          <a:endParaRPr kumimoji="1" lang="en-US" altLang="ja-JP" sz="800">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66261</xdr:colOff>
      <xdr:row>25</xdr:row>
      <xdr:rowOff>57978</xdr:rowOff>
    </xdr:from>
    <xdr:to>
      <xdr:col>23</xdr:col>
      <xdr:colOff>377655</xdr:colOff>
      <xdr:row>40</xdr:row>
      <xdr:rowOff>140126</xdr:rowOff>
    </xdr:to>
    <xdr:sp macro="" textlink="">
      <xdr:nvSpPr>
        <xdr:cNvPr id="52" name="右中かっこ 51">
          <a:extLst>
            <a:ext uri="{FF2B5EF4-FFF2-40B4-BE49-F238E27FC236}">
              <a16:creationId xmlns:a16="http://schemas.microsoft.com/office/drawing/2014/main" id="{00000000-0008-0000-0100-000034000000}"/>
            </a:ext>
          </a:extLst>
        </xdr:cNvPr>
        <xdr:cNvSpPr/>
      </xdr:nvSpPr>
      <xdr:spPr>
        <a:xfrm>
          <a:off x="9790044" y="7015369"/>
          <a:ext cx="311394" cy="3685083"/>
        </a:xfrm>
        <a:prstGeom prst="rightBrace">
          <a:avLst>
            <a:gd name="adj1" fmla="val 44411"/>
            <a:gd name="adj2" fmla="val 50549"/>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231914</xdr:colOff>
      <xdr:row>54</xdr:row>
      <xdr:rowOff>0</xdr:rowOff>
    </xdr:from>
    <xdr:to>
      <xdr:col>18</xdr:col>
      <xdr:colOff>285199</xdr:colOff>
      <xdr:row>57</xdr:row>
      <xdr:rowOff>52457</xdr:rowOff>
    </xdr:to>
    <xdr:sp macro="" textlink="">
      <xdr:nvSpPr>
        <xdr:cNvPr id="53" name="楕円 52">
          <a:extLst>
            <a:ext uri="{FF2B5EF4-FFF2-40B4-BE49-F238E27FC236}">
              <a16:creationId xmlns:a16="http://schemas.microsoft.com/office/drawing/2014/main" id="{00000000-0008-0000-0100-000035000000}"/>
            </a:ext>
          </a:extLst>
        </xdr:cNvPr>
        <xdr:cNvSpPr/>
      </xdr:nvSpPr>
      <xdr:spPr>
        <a:xfrm>
          <a:off x="7943023" y="11918674"/>
          <a:ext cx="831850" cy="69850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140804</xdr:colOff>
      <xdr:row>66</xdr:row>
      <xdr:rowOff>149087</xdr:rowOff>
    </xdr:from>
    <xdr:to>
      <xdr:col>18</xdr:col>
      <xdr:colOff>194089</xdr:colOff>
      <xdr:row>70</xdr:row>
      <xdr:rowOff>52457</xdr:rowOff>
    </xdr:to>
    <xdr:sp macro="" textlink="">
      <xdr:nvSpPr>
        <xdr:cNvPr id="54" name="楕円 53">
          <a:extLst>
            <a:ext uri="{FF2B5EF4-FFF2-40B4-BE49-F238E27FC236}">
              <a16:creationId xmlns:a16="http://schemas.microsoft.com/office/drawing/2014/main" id="{00000000-0008-0000-0100-000036000000}"/>
            </a:ext>
          </a:extLst>
        </xdr:cNvPr>
        <xdr:cNvSpPr/>
      </xdr:nvSpPr>
      <xdr:spPr>
        <a:xfrm>
          <a:off x="7851913" y="14908696"/>
          <a:ext cx="831850" cy="69850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339587</xdr:colOff>
      <xdr:row>54</xdr:row>
      <xdr:rowOff>149087</xdr:rowOff>
    </xdr:from>
    <xdr:to>
      <xdr:col>25</xdr:col>
      <xdr:colOff>614141</xdr:colOff>
      <xdr:row>59</xdr:row>
      <xdr:rowOff>116591</xdr:rowOff>
    </xdr:to>
    <xdr:sp macro="" textlink="">
      <xdr:nvSpPr>
        <xdr:cNvPr id="55" name="四角形吹き出し 28">
          <a:extLst>
            <a:ext uri="{FF2B5EF4-FFF2-40B4-BE49-F238E27FC236}">
              <a16:creationId xmlns:a16="http://schemas.microsoft.com/office/drawing/2014/main" id="{00000000-0008-0000-0100-000037000000}"/>
            </a:ext>
          </a:extLst>
        </xdr:cNvPr>
        <xdr:cNvSpPr/>
      </xdr:nvSpPr>
      <xdr:spPr>
        <a:xfrm>
          <a:off x="9218544" y="12067761"/>
          <a:ext cx="2345206" cy="1110504"/>
        </a:xfrm>
        <a:prstGeom prst="wedgeRectCallout">
          <a:avLst>
            <a:gd name="adj1" fmla="val -76193"/>
            <a:gd name="adj2" fmla="val -39818"/>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effectLst/>
              <a:latin typeface="ＭＳ Ｐゴシック" panose="020B0600070205080204" pitchFamily="50" charset="-128"/>
              <a:ea typeface="ＭＳ Ｐゴシック" panose="020B0600070205080204" pitchFamily="50" charset="-128"/>
            </a:rPr>
            <a:t>チェックなし（給食費の全部又は一部を負担し食事を提供した施設に該当しない）の場合は、光熱費部分のみの給付となります。</a:t>
          </a:r>
          <a:endParaRPr lang="ja-JP" altLang="ja-JP" sz="1000">
            <a:solidFill>
              <a:srgbClr val="FF0000"/>
            </a:solidFill>
            <a:effectLst/>
          </a:endParaRPr>
        </a:p>
        <a:p>
          <a:pPr algn="l"/>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00">
            <a:solidFill>
              <a:srgbClr val="FF0000"/>
            </a:solidFill>
          </a:endParaRPr>
        </a:p>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17</xdr:col>
          <xdr:colOff>133350</xdr:colOff>
          <xdr:row>55</xdr:row>
          <xdr:rowOff>69850</xdr:rowOff>
        </xdr:from>
        <xdr:to>
          <xdr:col>18</xdr:col>
          <xdr:colOff>95250</xdr:colOff>
          <xdr:row>57</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364436</xdr:colOff>
      <xdr:row>28</xdr:row>
      <xdr:rowOff>33131</xdr:rowOff>
    </xdr:from>
    <xdr:to>
      <xdr:col>12</xdr:col>
      <xdr:colOff>239977</xdr:colOff>
      <xdr:row>50</xdr:row>
      <xdr:rowOff>154195</xdr:rowOff>
    </xdr:to>
    <xdr:sp macro="" textlink="">
      <xdr:nvSpPr>
        <xdr:cNvPr id="57" name="四角形吹き出し 17">
          <a:extLst>
            <a:ext uri="{FF2B5EF4-FFF2-40B4-BE49-F238E27FC236}">
              <a16:creationId xmlns:a16="http://schemas.microsoft.com/office/drawing/2014/main" id="{00000000-0008-0000-0100-000039000000}"/>
            </a:ext>
          </a:extLst>
        </xdr:cNvPr>
        <xdr:cNvSpPr/>
      </xdr:nvSpPr>
      <xdr:spPr>
        <a:xfrm>
          <a:off x="4828762" y="7636566"/>
          <a:ext cx="1432672" cy="1437999"/>
        </a:xfrm>
        <a:prstGeom prst="wedgeRectCallout">
          <a:avLst>
            <a:gd name="adj1" fmla="val -55663"/>
            <a:gd name="adj2" fmla="val -78500"/>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ゴシック" panose="020B0600070205080204" pitchFamily="50" charset="-128"/>
              <a:ea typeface="ＭＳ Ｐゴシック" panose="020B0600070205080204" pitchFamily="50" charset="-128"/>
            </a:rPr>
            <a:t>施設における給食費の全部又は一部を負担の有無を選択してください。</a:t>
          </a:r>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800">
              <a:solidFill>
                <a:schemeClr val="tx1"/>
              </a:solidFill>
              <a:latin typeface="ＭＳ Ｐゴシック" panose="020B0600070205080204" pitchFamily="50" charset="-128"/>
              <a:ea typeface="ＭＳ Ｐゴシック" panose="020B0600070205080204" pitchFamily="50" charset="-128"/>
            </a:rPr>
            <a:t>網掛けされている場合は病床数等による食材費の加算対象施設ではありません。</a:t>
          </a:r>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800" b="1">
              <a:solidFill>
                <a:srgbClr val="FF0000"/>
              </a:solidFill>
              <a:latin typeface="ＭＳ Ｐゴシック" panose="020B0600070205080204" pitchFamily="50" charset="-128"/>
              <a:ea typeface="ＭＳ Ｐゴシック" panose="020B0600070205080204" pitchFamily="50" charset="-128"/>
            </a:rPr>
            <a:t>入力がない場合は食材費分が加算されません。</a:t>
          </a:r>
          <a:endParaRPr kumimoji="1" lang="en-US" altLang="ja-JP" sz="8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107674</xdr:colOff>
      <xdr:row>18</xdr:row>
      <xdr:rowOff>215348</xdr:rowOff>
    </xdr:from>
    <xdr:to>
      <xdr:col>25</xdr:col>
      <xdr:colOff>599523</xdr:colOff>
      <xdr:row>22</xdr:row>
      <xdr:rowOff>30622</xdr:rowOff>
    </xdr:to>
    <xdr:sp macro="" textlink="">
      <xdr:nvSpPr>
        <xdr:cNvPr id="58" name="四角形吹き出し 17">
          <a:extLst>
            <a:ext uri="{FF2B5EF4-FFF2-40B4-BE49-F238E27FC236}">
              <a16:creationId xmlns:a16="http://schemas.microsoft.com/office/drawing/2014/main" id="{00000000-0008-0000-0100-00003A000000}"/>
            </a:ext>
          </a:extLst>
        </xdr:cNvPr>
        <xdr:cNvSpPr/>
      </xdr:nvSpPr>
      <xdr:spPr>
        <a:xfrm>
          <a:off x="9409044" y="5027544"/>
          <a:ext cx="1717675" cy="1007969"/>
        </a:xfrm>
        <a:prstGeom prst="wedgeRectCallout">
          <a:avLst>
            <a:gd name="adj1" fmla="val -102355"/>
            <a:gd name="adj2" fmla="val 21911"/>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effectLst/>
              <a:latin typeface="ＭＳ Ｐゴシック" panose="020B0600070205080204" pitchFamily="50" charset="-128"/>
              <a:ea typeface="ＭＳ Ｐゴシック" panose="020B0600070205080204" pitchFamily="50" charset="-128"/>
            </a:rPr>
            <a:t>通帳等を確認し、記載されているとおり全てを記入してください。</a:t>
          </a:r>
          <a:endParaRPr lang="ja-JP" altLang="ja-JP" sz="1050">
            <a:solidFill>
              <a:srgbClr val="FF0000"/>
            </a:solidFill>
            <a:effectLst/>
          </a:endParaRPr>
        </a:p>
        <a:p>
          <a:pPr algn="l"/>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323745</xdr:colOff>
      <xdr:row>13</xdr:row>
      <xdr:rowOff>24596</xdr:rowOff>
    </xdr:from>
    <xdr:to>
      <xdr:col>25</xdr:col>
      <xdr:colOff>765914</xdr:colOff>
      <xdr:row>15</xdr:row>
      <xdr:rowOff>951</xdr:rowOff>
    </xdr:to>
    <xdr:sp macro="" textlink="">
      <xdr:nvSpPr>
        <xdr:cNvPr id="59" name="四角形吹き出し 17">
          <a:extLst>
            <a:ext uri="{FF2B5EF4-FFF2-40B4-BE49-F238E27FC236}">
              <a16:creationId xmlns:a16="http://schemas.microsoft.com/office/drawing/2014/main" id="{00000000-0008-0000-0100-00003B000000}"/>
            </a:ext>
          </a:extLst>
        </xdr:cNvPr>
        <xdr:cNvSpPr/>
      </xdr:nvSpPr>
      <xdr:spPr>
        <a:xfrm>
          <a:off x="9625115" y="3379053"/>
          <a:ext cx="1667995" cy="514724"/>
        </a:xfrm>
        <a:prstGeom prst="wedgeRectCallout">
          <a:avLst>
            <a:gd name="adj1" fmla="val -277408"/>
            <a:gd name="adj2" fmla="val -72222"/>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代表者印、社印いずれも可。（</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320570</xdr:colOff>
      <xdr:row>13</xdr:row>
      <xdr:rowOff>16564</xdr:rowOff>
    </xdr:from>
    <xdr:to>
      <xdr:col>25</xdr:col>
      <xdr:colOff>882269</xdr:colOff>
      <xdr:row>15</xdr:row>
      <xdr:rowOff>63516</xdr:rowOff>
    </xdr:to>
    <xdr:sp macro="" textlink="">
      <xdr:nvSpPr>
        <xdr:cNvPr id="60" name="四角形吹き出し 17">
          <a:extLst>
            <a:ext uri="{FF2B5EF4-FFF2-40B4-BE49-F238E27FC236}">
              <a16:creationId xmlns:a16="http://schemas.microsoft.com/office/drawing/2014/main" id="{00000000-0008-0000-0100-00003C000000}"/>
            </a:ext>
          </a:extLst>
        </xdr:cNvPr>
        <xdr:cNvSpPr/>
      </xdr:nvSpPr>
      <xdr:spPr>
        <a:xfrm>
          <a:off x="9621940" y="3371021"/>
          <a:ext cx="1787525" cy="585321"/>
        </a:xfrm>
        <a:prstGeom prst="wedgeRectCallout">
          <a:avLst>
            <a:gd name="adj1" fmla="val -259650"/>
            <a:gd name="adj2" fmla="val 22286"/>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責任者と担当者は</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別の方を記入</a:t>
          </a:r>
          <a:r>
            <a:rPr kumimoji="1" lang="ja-JP" altLang="en-US" sz="1000">
              <a:solidFill>
                <a:schemeClr val="tx1"/>
              </a:solidFill>
              <a:latin typeface="ＭＳ Ｐゴシック" panose="020B0600070205080204" pitchFamily="50" charset="-128"/>
              <a:ea typeface="ＭＳ Ｐゴシック" panose="020B0600070205080204" pitchFamily="50" charset="-128"/>
            </a:rPr>
            <a:t>してください。</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323021</xdr:colOff>
      <xdr:row>16</xdr:row>
      <xdr:rowOff>6983</xdr:rowOff>
    </xdr:from>
    <xdr:to>
      <xdr:col>24</xdr:col>
      <xdr:colOff>447259</xdr:colOff>
      <xdr:row>17</xdr:row>
      <xdr:rowOff>223631</xdr:rowOff>
    </xdr:to>
    <xdr:sp macro="" textlink="">
      <xdr:nvSpPr>
        <xdr:cNvPr id="61" name="四角形吹き出し 18">
          <a:extLst>
            <a:ext uri="{FF2B5EF4-FFF2-40B4-BE49-F238E27FC236}">
              <a16:creationId xmlns:a16="http://schemas.microsoft.com/office/drawing/2014/main" id="{00000000-0008-0000-0100-00003D000000}"/>
            </a:ext>
          </a:extLst>
        </xdr:cNvPr>
        <xdr:cNvSpPr/>
      </xdr:nvSpPr>
      <xdr:spPr>
        <a:xfrm>
          <a:off x="7644847" y="4106874"/>
          <a:ext cx="2716695" cy="680474"/>
        </a:xfrm>
        <a:prstGeom prst="wedgeRectCallout">
          <a:avLst>
            <a:gd name="adj1" fmla="val -132725"/>
            <a:gd name="adj2" fmla="val -60637"/>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責任者メールアドレスと担当者メールアドレスは、</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それぞれ</a:t>
          </a:r>
          <a:r>
            <a:rPr kumimoji="1" lang="en-US" altLang="ja-JP" sz="1000" b="1">
              <a:solidFill>
                <a:srgbClr val="FF0000"/>
              </a:solidFill>
              <a:latin typeface="ＭＳ Ｐゴシック" panose="020B0600070205080204" pitchFamily="50" charset="-128"/>
              <a:ea typeface="ＭＳ Ｐゴシック" panose="020B0600070205080204" pitchFamily="50" charset="-128"/>
            </a:rPr>
            <a:t>WEb</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申請ページに登録するものと同一にしてください。</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A2DD-0159-43C4-83EC-0E137388D914}">
  <sheetPr codeName="Sheet1"/>
  <dimension ref="A1:AF77"/>
  <sheetViews>
    <sheetView tabSelected="1" view="pageBreakPreview" topLeftCell="A3" zoomScale="115" zoomScaleNormal="70" zoomScaleSheetLayoutView="115" workbookViewId="0">
      <selection activeCell="B26" sqref="B26:C26"/>
    </sheetView>
  </sheetViews>
  <sheetFormatPr defaultRowHeight="13" x14ac:dyDescent="0.2"/>
  <cols>
    <col min="1" max="1" width="3.26953125" customWidth="1"/>
    <col min="2" max="2" width="5.08984375" customWidth="1"/>
    <col min="3" max="3" width="8.08984375" customWidth="1"/>
    <col min="4" max="4" width="25.08984375" customWidth="1"/>
    <col min="5" max="14" width="5.6328125" customWidth="1"/>
    <col min="15" max="15" width="7.453125" customWidth="1"/>
    <col min="16" max="19" width="5.6328125" customWidth="1"/>
    <col min="20" max="20" width="6" customWidth="1"/>
    <col min="21" max="23" width="6" hidden="1" customWidth="1"/>
    <col min="24" max="24" width="30" style="101" bestFit="1" customWidth="1"/>
    <col min="25" max="25" width="8.7265625" style="101" hidden="1" customWidth="1"/>
    <col min="26" max="26" width="2.7265625" style="101" hidden="1" customWidth="1"/>
    <col min="27" max="27" width="8.7265625" style="101"/>
  </cols>
  <sheetData>
    <row r="1" spans="1:20" ht="20.149999999999999" customHeight="1" thickBot="1" x14ac:dyDescent="0.25">
      <c r="B1" s="1" t="s">
        <v>141</v>
      </c>
      <c r="C1" s="1"/>
      <c r="D1" s="2"/>
      <c r="E1" s="2"/>
      <c r="F1" s="2"/>
      <c r="G1" s="2"/>
      <c r="H1" s="2"/>
      <c r="I1" s="2"/>
      <c r="K1" s="168" t="s">
        <v>0</v>
      </c>
      <c r="L1" s="169"/>
      <c r="M1" s="125">
        <v>3</v>
      </c>
      <c r="N1" s="174"/>
      <c r="O1" s="175"/>
      <c r="P1" s="175"/>
      <c r="Q1" s="175"/>
      <c r="R1" s="175"/>
      <c r="S1" s="176"/>
      <c r="T1" s="43"/>
    </row>
    <row r="2" spans="1:20" ht="24" customHeight="1" x14ac:dyDescent="0.2">
      <c r="A2" s="148" t="s">
        <v>1</v>
      </c>
      <c r="B2" s="148"/>
      <c r="C2" s="9"/>
      <c r="D2" s="7"/>
      <c r="E2" s="170" t="s">
        <v>131</v>
      </c>
      <c r="F2" s="170"/>
      <c r="G2" s="170"/>
      <c r="H2" s="170"/>
      <c r="I2" s="170"/>
      <c r="J2" s="170"/>
      <c r="K2" s="170"/>
      <c r="L2" s="170"/>
      <c r="M2" s="170"/>
      <c r="N2" s="170"/>
      <c r="O2" s="170"/>
      <c r="P2" s="170"/>
      <c r="Q2" s="7"/>
      <c r="R2" s="7"/>
      <c r="S2" s="7"/>
      <c r="T2" s="7"/>
    </row>
    <row r="3" spans="1:20" ht="18.75" customHeight="1" x14ac:dyDescent="0.2">
      <c r="A3" s="148"/>
      <c r="B3" s="148"/>
      <c r="C3" s="9"/>
      <c r="M3" s="171" t="s">
        <v>2</v>
      </c>
      <c r="N3" s="171"/>
      <c r="O3" s="172" t="s">
        <v>3</v>
      </c>
      <c r="P3" s="172"/>
      <c r="Q3" s="172"/>
      <c r="R3" s="172"/>
      <c r="S3" s="8"/>
      <c r="T3" s="8"/>
    </row>
    <row r="4" spans="1:20" ht="15.75" customHeight="1" x14ac:dyDescent="0.2">
      <c r="B4" s="173" t="s">
        <v>4</v>
      </c>
      <c r="C4" s="173"/>
      <c r="D4" s="173"/>
      <c r="E4" s="173"/>
      <c r="F4" s="173"/>
      <c r="G4" s="173"/>
      <c r="H4" s="8"/>
      <c r="I4" s="8"/>
      <c r="J4" s="8"/>
      <c r="K4" s="8"/>
      <c r="L4" s="8"/>
      <c r="M4" s="8"/>
    </row>
    <row r="5" spans="1:20" ht="7.5" customHeight="1" x14ac:dyDescent="0.2">
      <c r="B5" s="9"/>
      <c r="C5" s="9"/>
      <c r="D5" s="9"/>
      <c r="E5" s="9"/>
      <c r="F5" s="9"/>
      <c r="H5" s="8"/>
      <c r="I5" s="8"/>
      <c r="J5" s="8"/>
      <c r="K5" s="8"/>
      <c r="L5" s="8"/>
      <c r="M5" s="8"/>
    </row>
    <row r="6" spans="1:20" x14ac:dyDescent="0.2">
      <c r="B6" s="148" t="s">
        <v>5</v>
      </c>
      <c r="C6" s="148"/>
      <c r="D6" s="148"/>
      <c r="E6" s="148"/>
      <c r="F6" s="148"/>
      <c r="G6" s="148"/>
      <c r="H6" s="148"/>
      <c r="I6" s="148"/>
      <c r="J6" s="148"/>
      <c r="K6" s="148"/>
      <c r="L6" s="148"/>
      <c r="M6" s="148"/>
      <c r="N6" s="148"/>
      <c r="O6" s="148"/>
      <c r="P6" s="148"/>
      <c r="Q6" s="148"/>
      <c r="R6" s="148"/>
      <c r="S6" s="148"/>
      <c r="T6" s="9"/>
    </row>
    <row r="7" spans="1:20" ht="27.75" customHeight="1" x14ac:dyDescent="0.2">
      <c r="M7" s="10" t="s">
        <v>6</v>
      </c>
      <c r="N7" s="10"/>
      <c r="O7" s="149">
        <f>(S50+S51+S52)*1000</f>
        <v>0</v>
      </c>
      <c r="P7" s="149"/>
      <c r="Q7" s="150"/>
      <c r="R7" s="150"/>
      <c r="S7" s="11" t="s">
        <v>7</v>
      </c>
      <c r="T7" s="15"/>
    </row>
    <row r="8" spans="1:20" ht="18" customHeight="1" thickBot="1" x14ac:dyDescent="0.25">
      <c r="B8" t="s">
        <v>8</v>
      </c>
      <c r="O8" s="151" t="s">
        <v>145</v>
      </c>
      <c r="P8" s="151"/>
      <c r="Q8" s="152"/>
      <c r="R8" s="152"/>
      <c r="S8" s="152"/>
      <c r="T8" s="19"/>
    </row>
    <row r="9" spans="1:20" ht="27" customHeight="1" x14ac:dyDescent="0.2">
      <c r="B9" s="153" t="s">
        <v>9</v>
      </c>
      <c r="C9" s="154"/>
      <c r="D9" s="155"/>
      <c r="E9" s="155"/>
      <c r="F9" s="155"/>
      <c r="G9" s="156"/>
      <c r="H9" s="157"/>
      <c r="I9" s="157"/>
      <c r="J9" s="157"/>
      <c r="K9" s="157"/>
      <c r="L9" s="157"/>
      <c r="M9" s="157"/>
      <c r="N9" s="157"/>
      <c r="O9" s="157"/>
      <c r="P9" s="157"/>
      <c r="Q9" s="157"/>
      <c r="R9" s="158" t="s">
        <v>10</v>
      </c>
      <c r="S9" s="159"/>
      <c r="T9" s="44"/>
    </row>
    <row r="10" spans="1:20" ht="24.75" customHeight="1" x14ac:dyDescent="0.2">
      <c r="B10" s="162" t="s">
        <v>11</v>
      </c>
      <c r="C10" s="163"/>
      <c r="D10" s="164"/>
      <c r="E10" s="164"/>
      <c r="F10" s="165"/>
      <c r="G10" s="166"/>
      <c r="H10" s="167"/>
      <c r="I10" s="167"/>
      <c r="J10" s="167"/>
      <c r="K10" s="167"/>
      <c r="L10" s="167"/>
      <c r="M10" s="167"/>
      <c r="N10" s="167"/>
      <c r="O10" s="167"/>
      <c r="P10" s="167"/>
      <c r="Q10" s="167"/>
      <c r="R10" s="160"/>
      <c r="S10" s="161"/>
      <c r="T10" s="44"/>
    </row>
    <row r="11" spans="1:20" ht="13" customHeight="1" x14ac:dyDescent="0.2">
      <c r="B11" s="192" t="s">
        <v>12</v>
      </c>
      <c r="C11" s="193"/>
      <c r="D11" s="194"/>
      <c r="E11" s="194"/>
      <c r="F11" s="194"/>
      <c r="G11" s="195" t="s">
        <v>13</v>
      </c>
      <c r="H11" s="196"/>
      <c r="I11" s="196"/>
      <c r="J11" s="196"/>
      <c r="K11" s="197"/>
      <c r="L11" s="198"/>
      <c r="M11" s="198"/>
      <c r="N11" s="198"/>
      <c r="O11" s="198"/>
      <c r="P11" s="198"/>
      <c r="Q11" s="198"/>
      <c r="R11" s="198"/>
      <c r="S11" s="199"/>
      <c r="T11" s="45"/>
    </row>
    <row r="12" spans="1:20" ht="27" customHeight="1" x14ac:dyDescent="0.2">
      <c r="B12" s="192"/>
      <c r="C12" s="193"/>
      <c r="D12" s="194"/>
      <c r="E12" s="194"/>
      <c r="F12" s="194"/>
      <c r="G12" s="200" t="s">
        <v>14</v>
      </c>
      <c r="H12" s="201"/>
      <c r="I12" s="201"/>
      <c r="J12" s="201"/>
      <c r="K12" s="202"/>
      <c r="L12" s="181"/>
      <c r="M12" s="181"/>
      <c r="N12" s="181"/>
      <c r="O12" s="181"/>
      <c r="P12" s="181"/>
      <c r="Q12" s="181"/>
      <c r="R12" s="181"/>
      <c r="S12" s="182"/>
      <c r="T12" s="45"/>
    </row>
    <row r="13" spans="1:20" ht="27" customHeight="1" x14ac:dyDescent="0.2">
      <c r="B13" s="203" t="s">
        <v>15</v>
      </c>
      <c r="C13" s="204"/>
      <c r="D13" s="205"/>
      <c r="E13" s="205"/>
      <c r="F13" s="205"/>
      <c r="G13" s="186"/>
      <c r="H13" s="187"/>
      <c r="I13" s="187"/>
      <c r="J13" s="187"/>
      <c r="K13" s="187"/>
      <c r="L13" s="187"/>
      <c r="M13" s="188" t="s">
        <v>16</v>
      </c>
      <c r="N13" s="189"/>
      <c r="O13" s="190"/>
      <c r="P13" s="190"/>
      <c r="Q13" s="190"/>
      <c r="R13" s="190"/>
      <c r="S13" s="191"/>
      <c r="T13" s="46"/>
    </row>
    <row r="14" spans="1:20" ht="15.75" customHeight="1" x14ac:dyDescent="0.2">
      <c r="B14" s="177" t="s">
        <v>17</v>
      </c>
      <c r="C14" s="178"/>
      <c r="D14" s="178"/>
      <c r="E14" s="178"/>
      <c r="F14" s="179"/>
      <c r="G14" s="180"/>
      <c r="H14" s="181"/>
      <c r="I14" s="181"/>
      <c r="J14" s="181"/>
      <c r="K14" s="181"/>
      <c r="L14" s="181"/>
      <c r="M14" s="181"/>
      <c r="N14" s="181"/>
      <c r="O14" s="181"/>
      <c r="P14" s="181"/>
      <c r="Q14" s="181"/>
      <c r="R14" s="181"/>
      <c r="S14" s="182"/>
      <c r="T14" s="45"/>
    </row>
    <row r="15" spans="1:20" ht="27" customHeight="1" x14ac:dyDescent="0.2">
      <c r="B15" s="183" t="s">
        <v>18</v>
      </c>
      <c r="C15" s="184"/>
      <c r="D15" s="184"/>
      <c r="E15" s="184"/>
      <c r="F15" s="185"/>
      <c r="G15" s="186"/>
      <c r="H15" s="187"/>
      <c r="I15" s="187"/>
      <c r="J15" s="187"/>
      <c r="K15" s="187"/>
      <c r="L15" s="187"/>
      <c r="M15" s="188" t="s">
        <v>16</v>
      </c>
      <c r="N15" s="189"/>
      <c r="O15" s="190"/>
      <c r="P15" s="190"/>
      <c r="Q15" s="190"/>
      <c r="R15" s="190"/>
      <c r="S15" s="191"/>
      <c r="T15" s="46"/>
    </row>
    <row r="16" spans="1:20" ht="16.5" customHeight="1" thickBot="1" x14ac:dyDescent="0.25">
      <c r="B16" s="206" t="s">
        <v>19</v>
      </c>
      <c r="C16" s="207"/>
      <c r="D16" s="207"/>
      <c r="E16" s="207"/>
      <c r="F16" s="208"/>
      <c r="G16" s="209"/>
      <c r="H16" s="210"/>
      <c r="I16" s="210"/>
      <c r="J16" s="210"/>
      <c r="K16" s="210"/>
      <c r="L16" s="210"/>
      <c r="M16" s="210"/>
      <c r="N16" s="210"/>
      <c r="O16" s="210"/>
      <c r="P16" s="210"/>
      <c r="Q16" s="210"/>
      <c r="R16" s="210"/>
      <c r="S16" s="211"/>
      <c r="T16" s="45"/>
    </row>
    <row r="17" spans="2:32" ht="36.75" customHeight="1" x14ac:dyDescent="0.2">
      <c r="B17" s="226" t="s">
        <v>142</v>
      </c>
      <c r="C17" s="227"/>
      <c r="D17" s="227"/>
      <c r="E17" s="227"/>
      <c r="F17" s="227"/>
      <c r="G17" s="227"/>
      <c r="H17" s="227"/>
      <c r="I17" s="227"/>
      <c r="J17" s="227"/>
      <c r="K17" s="227"/>
      <c r="L17" s="227"/>
      <c r="M17" s="227"/>
      <c r="N17" s="227"/>
      <c r="O17" s="227"/>
      <c r="P17" s="227"/>
      <c r="Q17" s="227"/>
      <c r="R17" s="227"/>
      <c r="S17" s="91"/>
      <c r="T17" s="47"/>
    </row>
    <row r="18" spans="2:32" ht="19.5" customHeight="1" thickBot="1" x14ac:dyDescent="0.25">
      <c r="B18" t="s">
        <v>20</v>
      </c>
    </row>
    <row r="19" spans="2:32" ht="21.75" customHeight="1" x14ac:dyDescent="0.2">
      <c r="B19" s="212" t="s">
        <v>21</v>
      </c>
      <c r="C19" s="213"/>
      <c r="D19" s="214"/>
      <c r="E19" s="214"/>
      <c r="F19" s="214"/>
      <c r="G19" s="215"/>
      <c r="H19" s="215"/>
      <c r="I19" s="215"/>
      <c r="J19" s="215"/>
      <c r="K19" s="215"/>
      <c r="L19" s="216" t="s">
        <v>22</v>
      </c>
      <c r="M19" s="216"/>
      <c r="N19" s="216"/>
      <c r="O19" s="215"/>
      <c r="P19" s="215"/>
      <c r="Q19" s="215"/>
      <c r="R19" s="215"/>
      <c r="S19" s="217"/>
      <c r="T19" s="48"/>
    </row>
    <row r="20" spans="2:32" ht="22" customHeight="1" x14ac:dyDescent="0.2">
      <c r="B20" s="240" t="s">
        <v>23</v>
      </c>
      <c r="C20" s="241"/>
      <c r="D20" s="242"/>
      <c r="E20" s="242"/>
      <c r="F20" s="242"/>
      <c r="G20" s="242"/>
      <c r="H20" s="218"/>
      <c r="I20" s="219"/>
      <c r="J20" s="219"/>
      <c r="K20" s="220"/>
      <c r="L20" s="243" t="s">
        <v>24</v>
      </c>
      <c r="M20" s="244"/>
      <c r="N20" s="244"/>
      <c r="O20" s="244"/>
      <c r="P20" s="245"/>
      <c r="Q20" s="221"/>
      <c r="R20" s="222"/>
      <c r="S20" s="223"/>
      <c r="T20" s="48"/>
      <c r="Z20" s="127"/>
      <c r="AA20" s="127"/>
      <c r="AB20" s="28"/>
      <c r="AC20" s="28"/>
      <c r="AD20" s="28"/>
      <c r="AE20" s="28"/>
      <c r="AF20" s="28"/>
    </row>
    <row r="21" spans="2:32" ht="22" customHeight="1" x14ac:dyDescent="0.2">
      <c r="B21" s="240" t="s">
        <v>25</v>
      </c>
      <c r="C21" s="241"/>
      <c r="D21" s="242"/>
      <c r="E21" s="242"/>
      <c r="F21" s="246"/>
      <c r="G21" s="247"/>
      <c r="H21" s="241"/>
      <c r="I21" s="246" t="s">
        <v>26</v>
      </c>
      <c r="J21" s="247"/>
      <c r="K21" s="247"/>
      <c r="L21" s="241"/>
      <c r="M21" s="224"/>
      <c r="N21" s="225"/>
      <c r="O21" s="225"/>
      <c r="P21" s="225"/>
      <c r="Q21" s="225"/>
      <c r="R21" s="87"/>
      <c r="S21" s="88"/>
      <c r="T21" s="49"/>
    </row>
    <row r="22" spans="2:32" ht="29.15" customHeight="1" thickBot="1" x14ac:dyDescent="0.25">
      <c r="B22" s="248" t="s">
        <v>27</v>
      </c>
      <c r="C22" s="249"/>
      <c r="D22" s="250"/>
      <c r="E22" s="250"/>
      <c r="F22" s="250"/>
      <c r="G22" s="250"/>
      <c r="H22" s="251"/>
      <c r="I22" s="251"/>
      <c r="J22" s="251"/>
      <c r="K22" s="251"/>
      <c r="L22" s="251"/>
      <c r="M22" s="251"/>
      <c r="N22" s="251"/>
      <c r="O22" s="251"/>
      <c r="P22" s="251"/>
      <c r="Q22" s="251"/>
      <c r="R22" s="251"/>
      <c r="S22" s="252"/>
      <c r="T22" s="48"/>
    </row>
    <row r="23" spans="2:32" ht="22" customHeight="1" x14ac:dyDescent="0.2">
      <c r="B23" s="228" t="s">
        <v>28</v>
      </c>
      <c r="C23" s="228"/>
      <c r="D23" s="229"/>
      <c r="E23" s="229"/>
      <c r="F23" s="229"/>
      <c r="G23" s="229"/>
      <c r="H23" s="229"/>
      <c r="I23" s="229"/>
      <c r="J23" s="229"/>
      <c r="K23" s="229"/>
      <c r="L23" s="229"/>
      <c r="M23" s="229"/>
      <c r="N23" s="229"/>
      <c r="O23" s="229"/>
      <c r="P23" s="229"/>
      <c r="Q23" s="229"/>
      <c r="R23" s="229"/>
      <c r="S23" s="229"/>
      <c r="T23" s="50"/>
    </row>
    <row r="24" spans="2:32" ht="18" customHeight="1" thickBot="1" x14ac:dyDescent="0.25">
      <c r="B24" t="s">
        <v>29</v>
      </c>
      <c r="E24" s="128" t="str">
        <f>IF(Y25=0,"","施設区分（B・C列とD列）が整合していません。")</f>
        <v/>
      </c>
      <c r="I24" s="12"/>
    </row>
    <row r="25" spans="2:32" ht="35" customHeight="1" thickBot="1" x14ac:dyDescent="0.25">
      <c r="B25" s="230" t="s">
        <v>30</v>
      </c>
      <c r="C25" s="231"/>
      <c r="D25" s="232"/>
      <c r="E25" s="233" t="s">
        <v>139</v>
      </c>
      <c r="F25" s="233"/>
      <c r="G25" s="233"/>
      <c r="H25" s="233"/>
      <c r="I25" s="102" t="s">
        <v>171</v>
      </c>
      <c r="J25" s="238" t="s">
        <v>31</v>
      </c>
      <c r="K25" s="239"/>
      <c r="L25" s="239"/>
      <c r="M25" s="231"/>
      <c r="N25" s="86" t="s">
        <v>129</v>
      </c>
      <c r="O25" s="236" t="s">
        <v>128</v>
      </c>
      <c r="P25" s="237"/>
      <c r="Q25" s="236" t="s">
        <v>122</v>
      </c>
      <c r="R25" s="237"/>
      <c r="S25" s="234" t="s">
        <v>130</v>
      </c>
      <c r="T25" s="235"/>
      <c r="U25" s="110" t="s">
        <v>172</v>
      </c>
      <c r="V25" s="111" t="s">
        <v>173</v>
      </c>
      <c r="W25" s="111" t="s">
        <v>174</v>
      </c>
      <c r="Y25" s="101">
        <f>COUNTIF(X26:X49,"施設区分を確認してください。")</f>
        <v>0</v>
      </c>
    </row>
    <row r="26" spans="2:32" ht="27" customHeight="1" x14ac:dyDescent="0.2">
      <c r="B26" s="253"/>
      <c r="C26" s="254"/>
      <c r="D26" s="103"/>
      <c r="E26" s="257"/>
      <c r="F26" s="257"/>
      <c r="G26" s="257"/>
      <c r="H26" s="257"/>
      <c r="I26" s="106"/>
      <c r="J26" s="350"/>
      <c r="K26" s="351"/>
      <c r="L26" s="351"/>
      <c r="M26" s="352"/>
      <c r="N26" s="107"/>
      <c r="O26" s="263" t="str">
        <f>IF(E26&lt;&gt;"",INDEX(Sheet3!C$5:H$79,MATCH(申請書!D26,Sheet3!B$5:B$79,0),MATCH("児童福祉施設",Sheet3!C$4:H$4,0)),"")</f>
        <v/>
      </c>
      <c r="P26" s="264"/>
      <c r="Q26" s="261" t="str">
        <f>IF(AND(E26&lt;&gt;"",W26=1),IF(U26=1,N26*6,IF(AND(U26=2,NOT(OR(D26="児童厚生施設",D26="放課後児童クラブ"))),N26*2,"")),"")</f>
        <v/>
      </c>
      <c r="R26" s="262"/>
      <c r="S26" s="258" t="str">
        <f>IF(AND(O26="",Q26=""),"",IF(AND(O26="",Q26&lt;&gt;""),Q26,IF(AND(O26&lt;&gt;"",Q26=""),O26,O26+Q26)))</f>
        <v/>
      </c>
      <c r="T26" s="259"/>
      <c r="U26" s="51">
        <f>COUNTIF(B26,"入所施設_児")+COUNTIF(B26,"通所施設_児")*2+COUNTIF(B26,"その他_児")*3</f>
        <v>0</v>
      </c>
      <c r="V26" s="101">
        <f>COUNTIF(D26,"児童厚生施設")+COUNTIF(D26,"放課後児童クラブ")+COUNTIF(D26,"里親")</f>
        <v>0</v>
      </c>
      <c r="W26">
        <f>COUNTIF(I26,"有")</f>
        <v>0</v>
      </c>
      <c r="X26" s="126" t="str">
        <f>IF(Y26=Z26,"","施設区分を確認してください。")</f>
        <v/>
      </c>
      <c r="Y26" s="101">
        <f>IF(B26="入所施設_児",1,IF(B26="通所施設_児",2,IF(B26="その他_児",3,0)))</f>
        <v>0</v>
      </c>
      <c r="Z26" s="101">
        <f t="shared" ref="Z26:Z49" si="0">COUNTIF(入所施設_児,D26)+COUNTIF(通所施設_児,D26)*2+COUNTIF(その他_児,D26)*3</f>
        <v>0</v>
      </c>
    </row>
    <row r="27" spans="2:32" ht="27" customHeight="1" x14ac:dyDescent="0.2">
      <c r="B27" s="255"/>
      <c r="C27" s="256"/>
      <c r="D27" s="104"/>
      <c r="E27" s="260"/>
      <c r="F27" s="260"/>
      <c r="G27" s="260"/>
      <c r="H27" s="260"/>
      <c r="I27" s="108"/>
      <c r="J27" s="267"/>
      <c r="K27" s="268"/>
      <c r="L27" s="268"/>
      <c r="M27" s="269"/>
      <c r="N27" s="109"/>
      <c r="O27" s="140" t="str">
        <f>IF(E27&lt;&gt;"",INDEX(Sheet3!C$5:H$79,MATCH(申請書!D27,Sheet3!B$5:B$79,0),MATCH("児童福祉施設",Sheet3!C$4:H$4,0)),"")</f>
        <v/>
      </c>
      <c r="P27" s="141"/>
      <c r="Q27" s="142" t="str">
        <f t="shared" ref="Q27:Q49" si="1">IF(AND(E27&lt;&gt;"",W27=1),IF(U27=1,N27*6,IF(AND(U27=2,NOT(OR(D27="児童厚生施設",D27="放課後児童クラブ"))),N27*2,"")),"")</f>
        <v/>
      </c>
      <c r="R27" s="143"/>
      <c r="S27" s="132" t="str">
        <f t="shared" ref="S27:S49" si="2">IF(AND(O27="",Q27=""),"",IF(AND(O27="",Q27&lt;&gt;""),Q27,IF(AND(O27&lt;&gt;"",Q27=""),O27,O27+Q27)))</f>
        <v/>
      </c>
      <c r="T27" s="133"/>
      <c r="U27" s="51">
        <f t="shared" ref="U27:U49" si="3">COUNTIF(B27,"入所施設_児")+COUNTIF(B27,"通所施設_児")*2+COUNTIF(B27,"その他_児")*3</f>
        <v>0</v>
      </c>
      <c r="V27" s="101">
        <f>COUNTIF(D27,"児童厚生施設")+COUNTIF(D27,"放課後児童クラブ")+COUNTIF(D27,"里親")</f>
        <v>0</v>
      </c>
      <c r="W27">
        <f t="shared" ref="W27:W49" si="4">COUNTIF(I27,"有")</f>
        <v>0</v>
      </c>
      <c r="X27" s="126" t="str">
        <f t="shared" ref="X27:X49" si="5">IF(Y27=Z27,"","施設区分を確認してください。")</f>
        <v/>
      </c>
      <c r="Y27" s="101">
        <f t="shared" ref="Y27:Y49" si="6">IF(B27="入所施設_児",1,IF(B27="通所施設_児",2,IF(B27="その他_児",3,0)))</f>
        <v>0</v>
      </c>
      <c r="Z27" s="101">
        <f t="shared" si="0"/>
        <v>0</v>
      </c>
    </row>
    <row r="28" spans="2:32" ht="27" customHeight="1" x14ac:dyDescent="0.2">
      <c r="B28" s="255"/>
      <c r="C28" s="256"/>
      <c r="D28" s="104"/>
      <c r="E28" s="265"/>
      <c r="F28" s="265"/>
      <c r="G28" s="265"/>
      <c r="H28" s="265"/>
      <c r="I28" s="108"/>
      <c r="J28" s="267"/>
      <c r="K28" s="268"/>
      <c r="L28" s="268"/>
      <c r="M28" s="269"/>
      <c r="N28" s="109"/>
      <c r="O28" s="140" t="str">
        <f>IF(E28&lt;&gt;"",INDEX(Sheet3!C$5:H$79,MATCH(申請書!D28,Sheet3!B$5:B$79,0),MATCH("児童福祉施設",Sheet3!C$4:H$4,0)),"")</f>
        <v/>
      </c>
      <c r="P28" s="141"/>
      <c r="Q28" s="142" t="str">
        <f t="shared" si="1"/>
        <v/>
      </c>
      <c r="R28" s="143"/>
      <c r="S28" s="132" t="str">
        <f t="shared" si="2"/>
        <v/>
      </c>
      <c r="T28" s="133"/>
      <c r="U28" s="51">
        <f t="shared" si="3"/>
        <v>0</v>
      </c>
      <c r="V28" s="101">
        <f t="shared" ref="V28:V49" si="7">COUNTIF(D28,"児童厚生施設")+COUNTIF(D28,"放課後児童クラブ")+COUNTIF(D28,"里親")</f>
        <v>0</v>
      </c>
      <c r="W28">
        <f t="shared" si="4"/>
        <v>0</v>
      </c>
      <c r="X28" s="126" t="str">
        <f t="shared" si="5"/>
        <v/>
      </c>
      <c r="Y28" s="101">
        <f t="shared" si="6"/>
        <v>0</v>
      </c>
      <c r="Z28" s="101">
        <f t="shared" si="0"/>
        <v>0</v>
      </c>
    </row>
    <row r="29" spans="2:32" ht="27" customHeight="1" x14ac:dyDescent="0.2">
      <c r="B29" s="255"/>
      <c r="C29" s="256"/>
      <c r="D29" s="104"/>
      <c r="E29" s="260"/>
      <c r="F29" s="260"/>
      <c r="G29" s="260"/>
      <c r="H29" s="260"/>
      <c r="I29" s="108"/>
      <c r="J29" s="267"/>
      <c r="K29" s="268"/>
      <c r="L29" s="268"/>
      <c r="M29" s="269"/>
      <c r="N29" s="109"/>
      <c r="O29" s="140" t="str">
        <f>IF(E29&lt;&gt;"",INDEX(Sheet3!C$5:H$79,MATCH(申請書!D29,Sheet3!B$5:B$79,0),MATCH("児童福祉施設",Sheet3!C$4:H$4,0)),"")</f>
        <v/>
      </c>
      <c r="P29" s="141"/>
      <c r="Q29" s="142" t="str">
        <f t="shared" si="1"/>
        <v/>
      </c>
      <c r="R29" s="143"/>
      <c r="S29" s="132" t="str">
        <f t="shared" si="2"/>
        <v/>
      </c>
      <c r="T29" s="133"/>
      <c r="U29" s="51">
        <f t="shared" si="3"/>
        <v>0</v>
      </c>
      <c r="V29" s="101">
        <f t="shared" si="7"/>
        <v>0</v>
      </c>
      <c r="W29">
        <f t="shared" si="4"/>
        <v>0</v>
      </c>
      <c r="X29" s="126" t="str">
        <f t="shared" si="5"/>
        <v/>
      </c>
      <c r="Y29" s="101">
        <f t="shared" si="6"/>
        <v>0</v>
      </c>
      <c r="Z29" s="101">
        <f t="shared" si="0"/>
        <v>0</v>
      </c>
    </row>
    <row r="30" spans="2:32" ht="27" customHeight="1" thickBot="1" x14ac:dyDescent="0.25">
      <c r="B30" s="255"/>
      <c r="C30" s="256"/>
      <c r="D30" s="104"/>
      <c r="E30" s="266"/>
      <c r="F30" s="266"/>
      <c r="G30" s="266"/>
      <c r="H30" s="266"/>
      <c r="I30" s="108"/>
      <c r="J30" s="267"/>
      <c r="K30" s="268"/>
      <c r="L30" s="268"/>
      <c r="M30" s="269"/>
      <c r="N30" s="109"/>
      <c r="O30" s="140" t="str">
        <f>IF(E30&lt;&gt;"",INDEX(Sheet3!C$5:H$79,MATCH(申請書!D30,Sheet3!B$5:B$79,0),MATCH("児童福祉施設",Sheet3!C$4:H$4,0)),"")</f>
        <v/>
      </c>
      <c r="P30" s="141"/>
      <c r="Q30" s="142" t="str">
        <f t="shared" si="1"/>
        <v/>
      </c>
      <c r="R30" s="143"/>
      <c r="S30" s="132" t="str">
        <f t="shared" si="2"/>
        <v/>
      </c>
      <c r="T30" s="133"/>
      <c r="U30" s="51">
        <f t="shared" si="3"/>
        <v>0</v>
      </c>
      <c r="V30" s="101">
        <f t="shared" si="7"/>
        <v>0</v>
      </c>
      <c r="W30">
        <f t="shared" si="4"/>
        <v>0</v>
      </c>
      <c r="X30" s="126" t="str">
        <f t="shared" si="5"/>
        <v/>
      </c>
      <c r="Y30" s="101">
        <f t="shared" si="6"/>
        <v>0</v>
      </c>
      <c r="Z30" s="101">
        <f t="shared" si="0"/>
        <v>0</v>
      </c>
    </row>
    <row r="31" spans="2:32" ht="27" hidden="1" customHeight="1" x14ac:dyDescent="0.2">
      <c r="B31" s="255"/>
      <c r="C31" s="256"/>
      <c r="D31" s="104"/>
      <c r="E31" s="137"/>
      <c r="F31" s="138"/>
      <c r="G31" s="138"/>
      <c r="H31" s="139"/>
      <c r="I31" s="108"/>
      <c r="J31" s="267"/>
      <c r="K31" s="268"/>
      <c r="L31" s="268"/>
      <c r="M31" s="269"/>
      <c r="N31" s="109"/>
      <c r="O31" s="140" t="str">
        <f>IF(E31&lt;&gt;"",INDEX(Sheet3!C$5:H$79,MATCH(申請書!D31,Sheet3!B$5:B$79,0),MATCH("児童福祉施設",Sheet3!C$4:H$4,0)),"")</f>
        <v/>
      </c>
      <c r="P31" s="141"/>
      <c r="Q31" s="142" t="str">
        <f t="shared" si="1"/>
        <v/>
      </c>
      <c r="R31" s="143"/>
      <c r="S31" s="132" t="str">
        <f t="shared" si="2"/>
        <v/>
      </c>
      <c r="T31" s="133"/>
      <c r="U31" s="51">
        <f t="shared" si="3"/>
        <v>0</v>
      </c>
      <c r="V31" s="101">
        <f t="shared" si="7"/>
        <v>0</v>
      </c>
      <c r="W31">
        <f t="shared" si="4"/>
        <v>0</v>
      </c>
      <c r="X31" s="126" t="str">
        <f t="shared" si="5"/>
        <v/>
      </c>
      <c r="Y31" s="101">
        <f t="shared" si="6"/>
        <v>0</v>
      </c>
      <c r="Z31" s="101">
        <f t="shared" si="0"/>
        <v>0</v>
      </c>
    </row>
    <row r="32" spans="2:32" ht="27" hidden="1" customHeight="1" x14ac:dyDescent="0.2">
      <c r="B32" s="255"/>
      <c r="C32" s="256"/>
      <c r="D32" s="104"/>
      <c r="E32" s="144"/>
      <c r="F32" s="144"/>
      <c r="G32" s="144"/>
      <c r="H32" s="144"/>
      <c r="I32" s="108"/>
      <c r="J32" s="267"/>
      <c r="K32" s="268"/>
      <c r="L32" s="268"/>
      <c r="M32" s="269"/>
      <c r="N32" s="109"/>
      <c r="O32" s="140" t="str">
        <f>IF(E32&lt;&gt;"",INDEX(Sheet3!C$5:H$79,MATCH(申請書!D32,Sheet3!B$5:B$79,0),MATCH("児童福祉施設",Sheet3!C$4:H$4,0)),"")</f>
        <v/>
      </c>
      <c r="P32" s="141"/>
      <c r="Q32" s="142" t="str">
        <f t="shared" si="1"/>
        <v/>
      </c>
      <c r="R32" s="143"/>
      <c r="S32" s="132" t="str">
        <f t="shared" si="2"/>
        <v/>
      </c>
      <c r="T32" s="133"/>
      <c r="U32" s="51">
        <f t="shared" si="3"/>
        <v>0</v>
      </c>
      <c r="V32" s="101">
        <f t="shared" si="7"/>
        <v>0</v>
      </c>
      <c r="W32">
        <f t="shared" si="4"/>
        <v>0</v>
      </c>
      <c r="X32" s="126" t="str">
        <f t="shared" si="5"/>
        <v/>
      </c>
      <c r="Y32" s="101">
        <f t="shared" si="6"/>
        <v>0</v>
      </c>
      <c r="Z32" s="101">
        <f t="shared" si="0"/>
        <v>0</v>
      </c>
    </row>
    <row r="33" spans="2:26" ht="27" hidden="1" customHeight="1" x14ac:dyDescent="0.2">
      <c r="B33" s="255"/>
      <c r="C33" s="256"/>
      <c r="D33" s="104"/>
      <c r="E33" s="145"/>
      <c r="F33" s="145"/>
      <c r="G33" s="145"/>
      <c r="H33" s="145"/>
      <c r="I33" s="108"/>
      <c r="J33" s="267"/>
      <c r="K33" s="268"/>
      <c r="L33" s="268"/>
      <c r="M33" s="269"/>
      <c r="N33" s="109"/>
      <c r="O33" s="140" t="str">
        <f>IF(E33&lt;&gt;"",INDEX(Sheet3!C$5:H$79,MATCH(申請書!D33,Sheet3!B$5:B$79,0),MATCH("児童福祉施設",Sheet3!C$4:H$4,0)),"")</f>
        <v/>
      </c>
      <c r="P33" s="141"/>
      <c r="Q33" s="142" t="str">
        <f t="shared" si="1"/>
        <v/>
      </c>
      <c r="R33" s="143"/>
      <c r="S33" s="132" t="str">
        <f t="shared" si="2"/>
        <v/>
      </c>
      <c r="T33" s="133"/>
      <c r="U33" s="51">
        <f t="shared" si="3"/>
        <v>0</v>
      </c>
      <c r="V33" s="101">
        <f t="shared" si="7"/>
        <v>0</v>
      </c>
      <c r="W33">
        <f t="shared" si="4"/>
        <v>0</v>
      </c>
      <c r="X33" s="126" t="str">
        <f t="shared" si="5"/>
        <v/>
      </c>
      <c r="Y33" s="101">
        <f t="shared" si="6"/>
        <v>0</v>
      </c>
      <c r="Z33" s="101">
        <f t="shared" si="0"/>
        <v>0</v>
      </c>
    </row>
    <row r="34" spans="2:26" ht="17.149999999999999" hidden="1" customHeight="1" x14ac:dyDescent="0.2">
      <c r="B34" s="255"/>
      <c r="C34" s="256"/>
      <c r="D34" s="104"/>
      <c r="E34" s="147"/>
      <c r="F34" s="147"/>
      <c r="G34" s="147"/>
      <c r="H34" s="147"/>
      <c r="I34" s="108"/>
      <c r="J34" s="267"/>
      <c r="K34" s="268"/>
      <c r="L34" s="268"/>
      <c r="M34" s="269"/>
      <c r="N34" s="109"/>
      <c r="O34" s="140" t="str">
        <f>IF(E34&lt;&gt;"",INDEX(Sheet3!C$5:H$79,MATCH(申請書!D34,Sheet3!B$5:B$79,0),MATCH("児童福祉施設",Sheet3!C$4:H$4,0)),"")</f>
        <v/>
      </c>
      <c r="P34" s="141"/>
      <c r="Q34" s="142" t="str">
        <f t="shared" si="1"/>
        <v/>
      </c>
      <c r="R34" s="143"/>
      <c r="S34" s="132" t="str">
        <f t="shared" si="2"/>
        <v/>
      </c>
      <c r="T34" s="133"/>
      <c r="U34" s="51">
        <f t="shared" si="3"/>
        <v>0</v>
      </c>
      <c r="V34" s="101">
        <f t="shared" si="7"/>
        <v>0</v>
      </c>
      <c r="W34">
        <f t="shared" si="4"/>
        <v>0</v>
      </c>
      <c r="X34" s="126" t="str">
        <f t="shared" si="5"/>
        <v/>
      </c>
      <c r="Y34" s="101">
        <f t="shared" si="6"/>
        <v>0</v>
      </c>
      <c r="Z34" s="101">
        <f t="shared" si="0"/>
        <v>0</v>
      </c>
    </row>
    <row r="35" spans="2:26" ht="17.149999999999999" hidden="1" customHeight="1" x14ac:dyDescent="0.2">
      <c r="B35" s="255"/>
      <c r="C35" s="256"/>
      <c r="D35" s="104"/>
      <c r="E35" s="137"/>
      <c r="F35" s="138"/>
      <c r="G35" s="138"/>
      <c r="H35" s="139"/>
      <c r="I35" s="108"/>
      <c r="J35" s="267"/>
      <c r="K35" s="268"/>
      <c r="L35" s="268"/>
      <c r="M35" s="269"/>
      <c r="N35" s="109"/>
      <c r="O35" s="140" t="str">
        <f>IF(E35&lt;&gt;"",INDEX(Sheet3!C$5:H$79,MATCH(申請書!D35,Sheet3!B$5:B$79,0),MATCH("児童福祉施設",Sheet3!C$4:H$4,0)),"")</f>
        <v/>
      </c>
      <c r="P35" s="141"/>
      <c r="Q35" s="142" t="str">
        <f t="shared" si="1"/>
        <v/>
      </c>
      <c r="R35" s="143"/>
      <c r="S35" s="132" t="str">
        <f t="shared" si="2"/>
        <v/>
      </c>
      <c r="T35" s="133"/>
      <c r="U35" s="51">
        <f t="shared" si="3"/>
        <v>0</v>
      </c>
      <c r="V35" s="101">
        <f t="shared" si="7"/>
        <v>0</v>
      </c>
      <c r="W35">
        <f t="shared" si="4"/>
        <v>0</v>
      </c>
      <c r="X35" s="126" t="str">
        <f t="shared" si="5"/>
        <v/>
      </c>
      <c r="Y35" s="101">
        <f t="shared" si="6"/>
        <v>0</v>
      </c>
      <c r="Z35" s="101">
        <f t="shared" si="0"/>
        <v>0</v>
      </c>
    </row>
    <row r="36" spans="2:26" ht="17.149999999999999" hidden="1" customHeight="1" x14ac:dyDescent="0.2">
      <c r="B36" s="255"/>
      <c r="C36" s="256"/>
      <c r="D36" s="104"/>
      <c r="E36" s="144"/>
      <c r="F36" s="144"/>
      <c r="G36" s="144"/>
      <c r="H36" s="144"/>
      <c r="I36" s="108"/>
      <c r="J36" s="267"/>
      <c r="K36" s="268"/>
      <c r="L36" s="268"/>
      <c r="M36" s="269"/>
      <c r="N36" s="109"/>
      <c r="O36" s="140" t="str">
        <f>IF(E36&lt;&gt;"",INDEX(Sheet3!C$5:H$79,MATCH(申請書!D36,Sheet3!B$5:B$79,0),MATCH("児童福祉施設",Sheet3!C$4:H$4,0)),"")</f>
        <v/>
      </c>
      <c r="P36" s="141"/>
      <c r="Q36" s="142" t="str">
        <f t="shared" si="1"/>
        <v/>
      </c>
      <c r="R36" s="143"/>
      <c r="S36" s="132" t="str">
        <f t="shared" si="2"/>
        <v/>
      </c>
      <c r="T36" s="133"/>
      <c r="U36" s="51">
        <f t="shared" si="3"/>
        <v>0</v>
      </c>
      <c r="V36" s="101">
        <f t="shared" si="7"/>
        <v>0</v>
      </c>
      <c r="W36">
        <f t="shared" si="4"/>
        <v>0</v>
      </c>
      <c r="X36" s="126" t="str">
        <f t="shared" si="5"/>
        <v/>
      </c>
      <c r="Y36" s="101">
        <f t="shared" si="6"/>
        <v>0</v>
      </c>
      <c r="Z36" s="101">
        <f t="shared" si="0"/>
        <v>0</v>
      </c>
    </row>
    <row r="37" spans="2:26" ht="17.149999999999999" hidden="1" customHeight="1" x14ac:dyDescent="0.2">
      <c r="B37" s="255"/>
      <c r="C37" s="256"/>
      <c r="D37" s="104"/>
      <c r="E37" s="145"/>
      <c r="F37" s="145"/>
      <c r="G37" s="145"/>
      <c r="H37" s="145"/>
      <c r="I37" s="108"/>
      <c r="J37" s="267"/>
      <c r="K37" s="268"/>
      <c r="L37" s="268"/>
      <c r="M37" s="269"/>
      <c r="N37" s="109"/>
      <c r="O37" s="140" t="str">
        <f>IF(E37&lt;&gt;"",INDEX(Sheet3!C$5:H$79,MATCH(申請書!D37,Sheet3!B$5:B$79,0),MATCH("児童福祉施設",Sheet3!C$4:H$4,0)),"")</f>
        <v/>
      </c>
      <c r="P37" s="141"/>
      <c r="Q37" s="142" t="str">
        <f t="shared" si="1"/>
        <v/>
      </c>
      <c r="R37" s="143"/>
      <c r="S37" s="132" t="str">
        <f t="shared" si="2"/>
        <v/>
      </c>
      <c r="T37" s="133"/>
      <c r="U37" s="51">
        <f t="shared" si="3"/>
        <v>0</v>
      </c>
      <c r="V37" s="101">
        <f t="shared" si="7"/>
        <v>0</v>
      </c>
      <c r="W37">
        <f t="shared" si="4"/>
        <v>0</v>
      </c>
      <c r="X37" s="126" t="str">
        <f t="shared" si="5"/>
        <v/>
      </c>
      <c r="Y37" s="101">
        <f t="shared" si="6"/>
        <v>0</v>
      </c>
      <c r="Z37" s="101">
        <f t="shared" si="0"/>
        <v>0</v>
      </c>
    </row>
    <row r="38" spans="2:26" ht="17.149999999999999" hidden="1" customHeight="1" x14ac:dyDescent="0.2">
      <c r="B38" s="255"/>
      <c r="C38" s="256"/>
      <c r="D38" s="104"/>
      <c r="E38" s="147"/>
      <c r="F38" s="147"/>
      <c r="G38" s="147"/>
      <c r="H38" s="147"/>
      <c r="I38" s="108"/>
      <c r="J38" s="267"/>
      <c r="K38" s="268"/>
      <c r="L38" s="268"/>
      <c r="M38" s="269"/>
      <c r="N38" s="109"/>
      <c r="O38" s="140" t="str">
        <f>IF(E38&lt;&gt;"",INDEX(Sheet3!C$5:H$79,MATCH(申請書!D38,Sheet3!B$5:B$79,0),MATCH("児童福祉施設",Sheet3!C$4:H$4,0)),"")</f>
        <v/>
      </c>
      <c r="P38" s="141"/>
      <c r="Q38" s="142" t="str">
        <f t="shared" si="1"/>
        <v/>
      </c>
      <c r="R38" s="143"/>
      <c r="S38" s="132" t="str">
        <f t="shared" si="2"/>
        <v/>
      </c>
      <c r="T38" s="133"/>
      <c r="U38" s="51">
        <f t="shared" si="3"/>
        <v>0</v>
      </c>
      <c r="V38" s="101">
        <f t="shared" si="7"/>
        <v>0</v>
      </c>
      <c r="W38">
        <f t="shared" si="4"/>
        <v>0</v>
      </c>
      <c r="X38" s="126" t="str">
        <f t="shared" si="5"/>
        <v/>
      </c>
      <c r="Y38" s="101">
        <f t="shared" si="6"/>
        <v>0</v>
      </c>
      <c r="Z38" s="101">
        <f t="shared" si="0"/>
        <v>0</v>
      </c>
    </row>
    <row r="39" spans="2:26" ht="17.149999999999999" hidden="1" customHeight="1" x14ac:dyDescent="0.2">
      <c r="B39" s="255"/>
      <c r="C39" s="256"/>
      <c r="D39" s="104"/>
      <c r="E39" s="137"/>
      <c r="F39" s="138"/>
      <c r="G39" s="138"/>
      <c r="H39" s="139"/>
      <c r="I39" s="108"/>
      <c r="J39" s="267"/>
      <c r="K39" s="268"/>
      <c r="L39" s="268"/>
      <c r="M39" s="269"/>
      <c r="N39" s="109"/>
      <c r="O39" s="140" t="str">
        <f>IF(E39&lt;&gt;"",INDEX(Sheet3!C$5:H$79,MATCH(申請書!D39,Sheet3!B$5:B$79,0),MATCH("児童福祉施設",Sheet3!C$4:H$4,0)),"")</f>
        <v/>
      </c>
      <c r="P39" s="141"/>
      <c r="Q39" s="142" t="str">
        <f t="shared" si="1"/>
        <v/>
      </c>
      <c r="R39" s="143"/>
      <c r="S39" s="132" t="str">
        <f t="shared" si="2"/>
        <v/>
      </c>
      <c r="T39" s="133"/>
      <c r="U39" s="51">
        <f t="shared" si="3"/>
        <v>0</v>
      </c>
      <c r="V39" s="101">
        <f t="shared" si="7"/>
        <v>0</v>
      </c>
      <c r="W39">
        <f t="shared" si="4"/>
        <v>0</v>
      </c>
      <c r="X39" s="126" t="str">
        <f t="shared" si="5"/>
        <v/>
      </c>
      <c r="Y39" s="101">
        <f t="shared" si="6"/>
        <v>0</v>
      </c>
      <c r="Z39" s="101">
        <f t="shared" si="0"/>
        <v>0</v>
      </c>
    </row>
    <row r="40" spans="2:26" ht="17.149999999999999" hidden="1" customHeight="1" x14ac:dyDescent="0.2">
      <c r="B40" s="255"/>
      <c r="C40" s="256"/>
      <c r="D40" s="104"/>
      <c r="E40" s="144"/>
      <c r="F40" s="144"/>
      <c r="G40" s="144"/>
      <c r="H40" s="144"/>
      <c r="I40" s="108"/>
      <c r="J40" s="267"/>
      <c r="K40" s="268"/>
      <c r="L40" s="268"/>
      <c r="M40" s="269"/>
      <c r="N40" s="109"/>
      <c r="O40" s="140" t="str">
        <f>IF(E40&lt;&gt;"",INDEX(Sheet3!C$5:H$79,MATCH(申請書!D40,Sheet3!B$5:B$79,0),MATCH("児童福祉施設",Sheet3!C$4:H$4,0)),"")</f>
        <v/>
      </c>
      <c r="P40" s="141"/>
      <c r="Q40" s="142" t="str">
        <f t="shared" si="1"/>
        <v/>
      </c>
      <c r="R40" s="143"/>
      <c r="S40" s="132" t="str">
        <f t="shared" si="2"/>
        <v/>
      </c>
      <c r="T40" s="133"/>
      <c r="U40" s="51">
        <f t="shared" si="3"/>
        <v>0</v>
      </c>
      <c r="V40" s="101">
        <f t="shared" si="7"/>
        <v>0</v>
      </c>
      <c r="W40">
        <f t="shared" si="4"/>
        <v>0</v>
      </c>
      <c r="X40" s="126" t="str">
        <f t="shared" si="5"/>
        <v/>
      </c>
      <c r="Y40" s="101">
        <f t="shared" si="6"/>
        <v>0</v>
      </c>
      <c r="Z40" s="101">
        <f t="shared" si="0"/>
        <v>0</v>
      </c>
    </row>
    <row r="41" spans="2:26" ht="17.149999999999999" hidden="1" customHeight="1" x14ac:dyDescent="0.2">
      <c r="B41" s="255"/>
      <c r="C41" s="256"/>
      <c r="D41" s="104"/>
      <c r="E41" s="145"/>
      <c r="F41" s="145"/>
      <c r="G41" s="145"/>
      <c r="H41" s="145"/>
      <c r="I41" s="108"/>
      <c r="J41" s="267"/>
      <c r="K41" s="268"/>
      <c r="L41" s="268"/>
      <c r="M41" s="269"/>
      <c r="N41" s="109"/>
      <c r="O41" s="140" t="str">
        <f>IF(E41&lt;&gt;"",INDEX(Sheet3!C$5:H$79,MATCH(申請書!D41,Sheet3!B$5:B$79,0),MATCH("児童福祉施設",Sheet3!C$4:H$4,0)),"")</f>
        <v/>
      </c>
      <c r="P41" s="141"/>
      <c r="Q41" s="142" t="str">
        <f t="shared" si="1"/>
        <v/>
      </c>
      <c r="R41" s="143"/>
      <c r="S41" s="132" t="str">
        <f t="shared" si="2"/>
        <v/>
      </c>
      <c r="T41" s="133"/>
      <c r="U41" s="51">
        <f t="shared" si="3"/>
        <v>0</v>
      </c>
      <c r="V41" s="101">
        <f t="shared" si="7"/>
        <v>0</v>
      </c>
      <c r="W41">
        <f t="shared" si="4"/>
        <v>0</v>
      </c>
      <c r="X41" s="126" t="str">
        <f t="shared" si="5"/>
        <v/>
      </c>
      <c r="Y41" s="101">
        <f t="shared" si="6"/>
        <v>0</v>
      </c>
      <c r="Z41" s="101">
        <f t="shared" si="0"/>
        <v>0</v>
      </c>
    </row>
    <row r="42" spans="2:26" ht="17.149999999999999" hidden="1" customHeight="1" x14ac:dyDescent="0.2">
      <c r="B42" s="255"/>
      <c r="C42" s="256"/>
      <c r="D42" s="104"/>
      <c r="E42" s="134"/>
      <c r="F42" s="135"/>
      <c r="G42" s="135"/>
      <c r="H42" s="136"/>
      <c r="I42" s="108"/>
      <c r="J42" s="267"/>
      <c r="K42" s="268"/>
      <c r="L42" s="268"/>
      <c r="M42" s="269"/>
      <c r="N42" s="109"/>
      <c r="O42" s="140" t="str">
        <f>IF(E42&lt;&gt;"",INDEX(Sheet3!C$5:H$79,MATCH(申請書!D42,Sheet3!B$5:B$79,0),MATCH("児童福祉施設",Sheet3!C$4:H$4,0)),"")</f>
        <v/>
      </c>
      <c r="P42" s="141"/>
      <c r="Q42" s="142" t="str">
        <f t="shared" si="1"/>
        <v/>
      </c>
      <c r="R42" s="143"/>
      <c r="S42" s="132" t="str">
        <f t="shared" si="2"/>
        <v/>
      </c>
      <c r="T42" s="133"/>
      <c r="U42" s="51">
        <f t="shared" si="3"/>
        <v>0</v>
      </c>
      <c r="V42" s="101">
        <f t="shared" si="7"/>
        <v>0</v>
      </c>
      <c r="W42">
        <f t="shared" si="4"/>
        <v>0</v>
      </c>
      <c r="X42" s="126" t="str">
        <f t="shared" si="5"/>
        <v/>
      </c>
      <c r="Y42" s="101">
        <f t="shared" si="6"/>
        <v>0</v>
      </c>
      <c r="Z42" s="101">
        <f t="shared" si="0"/>
        <v>0</v>
      </c>
    </row>
    <row r="43" spans="2:26" ht="17.149999999999999" hidden="1" customHeight="1" x14ac:dyDescent="0.2">
      <c r="B43" s="255"/>
      <c r="C43" s="256"/>
      <c r="D43" s="104"/>
      <c r="E43" s="129"/>
      <c r="F43" s="130"/>
      <c r="G43" s="130"/>
      <c r="H43" s="131"/>
      <c r="I43" s="108"/>
      <c r="J43" s="267"/>
      <c r="K43" s="268"/>
      <c r="L43" s="268"/>
      <c r="M43" s="269"/>
      <c r="N43" s="109"/>
      <c r="O43" s="140" t="str">
        <f>IF(E43&lt;&gt;"",INDEX(Sheet3!C$5:H$79,MATCH(申請書!D43,Sheet3!B$5:B$79,0),MATCH("児童福祉施設",Sheet3!C$4:H$4,0)),"")</f>
        <v/>
      </c>
      <c r="P43" s="141"/>
      <c r="Q43" s="142" t="str">
        <f t="shared" si="1"/>
        <v/>
      </c>
      <c r="R43" s="143"/>
      <c r="S43" s="132" t="str">
        <f t="shared" si="2"/>
        <v/>
      </c>
      <c r="T43" s="133"/>
      <c r="U43" s="51">
        <f t="shared" si="3"/>
        <v>0</v>
      </c>
      <c r="V43" s="101">
        <f t="shared" si="7"/>
        <v>0</v>
      </c>
      <c r="W43">
        <f t="shared" si="4"/>
        <v>0</v>
      </c>
      <c r="X43" s="126" t="str">
        <f t="shared" si="5"/>
        <v/>
      </c>
      <c r="Y43" s="101">
        <f t="shared" si="6"/>
        <v>0</v>
      </c>
      <c r="Z43" s="101">
        <f t="shared" si="0"/>
        <v>0</v>
      </c>
    </row>
    <row r="44" spans="2:26" ht="17.149999999999999" hidden="1" customHeight="1" x14ac:dyDescent="0.2">
      <c r="B44" s="255"/>
      <c r="C44" s="256"/>
      <c r="D44" s="104"/>
      <c r="E44" s="129"/>
      <c r="F44" s="130"/>
      <c r="G44" s="130"/>
      <c r="H44" s="131"/>
      <c r="I44" s="108"/>
      <c r="J44" s="267"/>
      <c r="K44" s="268"/>
      <c r="L44" s="268"/>
      <c r="M44" s="269"/>
      <c r="N44" s="109"/>
      <c r="O44" s="140" t="str">
        <f>IF(E44&lt;&gt;"",INDEX(Sheet3!C$5:H$79,MATCH(申請書!D44,Sheet3!B$5:B$79,0),MATCH("児童福祉施設",Sheet3!C$4:H$4,0)),"")</f>
        <v/>
      </c>
      <c r="P44" s="141"/>
      <c r="Q44" s="142" t="str">
        <f t="shared" si="1"/>
        <v/>
      </c>
      <c r="R44" s="143"/>
      <c r="S44" s="132" t="str">
        <f t="shared" si="2"/>
        <v/>
      </c>
      <c r="T44" s="133"/>
      <c r="U44" s="51">
        <f t="shared" si="3"/>
        <v>0</v>
      </c>
      <c r="V44" s="101">
        <f t="shared" si="7"/>
        <v>0</v>
      </c>
      <c r="W44">
        <f t="shared" si="4"/>
        <v>0</v>
      </c>
      <c r="X44" s="126" t="str">
        <f t="shared" si="5"/>
        <v/>
      </c>
      <c r="Y44" s="101">
        <f t="shared" si="6"/>
        <v>0</v>
      </c>
      <c r="Z44" s="101">
        <f t="shared" si="0"/>
        <v>0</v>
      </c>
    </row>
    <row r="45" spans="2:26" ht="17.149999999999999" hidden="1" customHeight="1" x14ac:dyDescent="0.2">
      <c r="B45" s="255"/>
      <c r="C45" s="256"/>
      <c r="D45" s="104"/>
      <c r="E45" s="343"/>
      <c r="F45" s="344"/>
      <c r="G45" s="344"/>
      <c r="H45" s="345"/>
      <c r="I45" s="108"/>
      <c r="J45" s="267"/>
      <c r="K45" s="268"/>
      <c r="L45" s="268"/>
      <c r="M45" s="269"/>
      <c r="N45" s="109"/>
      <c r="O45" s="140" t="str">
        <f>IF(E45&lt;&gt;"",INDEX(Sheet3!C$5:H$79,MATCH(申請書!D45,Sheet3!B$5:B$79,0),MATCH("児童福祉施設",Sheet3!C$4:H$4,0)),"")</f>
        <v/>
      </c>
      <c r="P45" s="141"/>
      <c r="Q45" s="142" t="str">
        <f t="shared" si="1"/>
        <v/>
      </c>
      <c r="R45" s="143"/>
      <c r="S45" s="132" t="str">
        <f t="shared" si="2"/>
        <v/>
      </c>
      <c r="T45" s="133"/>
      <c r="U45" s="51">
        <f t="shared" si="3"/>
        <v>0</v>
      </c>
      <c r="V45" s="101">
        <f t="shared" si="7"/>
        <v>0</v>
      </c>
      <c r="W45">
        <f t="shared" si="4"/>
        <v>0</v>
      </c>
      <c r="X45" s="126" t="str">
        <f t="shared" si="5"/>
        <v/>
      </c>
      <c r="Y45" s="101">
        <f t="shared" si="6"/>
        <v>0</v>
      </c>
      <c r="Z45" s="101">
        <f t="shared" si="0"/>
        <v>0</v>
      </c>
    </row>
    <row r="46" spans="2:26" ht="17.149999999999999" hidden="1" customHeight="1" x14ac:dyDescent="0.2">
      <c r="B46" s="255"/>
      <c r="C46" s="256"/>
      <c r="D46" s="104"/>
      <c r="E46" s="146"/>
      <c r="F46" s="146"/>
      <c r="G46" s="146"/>
      <c r="H46" s="146"/>
      <c r="I46" s="108"/>
      <c r="J46" s="267"/>
      <c r="K46" s="268"/>
      <c r="L46" s="268"/>
      <c r="M46" s="269"/>
      <c r="N46" s="109"/>
      <c r="O46" s="140" t="str">
        <f>IF(E46&lt;&gt;"",INDEX(Sheet3!C$5:H$79,MATCH(申請書!D46,Sheet3!B$5:B$79,0),MATCH("児童福祉施設",Sheet3!C$4:H$4,0)),"")</f>
        <v/>
      </c>
      <c r="P46" s="141"/>
      <c r="Q46" s="142" t="str">
        <f t="shared" si="1"/>
        <v/>
      </c>
      <c r="R46" s="143"/>
      <c r="S46" s="132" t="str">
        <f t="shared" si="2"/>
        <v/>
      </c>
      <c r="T46" s="133"/>
      <c r="U46" s="51">
        <f t="shared" si="3"/>
        <v>0</v>
      </c>
      <c r="V46" s="101">
        <f t="shared" si="7"/>
        <v>0</v>
      </c>
      <c r="W46">
        <f t="shared" si="4"/>
        <v>0</v>
      </c>
      <c r="X46" s="126" t="str">
        <f t="shared" si="5"/>
        <v/>
      </c>
      <c r="Y46" s="101">
        <f t="shared" si="6"/>
        <v>0</v>
      </c>
      <c r="Z46" s="101">
        <f t="shared" si="0"/>
        <v>0</v>
      </c>
    </row>
    <row r="47" spans="2:26" ht="17.149999999999999" hidden="1" customHeight="1" x14ac:dyDescent="0.2">
      <c r="B47" s="255"/>
      <c r="C47" s="256"/>
      <c r="D47" s="104"/>
      <c r="E47" s="129"/>
      <c r="F47" s="130"/>
      <c r="G47" s="130"/>
      <c r="H47" s="131"/>
      <c r="I47" s="108"/>
      <c r="J47" s="267"/>
      <c r="K47" s="268"/>
      <c r="L47" s="268"/>
      <c r="M47" s="269"/>
      <c r="N47" s="109"/>
      <c r="O47" s="140" t="str">
        <f>IF(E47&lt;&gt;"",INDEX(Sheet3!C$5:H$79,MATCH(申請書!D47,Sheet3!B$5:B$79,0),MATCH("児童福祉施設",Sheet3!C$4:H$4,0)),"")</f>
        <v/>
      </c>
      <c r="P47" s="141"/>
      <c r="Q47" s="142" t="str">
        <f t="shared" si="1"/>
        <v/>
      </c>
      <c r="R47" s="143"/>
      <c r="S47" s="132" t="str">
        <f t="shared" si="2"/>
        <v/>
      </c>
      <c r="T47" s="133"/>
      <c r="U47" s="51">
        <f t="shared" si="3"/>
        <v>0</v>
      </c>
      <c r="V47" s="101">
        <f t="shared" si="7"/>
        <v>0</v>
      </c>
      <c r="W47">
        <f t="shared" si="4"/>
        <v>0</v>
      </c>
      <c r="X47" s="126" t="str">
        <f t="shared" si="5"/>
        <v/>
      </c>
      <c r="Y47" s="101">
        <f t="shared" si="6"/>
        <v>0</v>
      </c>
      <c r="Z47" s="101">
        <f t="shared" si="0"/>
        <v>0</v>
      </c>
    </row>
    <row r="48" spans="2:26" ht="17.149999999999999" hidden="1" customHeight="1" x14ac:dyDescent="0.2">
      <c r="B48" s="255"/>
      <c r="C48" s="256"/>
      <c r="D48" s="104"/>
      <c r="E48" s="144"/>
      <c r="F48" s="144"/>
      <c r="G48" s="144"/>
      <c r="H48" s="144"/>
      <c r="I48" s="108"/>
      <c r="J48" s="267"/>
      <c r="K48" s="268"/>
      <c r="L48" s="268"/>
      <c r="M48" s="269"/>
      <c r="N48" s="109"/>
      <c r="O48" s="140" t="str">
        <f>IF(E48&lt;&gt;"",INDEX(Sheet3!C$5:H$79,MATCH(申請書!D48,Sheet3!B$5:B$79,0),MATCH("児童福祉施設",Sheet3!C$4:H$4,0)),"")</f>
        <v/>
      </c>
      <c r="P48" s="141"/>
      <c r="Q48" s="142" t="str">
        <f t="shared" si="1"/>
        <v/>
      </c>
      <c r="R48" s="143"/>
      <c r="S48" s="132" t="str">
        <f t="shared" si="2"/>
        <v/>
      </c>
      <c r="T48" s="133"/>
      <c r="U48" s="51">
        <f t="shared" si="3"/>
        <v>0</v>
      </c>
      <c r="V48" s="101">
        <f t="shared" si="7"/>
        <v>0</v>
      </c>
      <c r="W48">
        <f t="shared" si="4"/>
        <v>0</v>
      </c>
      <c r="X48" s="126" t="str">
        <f t="shared" si="5"/>
        <v/>
      </c>
      <c r="Y48" s="101">
        <f t="shared" si="6"/>
        <v>0</v>
      </c>
      <c r="Z48" s="101">
        <f t="shared" si="0"/>
        <v>0</v>
      </c>
    </row>
    <row r="49" spans="2:26" ht="17.149999999999999" hidden="1" customHeight="1" thickBot="1" x14ac:dyDescent="0.25">
      <c r="B49" s="348"/>
      <c r="C49" s="349"/>
      <c r="D49" s="105"/>
      <c r="E49" s="338"/>
      <c r="F49" s="338"/>
      <c r="G49" s="338"/>
      <c r="H49" s="338"/>
      <c r="I49" s="108"/>
      <c r="J49" s="267"/>
      <c r="K49" s="268"/>
      <c r="L49" s="268"/>
      <c r="M49" s="269"/>
      <c r="N49" s="109"/>
      <c r="O49" s="140" t="str">
        <f>IF(E49&lt;&gt;"",INDEX(Sheet3!C$5:H$79,MATCH(申請書!D49,Sheet3!B$5:B$79,0),MATCH("児童福祉施設",Sheet3!C$4:H$4,0)),"")</f>
        <v/>
      </c>
      <c r="P49" s="141"/>
      <c r="Q49" s="341" t="str">
        <f t="shared" si="1"/>
        <v/>
      </c>
      <c r="R49" s="342"/>
      <c r="S49" s="339" t="str">
        <f t="shared" si="2"/>
        <v/>
      </c>
      <c r="T49" s="340"/>
      <c r="U49" s="51">
        <f t="shared" si="3"/>
        <v>0</v>
      </c>
      <c r="V49" s="101">
        <f t="shared" si="7"/>
        <v>0</v>
      </c>
      <c r="W49">
        <f t="shared" si="4"/>
        <v>0</v>
      </c>
      <c r="X49" s="126" t="str">
        <f t="shared" si="5"/>
        <v/>
      </c>
      <c r="Y49" s="101">
        <f t="shared" si="6"/>
        <v>0</v>
      </c>
      <c r="Z49" s="101">
        <f t="shared" si="0"/>
        <v>0</v>
      </c>
    </row>
    <row r="50" spans="2:26" ht="18.5" customHeight="1" x14ac:dyDescent="0.2">
      <c r="B50" s="316" t="s">
        <v>140</v>
      </c>
      <c r="C50" s="316"/>
      <c r="D50" s="316"/>
      <c r="E50" s="316"/>
      <c r="F50" s="316"/>
      <c r="G50" s="316"/>
      <c r="H50" s="316"/>
      <c r="I50" s="89"/>
      <c r="J50" s="323" t="s">
        <v>33</v>
      </c>
      <c r="K50" s="324"/>
      <c r="L50" s="319" t="s">
        <v>132</v>
      </c>
      <c r="M50" s="320"/>
      <c r="N50" s="113">
        <f>SUMIFS($N$26:$N$49,B26:B49,"入所*",Q26:Q49,"&gt;0")</f>
        <v>0</v>
      </c>
      <c r="O50" s="314">
        <f>SUMIF($B$26:$B$49,"入所*",O$26:O$49)</f>
        <v>0</v>
      </c>
      <c r="P50" s="315"/>
      <c r="Q50" s="314">
        <f>SUMIF($B$26:$B$49,"入所*",Q$26:Q$49)</f>
        <v>0</v>
      </c>
      <c r="R50" s="315"/>
      <c r="S50" s="314">
        <f>SUMIF($B$26:$B$49,"入所*",S$26:S$49)</f>
        <v>0</v>
      </c>
      <c r="T50" s="315"/>
      <c r="U50" s="346"/>
      <c r="V50" s="347"/>
      <c r="W50" s="90"/>
    </row>
    <row r="51" spans="2:26" ht="18.5" customHeight="1" x14ac:dyDescent="0.2">
      <c r="B51" s="89"/>
      <c r="C51" s="89"/>
      <c r="D51" s="89"/>
      <c r="E51" s="89"/>
      <c r="F51" s="89"/>
      <c r="G51" s="89"/>
      <c r="H51" s="89"/>
      <c r="I51" s="89"/>
      <c r="J51" s="325"/>
      <c r="K51" s="326"/>
      <c r="L51" s="321" t="s">
        <v>133</v>
      </c>
      <c r="M51" s="322"/>
      <c r="N51" s="114">
        <f>SUMIFS($N$26:$N$49,B26:B49,"通所*",Q26:Q49,"&gt;0")</f>
        <v>0</v>
      </c>
      <c r="O51" s="317">
        <f>SUMIF($B$26:$B$49,"通所*",O$26:O$49)</f>
        <v>0</v>
      </c>
      <c r="P51" s="318"/>
      <c r="Q51" s="317">
        <f>SUMIF($B$26:$B$49,"通所*",Q$26:Q$49)</f>
        <v>0</v>
      </c>
      <c r="R51" s="318"/>
      <c r="S51" s="317">
        <f>SUMIF($B$26:$B$49,"通所*",S$26:S$49)</f>
        <v>0</v>
      </c>
      <c r="T51" s="318"/>
      <c r="U51" s="98"/>
      <c r="V51" s="98"/>
      <c r="W51" s="90"/>
    </row>
    <row r="52" spans="2:26" ht="18.5" customHeight="1" thickBot="1" x14ac:dyDescent="0.25">
      <c r="B52" s="89"/>
      <c r="C52" s="89"/>
      <c r="D52" s="89"/>
      <c r="E52" s="89"/>
      <c r="F52" s="89"/>
      <c r="G52" s="89"/>
      <c r="H52" s="89"/>
      <c r="I52" s="89"/>
      <c r="J52" s="327"/>
      <c r="K52" s="328"/>
      <c r="L52" s="329" t="s">
        <v>175</v>
      </c>
      <c r="M52" s="330"/>
      <c r="N52" s="115"/>
      <c r="O52" s="331">
        <f>SUMIF($B$26:$B$49,"その他*",O$26:O$49)</f>
        <v>0</v>
      </c>
      <c r="P52" s="332"/>
      <c r="Q52" s="333"/>
      <c r="R52" s="334"/>
      <c r="S52" s="331">
        <f>SUMIF($B$26:$B$49,"その他*",S$26:S$49)</f>
        <v>0</v>
      </c>
      <c r="T52" s="332"/>
      <c r="U52" s="112"/>
      <c r="V52" s="112"/>
      <c r="W52" s="112"/>
    </row>
    <row r="53" spans="2:26" ht="18" customHeight="1" x14ac:dyDescent="0.2">
      <c r="B53" t="s">
        <v>170</v>
      </c>
      <c r="G53" s="14"/>
      <c r="H53" s="14"/>
      <c r="I53" s="14"/>
      <c r="J53" s="14"/>
      <c r="K53" s="14"/>
      <c r="L53" s="14"/>
      <c r="M53" s="14"/>
      <c r="N53" s="15"/>
      <c r="O53" s="15"/>
      <c r="P53" s="15"/>
      <c r="Q53" s="13"/>
      <c r="R53" s="13"/>
      <c r="S53" s="13"/>
      <c r="T53" s="13"/>
    </row>
    <row r="54" spans="2:26" ht="17.25" customHeight="1" x14ac:dyDescent="0.2">
      <c r="B54" s="292" t="s">
        <v>182</v>
      </c>
      <c r="C54" s="293"/>
      <c r="D54" s="293"/>
      <c r="E54" s="293"/>
      <c r="F54" s="293"/>
      <c r="G54" s="293"/>
      <c r="H54" s="293"/>
      <c r="I54" s="293"/>
      <c r="J54" s="293"/>
      <c r="K54" s="293"/>
      <c r="L54" s="293"/>
      <c r="M54" s="293"/>
      <c r="N54" s="293"/>
      <c r="O54" s="293"/>
      <c r="P54" s="294"/>
      <c r="Q54" s="301" t="s">
        <v>34</v>
      </c>
      <c r="R54" s="302"/>
      <c r="S54" s="303"/>
      <c r="T54" s="52"/>
    </row>
    <row r="55" spans="2:26" ht="17.25" customHeight="1" x14ac:dyDescent="0.2">
      <c r="B55" s="295"/>
      <c r="C55" s="296"/>
      <c r="D55" s="296"/>
      <c r="E55" s="296"/>
      <c r="F55" s="296"/>
      <c r="G55" s="296"/>
      <c r="H55" s="296"/>
      <c r="I55" s="296"/>
      <c r="J55" s="296"/>
      <c r="K55" s="296"/>
      <c r="L55" s="296"/>
      <c r="M55" s="296"/>
      <c r="N55" s="296"/>
      <c r="O55" s="296"/>
      <c r="P55" s="297"/>
      <c r="Q55" s="304"/>
      <c r="R55" s="305"/>
      <c r="S55" s="306"/>
      <c r="T55" s="52"/>
    </row>
    <row r="56" spans="2:26" ht="17.25" customHeight="1" x14ac:dyDescent="0.2">
      <c r="B56" s="295"/>
      <c r="C56" s="296"/>
      <c r="D56" s="296"/>
      <c r="E56" s="296"/>
      <c r="F56" s="296"/>
      <c r="G56" s="296"/>
      <c r="H56" s="296"/>
      <c r="I56" s="296"/>
      <c r="J56" s="296"/>
      <c r="K56" s="296"/>
      <c r="L56" s="296"/>
      <c r="M56" s="296"/>
      <c r="N56" s="296"/>
      <c r="O56" s="296"/>
      <c r="P56" s="297"/>
      <c r="Q56" s="307"/>
      <c r="R56" s="308"/>
      <c r="S56" s="309"/>
      <c r="T56" s="53"/>
    </row>
    <row r="57" spans="2:26" ht="20.25" customHeight="1" x14ac:dyDescent="0.2">
      <c r="B57" s="298"/>
      <c r="C57" s="299"/>
      <c r="D57" s="299"/>
      <c r="E57" s="299"/>
      <c r="F57" s="299"/>
      <c r="G57" s="299"/>
      <c r="H57" s="299"/>
      <c r="I57" s="299"/>
      <c r="J57" s="299"/>
      <c r="K57" s="299"/>
      <c r="L57" s="299"/>
      <c r="M57" s="299"/>
      <c r="N57" s="299"/>
      <c r="O57" s="299"/>
      <c r="P57" s="300"/>
      <c r="Q57" s="310"/>
      <c r="R57" s="311"/>
      <c r="S57" s="312"/>
      <c r="T57" s="53"/>
    </row>
    <row r="58" spans="2:26" ht="13.5" customHeight="1" x14ac:dyDescent="0.2">
      <c r="B58" s="16"/>
      <c r="C58" s="16"/>
      <c r="D58" s="17"/>
      <c r="E58" s="17"/>
      <c r="F58" s="17"/>
      <c r="G58" s="17"/>
      <c r="H58" s="17"/>
      <c r="I58" s="17"/>
      <c r="J58" s="17"/>
      <c r="K58" s="17"/>
      <c r="L58" s="17"/>
      <c r="M58" s="17"/>
      <c r="N58" s="17"/>
      <c r="O58" s="17"/>
      <c r="P58" s="17"/>
      <c r="Q58" s="17"/>
      <c r="R58" s="17"/>
      <c r="S58" s="17"/>
      <c r="T58" s="17"/>
    </row>
    <row r="59" spans="2:26" ht="18.75" customHeight="1" x14ac:dyDescent="0.2">
      <c r="B59" t="s">
        <v>35</v>
      </c>
    </row>
    <row r="60" spans="2:26" ht="20.149999999999999" customHeight="1" x14ac:dyDescent="0.2">
      <c r="B60" s="313" t="s">
        <v>36</v>
      </c>
      <c r="C60" s="313"/>
      <c r="D60" s="313"/>
      <c r="E60" s="313"/>
      <c r="F60" s="313"/>
      <c r="G60" s="313"/>
      <c r="H60" s="313"/>
      <c r="I60" s="313"/>
      <c r="J60" s="313"/>
      <c r="K60" s="313"/>
      <c r="L60" s="313"/>
      <c r="M60" s="313"/>
      <c r="N60" s="313"/>
      <c r="O60" s="313"/>
      <c r="P60" s="313"/>
      <c r="Q60" s="313"/>
      <c r="R60" s="313"/>
      <c r="S60" s="313"/>
      <c r="T60" s="54"/>
    </row>
    <row r="61" spans="2:26" ht="20.149999999999999" customHeight="1" x14ac:dyDescent="0.2">
      <c r="B61" s="313"/>
      <c r="C61" s="313"/>
      <c r="D61" s="313"/>
      <c r="E61" s="313"/>
      <c r="F61" s="313"/>
      <c r="G61" s="313"/>
      <c r="H61" s="313"/>
      <c r="I61" s="313"/>
      <c r="J61" s="313"/>
      <c r="K61" s="313"/>
      <c r="L61" s="313"/>
      <c r="M61" s="313"/>
      <c r="N61" s="313"/>
      <c r="O61" s="313"/>
      <c r="P61" s="313"/>
      <c r="Q61" s="313"/>
      <c r="R61" s="313"/>
      <c r="S61" s="313"/>
      <c r="T61" s="54"/>
    </row>
    <row r="62" spans="2:26" ht="20.149999999999999" customHeight="1" x14ac:dyDescent="0.2">
      <c r="B62" s="313"/>
      <c r="C62" s="313"/>
      <c r="D62" s="313"/>
      <c r="E62" s="313"/>
      <c r="F62" s="313"/>
      <c r="G62" s="313"/>
      <c r="H62" s="313"/>
      <c r="I62" s="313"/>
      <c r="J62" s="313"/>
      <c r="K62" s="313"/>
      <c r="L62" s="313"/>
      <c r="M62" s="313"/>
      <c r="N62" s="313"/>
      <c r="O62" s="313"/>
      <c r="P62" s="313"/>
      <c r="Q62" s="313"/>
      <c r="R62" s="313"/>
      <c r="S62" s="313"/>
      <c r="T62" s="54"/>
    </row>
    <row r="63" spans="2:26" ht="20.149999999999999" customHeight="1" x14ac:dyDescent="0.2">
      <c r="B63" s="313"/>
      <c r="C63" s="313"/>
      <c r="D63" s="313"/>
      <c r="E63" s="313"/>
      <c r="F63" s="313"/>
      <c r="G63" s="313"/>
      <c r="H63" s="313"/>
      <c r="I63" s="313"/>
      <c r="J63" s="313"/>
      <c r="K63" s="313"/>
      <c r="L63" s="313"/>
      <c r="M63" s="313"/>
      <c r="N63" s="313"/>
      <c r="O63" s="313"/>
      <c r="P63" s="313"/>
      <c r="Q63" s="313"/>
      <c r="R63" s="313"/>
      <c r="S63" s="313"/>
      <c r="T63" s="54"/>
    </row>
    <row r="64" spans="2:26" ht="18" customHeight="1" x14ac:dyDescent="0.2">
      <c r="B64" s="270" t="s">
        <v>143</v>
      </c>
      <c r="C64" s="271"/>
      <c r="D64" s="271"/>
      <c r="E64" s="271"/>
      <c r="F64" s="271"/>
      <c r="G64" s="271"/>
      <c r="H64" s="271"/>
      <c r="I64" s="271"/>
      <c r="J64" s="271"/>
      <c r="K64" s="271"/>
      <c r="L64" s="271"/>
      <c r="M64" s="271"/>
      <c r="N64" s="271"/>
      <c r="O64" s="271"/>
      <c r="P64" s="272"/>
      <c r="Q64" s="276" t="s">
        <v>37</v>
      </c>
      <c r="R64" s="277"/>
      <c r="S64" s="278"/>
      <c r="T64" s="15"/>
    </row>
    <row r="65" spans="2:20" ht="18" customHeight="1" x14ac:dyDescent="0.2">
      <c r="B65" s="273"/>
      <c r="C65" s="274"/>
      <c r="D65" s="274"/>
      <c r="E65" s="274"/>
      <c r="F65" s="274"/>
      <c r="G65" s="274"/>
      <c r="H65" s="274"/>
      <c r="I65" s="274"/>
      <c r="J65" s="274"/>
      <c r="K65" s="274"/>
      <c r="L65" s="274"/>
      <c r="M65" s="274"/>
      <c r="N65" s="274"/>
      <c r="O65" s="274"/>
      <c r="P65" s="275"/>
      <c r="Q65" s="279"/>
      <c r="R65" s="280"/>
      <c r="S65" s="281"/>
      <c r="T65" s="15"/>
    </row>
    <row r="66" spans="2:20" ht="18" customHeight="1" x14ac:dyDescent="0.2">
      <c r="B66" s="273"/>
      <c r="C66" s="274"/>
      <c r="D66" s="274"/>
      <c r="E66" s="274"/>
      <c r="F66" s="274"/>
      <c r="G66" s="274"/>
      <c r="H66" s="274"/>
      <c r="I66" s="274"/>
      <c r="J66" s="274"/>
      <c r="K66" s="274"/>
      <c r="L66" s="274"/>
      <c r="M66" s="274"/>
      <c r="N66" s="274"/>
      <c r="O66" s="274"/>
      <c r="P66" s="275"/>
      <c r="Q66" s="279"/>
      <c r="R66" s="280"/>
      <c r="S66" s="281"/>
      <c r="T66" s="15"/>
    </row>
    <row r="67" spans="2:20" ht="18" customHeight="1" x14ac:dyDescent="0.2">
      <c r="B67" s="273"/>
      <c r="C67" s="274"/>
      <c r="D67" s="274"/>
      <c r="E67" s="274"/>
      <c r="F67" s="274"/>
      <c r="G67" s="274"/>
      <c r="H67" s="274"/>
      <c r="I67" s="274"/>
      <c r="J67" s="274"/>
      <c r="K67" s="274"/>
      <c r="L67" s="274"/>
      <c r="M67" s="274"/>
      <c r="N67" s="274"/>
      <c r="O67" s="274"/>
      <c r="P67" s="275"/>
      <c r="Q67" s="279"/>
      <c r="R67" s="280"/>
      <c r="S67" s="281"/>
      <c r="T67" s="15"/>
    </row>
    <row r="68" spans="2:20" ht="15.75" customHeight="1" x14ac:dyDescent="0.2">
      <c r="B68" s="18"/>
      <c r="C68" s="19"/>
      <c r="D68" s="282" t="s">
        <v>14</v>
      </c>
      <c r="E68" s="282"/>
      <c r="F68" s="283"/>
      <c r="G68" s="283"/>
      <c r="H68" s="283"/>
      <c r="I68" s="283"/>
      <c r="J68" s="283"/>
      <c r="K68" s="283"/>
      <c r="L68" s="283"/>
      <c r="M68" s="283"/>
      <c r="N68" s="283"/>
      <c r="O68" s="19"/>
      <c r="P68" s="19"/>
      <c r="Q68" s="284"/>
      <c r="R68" s="285"/>
      <c r="S68" s="286"/>
      <c r="T68" s="25"/>
    </row>
    <row r="69" spans="2:20" ht="15.75" customHeight="1" x14ac:dyDescent="0.2">
      <c r="B69" s="18"/>
      <c r="C69" s="19"/>
      <c r="D69" s="20" t="s">
        <v>38</v>
      </c>
      <c r="E69" s="20"/>
      <c r="F69" s="283"/>
      <c r="G69" s="283"/>
      <c r="H69" s="283"/>
      <c r="I69" s="283"/>
      <c r="J69" s="283"/>
      <c r="K69" s="283"/>
      <c r="L69" s="283"/>
      <c r="M69" s="283"/>
      <c r="N69" s="283"/>
      <c r="O69" s="19"/>
      <c r="P69" s="19"/>
      <c r="Q69" s="287"/>
      <c r="R69" s="285"/>
      <c r="S69" s="286"/>
      <c r="T69" s="25"/>
    </row>
    <row r="70" spans="2:20" ht="15.75" customHeight="1" x14ac:dyDescent="0.2">
      <c r="B70" s="18"/>
      <c r="C70" s="19"/>
      <c r="D70" s="291" t="s">
        <v>39</v>
      </c>
      <c r="E70" s="291"/>
      <c r="F70" s="283"/>
      <c r="G70" s="283"/>
      <c r="H70" s="283"/>
      <c r="I70" s="283"/>
      <c r="J70" s="283"/>
      <c r="K70" s="283"/>
      <c r="L70" s="283"/>
      <c r="M70" s="283"/>
      <c r="N70" s="283"/>
      <c r="O70" s="19"/>
      <c r="P70" s="19"/>
      <c r="Q70" s="287"/>
      <c r="R70" s="285"/>
      <c r="S70" s="286"/>
      <c r="T70" s="25"/>
    </row>
    <row r="71" spans="2:20" ht="15.75" customHeight="1" x14ac:dyDescent="0.2">
      <c r="B71" s="21"/>
      <c r="C71" s="22"/>
      <c r="D71" s="22"/>
      <c r="E71" s="22"/>
      <c r="F71" s="22"/>
      <c r="G71" s="22"/>
      <c r="H71" s="22"/>
      <c r="I71" s="23"/>
      <c r="J71" s="23"/>
      <c r="K71" s="23"/>
      <c r="L71" s="23"/>
      <c r="M71" s="23"/>
      <c r="N71" s="23"/>
      <c r="O71" s="23"/>
      <c r="P71" s="23"/>
      <c r="Q71" s="288"/>
      <c r="R71" s="289"/>
      <c r="S71" s="290"/>
      <c r="T71" s="25"/>
    </row>
    <row r="72" spans="2:20" ht="18" customHeight="1" x14ac:dyDescent="0.2">
      <c r="B72" s="335" t="s">
        <v>40</v>
      </c>
      <c r="C72" s="335"/>
      <c r="D72" s="335"/>
      <c r="E72" s="335"/>
      <c r="F72" s="335"/>
      <c r="G72" s="335"/>
      <c r="H72" s="335"/>
      <c r="I72" s="335"/>
      <c r="J72" s="335"/>
      <c r="K72" s="335"/>
      <c r="L72" s="335"/>
      <c r="M72" s="335"/>
      <c r="N72" s="335"/>
      <c r="O72" s="335"/>
      <c r="P72" s="335"/>
      <c r="Q72" s="335"/>
      <c r="R72" s="335"/>
      <c r="S72" s="335"/>
      <c r="T72" s="19"/>
    </row>
    <row r="73" spans="2:20" ht="13.5" customHeight="1" x14ac:dyDescent="0.2">
      <c r="B73" s="19"/>
      <c r="C73" s="19"/>
      <c r="D73" s="19"/>
      <c r="E73" s="19"/>
      <c r="F73" s="19"/>
      <c r="G73" s="19"/>
      <c r="H73" s="19"/>
      <c r="I73" s="19"/>
      <c r="J73" s="19"/>
      <c r="K73" s="19"/>
      <c r="L73" s="19"/>
      <c r="M73" s="19"/>
      <c r="N73" s="19"/>
      <c r="O73" s="19"/>
      <c r="P73" s="19"/>
      <c r="Q73" s="19"/>
      <c r="R73" s="19"/>
      <c r="S73" s="19"/>
      <c r="T73" s="19"/>
    </row>
    <row r="74" spans="2:20" ht="20.25" customHeight="1" x14ac:dyDescent="0.2">
      <c r="B74" s="336" t="s">
        <v>41</v>
      </c>
      <c r="C74" s="336"/>
      <c r="D74" s="336"/>
      <c r="E74" s="336"/>
      <c r="F74" s="19"/>
      <c r="G74" s="19"/>
      <c r="H74" s="19"/>
      <c r="I74" s="24"/>
      <c r="J74" s="24"/>
      <c r="K74" s="24"/>
      <c r="L74" s="24"/>
      <c r="M74" s="24"/>
      <c r="N74" s="24"/>
      <c r="O74" s="24"/>
      <c r="P74" s="24"/>
      <c r="Q74" s="25"/>
      <c r="R74" s="25"/>
      <c r="S74" s="25"/>
      <c r="T74" s="25"/>
    </row>
    <row r="75" spans="2:20" ht="69.75" customHeight="1" x14ac:dyDescent="0.2">
      <c r="B75" s="313" t="s">
        <v>183</v>
      </c>
      <c r="C75" s="313"/>
      <c r="D75" s="313"/>
      <c r="E75" s="313"/>
      <c r="F75" s="313"/>
      <c r="G75" s="313"/>
      <c r="H75" s="313"/>
      <c r="I75" s="313"/>
      <c r="J75" s="313"/>
      <c r="K75" s="313"/>
      <c r="L75" s="313"/>
      <c r="M75" s="313"/>
      <c r="N75" s="313"/>
      <c r="O75" s="313"/>
      <c r="P75" s="313"/>
      <c r="Q75" s="313"/>
      <c r="R75" s="313"/>
      <c r="S75" s="313"/>
      <c r="T75" s="54"/>
    </row>
    <row r="76" spans="2:20" x14ac:dyDescent="0.2">
      <c r="B76" s="337"/>
      <c r="C76" s="337"/>
      <c r="D76" s="337"/>
      <c r="E76" s="337"/>
      <c r="F76" s="337"/>
      <c r="G76" s="337"/>
      <c r="H76" s="337"/>
      <c r="I76" s="337"/>
      <c r="J76" s="337"/>
      <c r="K76" s="337"/>
      <c r="L76" s="337"/>
      <c r="M76" s="337"/>
      <c r="N76" s="337"/>
      <c r="O76" s="337"/>
      <c r="P76" s="337"/>
      <c r="Q76" s="337"/>
      <c r="R76" s="337"/>
      <c r="S76" s="337"/>
      <c r="T76" s="8"/>
    </row>
    <row r="77" spans="2:20" x14ac:dyDescent="0.2">
      <c r="B77" s="8"/>
      <c r="C77" s="8"/>
      <c r="D77" s="8"/>
      <c r="E77" s="8"/>
      <c r="F77" s="8"/>
      <c r="G77" s="8"/>
      <c r="H77" s="8"/>
      <c r="I77" s="8"/>
      <c r="J77" s="8"/>
      <c r="K77" s="8"/>
      <c r="L77" s="8"/>
      <c r="M77" s="8"/>
      <c r="N77" s="8"/>
      <c r="O77" s="8"/>
      <c r="P77" s="8"/>
      <c r="Q77" s="8"/>
      <c r="R77" s="8"/>
      <c r="S77" s="8"/>
      <c r="T77" s="8"/>
    </row>
  </sheetData>
  <sheetProtection algorithmName="SHA-512" hashValue="gpO7O5WGLOEYDRmV9RZzs4xui1pfPbV077VfEGxmjLF6XwWPG5SX4tQK2G/Y7dbvZmKGJhyYljswd3Fh8Bk1Aw==" saltValue="6PBwvy50XXiqLoflQZGMXw==" spinCount="100000" sheet="1" formatRows="0"/>
  <mergeCells count="228">
    <mergeCell ref="B46:C46"/>
    <mergeCell ref="U50:V50"/>
    <mergeCell ref="B48:C48"/>
    <mergeCell ref="B49:C49"/>
    <mergeCell ref="J26:M26"/>
    <mergeCell ref="J27:M27"/>
    <mergeCell ref="J28:M28"/>
    <mergeCell ref="J29:M29"/>
    <mergeCell ref="J30:M30"/>
    <mergeCell ref="J31:M31"/>
    <mergeCell ref="J32:M32"/>
    <mergeCell ref="J33:M33"/>
    <mergeCell ref="J34:M34"/>
    <mergeCell ref="J35:M35"/>
    <mergeCell ref="J36:M36"/>
    <mergeCell ref="J37:M37"/>
    <mergeCell ref="J38:M38"/>
    <mergeCell ref="J39:M39"/>
    <mergeCell ref="J40:M40"/>
    <mergeCell ref="J41:M41"/>
    <mergeCell ref="J42:M42"/>
    <mergeCell ref="J43:M43"/>
    <mergeCell ref="J44:M44"/>
    <mergeCell ref="J45:M45"/>
    <mergeCell ref="B37:C37"/>
    <mergeCell ref="B38:C38"/>
    <mergeCell ref="B39:C39"/>
    <mergeCell ref="B40:C40"/>
    <mergeCell ref="B41:C41"/>
    <mergeCell ref="B42:C42"/>
    <mergeCell ref="B43:C43"/>
    <mergeCell ref="B44:C44"/>
    <mergeCell ref="B45:C45"/>
    <mergeCell ref="B28:C28"/>
    <mergeCell ref="B29:C29"/>
    <mergeCell ref="B30:C30"/>
    <mergeCell ref="B31:C31"/>
    <mergeCell ref="B32:C32"/>
    <mergeCell ref="B33:C33"/>
    <mergeCell ref="B34:C34"/>
    <mergeCell ref="B35:C35"/>
    <mergeCell ref="B36:C36"/>
    <mergeCell ref="B47:C47"/>
    <mergeCell ref="B72:S72"/>
    <mergeCell ref="B74:E74"/>
    <mergeCell ref="B75:S76"/>
    <mergeCell ref="E43:H43"/>
    <mergeCell ref="Q42:R42"/>
    <mergeCell ref="Q43:R43"/>
    <mergeCell ref="Q44:R44"/>
    <mergeCell ref="O42:P42"/>
    <mergeCell ref="O43:P43"/>
    <mergeCell ref="O44:P44"/>
    <mergeCell ref="E49:H49"/>
    <mergeCell ref="S49:T49"/>
    <mergeCell ref="Q48:R48"/>
    <mergeCell ref="Q49:R49"/>
    <mergeCell ref="O48:P48"/>
    <mergeCell ref="O49:P49"/>
    <mergeCell ref="J48:M48"/>
    <mergeCell ref="J49:M49"/>
    <mergeCell ref="E47:H47"/>
    <mergeCell ref="S47:T47"/>
    <mergeCell ref="O46:P46"/>
    <mergeCell ref="O47:P47"/>
    <mergeCell ref="E45:H45"/>
    <mergeCell ref="S50:T50"/>
    <mergeCell ref="Q50:R50"/>
    <mergeCell ref="B50:H50"/>
    <mergeCell ref="O50:P50"/>
    <mergeCell ref="O51:P51"/>
    <mergeCell ref="Q51:R51"/>
    <mergeCell ref="S51:T51"/>
    <mergeCell ref="E48:H48"/>
    <mergeCell ref="S48:T48"/>
    <mergeCell ref="L50:M50"/>
    <mergeCell ref="L51:M51"/>
    <mergeCell ref="J50:K52"/>
    <mergeCell ref="L52:M52"/>
    <mergeCell ref="O52:P52"/>
    <mergeCell ref="Q52:R52"/>
    <mergeCell ref="S52:T52"/>
    <mergeCell ref="B64:P67"/>
    <mergeCell ref="Q64:S67"/>
    <mergeCell ref="D68:E68"/>
    <mergeCell ref="F68:N68"/>
    <mergeCell ref="Q68:S71"/>
    <mergeCell ref="F69:N69"/>
    <mergeCell ref="D70:E70"/>
    <mergeCell ref="F70:N70"/>
    <mergeCell ref="B54:P57"/>
    <mergeCell ref="Q54:S55"/>
    <mergeCell ref="Q56:S57"/>
    <mergeCell ref="B60:S63"/>
    <mergeCell ref="Q47:R47"/>
    <mergeCell ref="O45:P45"/>
    <mergeCell ref="S32:T32"/>
    <mergeCell ref="E33:H33"/>
    <mergeCell ref="S33:T33"/>
    <mergeCell ref="S43:T43"/>
    <mergeCell ref="Q32:R32"/>
    <mergeCell ref="Q33:R33"/>
    <mergeCell ref="O32:P32"/>
    <mergeCell ref="O33:P33"/>
    <mergeCell ref="E34:H34"/>
    <mergeCell ref="O34:P34"/>
    <mergeCell ref="Q34:R34"/>
    <mergeCell ref="S34:T34"/>
    <mergeCell ref="E35:H35"/>
    <mergeCell ref="O35:P35"/>
    <mergeCell ref="Q35:R35"/>
    <mergeCell ref="S35:T35"/>
    <mergeCell ref="E36:H36"/>
    <mergeCell ref="O36:P36"/>
    <mergeCell ref="E32:H32"/>
    <mergeCell ref="J47:M47"/>
    <mergeCell ref="J46:M46"/>
    <mergeCell ref="Q36:R36"/>
    <mergeCell ref="S30:T30"/>
    <mergeCell ref="E31:H31"/>
    <mergeCell ref="S31:T31"/>
    <mergeCell ref="E29:H29"/>
    <mergeCell ref="S29:T29"/>
    <mergeCell ref="E30:H30"/>
    <mergeCell ref="Q29:R29"/>
    <mergeCell ref="Q30:R30"/>
    <mergeCell ref="Q31:R31"/>
    <mergeCell ref="O29:P29"/>
    <mergeCell ref="O30:P30"/>
    <mergeCell ref="O31:P31"/>
    <mergeCell ref="S28:T28"/>
    <mergeCell ref="E26:H26"/>
    <mergeCell ref="S26:T26"/>
    <mergeCell ref="E27:H27"/>
    <mergeCell ref="Q26:R26"/>
    <mergeCell ref="Q27:R27"/>
    <mergeCell ref="Q28:R28"/>
    <mergeCell ref="O26:P26"/>
    <mergeCell ref="O27:P27"/>
    <mergeCell ref="O28:P28"/>
    <mergeCell ref="E28:H28"/>
    <mergeCell ref="B23:S23"/>
    <mergeCell ref="B25:D25"/>
    <mergeCell ref="E25:H25"/>
    <mergeCell ref="S25:T25"/>
    <mergeCell ref="Q25:R25"/>
    <mergeCell ref="O25:P25"/>
    <mergeCell ref="S27:T27"/>
    <mergeCell ref="J25:M25"/>
    <mergeCell ref="B20:G20"/>
    <mergeCell ref="L20:P20"/>
    <mergeCell ref="B21:E21"/>
    <mergeCell ref="F21:H21"/>
    <mergeCell ref="I21:L21"/>
    <mergeCell ref="B22:G22"/>
    <mergeCell ref="H22:S22"/>
    <mergeCell ref="B26:C26"/>
    <mergeCell ref="B27:C27"/>
    <mergeCell ref="B16:F16"/>
    <mergeCell ref="G16:S16"/>
    <mergeCell ref="B19:F19"/>
    <mergeCell ref="G19:K19"/>
    <mergeCell ref="L19:N19"/>
    <mergeCell ref="O19:S19"/>
    <mergeCell ref="H20:K20"/>
    <mergeCell ref="Q20:S20"/>
    <mergeCell ref="M21:Q21"/>
    <mergeCell ref="B17:R17"/>
    <mergeCell ref="B14:F14"/>
    <mergeCell ref="G14:S14"/>
    <mergeCell ref="B15:F15"/>
    <mergeCell ref="G15:L15"/>
    <mergeCell ref="M15:N15"/>
    <mergeCell ref="O15:S15"/>
    <mergeCell ref="B11:F12"/>
    <mergeCell ref="G11:J11"/>
    <mergeCell ref="K11:S11"/>
    <mergeCell ref="G12:J12"/>
    <mergeCell ref="K12:S12"/>
    <mergeCell ref="B13:F13"/>
    <mergeCell ref="G13:L13"/>
    <mergeCell ref="M13:N13"/>
    <mergeCell ref="O13:S13"/>
    <mergeCell ref="B6:S6"/>
    <mergeCell ref="O7:R7"/>
    <mergeCell ref="O8:S8"/>
    <mergeCell ref="B9:F9"/>
    <mergeCell ref="G9:Q9"/>
    <mergeCell ref="R9:S10"/>
    <mergeCell ref="B10:F10"/>
    <mergeCell ref="G10:Q10"/>
    <mergeCell ref="K1:L1"/>
    <mergeCell ref="A2:B3"/>
    <mergeCell ref="E2:P2"/>
    <mergeCell ref="M3:N3"/>
    <mergeCell ref="O3:R3"/>
    <mergeCell ref="B4:G4"/>
    <mergeCell ref="N1:S1"/>
    <mergeCell ref="S36:T36"/>
    <mergeCell ref="E37:H37"/>
    <mergeCell ref="O37:P37"/>
    <mergeCell ref="Q37:R37"/>
    <mergeCell ref="S37:T37"/>
    <mergeCell ref="E38:H38"/>
    <mergeCell ref="O38:P38"/>
    <mergeCell ref="Q38:R38"/>
    <mergeCell ref="S38:T38"/>
    <mergeCell ref="E44:H44"/>
    <mergeCell ref="S44:T44"/>
    <mergeCell ref="E42:H42"/>
    <mergeCell ref="S42:T42"/>
    <mergeCell ref="S46:T46"/>
    <mergeCell ref="E39:H39"/>
    <mergeCell ref="O39:P39"/>
    <mergeCell ref="Q39:R39"/>
    <mergeCell ref="S39:T39"/>
    <mergeCell ref="E40:H40"/>
    <mergeCell ref="O40:P40"/>
    <mergeCell ref="Q40:R40"/>
    <mergeCell ref="S40:T40"/>
    <mergeCell ref="E41:H41"/>
    <mergeCell ref="O41:P41"/>
    <mergeCell ref="Q41:R41"/>
    <mergeCell ref="S41:T41"/>
    <mergeCell ref="S45:T45"/>
    <mergeCell ref="E46:H46"/>
    <mergeCell ref="Q45:R45"/>
    <mergeCell ref="Q46:R46"/>
  </mergeCells>
  <phoneticPr fontId="3"/>
  <conditionalFormatting sqref="Q26:Q49">
    <cfRule type="expression" dxfId="17" priority="36">
      <formula>OR(D26="児童厚生施設",D26="放課後児童クラブ",D26="里親",D26="",I26="",I26="無")</formula>
    </cfRule>
  </conditionalFormatting>
  <conditionalFormatting sqref="I26:I49">
    <cfRule type="expression" dxfId="16" priority="3">
      <formula>OR(D26="児童厚生施設",D26="放課後児童クラブ",D26="里親",D26="",)</formula>
    </cfRule>
    <cfRule type="expression" dxfId="15" priority="9">
      <formula>AND(OR(U26=1,U26=2),V26=0,I26="")</formula>
    </cfRule>
  </conditionalFormatting>
  <conditionalFormatting sqref="N26:N49">
    <cfRule type="expression" dxfId="14" priority="2">
      <formula>AND(V26=0,D26&lt;&gt;"",I26="有",N26="")</formula>
    </cfRule>
    <cfRule type="expression" dxfId="13" priority="8">
      <formula>OR(V26=1,D26="",I26="",I26="無")</formula>
    </cfRule>
  </conditionalFormatting>
  <conditionalFormatting sqref="O26:O49">
    <cfRule type="expression" dxfId="12" priority="6">
      <formula>T26=1</formula>
    </cfRule>
  </conditionalFormatting>
  <conditionalFormatting sqref="D26:D49">
    <cfRule type="expression" dxfId="11" priority="5">
      <formula>AND(B26&lt;&gt;"",D26="")</formula>
    </cfRule>
  </conditionalFormatting>
  <conditionalFormatting sqref="E26:H49">
    <cfRule type="expression" dxfId="10" priority="4">
      <formula>AND(B26&lt;&gt;"",E26="")</formula>
    </cfRule>
  </conditionalFormatting>
  <conditionalFormatting sqref="J26:M49">
    <cfRule type="expression" dxfId="9" priority="1">
      <formula>AND(B26&lt;&gt;"",J26="")</formula>
    </cfRule>
  </conditionalFormatting>
  <dataValidations count="12">
    <dataValidation type="whole" allowBlank="1" showInputMessage="1" showErrorMessage="1" sqref="T20:T21" xr:uid="{9ED0B8DA-270C-4DF0-8107-EE4EE132A7E8}">
      <formula1>0</formula1>
      <formula2>9</formula2>
    </dataValidation>
    <dataValidation type="list" allowBlank="1" showInputMessage="1" showErrorMessage="1" sqref="D26:D49" xr:uid="{2C6DD32B-5557-49DE-A01D-E8B4534B5FC1}">
      <formula1>INDIRECT($B26)</formula1>
    </dataValidation>
    <dataValidation type="list" allowBlank="1" showInputMessage="1" showErrorMessage="1" sqref="Z24" xr:uid="{0DD010AD-34B1-4664-81FA-FD3C9D6A3EED}">
      <formula1>"　"</formula1>
    </dataValidation>
    <dataValidation type="whole" imeMode="off" allowBlank="1" showInputMessage="1" showErrorMessage="1" sqref="H20:K20" xr:uid="{FAB73076-6B65-4E66-9ED3-466434DFDE90}">
      <formula1>0</formula1>
      <formula2>9999</formula2>
    </dataValidation>
    <dataValidation type="whole" imeMode="off" allowBlank="1" showInputMessage="1" showErrorMessage="1" sqref="Q20:S20" xr:uid="{1993897D-87D3-49BE-8E2A-D9006D198C60}">
      <formula1>0</formula1>
      <formula2>999</formula2>
    </dataValidation>
    <dataValidation type="whole" allowBlank="1" showInputMessage="1" showErrorMessage="1" sqref="R21:S21" xr:uid="{4AC83C9B-7EBD-4E9D-8637-D5E9C4A99D17}">
      <formula1>0</formula1>
      <formula2>9999999</formula2>
    </dataValidation>
    <dataValidation imeMode="fullKatakana" allowBlank="1" showInputMessage="1" showErrorMessage="1" sqref="H22:S22" xr:uid="{78A1B9CD-0FDC-4DD7-91F5-066E50ABF1A9}"/>
    <dataValidation type="whole" imeMode="off" allowBlank="1" showInputMessage="1" showErrorMessage="1" sqref="M21:Q21" xr:uid="{7C217537-7F77-4A02-8CE8-A526EE3119A5}">
      <formula1>0</formula1>
      <formula2>9999999</formula2>
    </dataValidation>
    <dataValidation imeMode="off" allowBlank="1" showInputMessage="1" showErrorMessage="1" sqref="O13:S13 O15:S15 K11:S11 O7:R7" xr:uid="{D94FC90F-0177-4764-B685-BC5D9DA05B1B}"/>
    <dataValidation type="whole" operator="greaterThanOrEqual" allowBlank="1" showInputMessage="1" showErrorMessage="1" sqref="N26:N49" xr:uid="{8115F287-ADE3-41E7-AF0E-BFFC3B45FC6A}">
      <formula1>0</formula1>
    </dataValidation>
    <dataValidation type="list" allowBlank="1" showInputMessage="1" showErrorMessage="1" sqref="B26:B49" xr:uid="{E6597DCD-E2A8-424E-B3D7-0D1FC2B18681}">
      <formula1>"入所施設_児,通所施設_児,その他_児"</formula1>
    </dataValidation>
    <dataValidation type="list" allowBlank="1" showInputMessage="1" showErrorMessage="1" errorTitle="このセルには入力できません。" sqref="I26:I49" xr:uid="{CCD9C723-5280-46BD-AB5E-F4ADCF6510AC}">
      <formula1>"有,無"</formula1>
    </dataValidation>
  </dataValidations>
  <pageMargins left="0.7" right="0.7" top="0.75" bottom="0.75" header="0.3" footer="0.3"/>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17</xdr:col>
                    <xdr:colOff>133350</xdr:colOff>
                    <xdr:row>55</xdr:row>
                    <xdr:rowOff>69850</xdr:rowOff>
                  </from>
                  <to>
                    <xdr:col>18</xdr:col>
                    <xdr:colOff>95250</xdr:colOff>
                    <xdr:row>57</xdr:row>
                    <xdr:rowOff>69850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17</xdr:col>
                    <xdr:colOff>107950</xdr:colOff>
                    <xdr:row>68</xdr:row>
                    <xdr:rowOff>38100</xdr:rowOff>
                  </from>
                  <to>
                    <xdr:col>18</xdr:col>
                    <xdr:colOff>63500</xdr:colOff>
                    <xdr:row>70</xdr:row>
                    <xdr:rowOff>19050</xdr:rowOff>
                  </to>
                </anchor>
              </controlPr>
            </control>
          </mc:Choice>
        </mc:AlternateContent>
        <mc:AlternateContent xmlns:mc="http://schemas.openxmlformats.org/markup-compatibility/2006">
          <mc:Choice Requires="x14">
            <control shapeId="1036" r:id="rId6" name="Option Button 12">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1037" r:id="rId7" name="Option Button 13">
              <controlPr defaultSize="0" autoFill="0" autoLine="0" autoPict="0">
                <anchor moveWithCells="1">
                  <from>
                    <xdr:col>6</xdr:col>
                    <xdr:colOff>215900</xdr:colOff>
                    <xdr:row>20</xdr:row>
                    <xdr:rowOff>38100</xdr:rowOff>
                  </from>
                  <to>
                    <xdr:col>7</xdr:col>
                    <xdr:colOff>349250</xdr:colOff>
                    <xdr:row>20</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B7767-F568-4F29-90EA-1B24076E2351}">
  <sheetPr codeName="Sheet3"/>
  <dimension ref="A1:W76"/>
  <sheetViews>
    <sheetView view="pageBreakPreview" zoomScale="115" zoomScaleNormal="70" zoomScaleSheetLayoutView="115" workbookViewId="0">
      <selection activeCell="O7" sqref="O7:R7"/>
    </sheetView>
  </sheetViews>
  <sheetFormatPr defaultRowHeight="13" x14ac:dyDescent="0.2"/>
  <cols>
    <col min="1" max="1" width="3.26953125" customWidth="1"/>
    <col min="2" max="2" width="5.08984375" customWidth="1"/>
    <col min="3" max="3" width="8.08984375" customWidth="1"/>
    <col min="4" max="4" width="25.08984375" customWidth="1"/>
    <col min="5" max="14" width="5.6328125" customWidth="1"/>
    <col min="15" max="15" width="7.453125" customWidth="1"/>
    <col min="16" max="19" width="5.6328125" customWidth="1"/>
    <col min="20" max="20" width="6" customWidth="1"/>
    <col min="21" max="23" width="6" hidden="1" customWidth="1"/>
    <col min="26" max="26" width="14.6328125" customWidth="1"/>
  </cols>
  <sheetData>
    <row r="1" spans="1:20" ht="20.149999999999999" customHeight="1" thickBot="1" x14ac:dyDescent="0.25">
      <c r="B1" s="1" t="s">
        <v>141</v>
      </c>
      <c r="C1" s="1"/>
      <c r="D1" s="2"/>
      <c r="E1" s="2"/>
      <c r="F1" s="2"/>
      <c r="G1" s="2"/>
      <c r="H1" s="2"/>
      <c r="I1" s="2"/>
      <c r="K1" s="168" t="s">
        <v>0</v>
      </c>
      <c r="L1" s="169"/>
      <c r="M1" s="3">
        <v>3</v>
      </c>
      <c r="N1" s="4"/>
      <c r="O1" s="5"/>
      <c r="P1" s="5"/>
      <c r="Q1" s="5"/>
      <c r="R1" s="5"/>
      <c r="S1" s="6"/>
      <c r="T1" s="43"/>
    </row>
    <row r="2" spans="1:20" ht="24" customHeight="1" x14ac:dyDescent="0.2">
      <c r="A2" s="148" t="s">
        <v>1</v>
      </c>
      <c r="B2" s="148"/>
      <c r="C2" s="100"/>
      <c r="D2" s="7"/>
      <c r="E2" s="170" t="s">
        <v>131</v>
      </c>
      <c r="F2" s="170"/>
      <c r="G2" s="170"/>
      <c r="H2" s="170"/>
      <c r="I2" s="170"/>
      <c r="J2" s="170"/>
      <c r="K2" s="170"/>
      <c r="L2" s="170"/>
      <c r="M2" s="170"/>
      <c r="N2" s="170"/>
      <c r="O2" s="170"/>
      <c r="P2" s="170"/>
      <c r="Q2" s="7"/>
      <c r="R2" s="7"/>
      <c r="S2" s="7"/>
      <c r="T2" s="7"/>
    </row>
    <row r="3" spans="1:20" ht="18.75" customHeight="1" x14ac:dyDescent="0.2">
      <c r="A3" s="148"/>
      <c r="B3" s="148"/>
      <c r="C3" s="100"/>
      <c r="M3" s="171" t="s">
        <v>2</v>
      </c>
      <c r="N3" s="171"/>
      <c r="O3" s="361" t="s">
        <v>3</v>
      </c>
      <c r="P3" s="361"/>
      <c r="Q3" s="361"/>
      <c r="R3" s="361"/>
      <c r="S3" s="95"/>
      <c r="T3" s="95"/>
    </row>
    <row r="4" spans="1:20" ht="15.75" customHeight="1" x14ac:dyDescent="0.2">
      <c r="B4" s="173" t="s">
        <v>4</v>
      </c>
      <c r="C4" s="173"/>
      <c r="D4" s="173"/>
      <c r="E4" s="173"/>
      <c r="F4" s="173"/>
      <c r="G4" s="173"/>
      <c r="H4" s="95"/>
      <c r="I4" s="95"/>
      <c r="J4" s="95"/>
      <c r="K4" s="95"/>
      <c r="L4" s="95"/>
      <c r="M4" s="95"/>
    </row>
    <row r="5" spans="1:20" ht="7.5" customHeight="1" x14ac:dyDescent="0.2">
      <c r="B5" s="100"/>
      <c r="C5" s="100"/>
      <c r="D5" s="100"/>
      <c r="E5" s="100"/>
      <c r="F5" s="100"/>
      <c r="H5" s="95"/>
      <c r="I5" s="95"/>
      <c r="J5" s="95"/>
      <c r="K5" s="95"/>
      <c r="L5" s="95"/>
      <c r="M5" s="95"/>
    </row>
    <row r="6" spans="1:20" x14ac:dyDescent="0.2">
      <c r="B6" s="148" t="s">
        <v>5</v>
      </c>
      <c r="C6" s="148"/>
      <c r="D6" s="148"/>
      <c r="E6" s="148"/>
      <c r="F6" s="148"/>
      <c r="G6" s="148"/>
      <c r="H6" s="148"/>
      <c r="I6" s="148"/>
      <c r="J6" s="148"/>
      <c r="K6" s="148"/>
      <c r="L6" s="148"/>
      <c r="M6" s="148"/>
      <c r="N6" s="148"/>
      <c r="O6" s="148"/>
      <c r="P6" s="148"/>
      <c r="Q6" s="148"/>
      <c r="R6" s="148"/>
      <c r="S6" s="148"/>
      <c r="T6" s="100"/>
    </row>
    <row r="7" spans="1:20" ht="27.75" customHeight="1" x14ac:dyDescent="0.2">
      <c r="M7" s="10" t="s">
        <v>6</v>
      </c>
      <c r="N7" s="10"/>
      <c r="O7" s="149">
        <v>310000</v>
      </c>
      <c r="P7" s="149"/>
      <c r="Q7" s="150"/>
      <c r="R7" s="150"/>
      <c r="S7" s="11" t="s">
        <v>7</v>
      </c>
      <c r="T7" s="96"/>
    </row>
    <row r="8" spans="1:20" ht="18" customHeight="1" thickBot="1" x14ac:dyDescent="0.25">
      <c r="B8" t="s">
        <v>8</v>
      </c>
      <c r="O8" s="151" t="s">
        <v>145</v>
      </c>
      <c r="P8" s="151"/>
      <c r="Q8" s="152"/>
      <c r="R8" s="152"/>
      <c r="S8" s="152"/>
      <c r="T8" s="92"/>
    </row>
    <row r="9" spans="1:20" ht="27" customHeight="1" x14ac:dyDescent="0.2">
      <c r="B9" s="153" t="s">
        <v>9</v>
      </c>
      <c r="C9" s="154"/>
      <c r="D9" s="155"/>
      <c r="E9" s="155"/>
      <c r="F9" s="155"/>
      <c r="G9" s="357" t="s">
        <v>153</v>
      </c>
      <c r="H9" s="358"/>
      <c r="I9" s="358"/>
      <c r="J9" s="358"/>
      <c r="K9" s="358"/>
      <c r="L9" s="358"/>
      <c r="M9" s="358"/>
      <c r="N9" s="358"/>
      <c r="O9" s="358"/>
      <c r="P9" s="358"/>
      <c r="Q9" s="358"/>
      <c r="R9" s="158" t="s">
        <v>10</v>
      </c>
      <c r="S9" s="159"/>
      <c r="T9" s="44"/>
    </row>
    <row r="10" spans="1:20" ht="24.75" customHeight="1" x14ac:dyDescent="0.2">
      <c r="B10" s="162" t="s">
        <v>11</v>
      </c>
      <c r="C10" s="163"/>
      <c r="D10" s="164"/>
      <c r="E10" s="164"/>
      <c r="F10" s="165"/>
      <c r="G10" s="359" t="s">
        <v>146</v>
      </c>
      <c r="H10" s="360"/>
      <c r="I10" s="360"/>
      <c r="J10" s="360"/>
      <c r="K10" s="360"/>
      <c r="L10" s="360"/>
      <c r="M10" s="360"/>
      <c r="N10" s="360"/>
      <c r="O10" s="360"/>
      <c r="P10" s="360"/>
      <c r="Q10" s="360"/>
      <c r="R10" s="160"/>
      <c r="S10" s="161"/>
      <c r="T10" s="44"/>
    </row>
    <row r="11" spans="1:20" ht="13" customHeight="1" x14ac:dyDescent="0.2">
      <c r="B11" s="192" t="s">
        <v>12</v>
      </c>
      <c r="C11" s="193"/>
      <c r="D11" s="194"/>
      <c r="E11" s="194"/>
      <c r="F11" s="194"/>
      <c r="G11" s="195" t="s">
        <v>13</v>
      </c>
      <c r="H11" s="196"/>
      <c r="I11" s="196"/>
      <c r="J11" s="196"/>
      <c r="K11" s="370" t="s">
        <v>147</v>
      </c>
      <c r="L11" s="371"/>
      <c r="M11" s="371"/>
      <c r="N11" s="371"/>
      <c r="O11" s="371"/>
      <c r="P11" s="371"/>
      <c r="Q11" s="371"/>
      <c r="R11" s="371"/>
      <c r="S11" s="372"/>
      <c r="T11" s="45"/>
    </row>
    <row r="12" spans="1:20" ht="27" customHeight="1" x14ac:dyDescent="0.2">
      <c r="B12" s="192"/>
      <c r="C12" s="193"/>
      <c r="D12" s="194"/>
      <c r="E12" s="194"/>
      <c r="F12" s="194"/>
      <c r="G12" s="200" t="s">
        <v>14</v>
      </c>
      <c r="H12" s="201"/>
      <c r="I12" s="201"/>
      <c r="J12" s="201"/>
      <c r="K12" s="373" t="s">
        <v>148</v>
      </c>
      <c r="L12" s="374"/>
      <c r="M12" s="374"/>
      <c r="N12" s="374"/>
      <c r="O12" s="374"/>
      <c r="P12" s="374"/>
      <c r="Q12" s="374"/>
      <c r="R12" s="374"/>
      <c r="S12" s="375"/>
      <c r="T12" s="45"/>
    </row>
    <row r="13" spans="1:20" ht="27" customHeight="1" x14ac:dyDescent="0.2">
      <c r="B13" s="203" t="s">
        <v>15</v>
      </c>
      <c r="C13" s="204"/>
      <c r="D13" s="205"/>
      <c r="E13" s="205"/>
      <c r="F13" s="205"/>
      <c r="G13" s="365" t="s">
        <v>185</v>
      </c>
      <c r="H13" s="366"/>
      <c r="I13" s="366"/>
      <c r="J13" s="366"/>
      <c r="K13" s="366"/>
      <c r="L13" s="366"/>
      <c r="M13" s="188" t="s">
        <v>16</v>
      </c>
      <c r="N13" s="189"/>
      <c r="O13" s="367" t="s">
        <v>149</v>
      </c>
      <c r="P13" s="368"/>
      <c r="Q13" s="368"/>
      <c r="R13" s="368"/>
      <c r="S13" s="369"/>
      <c r="T13" s="46"/>
    </row>
    <row r="14" spans="1:20" ht="15.75" customHeight="1" x14ac:dyDescent="0.2">
      <c r="B14" s="177" t="s">
        <v>17</v>
      </c>
      <c r="C14" s="178"/>
      <c r="D14" s="178"/>
      <c r="E14" s="178"/>
      <c r="F14" s="179"/>
      <c r="G14" s="362" t="s">
        <v>186</v>
      </c>
      <c r="H14" s="363"/>
      <c r="I14" s="363"/>
      <c r="J14" s="363"/>
      <c r="K14" s="363"/>
      <c r="L14" s="363"/>
      <c r="M14" s="363"/>
      <c r="N14" s="363"/>
      <c r="O14" s="363"/>
      <c r="P14" s="363"/>
      <c r="Q14" s="363"/>
      <c r="R14" s="363"/>
      <c r="S14" s="364"/>
      <c r="T14" s="45"/>
    </row>
    <row r="15" spans="1:20" ht="27" customHeight="1" x14ac:dyDescent="0.2">
      <c r="B15" s="183" t="s">
        <v>18</v>
      </c>
      <c r="C15" s="184"/>
      <c r="D15" s="184"/>
      <c r="E15" s="184"/>
      <c r="F15" s="185"/>
      <c r="G15" s="365" t="s">
        <v>150</v>
      </c>
      <c r="H15" s="366"/>
      <c r="I15" s="366"/>
      <c r="J15" s="366"/>
      <c r="K15" s="366"/>
      <c r="L15" s="366"/>
      <c r="M15" s="188" t="s">
        <v>16</v>
      </c>
      <c r="N15" s="189"/>
      <c r="O15" s="367" t="s">
        <v>149</v>
      </c>
      <c r="P15" s="368"/>
      <c r="Q15" s="368"/>
      <c r="R15" s="368"/>
      <c r="S15" s="369"/>
      <c r="T15" s="46"/>
    </row>
    <row r="16" spans="1:20" ht="16.5" customHeight="1" thickBot="1" x14ac:dyDescent="0.25">
      <c r="B16" s="206" t="s">
        <v>19</v>
      </c>
      <c r="C16" s="207"/>
      <c r="D16" s="207"/>
      <c r="E16" s="207"/>
      <c r="F16" s="208"/>
      <c r="G16" s="384" t="s">
        <v>187</v>
      </c>
      <c r="H16" s="385"/>
      <c r="I16" s="385"/>
      <c r="J16" s="385"/>
      <c r="K16" s="385"/>
      <c r="L16" s="385"/>
      <c r="M16" s="385"/>
      <c r="N16" s="385"/>
      <c r="O16" s="385"/>
      <c r="P16" s="385"/>
      <c r="Q16" s="385"/>
      <c r="R16" s="385"/>
      <c r="S16" s="386"/>
      <c r="T16" s="45"/>
    </row>
    <row r="17" spans="2:23" ht="36.75" customHeight="1" x14ac:dyDescent="0.2">
      <c r="B17" s="226" t="s">
        <v>142</v>
      </c>
      <c r="C17" s="227"/>
      <c r="D17" s="227"/>
      <c r="E17" s="227"/>
      <c r="F17" s="227"/>
      <c r="G17" s="227"/>
      <c r="H17" s="227"/>
      <c r="I17" s="227"/>
      <c r="J17" s="227"/>
      <c r="K17" s="227"/>
      <c r="L17" s="227"/>
      <c r="M17" s="227"/>
      <c r="N17" s="227"/>
      <c r="O17" s="227"/>
      <c r="P17" s="227"/>
      <c r="Q17" s="227"/>
      <c r="R17" s="227"/>
      <c r="S17" s="99"/>
      <c r="T17" s="47"/>
    </row>
    <row r="18" spans="2:23" ht="19.5" customHeight="1" thickBot="1" x14ac:dyDescent="0.25">
      <c r="B18" t="s">
        <v>20</v>
      </c>
    </row>
    <row r="19" spans="2:23" ht="21.75" customHeight="1" x14ac:dyDescent="0.2">
      <c r="B19" s="212" t="s">
        <v>21</v>
      </c>
      <c r="C19" s="213"/>
      <c r="D19" s="214"/>
      <c r="E19" s="214"/>
      <c r="F19" s="214"/>
      <c r="G19" s="387" t="s">
        <v>151</v>
      </c>
      <c r="H19" s="387"/>
      <c r="I19" s="387"/>
      <c r="J19" s="387"/>
      <c r="K19" s="387"/>
      <c r="L19" s="216" t="s">
        <v>22</v>
      </c>
      <c r="M19" s="216"/>
      <c r="N19" s="216"/>
      <c r="O19" s="387" t="s">
        <v>152</v>
      </c>
      <c r="P19" s="387"/>
      <c r="Q19" s="387"/>
      <c r="R19" s="387"/>
      <c r="S19" s="388"/>
      <c r="T19" s="48"/>
    </row>
    <row r="20" spans="2:23" ht="22" customHeight="1" x14ac:dyDescent="0.2">
      <c r="B20" s="240" t="s">
        <v>23</v>
      </c>
      <c r="C20" s="241"/>
      <c r="D20" s="242"/>
      <c r="E20" s="242"/>
      <c r="F20" s="242"/>
      <c r="G20" s="242"/>
      <c r="H20" s="376">
        <v>1234</v>
      </c>
      <c r="I20" s="377"/>
      <c r="J20" s="377"/>
      <c r="K20" s="378"/>
      <c r="L20" s="243" t="s">
        <v>24</v>
      </c>
      <c r="M20" s="244"/>
      <c r="N20" s="244"/>
      <c r="O20" s="244"/>
      <c r="P20" s="245"/>
      <c r="Q20" s="379">
        <v>567</v>
      </c>
      <c r="R20" s="380"/>
      <c r="S20" s="381"/>
      <c r="T20" s="48"/>
    </row>
    <row r="21" spans="2:23" ht="22" customHeight="1" x14ac:dyDescent="0.2">
      <c r="B21" s="240" t="s">
        <v>25</v>
      </c>
      <c r="C21" s="241"/>
      <c r="D21" s="242"/>
      <c r="E21" s="242"/>
      <c r="F21" s="246"/>
      <c r="G21" s="247"/>
      <c r="H21" s="241"/>
      <c r="I21" s="246" t="s">
        <v>26</v>
      </c>
      <c r="J21" s="247"/>
      <c r="K21" s="247"/>
      <c r="L21" s="241"/>
      <c r="M21" s="382">
        <v>8912345</v>
      </c>
      <c r="N21" s="383"/>
      <c r="O21" s="383"/>
      <c r="P21" s="383"/>
      <c r="Q21" s="383"/>
      <c r="R21" s="87"/>
      <c r="S21" s="88"/>
      <c r="T21" s="49"/>
    </row>
    <row r="22" spans="2:23" ht="29.15" customHeight="1" thickBot="1" x14ac:dyDescent="0.25">
      <c r="B22" s="248" t="s">
        <v>27</v>
      </c>
      <c r="C22" s="249"/>
      <c r="D22" s="250"/>
      <c r="E22" s="250"/>
      <c r="F22" s="250"/>
      <c r="G22" s="250"/>
      <c r="H22" s="389" t="s">
        <v>184</v>
      </c>
      <c r="I22" s="389"/>
      <c r="J22" s="389"/>
      <c r="K22" s="389"/>
      <c r="L22" s="389"/>
      <c r="M22" s="389"/>
      <c r="N22" s="389"/>
      <c r="O22" s="389"/>
      <c r="P22" s="389"/>
      <c r="Q22" s="389"/>
      <c r="R22" s="389"/>
      <c r="S22" s="390"/>
      <c r="T22" s="48"/>
    </row>
    <row r="23" spans="2:23" ht="22" customHeight="1" x14ac:dyDescent="0.2">
      <c r="B23" s="228" t="s">
        <v>28</v>
      </c>
      <c r="C23" s="228"/>
      <c r="D23" s="229"/>
      <c r="E23" s="229"/>
      <c r="F23" s="229"/>
      <c r="G23" s="229"/>
      <c r="H23" s="229"/>
      <c r="I23" s="229"/>
      <c r="J23" s="229"/>
      <c r="K23" s="229"/>
      <c r="L23" s="229"/>
      <c r="M23" s="229"/>
      <c r="N23" s="229"/>
      <c r="O23" s="229"/>
      <c r="P23" s="229"/>
      <c r="Q23" s="229"/>
      <c r="R23" s="229"/>
      <c r="S23" s="229"/>
      <c r="T23" s="50"/>
    </row>
    <row r="24" spans="2:23" ht="18" customHeight="1" thickBot="1" x14ac:dyDescent="0.25">
      <c r="B24" t="s">
        <v>29</v>
      </c>
      <c r="I24" s="12"/>
    </row>
    <row r="25" spans="2:23" ht="35" customHeight="1" thickBot="1" x14ac:dyDescent="0.25">
      <c r="B25" s="230" t="s">
        <v>30</v>
      </c>
      <c r="C25" s="231"/>
      <c r="D25" s="232"/>
      <c r="E25" s="233" t="s">
        <v>139</v>
      </c>
      <c r="F25" s="233"/>
      <c r="G25" s="233"/>
      <c r="H25" s="233"/>
      <c r="I25" s="102" t="s">
        <v>171</v>
      </c>
      <c r="J25" s="238" t="s">
        <v>31</v>
      </c>
      <c r="K25" s="239"/>
      <c r="L25" s="239"/>
      <c r="M25" s="231"/>
      <c r="N25" s="86" t="s">
        <v>129</v>
      </c>
      <c r="O25" s="236" t="s">
        <v>128</v>
      </c>
      <c r="P25" s="237"/>
      <c r="Q25" s="236" t="s">
        <v>122</v>
      </c>
      <c r="R25" s="237"/>
      <c r="S25" s="234" t="s">
        <v>130</v>
      </c>
      <c r="T25" s="235"/>
      <c r="U25" s="110"/>
      <c r="V25" s="111" t="s">
        <v>173</v>
      </c>
      <c r="W25" s="111" t="s">
        <v>174</v>
      </c>
    </row>
    <row r="26" spans="2:23" ht="24.5" customHeight="1" x14ac:dyDescent="0.2">
      <c r="B26" s="391" t="s">
        <v>176</v>
      </c>
      <c r="C26" s="392"/>
      <c r="D26" s="120" t="s">
        <v>108</v>
      </c>
      <c r="E26" s="355" t="s">
        <v>178</v>
      </c>
      <c r="F26" s="355"/>
      <c r="G26" s="355"/>
      <c r="H26" s="355"/>
      <c r="I26" s="122" t="s">
        <v>179</v>
      </c>
      <c r="J26" s="393" t="s">
        <v>155</v>
      </c>
      <c r="K26" s="394"/>
      <c r="L26" s="394"/>
      <c r="M26" s="395"/>
      <c r="N26" s="124">
        <v>10</v>
      </c>
      <c r="O26" s="396">
        <v>160</v>
      </c>
      <c r="P26" s="397"/>
      <c r="Q26" s="398">
        <v>60</v>
      </c>
      <c r="R26" s="399"/>
      <c r="S26" s="400">
        <v>220</v>
      </c>
      <c r="T26" s="401"/>
      <c r="U26" s="51"/>
      <c r="V26" s="101">
        <f t="shared" ref="V26:V33" si="0">COUNTIF(D26,"児童厚生施設")+COUNTIF(D26,"放課後児童クラブ")+COUNTIF(D26,"里親")</f>
        <v>0</v>
      </c>
      <c r="W26">
        <f t="shared" ref="W26:W33" si="1">COUNTIF(I26,"有")</f>
        <v>1</v>
      </c>
    </row>
    <row r="27" spans="2:23" ht="24.5" customHeight="1" x14ac:dyDescent="0.2">
      <c r="B27" s="402" t="s">
        <v>177</v>
      </c>
      <c r="C27" s="403"/>
      <c r="D27" s="121" t="s">
        <v>110</v>
      </c>
      <c r="E27" s="356" t="s">
        <v>154</v>
      </c>
      <c r="F27" s="356"/>
      <c r="G27" s="356"/>
      <c r="H27" s="356"/>
      <c r="I27" s="123" t="s">
        <v>180</v>
      </c>
      <c r="J27" s="404" t="s">
        <v>156</v>
      </c>
      <c r="K27" s="405"/>
      <c r="L27" s="405"/>
      <c r="M27" s="406"/>
      <c r="N27" s="109"/>
      <c r="O27" s="407">
        <v>90</v>
      </c>
      <c r="P27" s="408"/>
      <c r="Q27" s="142" t="s">
        <v>181</v>
      </c>
      <c r="R27" s="143"/>
      <c r="S27" s="353">
        <v>90</v>
      </c>
      <c r="T27" s="354"/>
      <c r="U27" s="51"/>
      <c r="V27" s="101">
        <f t="shared" si="0"/>
        <v>0</v>
      </c>
      <c r="W27">
        <f t="shared" si="1"/>
        <v>0</v>
      </c>
    </row>
    <row r="28" spans="2:23" ht="17.149999999999999" customHeight="1" x14ac:dyDescent="0.2">
      <c r="B28" s="255"/>
      <c r="C28" s="256"/>
      <c r="D28" s="104"/>
      <c r="E28" s="265"/>
      <c r="F28" s="265"/>
      <c r="G28" s="265"/>
      <c r="H28" s="265"/>
      <c r="I28" s="108"/>
      <c r="J28" s="267"/>
      <c r="K28" s="268"/>
      <c r="L28" s="268"/>
      <c r="M28" s="269"/>
      <c r="N28" s="109"/>
      <c r="O28" s="140" t="s">
        <v>181</v>
      </c>
      <c r="P28" s="141"/>
      <c r="Q28" s="142" t="s">
        <v>181</v>
      </c>
      <c r="R28" s="143"/>
      <c r="S28" s="132" t="s">
        <v>181</v>
      </c>
      <c r="T28" s="133"/>
      <c r="U28" s="51"/>
      <c r="V28" s="101">
        <f t="shared" si="0"/>
        <v>0</v>
      </c>
      <c r="W28">
        <f t="shared" si="1"/>
        <v>0</v>
      </c>
    </row>
    <row r="29" spans="2:23" ht="17.149999999999999" customHeight="1" x14ac:dyDescent="0.2">
      <c r="B29" s="255"/>
      <c r="C29" s="256"/>
      <c r="D29" s="104"/>
      <c r="E29" s="260"/>
      <c r="F29" s="260"/>
      <c r="G29" s="260"/>
      <c r="H29" s="260"/>
      <c r="I29" s="108"/>
      <c r="J29" s="267"/>
      <c r="K29" s="268"/>
      <c r="L29" s="268"/>
      <c r="M29" s="269"/>
      <c r="N29" s="109"/>
      <c r="O29" s="140" t="s">
        <v>181</v>
      </c>
      <c r="P29" s="141"/>
      <c r="Q29" s="142" t="s">
        <v>181</v>
      </c>
      <c r="R29" s="143"/>
      <c r="S29" s="132" t="s">
        <v>181</v>
      </c>
      <c r="T29" s="133"/>
      <c r="U29" s="51"/>
      <c r="V29" s="101">
        <f t="shared" si="0"/>
        <v>0</v>
      </c>
      <c r="W29">
        <f t="shared" si="1"/>
        <v>0</v>
      </c>
    </row>
    <row r="30" spans="2:23" ht="17.149999999999999" customHeight="1" x14ac:dyDescent="0.2">
      <c r="B30" s="255"/>
      <c r="C30" s="256"/>
      <c r="D30" s="104"/>
      <c r="E30" s="266"/>
      <c r="F30" s="266"/>
      <c r="G30" s="266"/>
      <c r="H30" s="266"/>
      <c r="I30" s="108"/>
      <c r="J30" s="267"/>
      <c r="K30" s="268"/>
      <c r="L30" s="268"/>
      <c r="M30" s="269"/>
      <c r="N30" s="109"/>
      <c r="O30" s="140" t="s">
        <v>181</v>
      </c>
      <c r="P30" s="141"/>
      <c r="Q30" s="142" t="s">
        <v>181</v>
      </c>
      <c r="R30" s="143"/>
      <c r="S30" s="132" t="s">
        <v>181</v>
      </c>
      <c r="T30" s="133"/>
      <c r="U30" s="51"/>
      <c r="V30" s="101">
        <f t="shared" si="0"/>
        <v>0</v>
      </c>
      <c r="W30">
        <f t="shared" si="1"/>
        <v>0</v>
      </c>
    </row>
    <row r="31" spans="2:23" ht="17.149999999999999" customHeight="1" x14ac:dyDescent="0.2">
      <c r="B31" s="255"/>
      <c r="C31" s="256"/>
      <c r="D31" s="104"/>
      <c r="E31" s="137"/>
      <c r="F31" s="138"/>
      <c r="G31" s="138"/>
      <c r="H31" s="139"/>
      <c r="I31" s="108"/>
      <c r="J31" s="267"/>
      <c r="K31" s="268"/>
      <c r="L31" s="268"/>
      <c r="M31" s="269"/>
      <c r="N31" s="109"/>
      <c r="O31" s="140" t="s">
        <v>181</v>
      </c>
      <c r="P31" s="141"/>
      <c r="Q31" s="142" t="s">
        <v>181</v>
      </c>
      <c r="R31" s="143"/>
      <c r="S31" s="132" t="s">
        <v>181</v>
      </c>
      <c r="T31" s="133"/>
      <c r="U31" s="51"/>
      <c r="V31" s="101">
        <f t="shared" si="0"/>
        <v>0</v>
      </c>
      <c r="W31">
        <f t="shared" si="1"/>
        <v>0</v>
      </c>
    </row>
    <row r="32" spans="2:23" ht="17.149999999999999" customHeight="1" x14ac:dyDescent="0.2">
      <c r="B32" s="255"/>
      <c r="C32" s="256"/>
      <c r="D32" s="104"/>
      <c r="E32" s="144"/>
      <c r="F32" s="144"/>
      <c r="G32" s="144"/>
      <c r="H32" s="144"/>
      <c r="I32" s="108"/>
      <c r="J32" s="267"/>
      <c r="K32" s="268"/>
      <c r="L32" s="268"/>
      <c r="M32" s="269"/>
      <c r="N32" s="109"/>
      <c r="O32" s="140" t="s">
        <v>181</v>
      </c>
      <c r="P32" s="141"/>
      <c r="Q32" s="142" t="s">
        <v>181</v>
      </c>
      <c r="R32" s="143"/>
      <c r="S32" s="132" t="s">
        <v>181</v>
      </c>
      <c r="T32" s="133"/>
      <c r="U32" s="51"/>
      <c r="V32" s="101">
        <f t="shared" si="0"/>
        <v>0</v>
      </c>
      <c r="W32">
        <f t="shared" si="1"/>
        <v>0</v>
      </c>
    </row>
    <row r="33" spans="2:23" ht="17.149999999999999" customHeight="1" thickBot="1" x14ac:dyDescent="0.25">
      <c r="B33" s="255"/>
      <c r="C33" s="256"/>
      <c r="D33" s="104"/>
      <c r="E33" s="145"/>
      <c r="F33" s="145"/>
      <c r="G33" s="145"/>
      <c r="H33" s="145"/>
      <c r="I33" s="108"/>
      <c r="J33" s="267"/>
      <c r="K33" s="268"/>
      <c r="L33" s="268"/>
      <c r="M33" s="269"/>
      <c r="N33" s="109"/>
      <c r="O33" s="140" t="s">
        <v>181</v>
      </c>
      <c r="P33" s="141"/>
      <c r="Q33" s="142" t="s">
        <v>181</v>
      </c>
      <c r="R33" s="143"/>
      <c r="S33" s="132" t="s">
        <v>181</v>
      </c>
      <c r="T33" s="133"/>
      <c r="U33" s="51"/>
      <c r="V33" s="101">
        <f t="shared" si="0"/>
        <v>0</v>
      </c>
      <c r="W33">
        <f t="shared" si="1"/>
        <v>0</v>
      </c>
    </row>
    <row r="34" spans="2:23" ht="17.149999999999999" hidden="1" customHeight="1" x14ac:dyDescent="0.2">
      <c r="B34" s="255"/>
      <c r="C34" s="256"/>
      <c r="D34" s="104"/>
      <c r="E34" s="147"/>
      <c r="F34" s="147"/>
      <c r="G34" s="147"/>
      <c r="H34" s="147"/>
      <c r="I34" s="108"/>
      <c r="J34" s="267"/>
      <c r="K34" s="268"/>
      <c r="L34" s="268"/>
      <c r="M34" s="269"/>
      <c r="N34" s="109"/>
      <c r="O34" s="140" t="s">
        <v>181</v>
      </c>
      <c r="P34" s="141"/>
      <c r="Q34" s="142" t="s">
        <v>181</v>
      </c>
      <c r="R34" s="143"/>
      <c r="S34" s="132" t="s">
        <v>181</v>
      </c>
      <c r="T34" s="133"/>
      <c r="U34" s="51">
        <f t="shared" ref="U34:U49" si="2">COUNTIF(B34,"入所施設_児")+COUNTIF(B34,"通所施設_児")*2+COUNTIF(B34,"その他_児")*3</f>
        <v>0</v>
      </c>
      <c r="V34" s="101">
        <f t="shared" ref="V34:V49" si="3">COUNTIF(D34,"児童厚生施設")+COUNTIF(D34,"放課後児童クラブ")+COUNTIF(D34,"里親")</f>
        <v>0</v>
      </c>
      <c r="W34">
        <f t="shared" ref="W34:W49" si="4">COUNTIF(I34,"有")</f>
        <v>0</v>
      </c>
    </row>
    <row r="35" spans="2:23" ht="17.149999999999999" hidden="1" customHeight="1" x14ac:dyDescent="0.2">
      <c r="B35" s="255"/>
      <c r="C35" s="256"/>
      <c r="D35" s="104"/>
      <c r="E35" s="137"/>
      <c r="F35" s="138"/>
      <c r="G35" s="138"/>
      <c r="H35" s="139"/>
      <c r="I35" s="108"/>
      <c r="J35" s="267"/>
      <c r="K35" s="268"/>
      <c r="L35" s="268"/>
      <c r="M35" s="269"/>
      <c r="N35" s="109"/>
      <c r="O35" s="140" t="s">
        <v>181</v>
      </c>
      <c r="P35" s="141"/>
      <c r="Q35" s="142" t="s">
        <v>181</v>
      </c>
      <c r="R35" s="143"/>
      <c r="S35" s="132" t="s">
        <v>181</v>
      </c>
      <c r="T35" s="133"/>
      <c r="U35" s="51">
        <f t="shared" si="2"/>
        <v>0</v>
      </c>
      <c r="V35" s="101">
        <f t="shared" si="3"/>
        <v>0</v>
      </c>
      <c r="W35">
        <f t="shared" si="4"/>
        <v>0</v>
      </c>
    </row>
    <row r="36" spans="2:23" ht="17.149999999999999" hidden="1" customHeight="1" x14ac:dyDescent="0.2">
      <c r="B36" s="255"/>
      <c r="C36" s="256"/>
      <c r="D36" s="104"/>
      <c r="E36" s="144"/>
      <c r="F36" s="144"/>
      <c r="G36" s="144"/>
      <c r="H36" s="144"/>
      <c r="I36" s="108"/>
      <c r="J36" s="267"/>
      <c r="K36" s="268"/>
      <c r="L36" s="268"/>
      <c r="M36" s="269"/>
      <c r="N36" s="109"/>
      <c r="O36" s="140" t="s">
        <v>181</v>
      </c>
      <c r="P36" s="141"/>
      <c r="Q36" s="142" t="s">
        <v>181</v>
      </c>
      <c r="R36" s="143"/>
      <c r="S36" s="132" t="s">
        <v>181</v>
      </c>
      <c r="T36" s="133"/>
      <c r="U36" s="51">
        <f t="shared" si="2"/>
        <v>0</v>
      </c>
      <c r="V36" s="101">
        <f t="shared" si="3"/>
        <v>0</v>
      </c>
      <c r="W36">
        <f t="shared" si="4"/>
        <v>0</v>
      </c>
    </row>
    <row r="37" spans="2:23" ht="17.149999999999999" hidden="1" customHeight="1" x14ac:dyDescent="0.2">
      <c r="B37" s="255"/>
      <c r="C37" s="256"/>
      <c r="D37" s="104"/>
      <c r="E37" s="145"/>
      <c r="F37" s="145"/>
      <c r="G37" s="145"/>
      <c r="H37" s="145"/>
      <c r="I37" s="108"/>
      <c r="J37" s="267"/>
      <c r="K37" s="268"/>
      <c r="L37" s="268"/>
      <c r="M37" s="269"/>
      <c r="N37" s="109"/>
      <c r="O37" s="140" t="s">
        <v>181</v>
      </c>
      <c r="P37" s="141"/>
      <c r="Q37" s="142" t="s">
        <v>181</v>
      </c>
      <c r="R37" s="143"/>
      <c r="S37" s="132" t="s">
        <v>181</v>
      </c>
      <c r="T37" s="133"/>
      <c r="U37" s="51">
        <f t="shared" si="2"/>
        <v>0</v>
      </c>
      <c r="V37" s="101">
        <f t="shared" si="3"/>
        <v>0</v>
      </c>
      <c r="W37">
        <f t="shared" si="4"/>
        <v>0</v>
      </c>
    </row>
    <row r="38" spans="2:23" ht="17.149999999999999" hidden="1" customHeight="1" x14ac:dyDescent="0.2">
      <c r="B38" s="255"/>
      <c r="C38" s="256"/>
      <c r="D38" s="104"/>
      <c r="E38" s="147"/>
      <c r="F38" s="147"/>
      <c r="G38" s="147"/>
      <c r="H38" s="147"/>
      <c r="I38" s="108"/>
      <c r="J38" s="267"/>
      <c r="K38" s="268"/>
      <c r="L38" s="268"/>
      <c r="M38" s="269"/>
      <c r="N38" s="109"/>
      <c r="O38" s="140" t="s">
        <v>181</v>
      </c>
      <c r="P38" s="141"/>
      <c r="Q38" s="142" t="s">
        <v>181</v>
      </c>
      <c r="R38" s="143"/>
      <c r="S38" s="132" t="s">
        <v>181</v>
      </c>
      <c r="T38" s="133"/>
      <c r="U38" s="51">
        <f t="shared" si="2"/>
        <v>0</v>
      </c>
      <c r="V38" s="101">
        <f t="shared" si="3"/>
        <v>0</v>
      </c>
      <c r="W38">
        <f t="shared" si="4"/>
        <v>0</v>
      </c>
    </row>
    <row r="39" spans="2:23" ht="17.149999999999999" hidden="1" customHeight="1" x14ac:dyDescent="0.2">
      <c r="B39" s="255"/>
      <c r="C39" s="256"/>
      <c r="D39" s="104"/>
      <c r="E39" s="137"/>
      <c r="F39" s="138"/>
      <c r="G39" s="138"/>
      <c r="H39" s="139"/>
      <c r="I39" s="108"/>
      <c r="J39" s="267"/>
      <c r="K39" s="268"/>
      <c r="L39" s="268"/>
      <c r="M39" s="269"/>
      <c r="N39" s="109"/>
      <c r="O39" s="140" t="s">
        <v>181</v>
      </c>
      <c r="P39" s="141"/>
      <c r="Q39" s="142" t="s">
        <v>181</v>
      </c>
      <c r="R39" s="143"/>
      <c r="S39" s="132" t="s">
        <v>181</v>
      </c>
      <c r="T39" s="133"/>
      <c r="U39" s="51">
        <f t="shared" si="2"/>
        <v>0</v>
      </c>
      <c r="V39" s="101">
        <f t="shared" si="3"/>
        <v>0</v>
      </c>
      <c r="W39">
        <f t="shared" si="4"/>
        <v>0</v>
      </c>
    </row>
    <row r="40" spans="2:23" ht="17.149999999999999" hidden="1" customHeight="1" x14ac:dyDescent="0.2">
      <c r="B40" s="255"/>
      <c r="C40" s="256"/>
      <c r="D40" s="104"/>
      <c r="E40" s="144"/>
      <c r="F40" s="144"/>
      <c r="G40" s="144"/>
      <c r="H40" s="144"/>
      <c r="I40" s="108"/>
      <c r="J40" s="267"/>
      <c r="K40" s="268"/>
      <c r="L40" s="268"/>
      <c r="M40" s="269"/>
      <c r="N40" s="109"/>
      <c r="O40" s="140" t="s">
        <v>181</v>
      </c>
      <c r="P40" s="141"/>
      <c r="Q40" s="142" t="s">
        <v>181</v>
      </c>
      <c r="R40" s="143"/>
      <c r="S40" s="132" t="s">
        <v>181</v>
      </c>
      <c r="T40" s="133"/>
      <c r="U40" s="51">
        <f t="shared" si="2"/>
        <v>0</v>
      </c>
      <c r="V40" s="101">
        <f t="shared" si="3"/>
        <v>0</v>
      </c>
      <c r="W40">
        <f t="shared" si="4"/>
        <v>0</v>
      </c>
    </row>
    <row r="41" spans="2:23" ht="17.149999999999999" hidden="1" customHeight="1" thickBot="1" x14ac:dyDescent="0.25">
      <c r="B41" s="255"/>
      <c r="C41" s="256"/>
      <c r="D41" s="104"/>
      <c r="E41" s="145"/>
      <c r="F41" s="145"/>
      <c r="G41" s="145"/>
      <c r="H41" s="145"/>
      <c r="I41" s="108"/>
      <c r="J41" s="267"/>
      <c r="K41" s="268"/>
      <c r="L41" s="268"/>
      <c r="M41" s="269"/>
      <c r="N41" s="109"/>
      <c r="O41" s="140" t="s">
        <v>181</v>
      </c>
      <c r="P41" s="141"/>
      <c r="Q41" s="142" t="s">
        <v>181</v>
      </c>
      <c r="R41" s="143"/>
      <c r="S41" s="132" t="s">
        <v>181</v>
      </c>
      <c r="T41" s="133"/>
      <c r="U41" s="51">
        <f t="shared" si="2"/>
        <v>0</v>
      </c>
      <c r="V41" s="101">
        <f t="shared" si="3"/>
        <v>0</v>
      </c>
      <c r="W41">
        <f t="shared" si="4"/>
        <v>0</v>
      </c>
    </row>
    <row r="42" spans="2:23" ht="17.149999999999999" hidden="1" customHeight="1" x14ac:dyDescent="0.2">
      <c r="B42" s="255"/>
      <c r="C42" s="256"/>
      <c r="D42" s="104"/>
      <c r="E42" s="134"/>
      <c r="F42" s="135"/>
      <c r="G42" s="135"/>
      <c r="H42" s="136"/>
      <c r="I42" s="108"/>
      <c r="J42" s="267"/>
      <c r="K42" s="268"/>
      <c r="L42" s="268"/>
      <c r="M42" s="269"/>
      <c r="N42" s="109"/>
      <c r="O42" s="140" t="s">
        <v>181</v>
      </c>
      <c r="P42" s="141"/>
      <c r="Q42" s="142" t="s">
        <v>181</v>
      </c>
      <c r="R42" s="143"/>
      <c r="S42" s="132" t="s">
        <v>181</v>
      </c>
      <c r="T42" s="133"/>
      <c r="U42" s="51">
        <f t="shared" si="2"/>
        <v>0</v>
      </c>
      <c r="V42" s="101">
        <f t="shared" si="3"/>
        <v>0</v>
      </c>
      <c r="W42">
        <f t="shared" si="4"/>
        <v>0</v>
      </c>
    </row>
    <row r="43" spans="2:23" ht="17.149999999999999" hidden="1" customHeight="1" x14ac:dyDescent="0.2">
      <c r="B43" s="255"/>
      <c r="C43" s="256"/>
      <c r="D43" s="104"/>
      <c r="E43" s="129"/>
      <c r="F43" s="130"/>
      <c r="G43" s="130"/>
      <c r="H43" s="131"/>
      <c r="I43" s="108"/>
      <c r="J43" s="267"/>
      <c r="K43" s="268"/>
      <c r="L43" s="268"/>
      <c r="M43" s="269"/>
      <c r="N43" s="109"/>
      <c r="O43" s="140" t="s">
        <v>181</v>
      </c>
      <c r="P43" s="141"/>
      <c r="Q43" s="142" t="s">
        <v>181</v>
      </c>
      <c r="R43" s="143"/>
      <c r="S43" s="132" t="s">
        <v>181</v>
      </c>
      <c r="T43" s="133"/>
      <c r="U43" s="51">
        <f t="shared" si="2"/>
        <v>0</v>
      </c>
      <c r="V43" s="101">
        <f t="shared" si="3"/>
        <v>0</v>
      </c>
      <c r="W43">
        <f t="shared" si="4"/>
        <v>0</v>
      </c>
    </row>
    <row r="44" spans="2:23" ht="17.149999999999999" hidden="1" customHeight="1" x14ac:dyDescent="0.2">
      <c r="B44" s="255"/>
      <c r="C44" s="256"/>
      <c r="D44" s="104"/>
      <c r="E44" s="129"/>
      <c r="F44" s="130"/>
      <c r="G44" s="130"/>
      <c r="H44" s="131"/>
      <c r="I44" s="108"/>
      <c r="J44" s="267"/>
      <c r="K44" s="268"/>
      <c r="L44" s="268"/>
      <c r="M44" s="269"/>
      <c r="N44" s="109"/>
      <c r="O44" s="140" t="s">
        <v>181</v>
      </c>
      <c r="P44" s="141"/>
      <c r="Q44" s="142" t="s">
        <v>181</v>
      </c>
      <c r="R44" s="143"/>
      <c r="S44" s="132" t="s">
        <v>181</v>
      </c>
      <c r="T44" s="133"/>
      <c r="U44" s="51">
        <f t="shared" si="2"/>
        <v>0</v>
      </c>
      <c r="V44" s="101">
        <f t="shared" si="3"/>
        <v>0</v>
      </c>
      <c r="W44">
        <f t="shared" si="4"/>
        <v>0</v>
      </c>
    </row>
    <row r="45" spans="2:23" ht="17.149999999999999" hidden="1" customHeight="1" x14ac:dyDescent="0.2">
      <c r="B45" s="255"/>
      <c r="C45" s="256"/>
      <c r="D45" s="104"/>
      <c r="E45" s="343"/>
      <c r="F45" s="344"/>
      <c r="G45" s="344"/>
      <c r="H45" s="345"/>
      <c r="I45" s="108"/>
      <c r="J45" s="267"/>
      <c r="K45" s="268"/>
      <c r="L45" s="268"/>
      <c r="M45" s="269"/>
      <c r="N45" s="109"/>
      <c r="O45" s="140" t="s">
        <v>181</v>
      </c>
      <c r="P45" s="141"/>
      <c r="Q45" s="142" t="s">
        <v>181</v>
      </c>
      <c r="R45" s="143"/>
      <c r="S45" s="132" t="s">
        <v>181</v>
      </c>
      <c r="T45" s="133"/>
      <c r="U45" s="51">
        <f t="shared" si="2"/>
        <v>0</v>
      </c>
      <c r="V45" s="101">
        <f t="shared" si="3"/>
        <v>0</v>
      </c>
      <c r="W45">
        <f t="shared" si="4"/>
        <v>0</v>
      </c>
    </row>
    <row r="46" spans="2:23" ht="17.149999999999999" hidden="1" customHeight="1" x14ac:dyDescent="0.2">
      <c r="B46" s="255"/>
      <c r="C46" s="256"/>
      <c r="D46" s="104"/>
      <c r="E46" s="146"/>
      <c r="F46" s="146"/>
      <c r="G46" s="146"/>
      <c r="H46" s="146"/>
      <c r="I46" s="108"/>
      <c r="J46" s="267"/>
      <c r="K46" s="268"/>
      <c r="L46" s="268"/>
      <c r="M46" s="269"/>
      <c r="N46" s="109"/>
      <c r="O46" s="140" t="s">
        <v>181</v>
      </c>
      <c r="P46" s="141"/>
      <c r="Q46" s="142" t="s">
        <v>181</v>
      </c>
      <c r="R46" s="143"/>
      <c r="S46" s="132" t="s">
        <v>181</v>
      </c>
      <c r="T46" s="133"/>
      <c r="U46" s="51">
        <f t="shared" si="2"/>
        <v>0</v>
      </c>
      <c r="V46" s="101">
        <f t="shared" si="3"/>
        <v>0</v>
      </c>
      <c r="W46">
        <f t="shared" si="4"/>
        <v>0</v>
      </c>
    </row>
    <row r="47" spans="2:23" ht="17.149999999999999" hidden="1" customHeight="1" x14ac:dyDescent="0.2">
      <c r="B47" s="255"/>
      <c r="C47" s="256"/>
      <c r="D47" s="104"/>
      <c r="E47" s="129"/>
      <c r="F47" s="130"/>
      <c r="G47" s="130"/>
      <c r="H47" s="131"/>
      <c r="I47" s="108"/>
      <c r="J47" s="267"/>
      <c r="K47" s="268"/>
      <c r="L47" s="268"/>
      <c r="M47" s="269"/>
      <c r="N47" s="109"/>
      <c r="O47" s="140" t="s">
        <v>181</v>
      </c>
      <c r="P47" s="141"/>
      <c r="Q47" s="142" t="s">
        <v>181</v>
      </c>
      <c r="R47" s="143"/>
      <c r="S47" s="132" t="s">
        <v>181</v>
      </c>
      <c r="T47" s="133"/>
      <c r="U47" s="51">
        <f t="shared" si="2"/>
        <v>0</v>
      </c>
      <c r="V47" s="101">
        <f t="shared" si="3"/>
        <v>0</v>
      </c>
      <c r="W47">
        <f t="shared" si="4"/>
        <v>0</v>
      </c>
    </row>
    <row r="48" spans="2:23" ht="17.149999999999999" hidden="1" customHeight="1" x14ac:dyDescent="0.2">
      <c r="B48" s="255"/>
      <c r="C48" s="256"/>
      <c r="D48" s="104"/>
      <c r="E48" s="144"/>
      <c r="F48" s="144"/>
      <c r="G48" s="144"/>
      <c r="H48" s="144"/>
      <c r="I48" s="108"/>
      <c r="J48" s="267"/>
      <c r="K48" s="268"/>
      <c r="L48" s="268"/>
      <c r="M48" s="269"/>
      <c r="N48" s="109"/>
      <c r="O48" s="140" t="s">
        <v>181</v>
      </c>
      <c r="P48" s="141"/>
      <c r="Q48" s="142" t="s">
        <v>181</v>
      </c>
      <c r="R48" s="143"/>
      <c r="S48" s="132" t="s">
        <v>181</v>
      </c>
      <c r="T48" s="133"/>
      <c r="U48" s="51">
        <f t="shared" si="2"/>
        <v>0</v>
      </c>
      <c r="V48" s="101">
        <f t="shared" si="3"/>
        <v>0</v>
      </c>
      <c r="W48">
        <f t="shared" si="4"/>
        <v>0</v>
      </c>
    </row>
    <row r="49" spans="2:23" ht="17.149999999999999" hidden="1" customHeight="1" thickBot="1" x14ac:dyDescent="0.25">
      <c r="B49" s="348"/>
      <c r="C49" s="349"/>
      <c r="D49" s="105"/>
      <c r="E49" s="338"/>
      <c r="F49" s="338"/>
      <c r="G49" s="338"/>
      <c r="H49" s="338"/>
      <c r="I49" s="108"/>
      <c r="J49" s="267"/>
      <c r="K49" s="268"/>
      <c r="L49" s="268"/>
      <c r="M49" s="269"/>
      <c r="N49" s="109"/>
      <c r="O49" s="140" t="s">
        <v>181</v>
      </c>
      <c r="P49" s="141"/>
      <c r="Q49" s="341" t="s">
        <v>181</v>
      </c>
      <c r="R49" s="342"/>
      <c r="S49" s="339" t="s">
        <v>181</v>
      </c>
      <c r="T49" s="340"/>
      <c r="U49" s="51">
        <f t="shared" si="2"/>
        <v>0</v>
      </c>
      <c r="V49" s="101">
        <f t="shared" si="3"/>
        <v>0</v>
      </c>
      <c r="W49">
        <f t="shared" si="4"/>
        <v>0</v>
      </c>
    </row>
    <row r="50" spans="2:23" ht="18.5" customHeight="1" x14ac:dyDescent="0.2">
      <c r="B50" s="316" t="s">
        <v>140</v>
      </c>
      <c r="C50" s="316"/>
      <c r="D50" s="316"/>
      <c r="E50" s="316"/>
      <c r="F50" s="316"/>
      <c r="G50" s="316"/>
      <c r="H50" s="316"/>
      <c r="I50" s="89"/>
      <c r="J50" s="323" t="s">
        <v>33</v>
      </c>
      <c r="K50" s="324"/>
      <c r="L50" s="319" t="s">
        <v>132</v>
      </c>
      <c r="M50" s="320"/>
      <c r="N50" s="113">
        <v>10</v>
      </c>
      <c r="O50" s="314">
        <v>160</v>
      </c>
      <c r="P50" s="315"/>
      <c r="Q50" s="314">
        <v>60</v>
      </c>
      <c r="R50" s="315"/>
      <c r="S50" s="314">
        <v>220</v>
      </c>
      <c r="T50" s="315"/>
      <c r="U50" s="346"/>
      <c r="V50" s="347"/>
      <c r="W50" s="119"/>
    </row>
    <row r="51" spans="2:23" ht="18.5" customHeight="1" x14ac:dyDescent="0.2">
      <c r="B51" s="89"/>
      <c r="C51" s="89"/>
      <c r="D51" s="89"/>
      <c r="E51" s="89"/>
      <c r="F51" s="89"/>
      <c r="G51" s="89"/>
      <c r="H51" s="89"/>
      <c r="I51" s="89"/>
      <c r="J51" s="325"/>
      <c r="K51" s="326"/>
      <c r="L51" s="321" t="s">
        <v>133</v>
      </c>
      <c r="M51" s="322"/>
      <c r="N51" s="114">
        <v>0</v>
      </c>
      <c r="O51" s="317">
        <v>90</v>
      </c>
      <c r="P51" s="318"/>
      <c r="Q51" s="317">
        <v>0</v>
      </c>
      <c r="R51" s="318"/>
      <c r="S51" s="317">
        <v>90</v>
      </c>
      <c r="T51" s="318"/>
      <c r="U51" s="119"/>
      <c r="V51" s="119"/>
      <c r="W51" s="119"/>
    </row>
    <row r="52" spans="2:23" ht="18.5" customHeight="1" thickBot="1" x14ac:dyDescent="0.25">
      <c r="B52" s="89"/>
      <c r="C52" s="89"/>
      <c r="D52" s="89"/>
      <c r="E52" s="89"/>
      <c r="F52" s="89"/>
      <c r="G52" s="89"/>
      <c r="H52" s="89"/>
      <c r="I52" s="89"/>
      <c r="J52" s="327"/>
      <c r="K52" s="328"/>
      <c r="L52" s="329" t="s">
        <v>175</v>
      </c>
      <c r="M52" s="330"/>
      <c r="N52" s="115"/>
      <c r="O52" s="331">
        <v>0</v>
      </c>
      <c r="P52" s="332"/>
      <c r="Q52" s="333"/>
      <c r="R52" s="334"/>
      <c r="S52" s="331">
        <v>0</v>
      </c>
      <c r="T52" s="332"/>
      <c r="U52" s="119"/>
      <c r="V52" s="119"/>
      <c r="W52" s="119"/>
    </row>
    <row r="53" spans="2:23" ht="18" customHeight="1" x14ac:dyDescent="0.2">
      <c r="B53" t="s">
        <v>170</v>
      </c>
      <c r="G53" s="14"/>
      <c r="H53" s="14"/>
      <c r="I53" s="14"/>
      <c r="J53" s="14"/>
      <c r="K53" s="14"/>
      <c r="L53" s="14"/>
      <c r="M53" s="14"/>
      <c r="N53" s="116"/>
      <c r="O53" s="116"/>
      <c r="P53" s="116"/>
      <c r="Q53" s="13"/>
      <c r="R53" s="13"/>
      <c r="S53" s="13"/>
      <c r="T53" s="13"/>
    </row>
    <row r="54" spans="2:23" ht="17.25" customHeight="1" x14ac:dyDescent="0.2">
      <c r="B54" s="292" t="s">
        <v>182</v>
      </c>
      <c r="C54" s="293"/>
      <c r="D54" s="293"/>
      <c r="E54" s="293"/>
      <c r="F54" s="293"/>
      <c r="G54" s="293"/>
      <c r="H54" s="293"/>
      <c r="I54" s="293"/>
      <c r="J54" s="293"/>
      <c r="K54" s="293"/>
      <c r="L54" s="293"/>
      <c r="M54" s="293"/>
      <c r="N54" s="293"/>
      <c r="O54" s="293"/>
      <c r="P54" s="294"/>
      <c r="Q54" s="301" t="s">
        <v>34</v>
      </c>
      <c r="R54" s="302"/>
      <c r="S54" s="303"/>
      <c r="T54" s="117"/>
    </row>
    <row r="55" spans="2:23" ht="17.25" customHeight="1" x14ac:dyDescent="0.2">
      <c r="B55" s="295"/>
      <c r="C55" s="296"/>
      <c r="D55" s="296"/>
      <c r="E55" s="296"/>
      <c r="F55" s="296"/>
      <c r="G55" s="296"/>
      <c r="H55" s="296"/>
      <c r="I55" s="296"/>
      <c r="J55" s="296"/>
      <c r="K55" s="296"/>
      <c r="L55" s="296"/>
      <c r="M55" s="296"/>
      <c r="N55" s="296"/>
      <c r="O55" s="296"/>
      <c r="P55" s="297"/>
      <c r="Q55" s="304"/>
      <c r="R55" s="305"/>
      <c r="S55" s="306"/>
      <c r="T55" s="117"/>
    </row>
    <row r="56" spans="2:23" ht="17.25" customHeight="1" x14ac:dyDescent="0.2">
      <c r="B56" s="295"/>
      <c r="C56" s="296"/>
      <c r="D56" s="296"/>
      <c r="E56" s="296"/>
      <c r="F56" s="296"/>
      <c r="G56" s="296"/>
      <c r="H56" s="296"/>
      <c r="I56" s="296"/>
      <c r="J56" s="296"/>
      <c r="K56" s="296"/>
      <c r="L56" s="296"/>
      <c r="M56" s="296"/>
      <c r="N56" s="296"/>
      <c r="O56" s="296"/>
      <c r="P56" s="297"/>
      <c r="Q56" s="307"/>
      <c r="R56" s="308"/>
      <c r="S56" s="309"/>
      <c r="T56" s="118"/>
    </row>
    <row r="57" spans="2:23" ht="20.25" customHeight="1" x14ac:dyDescent="0.2">
      <c r="B57" s="298"/>
      <c r="C57" s="299"/>
      <c r="D57" s="299"/>
      <c r="E57" s="299"/>
      <c r="F57" s="299"/>
      <c r="G57" s="299"/>
      <c r="H57" s="299"/>
      <c r="I57" s="299"/>
      <c r="J57" s="299"/>
      <c r="K57" s="299"/>
      <c r="L57" s="299"/>
      <c r="M57" s="299"/>
      <c r="N57" s="299"/>
      <c r="O57" s="299"/>
      <c r="P57" s="300"/>
      <c r="Q57" s="310"/>
      <c r="R57" s="311"/>
      <c r="S57" s="312"/>
      <c r="T57" s="118"/>
    </row>
    <row r="58" spans="2:23" ht="18.75" customHeight="1" x14ac:dyDescent="0.2">
      <c r="B58" t="s">
        <v>35</v>
      </c>
    </row>
    <row r="59" spans="2:23" ht="20.149999999999999" customHeight="1" x14ac:dyDescent="0.2">
      <c r="B59" s="313" t="s">
        <v>36</v>
      </c>
      <c r="C59" s="313"/>
      <c r="D59" s="313"/>
      <c r="E59" s="313"/>
      <c r="F59" s="313"/>
      <c r="G59" s="313"/>
      <c r="H59" s="313"/>
      <c r="I59" s="313"/>
      <c r="J59" s="313"/>
      <c r="K59" s="313"/>
      <c r="L59" s="313"/>
      <c r="M59" s="313"/>
      <c r="N59" s="313"/>
      <c r="O59" s="313"/>
      <c r="P59" s="313"/>
      <c r="Q59" s="313"/>
      <c r="R59" s="313"/>
      <c r="S59" s="313"/>
      <c r="T59" s="94"/>
    </row>
    <row r="60" spans="2:23" ht="20.149999999999999" customHeight="1" x14ac:dyDescent="0.2">
      <c r="B60" s="313"/>
      <c r="C60" s="313"/>
      <c r="D60" s="313"/>
      <c r="E60" s="313"/>
      <c r="F60" s="313"/>
      <c r="G60" s="313"/>
      <c r="H60" s="313"/>
      <c r="I60" s="313"/>
      <c r="J60" s="313"/>
      <c r="K60" s="313"/>
      <c r="L60" s="313"/>
      <c r="M60" s="313"/>
      <c r="N60" s="313"/>
      <c r="O60" s="313"/>
      <c r="P60" s="313"/>
      <c r="Q60" s="313"/>
      <c r="R60" s="313"/>
      <c r="S60" s="313"/>
      <c r="T60" s="94"/>
    </row>
    <row r="61" spans="2:23" ht="20.149999999999999" customHeight="1" x14ac:dyDescent="0.2">
      <c r="B61" s="313"/>
      <c r="C61" s="313"/>
      <c r="D61" s="313"/>
      <c r="E61" s="313"/>
      <c r="F61" s="313"/>
      <c r="G61" s="313"/>
      <c r="H61" s="313"/>
      <c r="I61" s="313"/>
      <c r="J61" s="313"/>
      <c r="K61" s="313"/>
      <c r="L61" s="313"/>
      <c r="M61" s="313"/>
      <c r="N61" s="313"/>
      <c r="O61" s="313"/>
      <c r="P61" s="313"/>
      <c r="Q61" s="313"/>
      <c r="R61" s="313"/>
      <c r="S61" s="313"/>
      <c r="T61" s="94"/>
    </row>
    <row r="62" spans="2:23" ht="20.149999999999999" customHeight="1" x14ac:dyDescent="0.2">
      <c r="B62" s="313"/>
      <c r="C62" s="313"/>
      <c r="D62" s="313"/>
      <c r="E62" s="313"/>
      <c r="F62" s="313"/>
      <c r="G62" s="313"/>
      <c r="H62" s="313"/>
      <c r="I62" s="313"/>
      <c r="J62" s="313"/>
      <c r="K62" s="313"/>
      <c r="L62" s="313"/>
      <c r="M62" s="313"/>
      <c r="N62" s="313"/>
      <c r="O62" s="313"/>
      <c r="P62" s="313"/>
      <c r="Q62" s="313"/>
      <c r="R62" s="313"/>
      <c r="S62" s="313"/>
      <c r="T62" s="94"/>
    </row>
    <row r="63" spans="2:23" ht="18" customHeight="1" x14ac:dyDescent="0.2">
      <c r="B63" s="270" t="s">
        <v>143</v>
      </c>
      <c r="C63" s="271"/>
      <c r="D63" s="271"/>
      <c r="E63" s="271"/>
      <c r="F63" s="271"/>
      <c r="G63" s="271"/>
      <c r="H63" s="271"/>
      <c r="I63" s="271"/>
      <c r="J63" s="271"/>
      <c r="K63" s="271"/>
      <c r="L63" s="271"/>
      <c r="M63" s="271"/>
      <c r="N63" s="271"/>
      <c r="O63" s="271"/>
      <c r="P63" s="272"/>
      <c r="Q63" s="276" t="s">
        <v>37</v>
      </c>
      <c r="R63" s="277"/>
      <c r="S63" s="278"/>
      <c r="T63" s="96"/>
    </row>
    <row r="64" spans="2:23" ht="18" customHeight="1" x14ac:dyDescent="0.2">
      <c r="B64" s="273"/>
      <c r="C64" s="274"/>
      <c r="D64" s="274"/>
      <c r="E64" s="274"/>
      <c r="F64" s="274"/>
      <c r="G64" s="274"/>
      <c r="H64" s="274"/>
      <c r="I64" s="274"/>
      <c r="J64" s="274"/>
      <c r="K64" s="274"/>
      <c r="L64" s="274"/>
      <c r="M64" s="274"/>
      <c r="N64" s="274"/>
      <c r="O64" s="274"/>
      <c r="P64" s="275"/>
      <c r="Q64" s="279"/>
      <c r="R64" s="280"/>
      <c r="S64" s="281"/>
      <c r="T64" s="96"/>
    </row>
    <row r="65" spans="2:20" ht="18" customHeight="1" x14ac:dyDescent="0.2">
      <c r="B65" s="273"/>
      <c r="C65" s="274"/>
      <c r="D65" s="274"/>
      <c r="E65" s="274"/>
      <c r="F65" s="274"/>
      <c r="G65" s="274"/>
      <c r="H65" s="274"/>
      <c r="I65" s="274"/>
      <c r="J65" s="274"/>
      <c r="K65" s="274"/>
      <c r="L65" s="274"/>
      <c r="M65" s="274"/>
      <c r="N65" s="274"/>
      <c r="O65" s="274"/>
      <c r="P65" s="275"/>
      <c r="Q65" s="279"/>
      <c r="R65" s="280"/>
      <c r="S65" s="281"/>
      <c r="T65" s="96"/>
    </row>
    <row r="66" spans="2:20" ht="18" customHeight="1" x14ac:dyDescent="0.2">
      <c r="B66" s="273"/>
      <c r="C66" s="274"/>
      <c r="D66" s="274"/>
      <c r="E66" s="274"/>
      <c r="F66" s="274"/>
      <c r="G66" s="274"/>
      <c r="H66" s="274"/>
      <c r="I66" s="274"/>
      <c r="J66" s="274"/>
      <c r="K66" s="274"/>
      <c r="L66" s="274"/>
      <c r="M66" s="274"/>
      <c r="N66" s="274"/>
      <c r="O66" s="274"/>
      <c r="P66" s="275"/>
      <c r="Q66" s="279"/>
      <c r="R66" s="280"/>
      <c r="S66" s="281"/>
      <c r="T66" s="96"/>
    </row>
    <row r="67" spans="2:20" ht="15.75" customHeight="1" x14ac:dyDescent="0.2">
      <c r="B67" s="18"/>
      <c r="C67" s="92"/>
      <c r="D67" s="282" t="s">
        <v>14</v>
      </c>
      <c r="E67" s="282"/>
      <c r="F67" s="409" t="s">
        <v>157</v>
      </c>
      <c r="G67" s="409"/>
      <c r="H67" s="409"/>
      <c r="I67" s="409"/>
      <c r="J67" s="409"/>
      <c r="K67" s="409"/>
      <c r="L67" s="409"/>
      <c r="M67" s="409"/>
      <c r="N67" s="409"/>
      <c r="O67" s="92"/>
      <c r="P67" s="92"/>
      <c r="Q67" s="284"/>
      <c r="R67" s="285"/>
      <c r="S67" s="286"/>
      <c r="T67" s="97"/>
    </row>
    <row r="68" spans="2:20" ht="15.75" customHeight="1" x14ac:dyDescent="0.2">
      <c r="B68" s="18"/>
      <c r="C68" s="92"/>
      <c r="D68" s="20" t="s">
        <v>38</v>
      </c>
      <c r="E68" s="20"/>
      <c r="F68" s="409" t="s">
        <v>159</v>
      </c>
      <c r="G68" s="409"/>
      <c r="H68" s="409"/>
      <c r="I68" s="409"/>
      <c r="J68" s="409"/>
      <c r="K68" s="409"/>
      <c r="L68" s="409"/>
      <c r="M68" s="409"/>
      <c r="N68" s="409"/>
      <c r="O68" s="92"/>
      <c r="P68" s="92"/>
      <c r="Q68" s="287"/>
      <c r="R68" s="285"/>
      <c r="S68" s="286"/>
      <c r="T68" s="97"/>
    </row>
    <row r="69" spans="2:20" ht="15.75" customHeight="1" x14ac:dyDescent="0.2">
      <c r="B69" s="18"/>
      <c r="C69" s="92"/>
      <c r="D69" s="291" t="s">
        <v>39</v>
      </c>
      <c r="E69" s="291"/>
      <c r="F69" s="409" t="s">
        <v>158</v>
      </c>
      <c r="G69" s="409"/>
      <c r="H69" s="409"/>
      <c r="I69" s="409"/>
      <c r="J69" s="409"/>
      <c r="K69" s="409"/>
      <c r="L69" s="409"/>
      <c r="M69" s="409"/>
      <c r="N69" s="409"/>
      <c r="O69" s="92"/>
      <c r="P69" s="92"/>
      <c r="Q69" s="287"/>
      <c r="R69" s="285"/>
      <c r="S69" s="286"/>
      <c r="T69" s="97"/>
    </row>
    <row r="70" spans="2:20" ht="15.75" customHeight="1" x14ac:dyDescent="0.2">
      <c r="B70" s="21"/>
      <c r="C70" s="22"/>
      <c r="D70" s="22"/>
      <c r="E70" s="22"/>
      <c r="F70" s="22"/>
      <c r="G70" s="22"/>
      <c r="H70" s="22"/>
      <c r="I70" s="23"/>
      <c r="J70" s="23"/>
      <c r="K70" s="23"/>
      <c r="L70" s="23"/>
      <c r="M70" s="23"/>
      <c r="N70" s="23"/>
      <c r="O70" s="23"/>
      <c r="P70" s="23"/>
      <c r="Q70" s="288"/>
      <c r="R70" s="289"/>
      <c r="S70" s="290"/>
      <c r="T70" s="97"/>
    </row>
    <row r="71" spans="2:20" ht="18" customHeight="1" x14ac:dyDescent="0.2">
      <c r="B71" s="335" t="s">
        <v>40</v>
      </c>
      <c r="C71" s="335"/>
      <c r="D71" s="335"/>
      <c r="E71" s="335"/>
      <c r="F71" s="335"/>
      <c r="G71" s="335"/>
      <c r="H71" s="335"/>
      <c r="I71" s="335"/>
      <c r="J71" s="335"/>
      <c r="K71" s="335"/>
      <c r="L71" s="335"/>
      <c r="M71" s="335"/>
      <c r="N71" s="335"/>
      <c r="O71" s="335"/>
      <c r="P71" s="335"/>
      <c r="Q71" s="335"/>
      <c r="R71" s="335"/>
      <c r="S71" s="335"/>
      <c r="T71" s="92"/>
    </row>
    <row r="72" spans="2:20" ht="13.5" customHeight="1" x14ac:dyDescent="0.2">
      <c r="B72" s="92"/>
      <c r="C72" s="92"/>
      <c r="D72" s="92"/>
      <c r="E72" s="92"/>
      <c r="F72" s="92"/>
      <c r="G72" s="92"/>
      <c r="H72" s="92"/>
      <c r="I72" s="92"/>
      <c r="J72" s="92"/>
      <c r="K72" s="92"/>
      <c r="L72" s="92"/>
      <c r="M72" s="92"/>
      <c r="N72" s="92"/>
      <c r="O72" s="92"/>
      <c r="P72" s="92"/>
      <c r="Q72" s="92"/>
      <c r="R72" s="92"/>
      <c r="S72" s="92"/>
      <c r="T72" s="92"/>
    </row>
    <row r="73" spans="2:20" ht="20.25" customHeight="1" x14ac:dyDescent="0.2">
      <c r="B73" s="336" t="s">
        <v>41</v>
      </c>
      <c r="C73" s="336"/>
      <c r="D73" s="336"/>
      <c r="E73" s="336"/>
      <c r="F73" s="92"/>
      <c r="G73" s="92"/>
      <c r="H73" s="92"/>
      <c r="I73" s="93"/>
      <c r="J73" s="93"/>
      <c r="K73" s="93"/>
      <c r="L73" s="93"/>
      <c r="M73" s="93"/>
      <c r="N73" s="93"/>
      <c r="O73" s="93"/>
      <c r="P73" s="93"/>
      <c r="Q73" s="97"/>
      <c r="R73" s="97"/>
      <c r="S73" s="97"/>
      <c r="T73" s="97"/>
    </row>
    <row r="74" spans="2:20" ht="69.75" customHeight="1" x14ac:dyDescent="0.2">
      <c r="B74" s="313" t="s">
        <v>144</v>
      </c>
      <c r="C74" s="313"/>
      <c r="D74" s="313"/>
      <c r="E74" s="313"/>
      <c r="F74" s="313"/>
      <c r="G74" s="313"/>
      <c r="H74" s="313"/>
      <c r="I74" s="313"/>
      <c r="J74" s="313"/>
      <c r="K74" s="313"/>
      <c r="L74" s="313"/>
      <c r="M74" s="313"/>
      <c r="N74" s="313"/>
      <c r="O74" s="313"/>
      <c r="P74" s="313"/>
      <c r="Q74" s="313"/>
      <c r="R74" s="313"/>
      <c r="S74" s="313"/>
      <c r="T74" s="94"/>
    </row>
    <row r="75" spans="2:20" x14ac:dyDescent="0.2">
      <c r="B75" s="337"/>
      <c r="C75" s="337"/>
      <c r="D75" s="337"/>
      <c r="E75" s="337"/>
      <c r="F75" s="337"/>
      <c r="G75" s="337"/>
      <c r="H75" s="337"/>
      <c r="I75" s="337"/>
      <c r="J75" s="337"/>
      <c r="K75" s="337"/>
      <c r="L75" s="337"/>
      <c r="M75" s="337"/>
      <c r="N75" s="337"/>
      <c r="O75" s="337"/>
      <c r="P75" s="337"/>
      <c r="Q75" s="337"/>
      <c r="R75" s="337"/>
      <c r="S75" s="337"/>
      <c r="T75" s="95"/>
    </row>
    <row r="76" spans="2:20" x14ac:dyDescent="0.2">
      <c r="B76" s="95"/>
      <c r="C76" s="95"/>
      <c r="D76" s="95"/>
      <c r="E76" s="95"/>
      <c r="F76" s="95"/>
      <c r="G76" s="95"/>
      <c r="H76" s="95"/>
      <c r="I76" s="95"/>
      <c r="J76" s="95"/>
      <c r="K76" s="95"/>
      <c r="L76" s="95"/>
      <c r="M76" s="95"/>
      <c r="N76" s="95"/>
      <c r="O76" s="95"/>
      <c r="P76" s="95"/>
      <c r="Q76" s="95"/>
      <c r="R76" s="95"/>
      <c r="S76" s="95"/>
      <c r="T76" s="95"/>
    </row>
  </sheetData>
  <sheetProtection algorithmName="SHA-512" hashValue="GB4BnsyU2Aa2Lyb2xMXp8eO8n9OVdx7tWOKejPfgBDP53JGhBJzrdezhtUVojQn+RkAWXQxc9q3JkptNpPN8Sg==" saltValue="/q7ggDJBybtAibGFbmSpvg==" spinCount="100000" sheet="1" formatRows="0"/>
  <mergeCells count="227">
    <mergeCell ref="B50:H50"/>
    <mergeCell ref="Q52:R52"/>
    <mergeCell ref="S52:T52"/>
    <mergeCell ref="B54:P57"/>
    <mergeCell ref="Q54:S55"/>
    <mergeCell ref="Q56:S57"/>
    <mergeCell ref="B71:S71"/>
    <mergeCell ref="B73:E73"/>
    <mergeCell ref="B74:S75"/>
    <mergeCell ref="B59:S62"/>
    <mergeCell ref="B63:P66"/>
    <mergeCell ref="Q63:S66"/>
    <mergeCell ref="D67:E67"/>
    <mergeCell ref="F67:N67"/>
    <mergeCell ref="Q67:S70"/>
    <mergeCell ref="F68:N68"/>
    <mergeCell ref="D69:E69"/>
    <mergeCell ref="F69:N69"/>
    <mergeCell ref="J50:K52"/>
    <mergeCell ref="L50:M50"/>
    <mergeCell ref="O50:P50"/>
    <mergeCell ref="Q50:R50"/>
    <mergeCell ref="S50:T50"/>
    <mergeCell ref="U50:V50"/>
    <mergeCell ref="L51:M51"/>
    <mergeCell ref="O51:P51"/>
    <mergeCell ref="Q51:R51"/>
    <mergeCell ref="S51:T51"/>
    <mergeCell ref="L52:M52"/>
    <mergeCell ref="O52:P52"/>
    <mergeCell ref="B22:G22"/>
    <mergeCell ref="H22:S22"/>
    <mergeCell ref="B23:S23"/>
    <mergeCell ref="B25:D25"/>
    <mergeCell ref="E25:H25"/>
    <mergeCell ref="J25:M25"/>
    <mergeCell ref="O25:P25"/>
    <mergeCell ref="Q25:R25"/>
    <mergeCell ref="S25:T25"/>
    <mergeCell ref="B26:C26"/>
    <mergeCell ref="J26:M26"/>
    <mergeCell ref="O26:P26"/>
    <mergeCell ref="Q26:R26"/>
    <mergeCell ref="S26:T26"/>
    <mergeCell ref="B27:C27"/>
    <mergeCell ref="J27:M27"/>
    <mergeCell ref="O27:P27"/>
    <mergeCell ref="B20:G20"/>
    <mergeCell ref="H20:K20"/>
    <mergeCell ref="L20:P20"/>
    <mergeCell ref="Q20:S20"/>
    <mergeCell ref="B21:E21"/>
    <mergeCell ref="F21:H21"/>
    <mergeCell ref="I21:L21"/>
    <mergeCell ref="M21:Q21"/>
    <mergeCell ref="B16:F16"/>
    <mergeCell ref="G16:S16"/>
    <mergeCell ref="B17:R17"/>
    <mergeCell ref="B19:F19"/>
    <mergeCell ref="G19:K19"/>
    <mergeCell ref="L19:N19"/>
    <mergeCell ref="O19:S19"/>
    <mergeCell ref="B14:F14"/>
    <mergeCell ref="G14:S14"/>
    <mergeCell ref="B15:F15"/>
    <mergeCell ref="G15:L15"/>
    <mergeCell ref="M15:N15"/>
    <mergeCell ref="O15:S15"/>
    <mergeCell ref="B11:F12"/>
    <mergeCell ref="G11:J11"/>
    <mergeCell ref="K11:S11"/>
    <mergeCell ref="G12:J12"/>
    <mergeCell ref="K12:S12"/>
    <mergeCell ref="B13:F13"/>
    <mergeCell ref="G13:L13"/>
    <mergeCell ref="M13:N13"/>
    <mergeCell ref="O13:S13"/>
    <mergeCell ref="B6:S6"/>
    <mergeCell ref="O7:R7"/>
    <mergeCell ref="O8:S8"/>
    <mergeCell ref="B9:F9"/>
    <mergeCell ref="G9:Q9"/>
    <mergeCell ref="R9:S10"/>
    <mergeCell ref="B10:F10"/>
    <mergeCell ref="G10:Q10"/>
    <mergeCell ref="K1:L1"/>
    <mergeCell ref="A2:B3"/>
    <mergeCell ref="E2:P2"/>
    <mergeCell ref="M3:N3"/>
    <mergeCell ref="O3:R3"/>
    <mergeCell ref="B4:G4"/>
    <mergeCell ref="Q27:R27"/>
    <mergeCell ref="S27:T27"/>
    <mergeCell ref="E26:H26"/>
    <mergeCell ref="E27:H27"/>
    <mergeCell ref="B28:C28"/>
    <mergeCell ref="J28:M28"/>
    <mergeCell ref="O28:P28"/>
    <mergeCell ref="Q28:R28"/>
    <mergeCell ref="S28:T28"/>
    <mergeCell ref="B29:C29"/>
    <mergeCell ref="J29:M29"/>
    <mergeCell ref="O29:P29"/>
    <mergeCell ref="Q29:R29"/>
    <mergeCell ref="S29:T29"/>
    <mergeCell ref="E29:H29"/>
    <mergeCell ref="E32:H32"/>
    <mergeCell ref="E28:H28"/>
    <mergeCell ref="B30:C30"/>
    <mergeCell ref="J30:M30"/>
    <mergeCell ref="O30:P30"/>
    <mergeCell ref="Q30:R30"/>
    <mergeCell ref="S30:T30"/>
    <mergeCell ref="E30:H30"/>
    <mergeCell ref="B31:C31"/>
    <mergeCell ref="J31:M31"/>
    <mergeCell ref="O31:P31"/>
    <mergeCell ref="Q31:R31"/>
    <mergeCell ref="S31:T31"/>
    <mergeCell ref="E31:H31"/>
    <mergeCell ref="B32:C32"/>
    <mergeCell ref="J32:M32"/>
    <mergeCell ref="O32:P32"/>
    <mergeCell ref="Q32:R32"/>
    <mergeCell ref="S32:T32"/>
    <mergeCell ref="B33:C33"/>
    <mergeCell ref="J33:M33"/>
    <mergeCell ref="O33:P33"/>
    <mergeCell ref="Q33:R33"/>
    <mergeCell ref="S33:T33"/>
    <mergeCell ref="E33:H33"/>
    <mergeCell ref="B34:C34"/>
    <mergeCell ref="J34:M34"/>
    <mergeCell ref="O34:P34"/>
    <mergeCell ref="Q34:R34"/>
    <mergeCell ref="S34:T34"/>
    <mergeCell ref="B35:C35"/>
    <mergeCell ref="J35:M35"/>
    <mergeCell ref="O35:P35"/>
    <mergeCell ref="Q35:R35"/>
    <mergeCell ref="S35:T35"/>
    <mergeCell ref="E34:H34"/>
    <mergeCell ref="E35:H35"/>
    <mergeCell ref="B36:C36"/>
    <mergeCell ref="J36:M36"/>
    <mergeCell ref="O36:P36"/>
    <mergeCell ref="Q36:R36"/>
    <mergeCell ref="S36:T36"/>
    <mergeCell ref="B37:C37"/>
    <mergeCell ref="J37:M37"/>
    <mergeCell ref="O37:P37"/>
    <mergeCell ref="Q37:R37"/>
    <mergeCell ref="S37:T37"/>
    <mergeCell ref="E36:H36"/>
    <mergeCell ref="E37:H37"/>
    <mergeCell ref="B38:C38"/>
    <mergeCell ref="J38:M38"/>
    <mergeCell ref="O38:P38"/>
    <mergeCell ref="Q38:R38"/>
    <mergeCell ref="S38:T38"/>
    <mergeCell ref="B39:C39"/>
    <mergeCell ref="J39:M39"/>
    <mergeCell ref="O39:P39"/>
    <mergeCell ref="Q39:R39"/>
    <mergeCell ref="S39:T39"/>
    <mergeCell ref="E38:H38"/>
    <mergeCell ref="E39:H39"/>
    <mergeCell ref="B40:C40"/>
    <mergeCell ref="J40:M40"/>
    <mergeCell ref="O40:P40"/>
    <mergeCell ref="Q40:R40"/>
    <mergeCell ref="S40:T40"/>
    <mergeCell ref="B41:C41"/>
    <mergeCell ref="J41:M41"/>
    <mergeCell ref="O41:P41"/>
    <mergeCell ref="Q41:R41"/>
    <mergeCell ref="S41:T41"/>
    <mergeCell ref="E40:H40"/>
    <mergeCell ref="E41:H41"/>
    <mergeCell ref="B42:C42"/>
    <mergeCell ref="J42:M42"/>
    <mergeCell ref="O42:P42"/>
    <mergeCell ref="Q42:R42"/>
    <mergeCell ref="S42:T42"/>
    <mergeCell ref="B43:C43"/>
    <mergeCell ref="J43:M43"/>
    <mergeCell ref="O43:P43"/>
    <mergeCell ref="Q43:R43"/>
    <mergeCell ref="S43:T43"/>
    <mergeCell ref="E42:H42"/>
    <mergeCell ref="E46:H46"/>
    <mergeCell ref="E43:H43"/>
    <mergeCell ref="B44:C44"/>
    <mergeCell ref="J44:M44"/>
    <mergeCell ref="O44:P44"/>
    <mergeCell ref="Q44:R44"/>
    <mergeCell ref="S44:T44"/>
    <mergeCell ref="B45:C45"/>
    <mergeCell ref="J45:M45"/>
    <mergeCell ref="O45:P45"/>
    <mergeCell ref="Q45:R45"/>
    <mergeCell ref="S45:T45"/>
    <mergeCell ref="E45:H45"/>
    <mergeCell ref="B46:C46"/>
    <mergeCell ref="J46:M46"/>
    <mergeCell ref="O46:P46"/>
    <mergeCell ref="Q46:R46"/>
    <mergeCell ref="S46:T46"/>
    <mergeCell ref="E44:H44"/>
    <mergeCell ref="B49:C49"/>
    <mergeCell ref="J49:M49"/>
    <mergeCell ref="O49:P49"/>
    <mergeCell ref="Q49:R49"/>
    <mergeCell ref="S49:T49"/>
    <mergeCell ref="E48:H48"/>
    <mergeCell ref="E49:H49"/>
    <mergeCell ref="B47:C47"/>
    <mergeCell ref="J47:M47"/>
    <mergeCell ref="O47:P47"/>
    <mergeCell ref="Q47:R47"/>
    <mergeCell ref="S47:T47"/>
    <mergeCell ref="E47:H47"/>
    <mergeCell ref="B48:C48"/>
    <mergeCell ref="J48:M48"/>
    <mergeCell ref="O48:P48"/>
    <mergeCell ref="Q48:R48"/>
    <mergeCell ref="S48:T48"/>
  </mergeCells>
  <phoneticPr fontId="3"/>
  <conditionalFormatting sqref="Q26:Q49">
    <cfRule type="expression" dxfId="8" priority="9">
      <formula>OR(D26="児童厚生施設",D26="放課後児童クラブ",D26="里親",D26="",I26="",I26="無")</formula>
    </cfRule>
  </conditionalFormatting>
  <conditionalFormatting sqref="I26:I49">
    <cfRule type="expression" dxfId="7" priority="3">
      <formula>OR(D26="児童厚生施設",D26="放課後児童クラブ",D26="里親",D26="",)</formula>
    </cfRule>
    <cfRule type="expression" dxfId="6" priority="8">
      <formula>AND(OR(U26=1,U26=2),V26=0,I26="")</formula>
    </cfRule>
  </conditionalFormatting>
  <conditionalFormatting sqref="N26:N49">
    <cfRule type="expression" dxfId="5" priority="2">
      <formula>AND(V26=0,D26&lt;&gt;"",I26="有",N26="")</formula>
    </cfRule>
    <cfRule type="expression" dxfId="4" priority="7">
      <formula>OR(V26=1,D26="",I26="",I26="無")</formula>
    </cfRule>
  </conditionalFormatting>
  <conditionalFormatting sqref="O26:O49">
    <cfRule type="expression" dxfId="3" priority="6">
      <formula>T26=1</formula>
    </cfRule>
  </conditionalFormatting>
  <conditionalFormatting sqref="D26:D49">
    <cfRule type="expression" dxfId="2" priority="5">
      <formula>AND(B26&lt;&gt;"",D26="")</formula>
    </cfRule>
  </conditionalFormatting>
  <conditionalFormatting sqref="E26:H49">
    <cfRule type="expression" dxfId="1" priority="4">
      <formula>AND(B26&lt;&gt;"",E26="")</formula>
    </cfRule>
  </conditionalFormatting>
  <conditionalFormatting sqref="J26:M49">
    <cfRule type="expression" dxfId="0" priority="1">
      <formula>AND(B26&lt;&gt;"",J26="")</formula>
    </cfRule>
  </conditionalFormatting>
  <dataValidations count="12">
    <dataValidation type="whole" operator="greaterThanOrEqual" allowBlank="1" showInputMessage="1" showErrorMessage="1" sqref="N26:N49" xr:uid="{7A013D2D-5431-4D09-ABFE-7F0631A9C9F5}">
      <formula1>0</formula1>
    </dataValidation>
    <dataValidation imeMode="off" allowBlank="1" showInputMessage="1" showErrorMessage="1" sqref="O7:R7 K11:S11 O13:S13 O15:S15" xr:uid="{03CF112B-D253-48F3-A801-980046A7EAD0}"/>
    <dataValidation type="whole" imeMode="off" allowBlank="1" showInputMessage="1" showErrorMessage="1" sqref="M21:Q21" xr:uid="{ABA75847-BB6D-4A16-AA67-2F2B370E81C6}">
      <formula1>0</formula1>
      <formula2>9999999</formula2>
    </dataValidation>
    <dataValidation imeMode="fullKatakana" allowBlank="1" showInputMessage="1" showErrorMessage="1" sqref="H22:S22" xr:uid="{AB3E692A-A0F1-4AAA-A713-8C448D5A0EE2}"/>
    <dataValidation type="whole" allowBlank="1" showInputMessage="1" showErrorMessage="1" sqref="R21:S21" xr:uid="{E3653CB3-9772-487A-A236-AE47B4E6B311}">
      <formula1>0</formula1>
      <formula2>9999999</formula2>
    </dataValidation>
    <dataValidation type="whole" imeMode="off" allowBlank="1" showInputMessage="1" showErrorMessage="1" sqref="Q20:S20" xr:uid="{6F716A15-1D4D-4EE0-BB6B-2462CDB790EB}">
      <formula1>0</formula1>
      <formula2>999</formula2>
    </dataValidation>
    <dataValidation type="whole" imeMode="off" allowBlank="1" showInputMessage="1" showErrorMessage="1" sqref="H20:K20" xr:uid="{2643AF5B-C558-4838-BD5B-CE68DBEAA595}">
      <formula1>0</formula1>
      <formula2>9999</formula2>
    </dataValidation>
    <dataValidation type="list" allowBlank="1" showInputMessage="1" showErrorMessage="1" sqref="Z24" xr:uid="{67BE0615-9651-4ED7-B570-46CA1E15993C}">
      <formula1>"　"</formula1>
    </dataValidation>
    <dataValidation type="list" allowBlank="1" showInputMessage="1" showErrorMessage="1" sqref="D26:D49" xr:uid="{92FF0559-0F57-40F9-BAC1-DCA33044AE52}">
      <formula1>INDIRECT($B26)</formula1>
    </dataValidation>
    <dataValidation type="whole" allowBlank="1" showInputMessage="1" showErrorMessage="1" sqref="T20:T21" xr:uid="{355DB301-5AED-4C27-AED4-8CD2264B2D16}">
      <formula1>0</formula1>
      <formula2>9</formula2>
    </dataValidation>
    <dataValidation type="list" allowBlank="1" showInputMessage="1" showErrorMessage="1" errorTitle="このセルには入力できません。" sqref="I26:I49" xr:uid="{A518AE69-1CAB-463F-B60D-E1DA7F6994A1}">
      <formula1>"有,無"</formula1>
    </dataValidation>
    <dataValidation type="list" allowBlank="1" showInputMessage="1" showErrorMessage="1" sqref="B26:B49" xr:uid="{E506855D-C661-445D-9D81-696032286203}">
      <formula1>"入所施設_児,通所施設_児,その他_児"</formula1>
    </dataValidation>
  </dataValidations>
  <pageMargins left="0.7" right="0.7" top="0.75" bottom="0.75" header="0.3" footer="0.3"/>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133350</xdr:colOff>
                    <xdr:row>54</xdr:row>
                    <xdr:rowOff>69850</xdr:rowOff>
                  </from>
                  <to>
                    <xdr:col>18</xdr:col>
                    <xdr:colOff>95250</xdr:colOff>
                    <xdr:row>56</xdr:row>
                    <xdr:rowOff>107950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17</xdr:col>
                    <xdr:colOff>107950</xdr:colOff>
                    <xdr:row>67</xdr:row>
                    <xdr:rowOff>38100</xdr:rowOff>
                  </from>
                  <to>
                    <xdr:col>18</xdr:col>
                    <xdr:colOff>69850</xdr:colOff>
                    <xdr:row>69</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6</xdr:col>
                    <xdr:colOff>215900</xdr:colOff>
                    <xdr:row>20</xdr:row>
                    <xdr:rowOff>38100</xdr:rowOff>
                  </from>
                  <to>
                    <xdr:col>7</xdr:col>
                    <xdr:colOff>355600</xdr:colOff>
                    <xdr:row>20</xdr:row>
                    <xdr:rowOff>241300</xdr:rowOff>
                  </to>
                </anchor>
              </controlPr>
            </control>
          </mc:Choice>
        </mc:AlternateContent>
        <mc:AlternateContent xmlns:mc="http://schemas.openxmlformats.org/markup-compatibility/2006">
          <mc:Choice Requires="x14">
            <control shapeId="2053" r:id="rId8" name="Option Button 5">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6</xdr:col>
                    <xdr:colOff>215900</xdr:colOff>
                    <xdr:row>20</xdr:row>
                    <xdr:rowOff>38100</xdr:rowOff>
                  </from>
                  <to>
                    <xdr:col>7</xdr:col>
                    <xdr:colOff>355600</xdr:colOff>
                    <xdr:row>20</xdr:row>
                    <xdr:rowOff>241300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17</xdr:col>
                    <xdr:colOff>133350</xdr:colOff>
                    <xdr:row>55</xdr:row>
                    <xdr:rowOff>69850</xdr:rowOff>
                  </from>
                  <to>
                    <xdr:col>18</xdr:col>
                    <xdr:colOff>95250</xdr:colOff>
                    <xdr:row>57</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B1DC-8892-4A27-8DE8-EF2AACF7395B}">
  <sheetPr codeName="Sheet2"/>
  <dimension ref="A1:R30"/>
  <sheetViews>
    <sheetView topLeftCell="C1" workbookViewId="0">
      <selection activeCell="M6" sqref="M6:S6"/>
    </sheetView>
  </sheetViews>
  <sheetFormatPr defaultRowHeight="11" x14ac:dyDescent="0.2"/>
  <cols>
    <col min="1" max="1" width="38.7265625" style="27" customWidth="1"/>
    <col min="2" max="2" width="3.36328125" style="27" customWidth="1"/>
    <col min="3" max="3" width="37.7265625" style="27" bestFit="1" customWidth="1"/>
    <col min="4" max="4" width="28.81640625" style="27" bestFit="1" customWidth="1"/>
    <col min="5" max="5" width="25.36328125" style="27" bestFit="1" customWidth="1"/>
    <col min="6" max="6" width="13.81640625" style="27" bestFit="1" customWidth="1"/>
    <col min="7" max="7" width="10.26953125" style="27" bestFit="1" customWidth="1"/>
    <col min="8" max="9" width="18.26953125" style="27" bestFit="1" customWidth="1"/>
    <col min="10" max="10" width="20" style="27" bestFit="1" customWidth="1"/>
    <col min="11" max="15" width="15.6328125" style="27" customWidth="1"/>
    <col min="16" max="16384" width="8.7265625" style="27"/>
  </cols>
  <sheetData>
    <row r="1" spans="1:18" ht="11.5" thickBot="1" x14ac:dyDescent="0.25">
      <c r="A1" s="27" t="s">
        <v>126</v>
      </c>
      <c r="D1" s="27">
        <v>1</v>
      </c>
      <c r="E1" s="27">
        <v>2</v>
      </c>
      <c r="F1" s="27">
        <v>3</v>
      </c>
      <c r="G1" s="27">
        <v>4</v>
      </c>
      <c r="H1" s="27">
        <v>5</v>
      </c>
      <c r="I1" s="27">
        <v>6</v>
      </c>
      <c r="J1" s="27">
        <v>7</v>
      </c>
      <c r="K1" s="27">
        <v>8</v>
      </c>
      <c r="L1" s="27">
        <v>9</v>
      </c>
      <c r="M1" s="27">
        <v>10</v>
      </c>
      <c r="N1" s="27">
        <v>11</v>
      </c>
      <c r="O1" s="27">
        <v>12</v>
      </c>
      <c r="P1" s="27">
        <v>13</v>
      </c>
      <c r="Q1" s="27">
        <v>14</v>
      </c>
      <c r="R1" s="27">
        <v>15</v>
      </c>
    </row>
    <row r="2" spans="1:18" x14ac:dyDescent="0.2">
      <c r="A2" s="80" t="s">
        <v>103</v>
      </c>
      <c r="B2" s="28"/>
    </row>
    <row r="3" spans="1:18" ht="11.5" thickBot="1" x14ac:dyDescent="0.25">
      <c r="A3" s="81" t="s">
        <v>102</v>
      </c>
      <c r="B3" s="28"/>
      <c r="C3" s="27" t="s">
        <v>127</v>
      </c>
    </row>
    <row r="4" spans="1:18" x14ac:dyDescent="0.2">
      <c r="A4" s="82" t="s">
        <v>99</v>
      </c>
      <c r="B4" s="28"/>
      <c r="C4" s="66" t="s">
        <v>104</v>
      </c>
      <c r="D4" s="67" t="s">
        <v>105</v>
      </c>
      <c r="E4" s="68" t="s">
        <v>106</v>
      </c>
      <c r="F4" s="68" t="s">
        <v>107</v>
      </c>
      <c r="G4" s="68" t="s">
        <v>113</v>
      </c>
      <c r="H4" s="69" t="s">
        <v>114</v>
      </c>
      <c r="I4" s="69" t="s">
        <v>115</v>
      </c>
      <c r="J4" s="70" t="s">
        <v>116</v>
      </c>
    </row>
    <row r="5" spans="1:18" x14ac:dyDescent="0.2">
      <c r="A5" s="83" t="s">
        <v>100</v>
      </c>
      <c r="B5" s="28"/>
      <c r="C5" s="71" t="s">
        <v>32</v>
      </c>
      <c r="D5" s="30" t="s">
        <v>163</v>
      </c>
      <c r="E5" s="30" t="s">
        <v>108</v>
      </c>
      <c r="F5" s="30" t="s">
        <v>46</v>
      </c>
      <c r="G5" s="30" t="s">
        <v>49</v>
      </c>
      <c r="H5" s="33" t="s">
        <v>50</v>
      </c>
      <c r="I5" s="33" t="s">
        <v>55</v>
      </c>
      <c r="J5" s="72" t="s">
        <v>64</v>
      </c>
    </row>
    <row r="6" spans="1:18" x14ac:dyDescent="0.2">
      <c r="A6" s="84" t="s">
        <v>101</v>
      </c>
      <c r="B6" s="28"/>
      <c r="C6" s="71" t="s">
        <v>42</v>
      </c>
      <c r="D6" s="30" t="s">
        <v>135</v>
      </c>
      <c r="E6" s="30" t="s">
        <v>43</v>
      </c>
      <c r="F6" s="30" t="s">
        <v>110</v>
      </c>
      <c r="G6" s="30"/>
      <c r="H6" s="33" t="s">
        <v>51</v>
      </c>
      <c r="I6" s="33" t="s">
        <v>56</v>
      </c>
      <c r="J6" s="72" t="s">
        <v>65</v>
      </c>
    </row>
    <row r="7" spans="1:18" ht="11.5" thickBot="1" x14ac:dyDescent="0.25">
      <c r="A7" s="85" t="s">
        <v>98</v>
      </c>
      <c r="B7" s="28"/>
      <c r="C7" s="73"/>
      <c r="D7" s="30" t="s">
        <v>136</v>
      </c>
      <c r="E7" s="31" t="s">
        <v>109</v>
      </c>
      <c r="F7" s="30" t="s">
        <v>47</v>
      </c>
      <c r="G7" s="32"/>
      <c r="H7" s="33" t="s">
        <v>52</v>
      </c>
      <c r="I7" s="33" t="s">
        <v>57</v>
      </c>
      <c r="J7" s="72" t="s">
        <v>66</v>
      </c>
    </row>
    <row r="8" spans="1:18" x14ac:dyDescent="0.2">
      <c r="B8" s="28"/>
      <c r="C8" s="73"/>
      <c r="D8" s="41" t="s">
        <v>164</v>
      </c>
      <c r="E8" s="31" t="s">
        <v>160</v>
      </c>
      <c r="F8" s="30" t="s">
        <v>169</v>
      </c>
      <c r="G8" s="32"/>
      <c r="H8" s="33" t="s">
        <v>53</v>
      </c>
      <c r="I8" s="33" t="s">
        <v>58</v>
      </c>
      <c r="J8" s="72" t="s">
        <v>67</v>
      </c>
    </row>
    <row r="9" spans="1:18" x14ac:dyDescent="0.2">
      <c r="B9" s="28"/>
      <c r="C9" s="73"/>
      <c r="D9" s="41" t="s">
        <v>137</v>
      </c>
      <c r="E9" s="31" t="s">
        <v>161</v>
      </c>
      <c r="F9" s="30" t="s">
        <v>111</v>
      </c>
      <c r="G9" s="32"/>
      <c r="H9" s="42" t="s">
        <v>54</v>
      </c>
      <c r="I9" s="33" t="s">
        <v>59</v>
      </c>
      <c r="J9" s="72" t="s">
        <v>68</v>
      </c>
    </row>
    <row r="10" spans="1:18" x14ac:dyDescent="0.2">
      <c r="B10" s="28"/>
      <c r="C10" s="73"/>
      <c r="D10" s="41"/>
      <c r="E10" s="31" t="s">
        <v>44</v>
      </c>
      <c r="F10" s="30" t="s">
        <v>112</v>
      </c>
      <c r="G10" s="32"/>
      <c r="H10" s="32"/>
      <c r="I10" s="33" t="s">
        <v>60</v>
      </c>
      <c r="J10" s="72" t="s">
        <v>69</v>
      </c>
    </row>
    <row r="11" spans="1:18" x14ac:dyDescent="0.2">
      <c r="B11" s="28"/>
      <c r="C11" s="73"/>
      <c r="D11" s="32"/>
      <c r="E11" s="31" t="s">
        <v>45</v>
      </c>
      <c r="F11" s="30" t="s">
        <v>48</v>
      </c>
      <c r="G11" s="32"/>
      <c r="H11" s="32"/>
      <c r="I11" s="33" t="s">
        <v>61</v>
      </c>
      <c r="J11" s="72" t="s">
        <v>70</v>
      </c>
    </row>
    <row r="12" spans="1:18" x14ac:dyDescent="0.2">
      <c r="B12" s="28"/>
      <c r="C12" s="73"/>
      <c r="D12" s="32"/>
      <c r="E12" s="32"/>
      <c r="F12" s="32"/>
      <c r="G12" s="32"/>
      <c r="H12" s="32"/>
      <c r="I12" s="33" t="s">
        <v>62</v>
      </c>
      <c r="J12" s="72" t="s">
        <v>71</v>
      </c>
    </row>
    <row r="13" spans="1:18" x14ac:dyDescent="0.2">
      <c r="B13" s="28"/>
      <c r="C13" s="73"/>
      <c r="D13" s="32"/>
      <c r="E13" s="32"/>
      <c r="F13" s="32"/>
      <c r="G13" s="32"/>
      <c r="H13" s="32"/>
      <c r="I13" s="33" t="s">
        <v>63</v>
      </c>
      <c r="J13" s="72" t="s">
        <v>72</v>
      </c>
    </row>
    <row r="14" spans="1:18" x14ac:dyDescent="0.2">
      <c r="C14" s="73"/>
      <c r="D14" s="32"/>
      <c r="E14" s="32"/>
      <c r="F14" s="32"/>
      <c r="G14" s="32"/>
      <c r="H14" s="32"/>
      <c r="I14" s="32"/>
      <c r="J14" s="72" t="s">
        <v>73</v>
      </c>
    </row>
    <row r="15" spans="1:18" x14ac:dyDescent="0.2">
      <c r="C15" s="73"/>
      <c r="D15" s="32"/>
      <c r="E15" s="32"/>
      <c r="F15" s="32"/>
      <c r="G15" s="32"/>
      <c r="H15" s="32"/>
      <c r="I15" s="32"/>
      <c r="J15" s="72" t="s">
        <v>74</v>
      </c>
    </row>
    <row r="16" spans="1:18" x14ac:dyDescent="0.2">
      <c r="C16" s="73"/>
      <c r="D16" s="32"/>
      <c r="E16" s="32"/>
      <c r="F16" s="32"/>
      <c r="G16" s="32"/>
      <c r="H16" s="32"/>
      <c r="I16" s="32"/>
      <c r="J16" s="72" t="s">
        <v>75</v>
      </c>
    </row>
    <row r="17" spans="3:10" x14ac:dyDescent="0.2">
      <c r="C17" s="73"/>
      <c r="D17" s="32"/>
      <c r="E17" s="32"/>
      <c r="F17" s="32"/>
      <c r="G17" s="32"/>
      <c r="H17" s="32"/>
      <c r="I17" s="32"/>
      <c r="J17" s="74"/>
    </row>
    <row r="18" spans="3:10" x14ac:dyDescent="0.2">
      <c r="C18" s="73"/>
      <c r="D18" s="32"/>
      <c r="E18" s="32"/>
      <c r="F18" s="32"/>
      <c r="G18" s="32"/>
      <c r="H18" s="32"/>
      <c r="I18" s="32"/>
      <c r="J18" s="74"/>
    </row>
    <row r="19" spans="3:10" x14ac:dyDescent="0.2">
      <c r="C19" s="75" t="s">
        <v>117</v>
      </c>
      <c r="D19" s="38" t="s">
        <v>118</v>
      </c>
      <c r="E19" s="38" t="s">
        <v>119</v>
      </c>
      <c r="F19" s="39" t="s">
        <v>120</v>
      </c>
      <c r="G19" s="40" t="s">
        <v>121</v>
      </c>
      <c r="H19" s="32"/>
      <c r="I19" s="32"/>
      <c r="J19" s="74"/>
    </row>
    <row r="20" spans="3:10" x14ac:dyDescent="0.2">
      <c r="C20" s="71" t="s">
        <v>165</v>
      </c>
      <c r="D20" s="34" t="s">
        <v>84</v>
      </c>
      <c r="E20" s="34" t="s">
        <v>90</v>
      </c>
      <c r="F20" s="30" t="s">
        <v>101</v>
      </c>
      <c r="G20" s="30" t="s">
        <v>168</v>
      </c>
      <c r="H20" s="32"/>
      <c r="I20" s="32"/>
      <c r="J20" s="74"/>
    </row>
    <row r="21" spans="3:10" x14ac:dyDescent="0.2">
      <c r="C21" s="71" t="s">
        <v>76</v>
      </c>
      <c r="D21" s="29" t="s">
        <v>85</v>
      </c>
      <c r="E21" s="34" t="s">
        <v>91</v>
      </c>
      <c r="F21" s="32"/>
      <c r="G21" s="32"/>
      <c r="H21" s="32"/>
      <c r="I21" s="32"/>
      <c r="J21" s="74"/>
    </row>
    <row r="22" spans="3:10" x14ac:dyDescent="0.2">
      <c r="C22" s="76" t="s">
        <v>77</v>
      </c>
      <c r="D22" s="29" t="s">
        <v>86</v>
      </c>
      <c r="E22" s="34" t="s">
        <v>92</v>
      </c>
      <c r="F22" s="32"/>
      <c r="G22" s="32"/>
      <c r="H22" s="32"/>
      <c r="I22" s="32"/>
      <c r="J22" s="74"/>
    </row>
    <row r="23" spans="3:10" x14ac:dyDescent="0.2">
      <c r="C23" s="71" t="s">
        <v>78</v>
      </c>
      <c r="D23" s="29" t="s">
        <v>87</v>
      </c>
      <c r="E23" s="29" t="s">
        <v>93</v>
      </c>
      <c r="F23" s="32"/>
      <c r="G23" s="32"/>
      <c r="H23" s="32"/>
      <c r="I23" s="32"/>
      <c r="J23" s="74"/>
    </row>
    <row r="24" spans="3:10" x14ac:dyDescent="0.2">
      <c r="C24" s="76" t="s">
        <v>79</v>
      </c>
      <c r="D24" s="29" t="s">
        <v>88</v>
      </c>
      <c r="E24" s="29" t="s">
        <v>94</v>
      </c>
      <c r="F24" s="32"/>
      <c r="G24" s="32"/>
      <c r="H24" s="32"/>
      <c r="I24" s="32"/>
      <c r="J24" s="74"/>
    </row>
    <row r="25" spans="3:10" x14ac:dyDescent="0.2">
      <c r="C25" s="76" t="s">
        <v>80</v>
      </c>
      <c r="D25" s="29" t="s">
        <v>89</v>
      </c>
      <c r="E25" s="34" t="s">
        <v>95</v>
      </c>
      <c r="F25" s="32"/>
      <c r="G25" s="32"/>
      <c r="H25" s="32"/>
      <c r="I25" s="32"/>
      <c r="J25" s="74"/>
    </row>
    <row r="26" spans="3:10" x14ac:dyDescent="0.2">
      <c r="C26" s="76" t="s">
        <v>81</v>
      </c>
      <c r="D26" s="32"/>
      <c r="E26" s="34" t="s">
        <v>96</v>
      </c>
      <c r="F26" s="32"/>
      <c r="G26" s="32"/>
      <c r="H26" s="32"/>
      <c r="I26" s="32"/>
      <c r="J26" s="74"/>
    </row>
    <row r="27" spans="3:10" x14ac:dyDescent="0.2">
      <c r="C27" s="71" t="s">
        <v>82</v>
      </c>
      <c r="D27" s="32"/>
      <c r="E27" s="34" t="s">
        <v>97</v>
      </c>
      <c r="F27" s="32"/>
      <c r="G27" s="32"/>
      <c r="H27" s="32"/>
      <c r="I27" s="32"/>
      <c r="J27" s="74"/>
    </row>
    <row r="28" spans="3:10" x14ac:dyDescent="0.2">
      <c r="C28" s="76" t="s">
        <v>83</v>
      </c>
      <c r="D28" s="32"/>
      <c r="E28" s="32"/>
      <c r="F28" s="32"/>
      <c r="G28" s="32"/>
      <c r="H28" s="32"/>
      <c r="I28" s="32"/>
      <c r="J28" s="74"/>
    </row>
    <row r="29" spans="3:10" x14ac:dyDescent="0.2">
      <c r="C29" s="76" t="s">
        <v>166</v>
      </c>
      <c r="D29" s="32"/>
      <c r="E29" s="32"/>
      <c r="F29" s="32"/>
      <c r="G29" s="32"/>
      <c r="H29" s="32"/>
      <c r="I29" s="32"/>
      <c r="J29" s="74"/>
    </row>
    <row r="30" spans="3:10" ht="11.5" thickBot="1" x14ac:dyDescent="0.25">
      <c r="C30" s="77" t="s">
        <v>167</v>
      </c>
      <c r="D30" s="78"/>
      <c r="E30" s="78"/>
      <c r="F30" s="78"/>
      <c r="G30" s="78"/>
      <c r="H30" s="78"/>
      <c r="I30" s="78"/>
      <c r="J30" s="79"/>
    </row>
  </sheetData>
  <sheetProtection sheet="1" objects="1" scenarios="1"/>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50FF5-E81E-4A07-8E72-7ED79946B7C2}">
  <sheetPr codeName="Sheet4"/>
  <dimension ref="A1:H79"/>
  <sheetViews>
    <sheetView workbookViewId="0">
      <selection activeCell="B59" sqref="B59:S62"/>
    </sheetView>
  </sheetViews>
  <sheetFormatPr defaultRowHeight="13" x14ac:dyDescent="0.2"/>
  <cols>
    <col min="1" max="1" width="12.1796875" customWidth="1"/>
    <col min="2" max="2" width="23.453125" customWidth="1"/>
  </cols>
  <sheetData>
    <row r="1" spans="1:8" x14ac:dyDescent="0.2">
      <c r="A1" t="s">
        <v>123</v>
      </c>
    </row>
    <row r="3" spans="1:8" ht="26" x14ac:dyDescent="0.2">
      <c r="B3" s="65" t="s">
        <v>125</v>
      </c>
    </row>
    <row r="4" spans="1:8" ht="22" x14ac:dyDescent="0.2">
      <c r="A4" s="64" t="s">
        <v>124</v>
      </c>
      <c r="B4" s="26"/>
      <c r="C4" s="35" t="s">
        <v>103</v>
      </c>
      <c r="D4" s="36" t="s">
        <v>102</v>
      </c>
      <c r="E4" s="37" t="s">
        <v>99</v>
      </c>
      <c r="F4" s="38" t="s">
        <v>100</v>
      </c>
      <c r="G4" s="39" t="s">
        <v>101</v>
      </c>
      <c r="H4" s="40" t="s">
        <v>98</v>
      </c>
    </row>
    <row r="5" spans="1:8" x14ac:dyDescent="0.2">
      <c r="B5" s="55" t="s">
        <v>32</v>
      </c>
      <c r="C5" s="26">
        <v>290</v>
      </c>
      <c r="D5" s="26"/>
      <c r="E5" s="26"/>
      <c r="F5" s="26"/>
      <c r="G5" s="26"/>
      <c r="H5" s="26"/>
    </row>
    <row r="6" spans="1:8" x14ac:dyDescent="0.2">
      <c r="B6" s="55" t="s">
        <v>42</v>
      </c>
      <c r="C6" s="26">
        <v>290</v>
      </c>
      <c r="D6" s="26"/>
      <c r="E6" s="26"/>
      <c r="F6" s="26"/>
      <c r="G6" s="26"/>
      <c r="H6" s="26"/>
    </row>
    <row r="7" spans="1:8" x14ac:dyDescent="0.2">
      <c r="B7" s="30" t="s">
        <v>163</v>
      </c>
      <c r="C7" s="26">
        <v>60</v>
      </c>
      <c r="D7" s="26"/>
      <c r="E7" s="26"/>
      <c r="F7" s="26"/>
      <c r="G7" s="26"/>
      <c r="H7" s="26"/>
    </row>
    <row r="8" spans="1:8" x14ac:dyDescent="0.2">
      <c r="B8" s="30" t="s">
        <v>134</v>
      </c>
      <c r="C8" s="26">
        <v>60</v>
      </c>
      <c r="D8" s="26"/>
      <c r="E8" s="26"/>
      <c r="F8" s="26"/>
      <c r="G8" s="26"/>
      <c r="H8" s="26"/>
    </row>
    <row r="9" spans="1:8" x14ac:dyDescent="0.2">
      <c r="B9" s="30" t="s">
        <v>135</v>
      </c>
      <c r="C9" s="26">
        <v>20</v>
      </c>
      <c r="D9" s="26"/>
      <c r="E9" s="26"/>
      <c r="F9" s="26"/>
      <c r="G9" s="26"/>
      <c r="H9" s="26"/>
    </row>
    <row r="10" spans="1:8" x14ac:dyDescent="0.2">
      <c r="B10" s="41" t="s">
        <v>136</v>
      </c>
      <c r="C10" s="26">
        <v>20</v>
      </c>
      <c r="D10" s="26"/>
      <c r="E10" s="26"/>
      <c r="F10" s="26"/>
      <c r="G10" s="26"/>
      <c r="H10" s="26"/>
    </row>
    <row r="11" spans="1:8" x14ac:dyDescent="0.2">
      <c r="B11" s="41" t="s">
        <v>137</v>
      </c>
      <c r="C11" s="26">
        <v>20</v>
      </c>
      <c r="D11" s="26"/>
      <c r="E11" s="26"/>
      <c r="F11" s="26"/>
      <c r="G11" s="26"/>
      <c r="H11" s="26"/>
    </row>
    <row r="12" spans="1:8" x14ac:dyDescent="0.2">
      <c r="B12" s="56" t="s">
        <v>108</v>
      </c>
      <c r="C12" s="26"/>
      <c r="D12" s="26">
        <v>160</v>
      </c>
      <c r="E12" s="26"/>
      <c r="F12" s="26"/>
      <c r="G12" s="26"/>
      <c r="H12" s="26"/>
    </row>
    <row r="13" spans="1:8" x14ac:dyDescent="0.2">
      <c r="B13" s="56" t="s">
        <v>43</v>
      </c>
      <c r="C13" s="26"/>
      <c r="D13" s="26">
        <v>160</v>
      </c>
      <c r="E13" s="26"/>
      <c r="F13" s="26"/>
      <c r="G13" s="26"/>
      <c r="H13" s="26"/>
    </row>
    <row r="14" spans="1:8" x14ac:dyDescent="0.2">
      <c r="B14" s="62" t="s">
        <v>109</v>
      </c>
      <c r="C14" s="26"/>
      <c r="D14" s="26">
        <v>160</v>
      </c>
      <c r="E14" s="26"/>
      <c r="F14" s="26"/>
      <c r="G14" s="26"/>
      <c r="H14" s="26"/>
    </row>
    <row r="15" spans="1:8" x14ac:dyDescent="0.2">
      <c r="B15" s="62" t="s">
        <v>160</v>
      </c>
      <c r="C15" s="26"/>
      <c r="D15" s="26">
        <v>160</v>
      </c>
      <c r="E15" s="26"/>
      <c r="F15" s="26"/>
      <c r="G15" s="26"/>
      <c r="H15" s="26"/>
    </row>
    <row r="16" spans="1:8" ht="22" x14ac:dyDescent="0.2">
      <c r="B16" s="62" t="s">
        <v>162</v>
      </c>
      <c r="C16" s="26"/>
      <c r="D16" s="26">
        <v>160</v>
      </c>
      <c r="E16" s="26"/>
      <c r="F16" s="26"/>
      <c r="G16" s="26"/>
      <c r="H16" s="26"/>
    </row>
    <row r="17" spans="2:8" x14ac:dyDescent="0.2">
      <c r="B17" s="62" t="s">
        <v>44</v>
      </c>
      <c r="C17" s="26"/>
      <c r="D17" s="26">
        <v>160</v>
      </c>
      <c r="E17" s="26"/>
      <c r="F17" s="26"/>
      <c r="G17" s="26"/>
      <c r="H17" s="26"/>
    </row>
    <row r="18" spans="2:8" x14ac:dyDescent="0.2">
      <c r="B18" s="62" t="s">
        <v>45</v>
      </c>
      <c r="C18" s="26"/>
      <c r="D18" s="26">
        <v>160</v>
      </c>
      <c r="E18" s="26"/>
      <c r="F18" s="26"/>
      <c r="G18" s="26"/>
      <c r="H18" s="26"/>
    </row>
    <row r="19" spans="2:8" x14ac:dyDescent="0.2">
      <c r="B19" s="30" t="s">
        <v>46</v>
      </c>
      <c r="C19" s="26"/>
      <c r="D19" s="26">
        <v>90</v>
      </c>
      <c r="E19" s="26"/>
      <c r="F19" s="26"/>
      <c r="G19" s="26"/>
      <c r="H19" s="26"/>
    </row>
    <row r="20" spans="2:8" x14ac:dyDescent="0.2">
      <c r="B20" s="30" t="s">
        <v>110</v>
      </c>
      <c r="C20" s="26"/>
      <c r="D20" s="26">
        <v>90</v>
      </c>
      <c r="E20" s="26"/>
      <c r="F20" s="26"/>
      <c r="G20" s="26"/>
      <c r="H20" s="26"/>
    </row>
    <row r="21" spans="2:8" x14ac:dyDescent="0.2">
      <c r="B21" s="30" t="s">
        <v>47</v>
      </c>
      <c r="C21" s="26"/>
      <c r="D21" s="26">
        <v>90</v>
      </c>
      <c r="E21" s="26"/>
      <c r="F21" s="26"/>
      <c r="G21" s="26"/>
      <c r="H21" s="26"/>
    </row>
    <row r="22" spans="2:8" x14ac:dyDescent="0.2">
      <c r="B22" s="30" t="s">
        <v>169</v>
      </c>
      <c r="C22" s="26"/>
      <c r="D22" s="26">
        <v>90</v>
      </c>
      <c r="E22" s="26"/>
      <c r="F22" s="26"/>
      <c r="G22" s="26"/>
      <c r="H22" s="26"/>
    </row>
    <row r="23" spans="2:8" x14ac:dyDescent="0.2">
      <c r="B23" s="30" t="s">
        <v>111</v>
      </c>
      <c r="C23" s="26"/>
      <c r="D23" s="26">
        <v>90</v>
      </c>
      <c r="E23" s="26"/>
      <c r="F23" s="26"/>
      <c r="G23" s="26"/>
      <c r="H23" s="26"/>
    </row>
    <row r="24" spans="2:8" x14ac:dyDescent="0.2">
      <c r="B24" s="30" t="s">
        <v>112</v>
      </c>
      <c r="C24" s="26"/>
      <c r="D24" s="26">
        <v>90</v>
      </c>
      <c r="E24" s="26"/>
      <c r="F24" s="26"/>
      <c r="G24" s="26"/>
      <c r="H24" s="26"/>
    </row>
    <row r="25" spans="2:8" x14ac:dyDescent="0.2">
      <c r="B25" s="30" t="s">
        <v>48</v>
      </c>
      <c r="C25" s="26"/>
      <c r="D25" s="26">
        <v>90</v>
      </c>
      <c r="E25" s="26"/>
      <c r="F25" s="26"/>
      <c r="G25" s="26"/>
      <c r="H25" s="26"/>
    </row>
    <row r="26" spans="2:8" x14ac:dyDescent="0.2">
      <c r="B26" s="58" t="s">
        <v>49</v>
      </c>
      <c r="C26" s="26"/>
      <c r="D26" s="26">
        <v>50</v>
      </c>
      <c r="E26" s="26"/>
      <c r="F26" s="26"/>
      <c r="G26" s="26"/>
      <c r="H26" s="26"/>
    </row>
    <row r="27" spans="2:8" x14ac:dyDescent="0.2">
      <c r="B27" s="55" t="s">
        <v>50</v>
      </c>
      <c r="C27" s="26"/>
      <c r="D27" s="26"/>
      <c r="E27" s="26">
        <v>160</v>
      </c>
      <c r="F27" s="26"/>
      <c r="G27" s="26"/>
      <c r="H27" s="26"/>
    </row>
    <row r="28" spans="2:8" x14ac:dyDescent="0.2">
      <c r="B28" s="55" t="s">
        <v>51</v>
      </c>
      <c r="C28" s="26"/>
      <c r="D28" s="26"/>
      <c r="E28" s="26">
        <v>160</v>
      </c>
      <c r="F28" s="26"/>
      <c r="G28" s="26"/>
      <c r="H28" s="26"/>
    </row>
    <row r="29" spans="2:8" x14ac:dyDescent="0.2">
      <c r="B29" s="55" t="s">
        <v>52</v>
      </c>
      <c r="C29" s="26"/>
      <c r="D29" s="26"/>
      <c r="E29" s="26">
        <v>160</v>
      </c>
      <c r="F29" s="26"/>
      <c r="G29" s="26"/>
      <c r="H29" s="26"/>
    </row>
    <row r="30" spans="2:8" x14ac:dyDescent="0.2">
      <c r="B30" s="55" t="s">
        <v>53</v>
      </c>
      <c r="C30" s="26"/>
      <c r="D30" s="26"/>
      <c r="E30" s="26">
        <v>160</v>
      </c>
      <c r="F30" s="26"/>
      <c r="G30" s="26"/>
      <c r="H30" s="26"/>
    </row>
    <row r="31" spans="2:8" x14ac:dyDescent="0.2">
      <c r="B31" s="55" t="s">
        <v>54</v>
      </c>
      <c r="C31" s="26"/>
      <c r="D31" s="26"/>
      <c r="E31" s="26">
        <v>160</v>
      </c>
      <c r="F31" s="26"/>
      <c r="G31" s="26"/>
      <c r="H31" s="26"/>
    </row>
    <row r="32" spans="2:8" x14ac:dyDescent="0.2">
      <c r="B32" s="33" t="s">
        <v>55</v>
      </c>
      <c r="C32" s="26"/>
      <c r="D32" s="26"/>
      <c r="E32" s="26">
        <v>90</v>
      </c>
      <c r="F32" s="26"/>
      <c r="G32" s="26"/>
      <c r="H32" s="26"/>
    </row>
    <row r="33" spans="2:8" x14ac:dyDescent="0.2">
      <c r="B33" s="33" t="s">
        <v>56</v>
      </c>
      <c r="C33" s="26"/>
      <c r="D33" s="26"/>
      <c r="E33" s="26">
        <v>90</v>
      </c>
      <c r="F33" s="26"/>
      <c r="G33" s="26"/>
      <c r="H33" s="26"/>
    </row>
    <row r="34" spans="2:8" x14ac:dyDescent="0.2">
      <c r="B34" s="33" t="s">
        <v>57</v>
      </c>
      <c r="C34" s="26"/>
      <c r="D34" s="26"/>
      <c r="E34" s="26">
        <v>90</v>
      </c>
      <c r="F34" s="26"/>
      <c r="G34" s="26"/>
      <c r="H34" s="26"/>
    </row>
    <row r="35" spans="2:8" x14ac:dyDescent="0.2">
      <c r="B35" s="33" t="s">
        <v>58</v>
      </c>
      <c r="C35" s="26"/>
      <c r="D35" s="26"/>
      <c r="E35" s="26">
        <v>90</v>
      </c>
      <c r="F35" s="26"/>
      <c r="G35" s="26"/>
      <c r="H35" s="26"/>
    </row>
    <row r="36" spans="2:8" x14ac:dyDescent="0.2">
      <c r="B36" s="33" t="s">
        <v>59</v>
      </c>
      <c r="C36" s="26"/>
      <c r="D36" s="26"/>
      <c r="E36" s="26">
        <v>90</v>
      </c>
      <c r="F36" s="26"/>
      <c r="G36" s="26"/>
      <c r="H36" s="26"/>
    </row>
    <row r="37" spans="2:8" x14ac:dyDescent="0.2">
      <c r="B37" s="33" t="s">
        <v>60</v>
      </c>
      <c r="C37" s="26"/>
      <c r="D37" s="26"/>
      <c r="E37" s="26">
        <v>90</v>
      </c>
      <c r="F37" s="26"/>
      <c r="G37" s="26"/>
      <c r="H37" s="26"/>
    </row>
    <row r="38" spans="2:8" x14ac:dyDescent="0.2">
      <c r="B38" s="33" t="s">
        <v>61</v>
      </c>
      <c r="C38" s="26"/>
      <c r="D38" s="26"/>
      <c r="E38" s="26">
        <v>90</v>
      </c>
      <c r="F38" s="26"/>
      <c r="G38" s="26"/>
      <c r="H38" s="26"/>
    </row>
    <row r="39" spans="2:8" x14ac:dyDescent="0.2">
      <c r="B39" s="33" t="s">
        <v>62</v>
      </c>
      <c r="C39" s="26"/>
      <c r="D39" s="26"/>
      <c r="E39" s="26">
        <v>90</v>
      </c>
      <c r="F39" s="26"/>
      <c r="G39" s="26"/>
      <c r="H39" s="26"/>
    </row>
    <row r="40" spans="2:8" x14ac:dyDescent="0.2">
      <c r="B40" s="33" t="s">
        <v>63</v>
      </c>
      <c r="C40" s="26"/>
      <c r="D40" s="26"/>
      <c r="E40" s="26">
        <v>90</v>
      </c>
      <c r="F40" s="26"/>
      <c r="G40" s="26"/>
      <c r="H40" s="26"/>
    </row>
    <row r="41" spans="2:8" x14ac:dyDescent="0.2">
      <c r="B41" s="57" t="s">
        <v>64</v>
      </c>
      <c r="C41" s="26"/>
      <c r="D41" s="26"/>
      <c r="E41" s="26">
        <v>50</v>
      </c>
      <c r="F41" s="26"/>
      <c r="G41" s="26"/>
      <c r="H41" s="26"/>
    </row>
    <row r="42" spans="2:8" x14ac:dyDescent="0.2">
      <c r="B42" s="57" t="s">
        <v>65</v>
      </c>
      <c r="C42" s="26"/>
      <c r="D42" s="26"/>
      <c r="E42" s="26">
        <v>50</v>
      </c>
      <c r="F42" s="26"/>
      <c r="G42" s="26"/>
      <c r="H42" s="26"/>
    </row>
    <row r="43" spans="2:8" x14ac:dyDescent="0.2">
      <c r="B43" s="57" t="s">
        <v>66</v>
      </c>
      <c r="C43" s="26"/>
      <c r="D43" s="26"/>
      <c r="E43" s="26">
        <v>50</v>
      </c>
      <c r="F43" s="26"/>
      <c r="G43" s="26"/>
      <c r="H43" s="26"/>
    </row>
    <row r="44" spans="2:8" x14ac:dyDescent="0.2">
      <c r="B44" s="57" t="s">
        <v>67</v>
      </c>
      <c r="C44" s="26"/>
      <c r="D44" s="26"/>
      <c r="E44" s="26">
        <v>50</v>
      </c>
      <c r="F44" s="26"/>
      <c r="G44" s="26"/>
      <c r="H44" s="26"/>
    </row>
    <row r="45" spans="2:8" x14ac:dyDescent="0.2">
      <c r="B45" s="57" t="s">
        <v>68</v>
      </c>
      <c r="C45" s="26"/>
      <c r="D45" s="26"/>
      <c r="E45" s="26">
        <v>50</v>
      </c>
      <c r="F45" s="26"/>
      <c r="G45" s="26"/>
      <c r="H45" s="26"/>
    </row>
    <row r="46" spans="2:8" x14ac:dyDescent="0.2">
      <c r="B46" s="57" t="s">
        <v>69</v>
      </c>
      <c r="C46" s="26"/>
      <c r="D46" s="26"/>
      <c r="E46" s="26">
        <v>50</v>
      </c>
      <c r="F46" s="26"/>
      <c r="G46" s="26"/>
      <c r="H46" s="26"/>
    </row>
    <row r="47" spans="2:8" x14ac:dyDescent="0.2">
      <c r="B47" s="57" t="s">
        <v>70</v>
      </c>
      <c r="C47" s="26"/>
      <c r="D47" s="26"/>
      <c r="E47" s="26">
        <v>50</v>
      </c>
      <c r="F47" s="26"/>
      <c r="G47" s="26"/>
      <c r="H47" s="26"/>
    </row>
    <row r="48" spans="2:8" x14ac:dyDescent="0.2">
      <c r="B48" s="57" t="s">
        <v>71</v>
      </c>
      <c r="C48" s="26"/>
      <c r="D48" s="26"/>
      <c r="E48" s="26">
        <v>50</v>
      </c>
      <c r="F48" s="26"/>
      <c r="G48" s="26"/>
      <c r="H48" s="26"/>
    </row>
    <row r="49" spans="1:8" x14ac:dyDescent="0.2">
      <c r="B49" s="57" t="s">
        <v>72</v>
      </c>
      <c r="C49" s="26"/>
      <c r="D49" s="26"/>
      <c r="E49" s="26">
        <v>50</v>
      </c>
      <c r="F49" s="26"/>
      <c r="G49" s="26"/>
      <c r="H49" s="26"/>
    </row>
    <row r="50" spans="1:8" x14ac:dyDescent="0.2">
      <c r="B50" s="57" t="s">
        <v>73</v>
      </c>
      <c r="C50" s="26"/>
      <c r="D50" s="26"/>
      <c r="E50" s="26">
        <v>50</v>
      </c>
      <c r="F50" s="26"/>
      <c r="G50" s="26"/>
      <c r="H50" s="26"/>
    </row>
    <row r="51" spans="1:8" x14ac:dyDescent="0.2">
      <c r="B51" s="57" t="s">
        <v>74</v>
      </c>
      <c r="C51" s="26"/>
      <c r="D51" s="26"/>
      <c r="E51" s="26">
        <v>50</v>
      </c>
      <c r="F51" s="26"/>
      <c r="G51" s="26"/>
      <c r="H51" s="26"/>
    </row>
    <row r="52" spans="1:8" x14ac:dyDescent="0.2">
      <c r="B52" s="57" t="s">
        <v>75</v>
      </c>
      <c r="C52" s="26"/>
      <c r="D52" s="26"/>
      <c r="E52" s="26">
        <v>50</v>
      </c>
      <c r="F52" s="26"/>
      <c r="G52" s="26"/>
      <c r="H52" s="26"/>
    </row>
    <row r="53" spans="1:8" x14ac:dyDescent="0.2">
      <c r="A53">
        <v>5</v>
      </c>
      <c r="B53" s="55" t="s">
        <v>165</v>
      </c>
      <c r="C53" s="26"/>
      <c r="D53" s="26"/>
      <c r="E53" s="26"/>
      <c r="F53" s="26">
        <v>160</v>
      </c>
      <c r="G53" s="26"/>
      <c r="H53" s="26"/>
    </row>
    <row r="54" spans="1:8" x14ac:dyDescent="0.2">
      <c r="A54">
        <v>5</v>
      </c>
      <c r="B54" s="55" t="s">
        <v>76</v>
      </c>
      <c r="C54" s="26"/>
      <c r="D54" s="26"/>
      <c r="E54" s="26"/>
      <c r="F54" s="26">
        <v>160</v>
      </c>
      <c r="G54" s="26"/>
      <c r="H54" s="26"/>
    </row>
    <row r="55" spans="1:8" x14ac:dyDescent="0.2">
      <c r="A55">
        <v>1</v>
      </c>
      <c r="B55" s="59" t="s">
        <v>77</v>
      </c>
      <c r="C55" s="26"/>
      <c r="D55" s="26"/>
      <c r="E55" s="26"/>
      <c r="F55" s="26">
        <v>160</v>
      </c>
      <c r="G55" s="26"/>
      <c r="H55" s="26"/>
    </row>
    <row r="56" spans="1:8" x14ac:dyDescent="0.2">
      <c r="A56">
        <v>10</v>
      </c>
      <c r="B56" s="55" t="s">
        <v>78</v>
      </c>
      <c r="C56" s="26"/>
      <c r="D56" s="26"/>
      <c r="E56" s="26"/>
      <c r="F56" s="26">
        <v>160</v>
      </c>
      <c r="G56" s="26"/>
      <c r="H56" s="26"/>
    </row>
    <row r="57" spans="1:8" x14ac:dyDescent="0.2">
      <c r="A57">
        <v>2</v>
      </c>
      <c r="B57" s="59" t="s">
        <v>79</v>
      </c>
      <c r="C57" s="26"/>
      <c r="D57" s="26"/>
      <c r="E57" s="26"/>
      <c r="F57" s="26">
        <v>160</v>
      </c>
      <c r="G57" s="26"/>
      <c r="H57" s="26"/>
    </row>
    <row r="58" spans="1:8" x14ac:dyDescent="0.2">
      <c r="A58">
        <v>3</v>
      </c>
      <c r="B58" s="59" t="s">
        <v>80</v>
      </c>
      <c r="C58" s="26"/>
      <c r="D58" s="26"/>
      <c r="E58" s="26"/>
      <c r="F58" s="26">
        <v>160</v>
      </c>
      <c r="G58" s="26"/>
      <c r="H58" s="26"/>
    </row>
    <row r="59" spans="1:8" x14ac:dyDescent="0.2">
      <c r="A59">
        <v>4</v>
      </c>
      <c r="B59" s="59" t="s">
        <v>81</v>
      </c>
      <c r="C59" s="26"/>
      <c r="D59" s="26"/>
      <c r="E59" s="26"/>
      <c r="F59" s="26">
        <v>160</v>
      </c>
      <c r="G59" s="26"/>
      <c r="H59" s="26"/>
    </row>
    <row r="60" spans="1:8" x14ac:dyDescent="0.2">
      <c r="A60">
        <v>6</v>
      </c>
      <c r="B60" s="55" t="s">
        <v>82</v>
      </c>
      <c r="C60" s="26"/>
      <c r="D60" s="26"/>
      <c r="E60" s="26"/>
      <c r="F60" s="26">
        <v>160</v>
      </c>
      <c r="G60" s="26"/>
      <c r="H60" s="26"/>
    </row>
    <row r="61" spans="1:8" x14ac:dyDescent="0.2">
      <c r="A61">
        <v>7</v>
      </c>
      <c r="B61" s="59" t="s">
        <v>83</v>
      </c>
      <c r="C61" s="26"/>
      <c r="D61" s="26"/>
      <c r="E61" s="26"/>
      <c r="F61" s="26">
        <v>160</v>
      </c>
      <c r="G61" s="26"/>
      <c r="H61" s="26"/>
    </row>
    <row r="62" spans="1:8" x14ac:dyDescent="0.2">
      <c r="A62">
        <v>8</v>
      </c>
      <c r="B62" s="59" t="s">
        <v>166</v>
      </c>
      <c r="C62" s="26"/>
      <c r="D62" s="26"/>
      <c r="E62" s="26"/>
      <c r="F62" s="26">
        <v>160</v>
      </c>
      <c r="G62" s="26"/>
      <c r="H62" s="26"/>
    </row>
    <row r="63" spans="1:8" x14ac:dyDescent="0.2">
      <c r="A63">
        <v>9</v>
      </c>
      <c r="B63" s="63" t="s">
        <v>167</v>
      </c>
      <c r="C63" s="26"/>
      <c r="D63" s="26"/>
      <c r="E63" s="26"/>
      <c r="F63" s="26">
        <v>160</v>
      </c>
      <c r="G63" s="26"/>
      <c r="H63" s="26"/>
    </row>
    <row r="64" spans="1:8" x14ac:dyDescent="0.2">
      <c r="A64">
        <v>1</v>
      </c>
      <c r="B64" s="34" t="s">
        <v>84</v>
      </c>
      <c r="C64" s="26"/>
      <c r="D64" s="26"/>
      <c r="E64" s="26"/>
      <c r="F64" s="26">
        <v>90</v>
      </c>
      <c r="G64" s="26"/>
      <c r="H64" s="26"/>
    </row>
    <row r="65" spans="1:8" x14ac:dyDescent="0.2">
      <c r="A65">
        <v>6</v>
      </c>
      <c r="B65" s="29" t="s">
        <v>85</v>
      </c>
      <c r="C65" s="26"/>
      <c r="D65" s="26"/>
      <c r="E65" s="26"/>
      <c r="F65" s="26">
        <v>90</v>
      </c>
      <c r="G65" s="26"/>
      <c r="H65" s="26"/>
    </row>
    <row r="66" spans="1:8" x14ac:dyDescent="0.2">
      <c r="A66">
        <v>5</v>
      </c>
      <c r="B66" s="29" t="s">
        <v>86</v>
      </c>
      <c r="C66" s="26"/>
      <c r="D66" s="26"/>
      <c r="E66" s="26"/>
      <c r="F66" s="26">
        <v>90</v>
      </c>
      <c r="G66" s="26"/>
      <c r="H66" s="26"/>
    </row>
    <row r="67" spans="1:8" x14ac:dyDescent="0.2">
      <c r="A67">
        <v>2</v>
      </c>
      <c r="B67" s="29" t="s">
        <v>87</v>
      </c>
      <c r="C67" s="26"/>
      <c r="D67" s="26"/>
      <c r="E67" s="26"/>
      <c r="F67" s="26">
        <v>90</v>
      </c>
      <c r="G67" s="26"/>
      <c r="H67" s="26"/>
    </row>
    <row r="68" spans="1:8" x14ac:dyDescent="0.2">
      <c r="A68">
        <v>3</v>
      </c>
      <c r="B68" s="29" t="s">
        <v>88</v>
      </c>
      <c r="C68" s="26"/>
      <c r="D68" s="26"/>
      <c r="E68" s="26"/>
      <c r="F68" s="26">
        <v>90</v>
      </c>
      <c r="G68" s="26"/>
      <c r="H68" s="26"/>
    </row>
    <row r="69" spans="1:8" x14ac:dyDescent="0.2">
      <c r="A69">
        <v>4</v>
      </c>
      <c r="B69" s="29" t="s">
        <v>89</v>
      </c>
      <c r="C69" s="26"/>
      <c r="D69" s="26"/>
      <c r="E69" s="26"/>
      <c r="F69" s="26">
        <v>90</v>
      </c>
      <c r="G69" s="26"/>
      <c r="H69" s="26"/>
    </row>
    <row r="70" spans="1:8" x14ac:dyDescent="0.2">
      <c r="B70" s="60" t="s">
        <v>90</v>
      </c>
      <c r="C70" s="26"/>
      <c r="D70" s="26"/>
      <c r="E70" s="26"/>
      <c r="F70" s="26">
        <v>50</v>
      </c>
      <c r="G70" s="26"/>
      <c r="H70" s="26"/>
    </row>
    <row r="71" spans="1:8" x14ac:dyDescent="0.2">
      <c r="B71" s="60" t="s">
        <v>91</v>
      </c>
      <c r="C71" s="26"/>
      <c r="D71" s="26"/>
      <c r="E71" s="26"/>
      <c r="F71" s="26">
        <v>50</v>
      </c>
      <c r="G71" s="26"/>
      <c r="H71" s="26"/>
    </row>
    <row r="72" spans="1:8" x14ac:dyDescent="0.2">
      <c r="B72" s="60" t="s">
        <v>92</v>
      </c>
      <c r="C72" s="26"/>
      <c r="D72" s="26"/>
      <c r="E72" s="26"/>
      <c r="F72" s="26">
        <v>50</v>
      </c>
      <c r="G72" s="26"/>
      <c r="H72" s="26"/>
    </row>
    <row r="73" spans="1:8" x14ac:dyDescent="0.2">
      <c r="B73" s="61" t="s">
        <v>93</v>
      </c>
      <c r="C73" s="26"/>
      <c r="D73" s="26"/>
      <c r="E73" s="26"/>
      <c r="F73" s="26">
        <v>50</v>
      </c>
      <c r="G73" s="26"/>
      <c r="H73" s="26"/>
    </row>
    <row r="74" spans="1:8" x14ac:dyDescent="0.2">
      <c r="B74" s="61" t="s">
        <v>94</v>
      </c>
      <c r="C74" s="26"/>
      <c r="D74" s="26"/>
      <c r="E74" s="26"/>
      <c r="F74" s="26">
        <v>50</v>
      </c>
      <c r="G74" s="26"/>
      <c r="H74" s="26"/>
    </row>
    <row r="75" spans="1:8" x14ac:dyDescent="0.2">
      <c r="B75" s="60" t="s">
        <v>95</v>
      </c>
      <c r="C75" s="26"/>
      <c r="D75" s="26"/>
      <c r="E75" s="26"/>
      <c r="F75" s="26">
        <v>50</v>
      </c>
      <c r="G75" s="26"/>
      <c r="H75" s="26"/>
    </row>
    <row r="76" spans="1:8" x14ac:dyDescent="0.2">
      <c r="B76" s="60" t="s">
        <v>96</v>
      </c>
      <c r="C76" s="26"/>
      <c r="D76" s="26"/>
      <c r="E76" s="26"/>
      <c r="F76" s="26">
        <v>50</v>
      </c>
      <c r="G76" s="26"/>
      <c r="H76" s="26"/>
    </row>
    <row r="77" spans="1:8" x14ac:dyDescent="0.2">
      <c r="A77" t="s">
        <v>138</v>
      </c>
      <c r="B77" s="60" t="s">
        <v>97</v>
      </c>
      <c r="C77" s="26"/>
      <c r="D77" s="26"/>
      <c r="E77" s="26"/>
      <c r="F77" s="26">
        <v>30</v>
      </c>
      <c r="G77" s="26"/>
      <c r="H77" s="26"/>
    </row>
    <row r="78" spans="1:8" x14ac:dyDescent="0.2">
      <c r="B78" s="30" t="s">
        <v>101</v>
      </c>
      <c r="C78" s="26"/>
      <c r="D78" s="26"/>
      <c r="E78" s="26"/>
      <c r="F78" s="26"/>
      <c r="G78" s="26">
        <v>160</v>
      </c>
      <c r="H78" s="26"/>
    </row>
    <row r="79" spans="1:8" x14ac:dyDescent="0.2">
      <c r="B79" s="30" t="s">
        <v>168</v>
      </c>
      <c r="C79" s="26"/>
      <c r="D79" s="26"/>
      <c r="E79" s="26"/>
      <c r="F79" s="26"/>
      <c r="G79" s="26"/>
      <c r="H79" s="26">
        <v>30</v>
      </c>
    </row>
  </sheetData>
  <sheetProtection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21</vt:i4>
      </vt:variant>
    </vt:vector>
  </HeadingPairs>
  <TitlesOfParts>
    <vt:vector size="25" baseType="lpstr">
      <vt:lpstr>申請書</vt:lpstr>
      <vt:lpstr>記載例</vt:lpstr>
      <vt:lpstr>Sheet2</vt:lpstr>
      <vt:lpstr>Sheet3</vt:lpstr>
      <vt:lpstr>記載例!Print_Area</vt:lpstr>
      <vt:lpstr>申請書!Print_Area</vt:lpstr>
      <vt:lpstr>その他_衛生</vt:lpstr>
      <vt:lpstr>その他_高</vt:lpstr>
      <vt:lpstr>その他_児</vt:lpstr>
      <vt:lpstr>その他_障</vt:lpstr>
      <vt:lpstr>医療施設</vt:lpstr>
      <vt:lpstr>救護施設</vt:lpstr>
      <vt:lpstr>公衆衛生施設</vt:lpstr>
      <vt:lpstr>高齢者福祉施設</vt:lpstr>
      <vt:lpstr>児童福祉施設</vt:lpstr>
      <vt:lpstr>障がい福祉施設</vt:lpstr>
      <vt:lpstr>通所施設_医</vt:lpstr>
      <vt:lpstr>通所施設_高</vt:lpstr>
      <vt:lpstr>通所施設_児</vt:lpstr>
      <vt:lpstr>通所施設_障</vt:lpstr>
      <vt:lpstr>入所系_医</vt:lpstr>
      <vt:lpstr>入所施設_救</vt:lpstr>
      <vt:lpstr>入所施設_高</vt:lpstr>
      <vt:lpstr>入所施設_児</vt:lpstr>
      <vt:lpstr>入所施設_障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2025-04-23T02:33:33Z</cp:lastPrinted>
  <dcterms:created xsi:type="dcterms:W3CDTF">2024-12-23T02:29:13Z</dcterms:created>
  <dcterms:modified xsi:type="dcterms:W3CDTF">2025-04-23T02:33:45Z</dcterms:modified>
</cp:coreProperties>
</file>