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4A75518-5CD5-4917-A258-8B2D987B2837}"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<sst xmlns="http://schemas.openxmlformats.org/spreadsheetml/2006/main" count="3319" uniqueCount="1060">
  <si>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</si>
  <si>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</si>
  <si>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</si>
  <si>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</si>
  <si>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</si>
  <si>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</si>
  <si>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</si>
  <si>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</si>
  <si>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</si>
  <si>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</si>
  <si>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</si>
  <si>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</si>
  <si>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</si>
  <si>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</si>
  <si>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</si>
  <si>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</si>
  <si>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</si>
  <si>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</si>
  <si>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</si>
  <si>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</si>
  <si>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</si>
  <si>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</si>
  <si>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</si>
  <si>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</si>
  <si>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</si>
  <si>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</si>
  <si>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</si>
  <si>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</si>
  <si>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</si>
  <si>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</si>
  <si>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</si>
  <si>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</si>
  <si>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</si>
  <si>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</si>
  <si>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</si>
  <si>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</si>
  <si>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</si>
  <si>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</si>
  <si>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</si>
  <si>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</si>
  <si>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</si>
  <si>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</si>
  <si>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</si>
  <si>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</si>
  <si>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</si>
  <si>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</si>
  <si>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</si>
  <si>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</si>
  <si>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</si>
  <si>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</si>
  <si>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</si>
  <si>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</si>
  <si>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</si>
  <si>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</si>
  <si>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</si>
  <si>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</si>
  <si>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</si>
  <si>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</si>
  <si>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</si>
  <si>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</si>
  <si>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</si>
  <si>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</si>
  <si>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</si>
  <si>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</si>
  <si>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</si>
  <si>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</si>
  <si>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</si>
  <si>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</si>
  <si>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</si>
  <si>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</si>
  <si>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</si>
  <si>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</si>
  <si>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</si>
  <si>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</si>
  <si>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</si>
  <si>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</si>
  <si>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</si>
  <si>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</si>
  <si>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</si>
  <si>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</si>
  <si>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</si>
  <si>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</si>
  <si>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</si>
  <si>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</si>
  <si>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</si>
  <si>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</si>
  <si>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</si>
  <si>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</si>
  <si>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</si>
  <si>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</si>
  <si>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</si>
  <si>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</si>
  <si>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</si>
  <si>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</si>
  <si>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</si>
  <si>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</si>
  <si>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</si>
  <si>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</si>
  <si>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</si>
  <si>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</si>
  <si>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</si>
  <si>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</si>
  <si>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</si>
  <si>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</si>
  <si>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</si>
  <si>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</si>
  <si>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</si>
  <si>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</si>
  <si>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</si>
  <si>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</si>
  <si>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</si>
  <si>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</si>
  <si>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</si>
  <si>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</si>
  <si>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</si>
  <si>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</si>
  <si>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</si>
  <si>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</si>
  <si>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</si>
  <si>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</si>
  <si>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</si>
  <si>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</si>
  <si>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</si>
  <si>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</si>
  <si>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</si>
  <si>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</si>
  <si>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</si>
  <si>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</si>
  <si>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</si>
  <si>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</si>
  <si>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</si>
  <si>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</si>
  <si>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</si>
  <si>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</si>
  <si>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</si>
  <si>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</si>
  <si>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</si>
  <si>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</si>
  <si>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</si>
  <si>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</si>
  <si>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</si>
  <si>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</si>
  <si>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</si>
  <si>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</si>
  <si>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</si>
  <si>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</si>
  <si>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</si>
  <si>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</si>
  <si>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</si>
  <si>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</si>
  <si>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</si>
  <si>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</si>
  <si>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</si>
  <si>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</si>
  <si>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</si>
  <si>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</si>
  <si>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</si>
  <si>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</si>
  <si>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</si>
  <si>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</si>
  <si>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</si>
  <si>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</si>
  <si>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</si>
  <si>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</si>
  <si>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</si>
  <si>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</si>
  <si>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</si>
  <si>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</si>
  <si>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</si>
  <si>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</si>
  <si>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</si>
  <si>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</si>
  <si>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</si>
  <si>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</si>
  <si>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</si>
  <si>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</si>
  <si>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</si>
  <si>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</si>
  <si>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</si>
  <si>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</si>
  <si>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</si>
  <si>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</si>
  <si>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</si>
  <si>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</si>
  <si>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</si>
  <si>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</si>
  <si>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</si>
  <si>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</si>
  <si>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</si>
  <si>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</si>
  <si>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</si>
  <si>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</si>
  <si>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</si>
  <si>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</si>
  <si>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</si>
  <si>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</si>
  <si>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</si>
  <si>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</si>
  <si>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</si>
  <si>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</si>
  <si>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</si>
  <si>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</si>
  <si>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</si>
  <si>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</si>
  <si>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</si>
  <si>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</si>
  <si>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</si>
  <si>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</si>
  <si>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</si>
  <si>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</si>
  <si>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</si>
  <si>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</si>
  <si>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</si>
  <si>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</si>
  <si>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</si>
  <si>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</si>
  <si>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</si>
  <si>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</si>
  <si>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</si>
  <si>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</si>
  <si>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</si>
  <si>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</si>
  <si>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</si>
  <si>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</si>
  <si>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</si>
  <si>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</si>
  <si>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</si>
  <si>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</si>
  <si>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</si>
  <si>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</si>
  <si>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</si>
  <si>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</si>
  <si>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</si>
  <si>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</si>
  <si>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</si>
  <si>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</si>
  <si>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</si>
  <si>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</si>
  <si>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</si>
  <si>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</si>
  <si>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</si>
  <si>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</si>
  <si>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</si>
  <si>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</si>
  <si>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</si>
  <si>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</si>
  <si>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</si>
  <si>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</si>
  <si>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</si>
  <si>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</si>
  <si>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</si>
  <si>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</si>
  <si>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</si>
  <si>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</si>
  <si>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</si>
  <si>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</si>
  <si>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</si>
  <si>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</si>
  <si>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</si>
  <si>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</si>
  <si>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</si>
  <si>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</si>
  <si>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</si>
  <si>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</si>
  <si>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</si>
  <si>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</si>
  <si>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</si>
  <si>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</si>
  <si>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</si>
  <si>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</si>
  <si>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</si>
  <si>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</si>
  <si>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</si>
  <si>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</si>
  <si>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</si>
  <si>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</si>
  <si>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</si>
  <si>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</si>
  <si>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</si>
  <si>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</si>
  <si>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</si>
  <si>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</si>
  <si>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</si>
  <si>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</si>
  <si>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</si>
  <si>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</si>
  <si>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</si>
  <si>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</si>
  <si>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</si>
  <si>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</si>
  <si>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</si>
  <si>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</si>
  <si>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</si>
  <si>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</si>
  <si>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</si>
  <si>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</si>
  <si>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</si>
  <si>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</si>
  <si>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</si>
  <si>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</si>
  <si>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</si>
  <si>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</si>
  <si>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</si>
  <si>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</si>
  <si>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</si>
  <si>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</si>
  <si>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</si>
  <si>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</si>
  <si>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</si>
  <si>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</si>
  <si>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</si>
  <si>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</si>
  <si>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</si>
  <si>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</si>
  <si>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</si>
  <si>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</si>
  <si>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</si>
  <si>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</si>
  <si>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</si>
  <si>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</si>
  <si>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</si>
  <si>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</si>
  <si>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</si>
  <si>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</si>
  <si>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</si>
  <si>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</si>
  <si>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</si>
  <si>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</si>
  <si>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</si>
  <si>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</si>
  <si>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</si>
  <si>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</si>
  <si>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</si>
  <si>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</si>
  <si>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</si>
  <si>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</si>
  <si>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</si>
  <si>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</si>
  <si>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</si>
  <si>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</si>
  <si>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</si>
  <si>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</si>
  <si>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</si>
  <si>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</si>
  <si>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</si>
  <si>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</si>
  <si>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</si>
  <si>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</si>
  <si>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</si>
  <si>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</si>
  <si>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</si>
  <si>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</si>
  <si>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</si>
  <si>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</si>
  <si>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</si>
  <si>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</si>
  <si>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</si>
  <si>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</si>
  <si>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</si>
  <si>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</si>
  <si>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</si>
  <si>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</si>
  <si>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</si>
  <si>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</si>
  <si>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</si>
  <si>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</si>
  <si>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</si>
  <si>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</si>
  <si>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</si>
  <si>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</si>
  <si>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</si>
  <si>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</si>
  <si>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</si>
  <si>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</si>
  <si>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</si>
  <si>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</si>
  <si>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</si>
  <si>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</si>
  <si>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</si>
  <si>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</si>
  <si>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</si>
  <si>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</si>
  <si>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</si>
  <si>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</si>
  <si>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</si>
  <si>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</si>
  <si>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</si>
  <si>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</si>
  <si>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</si>
  <si>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</si>
  <si>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</si>
  <si>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</si>
  <si>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</si>
  <si>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</si>
  <si>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</si>
  <si>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</si>
  <si>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</si>
  <si>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</si>
  <si>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</si>
  <si>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</si>
  <si>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</si>
  <si>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</si>
  <si>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</si>
  <si>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</si>
  <si>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</si>
  <si>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</si>
  <si>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</si>
  <si>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</si>
  <si>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</si>
  <si>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</si>
  <si>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</si>
  <si>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</si>
  <si>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</si>
  <si>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</si>
  <si>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</si>
  <si>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</si>
  <si>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</si>
  <si>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</si>
  <si>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</si>
  <si>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</si>
  <si>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</si>
  <si>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</si>
  <si>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</si>
  <si>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</si>
  <si>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</si>
  <si>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</si>
  <si>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</si>
  <si>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</si>
  <si>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</si>
  <si>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</si>
  <si>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</si>
  <si>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</si>
  <si>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</si>
  <si>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</si>
  <si>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</si>
  <si>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</si>
  <si>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</si>
  <si>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</si>
  <si>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</si>
  <si>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</si>
  <si>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</si>
  <si>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</si>
  <si>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</si>
  <si>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</si>
  <si>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</si>
  <si>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</si>
  <si>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</si>
  <si>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</si>
  <si>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</si>
  <si>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</si>
  <si>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</si>
  <si>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</si>
  <si>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</si>
  <si>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</si>
  <si>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</si>
  <si>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</si>
  <si>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</si>
  <si>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</si>
  <si>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</si>
  <si>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</si>
  <si>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</si>
  <si>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</si>
  <si>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</si>
  <si>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</si>
  <si>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</si>
  <si>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</si>
  <si>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</si>
  <si>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</si>
  <si>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</si>
  <si>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</si>
  <si>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</si>
  <si>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</si>
  <si>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</si>
  <si>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</si>
  <si>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</si>
  <si>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</si>
  <si>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</si>
  <si>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</si>
  <si>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</si>
  <si>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</si>
  <si>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</si>
  <si>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</si>
  <si>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</si>
  <si>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</si>
  <si>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</si>
  <si>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</si>
  <si>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</si>
  <si>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</si>
  <si>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</si>
  <si>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</si>
  <si>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</si>
  <si>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</si>
  <si>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</si>
  <si>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</si>
  <si>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</si>
  <si>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</si>
  <si>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</si>
  <si>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</si>
  <si>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</si>
  <si>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</si>
  <si>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</si>
  <si>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</si>
  <si>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</si>
  <si>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</si>
  <si>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</si>
  <si>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</si>
  <si>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</si>
  <si>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</si>
  <si>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</si>
  <si>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</si>
  <si>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</si>
  <si>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</si>
  <si>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</si>
  <si>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</si>
  <si>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</si>
  <si>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</si>
  <si>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</si>
  <si>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</si>
  <si>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</si>
  <si>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</si>
  <si>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</si>
  <si>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</si>
  <si>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</si>
  <si>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</si>
  <si>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</si>
  <si>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</si>
  <si>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</si>
  <si>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</si>
  <si>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</si>
  <si>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</si>
  <si>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</si>
  <si>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</si>
  <si>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</si>
  <si>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</si>
  <si>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</si>
  <si>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</si>
  <si>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</si>
  <si>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</si>
  <si>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</si>
  <si>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</si>
  <si>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</si>
  <si>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</si>
  <si>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</si>
  <si>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</si>
  <si>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</si>
  <si>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</si>
  <si>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</si>
  <si>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</si>
  <si>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</si>
  <si>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</si>
  <si>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</si>
  <si>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</si>
  <si>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</si>
  <si>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</si>
  <si>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</si>
  <si>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</si>
  <si>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</si>
  <si>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</si>
  <si>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</si>
  <si>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</si>
  <si>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</si>
  <si>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</si>
  <si>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</si>
  <si>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</si>
  <si>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</si>
  <si>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</si>
  <si>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</si>
  <si>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</si>
  <si>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</si>
  <si>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</si>
  <si>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</si>
  <si>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</si>
  <si>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</si>
  <si>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</si>
  <si>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</si>
  <si>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</si>
  <si>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</si>
  <si>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</si>
  <si>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</si>
  <si>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</si>
  <si>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</si>
  <si>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</si>
  <si>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</si>
  <si>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</si>
  <si>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</si>
  <si>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</si>
  <si>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</si>
  <si>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</si>
  <si>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</si>
  <si>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</si>
  <si>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</si>
  <si>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</si>
  <si>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</si>
  <si>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</si>
  <si>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</si>
  <si>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</si>
  <si>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</si>
  <si>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</si>
  <si>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</si>
  <si>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</si>
  <si>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</si>
  <si>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</si>
  <si>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</si>
  <si>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</si>
  <si>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</si>
  <si>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</si>
  <si>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</si>
  <si>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</si>
  <si>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</si>
  <si>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</si>
  <si>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</si>
  <si>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</si>
  <si>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</si>
  <si>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</si>
  <si>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</si>
  <si>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</si>
  <si>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</si>
  <si>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</si>
  <si>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</si>
  <si>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</si>
  <si>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</si>
  <si>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</si>
  <si>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</si>
  <si>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</si>
  <si>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</si>
  <si>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</si>
  <si>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</si>
  <si>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</si>
  <si>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</si>
  <si>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</si>
  <si>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</si>
  <si>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</si>
  <si>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</si>
  <si>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</si>
  <si>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</si>
  <si>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</si>
  <si>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</si>
  <si>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</si>
  <si>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</si>
  <si>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</si>
  <si>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</si>
  <si>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</si>
  <si>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</si>
  <si>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</si>
  <si>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</si>
  <si>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</si>
  <si>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</si>
  <si>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</si>
  <si>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</si>
  <si>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</si>
  <si>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</si>
  <si>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</si>
  <si>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</si>
  <si>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</si>
  <si>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</si>
  <si>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</si>
  <si>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</si>
  <si>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</si>
  <si>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</si>
  <si>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</si>
  <si>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</si>
  <si>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</si>
  <si>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</si>
  <si>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</si>
  <si>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</si>
  <si>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</si>
  <si>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</si>
  <si>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</si>
  <si>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</si>
  <si>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</si>
  <si>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</si>
  <si>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</si>
  <si>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</si>
  <si>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</si>
  <si>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</si>
  <si>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</si>
  <si>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</si>
  <si>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</si>
  <si>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</si>
  <si>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</si>
  <si>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</si>
  <si>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</si>
  <si>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</si>
  <si>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</si>
  <si>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</si>
  <si>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</si>
  <si>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</si>
  <si>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</si>
  <si>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</si>
  <si>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</si>
  <si>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</si>
  <si>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</si>
  <si>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</si>
  <si>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</si>
  <si>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</si>
  <si>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</si>
  <si>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</si>
  <si>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</si>
  <si>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</si>
  <si>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</si>
  <si>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</si>
  <si>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</si>
  <si>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</si>
  <si>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</si>
  <si>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</si>
  <si>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</si>
  <si>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</si>
  <si>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</si>
  <si>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</si>
  <si>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</si>
  <si>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</si>
  <si>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</si>
  <si>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</si>
  <si>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</si>
  <si>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</si>
  <si>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</si>
  <si>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</si>
  <si>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</si>
  <si>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</si>
  <si>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</si>
  <si>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</si>
  <si>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</si>
  <si>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</si>
  <si>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</si>
  <si>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</si>
  <si>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</si>
  <si>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</si>
  <si>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</si>
  <si>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</si>
  <si>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</si>
  <si>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</si>
  <si>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</si>
  <si>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</si>
  <si>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</si>
  <si>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</si>
  <si>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</si>
  <si>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</si>
  <si>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</si>
  <si>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</si>
  <si>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</si>
  <si>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</si>
  <si>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</si>
  <si>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</si>
  <si>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</si>
  <si>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</si>
  <si>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</si>
  <si>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</si>
  <si>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</si>
  <si>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</si>
  <si>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</si>
  <si>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</si>
  <si>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</si>
  <si>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</si>
  <si>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</si>
  <si>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</si>
  <si>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</si>
  <si>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</si>
  <si>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</si>
  <si>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</si>
  <si>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</si>
  <si>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</si>
  <si>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</si>
  <si>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</si>
  <si>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</si>
  <si>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</si>
  <si>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</si>
  <si>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</si>
  <si>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</si>
  <si>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</si>
  <si>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</si>
  <si>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</si>
  <si>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</si>
  <si>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</si>
  <si>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</si>
  <si>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</si>
  <si>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</si>
  <si>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</si>
  <si>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</si>
  <si>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</si>
  <si>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</si>
  <si>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</si>
  <si>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</si>
  <si>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</si>
  <si>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</si>
  <si>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</si>
  <si>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</si>
  <si>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</si>
  <si>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</si>
  <si>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</si>
  <si>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</si>
  <si>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</si>
  <si>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</si>
  <si>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</si>
  <si>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</si>
  <si>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</si>
  <si>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</si>
  <si>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</si>
  <si>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</si>
  <si>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</si>
  <si>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</si>
  <si>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</si>
  <si>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</si>
  <si>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</si>
  <si>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</si>
  <si>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</si>
  <si>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</si>
  <si>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</si>
  <si>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</si>
  <si>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</si>
  <si>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</si>
  <si>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</si>
  <si>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</si>
  <si>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</si>
  <si>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</si>
  <si>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</si>
  <si>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</si>
  <si>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</si>
  <si>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</si>
  <si>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</si>
  <si>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</si>
  <si>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</si>
  <si>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</si>
  <si>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</si>
  <si>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</si>
  <si>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</si>
  <si>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</si>
  <si>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</si>
  <si>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</si>
  <si>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</si>
  <si>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</si>
  <si>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</si>
  <si>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</si>
  <si>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</si>
  <si>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</si>
  <si>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</si>
  <si>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</si>
  <si>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</si>
  <si>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</si>
  <si>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</si>
  <si>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</si>
  <si>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</si>
  <si>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</si>
  <si>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</si>
  <si>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</si>
  <si>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</si>
  <si>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</si>
  <si>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</si>
  <si>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</si>
  <si>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</si>
  <si>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</si>
  <si>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</si>
  <si>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</si>
  <si>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</si>
  <si>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</si>
  <si>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</si>
  <si>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</si>
  <si>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</si>
  <si>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</si>
  <si>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</si>
  <si>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</si>
  <si>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</si>
  <si>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</si>
  <si>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</si>
  <si>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</si>
  <si>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</si>
  <si>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</si>
  <si>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</si>
  <si>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</si>
  <si>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</si>
  <si>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</si>
  <si>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</si>
  <si>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</si>
  <si>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</si>
  <si>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</si>
  <si>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</si>
  <si>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</si>
  <si>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</si>
  <si>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</si>
  <si>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</si>
  <si>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</si>
  <si>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</si>
  <si>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</si>
  <si>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</si>
  <si>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</si>
  <si>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</si>
  <si>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</si>
  <si>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</si>
  <si>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</si>
  <si>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</si>
  <si>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</si>
  <si>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</si>
  <si>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</si>
  <si>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</si>
  <si>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</si>
  <si>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</si>
  <si>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</si>
  <si>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</si>
  <si>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</si>
  <si>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</si>
  <si>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</si>
  <si>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</si>
  <si>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</si>
  <si>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</si>
  <si>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</si>
  <si>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</si>
  <si>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</si>
  <si>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</si>
  <si>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</si>
  <si>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</si>
  <si>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</si>
  <si>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</si>
  <si>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</si>
  <si>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</si>
  <si>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</si>
  <si>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</si>
  <si>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</si>
  <si>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</si>
  <si>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</si>
  <si>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</si>
  <si>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</si>
  <si>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</si>
  <si>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</si>
  <si>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</si>
  <si>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</si>
  <si>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</si>
  <si>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</si>
  <si>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</si>
  <si>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</si>
  <si>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</si>
  <si>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</si>
  <si>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</si>
  <si>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</si>
  <si>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</si>
  <si>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</si>
  <si>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</si>
  <si>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</si>
  <si>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</si>
  <si>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</si>
  <si>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</si>
  <si>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</si>
  <si>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</si>
  <si>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</si>
  <si>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</si>
  <si>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</si>
  <si>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</si>
  <si>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</si>
  <si>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</si>
  <si>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</si>
  <si>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</si>
  <si>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</si>
  <si>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</si>
  <si>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</si>
  <si>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</si>
  <si>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</si>
  <si>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</si>
  <si>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</si>
  <si>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</si>
  <si>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</si>
  <si>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</si>
  <si>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</si>
  <si>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</si>
  <si>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</si>
  <si>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</si>
  <si>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</si>
  <si>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</si>
  <si>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</si>
  <si>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</si>
  <si>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</si>
  <si>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</si>
  <si>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</si>
  <si>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</si>
  <si>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</si>
  <si>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</si>
  <si>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</si>
  <si>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</si>
  <si>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</si>
  <si>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</si>
  <si>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</si>
  <si>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</si>
  <si>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</si>
  <si>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</si>
  <si>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</si>
  <si>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</si>
  <si>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</si>
  <si>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</si>
  <si>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</si>
  <si>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</si>
  <si>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</si>
  <si>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</si>
  <si>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</si>
  <si>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</si>
  <si>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</si>
  <si>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</si>
  <si>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</si>
  <si>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</si>
  <si>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</si>
  <si>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</si>
  <si>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</si>
  <si>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</si>
  <si>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</si>
  <si>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</si>
  <si>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</si>
  <si>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</si>
  <si>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</si>
  <si>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</si>
  <si>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</si>
  <si>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</si>
  <si>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</si>
  <si>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</si>
  <si>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</si>
  <si>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</si>
  <si>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</si>
  <si>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</si>
  <si>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</si>
  <si>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</si>
  <si>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</si>
  <si>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</si>
  <si>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</si>
  <si>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</si>
  <si>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</si>
  <si>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</si>
  <si>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</si>
  <si>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</si>
  <si>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</si>
  <si>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</si>
  <si>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</si>
  <si>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</si>
  <si>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</si>
  <si>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</si>
  <si>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</si>
  <si>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</si>
  <si>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</si>
  <si>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</si>
  <si>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</si>
  <si>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</si>
  <si>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</si>
  <si>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</si>
  <si>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大洲中央病院</t>
    <phoneticPr fontId="3"/>
  </si>
  <si>
    <t>〒795-8507 大洲市東大洲５</t>
    <phoneticPr fontId="3"/>
  </si>
  <si>
    <t>〇</t>
  </si>
  <si>
    <t>医療法人</t>
  </si>
  <si>
    <t>複数の診療科で活用</t>
  </si>
  <si>
    <t>脳神経外科</t>
  </si>
  <si>
    <t>整形外科</t>
  </si>
  <si>
    <t>内科</t>
  </si>
  <si>
    <t>回復期ﾘﾊﾋﾞﾘﾃｰｼｮﾝ病棟入院料２</t>
  </si>
  <si>
    <t>ＤＰＣ標準病院群</t>
  </si>
  <si>
    <t>有</t>
  </si>
  <si>
    <t>-</t>
    <phoneticPr fontId="3"/>
  </si>
  <si>
    <t>体制強化加算１の届出有り</t>
  </si>
  <si>
    <t>東館２階</t>
  </si>
  <si>
    <t>回復期機能</t>
  </si>
  <si>
    <t>東館３階</t>
  </si>
  <si>
    <t>急性期機能</t>
  </si>
  <si>
    <t>療養病棟入院料１</t>
  </si>
  <si>
    <t>本館３階</t>
  </si>
  <si>
    <t>慢性期機能</t>
  </si>
  <si>
    <t>急性期一般入院料１</t>
  </si>
  <si>
    <t>看護必要度Ⅱ</t>
    <phoneticPr fontId="3"/>
  </si>
  <si>
    <t>本館４・５階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</si>
</sst>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15&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1052</v>
      </c>
      <c r="N9" s="282" t="s">
        <v>1055</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c r="O11" s="25" t="s">
        <v>1039</v>
      </c>
    </row>
    <row r="12" spans="1:22" s="21" customFormat="1" ht="34.5" customHeight="1">
      <c r="A12" s="244" t="s">
        <v>606</v>
      </c>
      <c r="B12" s="24"/>
      <c r="C12" s="19"/>
      <c r="D12" s="19"/>
      <c r="E12" s="19"/>
      <c r="F12" s="19"/>
      <c r="G12" s="19"/>
      <c r="H12" s="20"/>
      <c r="I12" s="422" t="s">
        <v>4</v>
      </c>
      <c r="J12" s="422"/>
      <c r="K12" s="422"/>
      <c r="L12" s="29" t="s">
        <v>1039</v>
      </c>
      <c r="M12" s="29"/>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1052</v>
      </c>
      <c r="N22" s="282" t="s">
        <v>1055</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c r="O24" s="25" t="s">
        <v>1039</v>
      </c>
    </row>
    <row r="25" spans="1:22" s="21" customFormat="1" ht="34.5" customHeight="1">
      <c r="A25" s="244" t="s">
        <v>607</v>
      </c>
      <c r="B25" s="24"/>
      <c r="C25" s="19"/>
      <c r="D25" s="19"/>
      <c r="E25" s="19"/>
      <c r="F25" s="19"/>
      <c r="G25" s="19"/>
      <c r="H25" s="20"/>
      <c r="I25" s="303" t="s">
        <v>4</v>
      </c>
      <c r="J25" s="304"/>
      <c r="K25" s="305"/>
      <c r="L25" s="29" t="s">
        <v>1039</v>
      </c>
      <c r="M25" s="29"/>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1052</v>
      </c>
      <c r="N35" s="282" t="s">
        <v>1055</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1052</v>
      </c>
      <c r="N44" s="282" t="s">
        <v>1055</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1050</v>
      </c>
      <c r="M89" s="262" t="s">
        <v>1052</v>
      </c>
      <c r="N89" s="262" t="s">
        <v>1055</v>
      </c>
      <c r="O89" s="262" t="s">
        <v>1059</v>
      </c>
    </row>
    <row r="90" spans="1:22" s="21" customFormat="1">
      <c r="A90" s="243"/>
      <c r="B90" s="1"/>
      <c r="C90" s="3"/>
      <c r="D90" s="3"/>
      <c r="E90" s="3"/>
      <c r="F90" s="3"/>
      <c r="G90" s="3"/>
      <c r="H90" s="287"/>
      <c r="I90" s="67" t="s">
        <v>36</v>
      </c>
      <c r="J90" s="68"/>
      <c r="K90" s="69"/>
      <c r="L90" s="262" t="s">
        <v>1051</v>
      </c>
      <c r="M90" s="262" t="s">
        <v>1053</v>
      </c>
      <c r="N90" s="262" t="s">
        <v>1056</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1052</v>
      </c>
      <c r="N97" s="66" t="s">
        <v>1055</v>
      </c>
      <c r="O97" s="66" t="s">
        <v>1059</v>
      </c>
      <c r="P97" s="8"/>
      <c r="Q97" s="8"/>
      <c r="R97" s="8"/>
      <c r="S97" s="8"/>
      <c r="T97" s="8"/>
      <c r="U97" s="8"/>
      <c r="V97" s="8"/>
    </row>
    <row r="98" spans="1:22" ht="20.25" customHeight="1">
      <c r="A98" s="243"/>
      <c r="B98" s="1"/>
      <c r="C98" s="62"/>
      <c r="D98" s="3"/>
      <c r="F98" s="3"/>
      <c r="G98" s="3"/>
      <c r="H98" s="287"/>
      <c r="I98" s="67" t="s">
        <v>40</v>
      </c>
      <c r="J98" s="68"/>
      <c r="K98" s="79"/>
      <c r="L98" s="70" t="s">
        <v>1051</v>
      </c>
      <c r="M98" s="70" t="s">
        <v>1053</v>
      </c>
      <c r="N98" s="70" t="s">
        <v>1056</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113</v>
      </c>
      <c r="K99" s="237" t="str">
        <f>IF(OR(COUNTIF(L99:O99,"未確認")&gt;0,COUNTIF(L99:O99,"~*")&gt;0),"※","")</f>
        <v/>
      </c>
      <c r="L99" s="258">
        <v>0</v>
      </c>
      <c r="M99" s="258">
        <v>51</v>
      </c>
      <c r="N99" s="258">
        <v>0</v>
      </c>
      <c r="O99" s="258">
        <v>62</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113</v>
      </c>
      <c r="K101" s="237" t="str">
        <f>IF(OR(COUNTIF(L101:O101,"未確認")&gt;0,COUNTIF(L101:O101,"~*")&gt;0),"※","")</f>
        <v/>
      </c>
      <c r="L101" s="258">
        <v>0</v>
      </c>
      <c r="M101" s="258">
        <v>51</v>
      </c>
      <c r="N101" s="258">
        <v>0</v>
      </c>
      <c r="O101" s="258">
        <v>62</v>
      </c>
    </row>
    <row r="102" spans="1:22" s="83" customFormat="1" ht="34.5" customHeight="1">
      <c r="A102" s="244" t="s">
        <v>610</v>
      </c>
      <c r="B102" s="84"/>
      <c r="C102" s="377"/>
      <c r="D102" s="379"/>
      <c r="E102" s="317" t="s">
        <v>612</v>
      </c>
      <c r="F102" s="318"/>
      <c r="G102" s="318"/>
      <c r="H102" s="319"/>
      <c r="I102" s="420"/>
      <c r="J102" s="256">
        <f t="shared" si="0"/>
        <v>113</v>
      </c>
      <c r="K102" s="237" t="str">
        <f t="shared" ref="K102:K111" si="1">IF(OR(COUNTIF(L101:O101,"未確認")&gt;0,COUNTIF(L101:O101,"~*")&gt;0),"※","")</f>
        <v/>
      </c>
      <c r="L102" s="258">
        <v>0</v>
      </c>
      <c r="M102" s="258">
        <v>51</v>
      </c>
      <c r="N102" s="258">
        <v>0</v>
      </c>
      <c r="O102" s="258">
        <v>62</v>
      </c>
    </row>
    <row r="103" spans="1:22" s="83" customFormat="1" ht="34.5" customHeight="1">
      <c r="A103" s="244" t="s">
        <v>613</v>
      </c>
      <c r="B103" s="84"/>
      <c r="C103" s="334" t="s">
        <v>46</v>
      </c>
      <c r="D103" s="336"/>
      <c r="E103" s="334" t="s">
        <v>42</v>
      </c>
      <c r="F103" s="335"/>
      <c r="G103" s="335"/>
      <c r="H103" s="336"/>
      <c r="I103" s="420"/>
      <c r="J103" s="256">
        <f t="shared" si="0"/>
        <v>85</v>
      </c>
      <c r="K103" s="237" t="str">
        <f t="shared" si="1"/>
        <v/>
      </c>
      <c r="L103" s="258">
        <v>45</v>
      </c>
      <c r="M103" s="258">
        <v>0</v>
      </c>
      <c r="N103" s="258">
        <v>40</v>
      </c>
      <c r="O103" s="258">
        <v>0</v>
      </c>
    </row>
    <row r="104" spans="1:22" s="83" customFormat="1" ht="34.5" customHeight="1">
      <c r="A104" s="244" t="s">
        <v>614</v>
      </c>
      <c r="B104" s="84"/>
      <c r="C104" s="396"/>
      <c r="D104" s="397"/>
      <c r="E104" s="428"/>
      <c r="F104" s="429"/>
      <c r="G104" s="320" t="s">
        <v>47</v>
      </c>
      <c r="H104" s="322"/>
      <c r="I104" s="420"/>
      <c r="J104" s="256">
        <f t="shared" si="0"/>
        <v>85</v>
      </c>
      <c r="K104" s="237" t="str">
        <f t="shared" si="1"/>
        <v/>
      </c>
      <c r="L104" s="258">
        <v>45</v>
      </c>
      <c r="M104" s="258">
        <v>0</v>
      </c>
      <c r="N104" s="258">
        <v>40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85</v>
      </c>
      <c r="K106" s="237" t="str">
        <f t="shared" si="1"/>
        <v/>
      </c>
      <c r="L106" s="258">
        <v>45</v>
      </c>
      <c r="M106" s="258">
        <v>0</v>
      </c>
      <c r="N106" s="258">
        <v>40</v>
      </c>
      <c r="O106" s="258">
        <v>0</v>
      </c>
    </row>
    <row r="107" spans="1:22" s="83" customFormat="1" ht="34.5" customHeight="1">
      <c r="A107" s="244" t="s">
        <v>614</v>
      </c>
      <c r="B107" s="84"/>
      <c r="C107" s="396"/>
      <c r="D107" s="397"/>
      <c r="E107" s="428"/>
      <c r="F107" s="429"/>
      <c r="G107" s="320" t="s">
        <v>47</v>
      </c>
      <c r="H107" s="322"/>
      <c r="I107" s="420"/>
      <c r="J107" s="256">
        <f t="shared" si="0"/>
        <v>85</v>
      </c>
      <c r="K107" s="237" t="str">
        <f t="shared" si="1"/>
        <v/>
      </c>
      <c r="L107" s="258">
        <v>45</v>
      </c>
      <c r="M107" s="258">
        <v>0</v>
      </c>
      <c r="N107" s="258">
        <v>40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85</v>
      </c>
      <c r="K109" s="237" t="str">
        <f t="shared" si="1"/>
        <v/>
      </c>
      <c r="L109" s="258">
        <v>45</v>
      </c>
      <c r="M109" s="258">
        <v>0</v>
      </c>
      <c r="N109" s="258">
        <v>40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66" t="s">
        <v>1055</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1053</v>
      </c>
      <c r="N119" s="70" t="s">
        <v>1056</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1044</v>
      </c>
      <c r="O121" s="98" t="s">
        <v>1044</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1042</v>
      </c>
      <c r="O122" s="98" t="s">
        <v>1042</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66" t="s">
        <v>1055</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1053</v>
      </c>
      <c r="N130" s="70" t="s">
        <v>1056</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1054</v>
      </c>
      <c r="O131" s="98" t="s">
        <v>1057</v>
      </c>
    </row>
    <row r="132" spans="1:22" s="83" customFormat="1" ht="34.5" customHeight="1">
      <c r="A132" s="244" t="s">
        <v>621</v>
      </c>
      <c r="B132" s="84"/>
      <c r="C132" s="295"/>
      <c r="D132" s="297"/>
      <c r="E132" s="320" t="s">
        <v>58</v>
      </c>
      <c r="F132" s="321"/>
      <c r="G132" s="321"/>
      <c r="H132" s="322"/>
      <c r="I132" s="389"/>
      <c r="J132" s="101"/>
      <c r="K132" s="102"/>
      <c r="L132" s="82">
        <v>45</v>
      </c>
      <c r="M132" s="82">
        <v>51</v>
      </c>
      <c r="N132" s="82">
        <v>40</v>
      </c>
      <c r="O132" s="82">
        <v>62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66" t="s">
        <v>1055</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1053</v>
      </c>
      <c r="N144" s="70" t="s">
        <v>1056</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130</v>
      </c>
      <c r="K145" s="264" t="str">
        <f t="shared" ref="K145:K176" si="3">IF(OR(COUNTIF(L145:O145,"未確認")&gt;0,COUNTIF(L145:O145,"~*")&gt;0),"※","")</f>
        <v/>
      </c>
      <c r="L145" s="117">
        <v>0</v>
      </c>
      <c r="M145" s="117">
        <v>0</v>
      </c>
      <c r="N145" s="117">
        <v>0</v>
      </c>
      <c r="O145" s="117">
        <v>130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31</v>
      </c>
      <c r="K157" s="264" t="str">
        <f t="shared" si="3"/>
        <v/>
      </c>
      <c r="L157" s="117">
        <v>0</v>
      </c>
      <c r="M157" s="117">
        <v>0</v>
      </c>
      <c r="N157" s="117">
        <v>31</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49</v>
      </c>
      <c r="K195" s="264" t="str">
        <f t="shared" si="5"/>
        <v/>
      </c>
      <c r="L195" s="117">
        <v>49</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55</v>
      </c>
      <c r="K201" s="264" t="str">
        <f t="shared" si="5"/>
        <v/>
      </c>
      <c r="L201" s="117">
        <v>0</v>
      </c>
      <c r="M201" s="117">
        <v>55</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66" t="s">
        <v>1055</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1053</v>
      </c>
      <c r="N227" s="70" t="s">
        <v>1056</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66" t="s">
        <v>1055</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1053</v>
      </c>
      <c r="N235" s="70" t="s">
        <v>1056</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66" t="s">
        <v>1055</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1053</v>
      </c>
      <c r="N245" s="70" t="s">
        <v>1056</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66" t="s">
        <v>1055</v>
      </c>
      <c r="O253" s="66" t="s">
        <v>1059</v>
      </c>
      <c r="P253" s="8"/>
      <c r="Q253" s="8"/>
      <c r="R253" s="8"/>
      <c r="S253" s="8"/>
      <c r="T253" s="8"/>
      <c r="U253" s="8"/>
      <c r="V253" s="8"/>
    </row>
    <row r="254" spans="1:22">
      <c r="A254" s="243"/>
      <c r="B254" s="1"/>
      <c r="C254" s="62"/>
      <c r="D254" s="3"/>
      <c r="F254" s="3"/>
      <c r="G254" s="3"/>
      <c r="H254" s="287"/>
      <c r="I254" s="67" t="s">
        <v>36</v>
      </c>
      <c r="J254" s="68"/>
      <c r="K254" s="79"/>
      <c r="L254" s="70" t="s">
        <v>1051</v>
      </c>
      <c r="M254" s="137" t="s">
        <v>1053</v>
      </c>
      <c r="N254" s="137" t="s">
        <v>1056</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66" t="s">
        <v>1055</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1053</v>
      </c>
      <c r="N264" s="70" t="s">
        <v>1056</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98</v>
      </c>
      <c r="K269" s="81" t="str">
        <f t="shared" si="8"/>
        <v/>
      </c>
      <c r="L269" s="147">
        <v>16</v>
      </c>
      <c r="M269" s="147">
        <v>24</v>
      </c>
      <c r="N269" s="147">
        <v>11</v>
      </c>
      <c r="O269" s="147">
        <v>47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1</v>
      </c>
      <c r="M271" s="147">
        <v>4</v>
      </c>
      <c r="N271" s="147">
        <v>2</v>
      </c>
      <c r="O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34</v>
      </c>
      <c r="K273" s="81" t="str">
        <f t="shared" si="8"/>
        <v/>
      </c>
      <c r="L273" s="147">
        <v>9</v>
      </c>
      <c r="M273" s="147">
        <v>8</v>
      </c>
      <c r="N273" s="147">
        <v>10</v>
      </c>
      <c r="O273" s="147">
        <v>7</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4</v>
      </c>
      <c r="K277" s="81" t="str">
        <f t="shared" si="8"/>
        <v/>
      </c>
      <c r="L277" s="147">
        <v>4</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3</v>
      </c>
      <c r="K279" s="81" t="str">
        <f t="shared" si="8"/>
        <v/>
      </c>
      <c r="L279" s="147">
        <v>3</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2</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66" t="s">
        <v>1055</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1053</v>
      </c>
      <c r="N323" s="137" t="s">
        <v>1056</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66" t="s">
        <v>1055</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1053</v>
      </c>
      <c r="N343" s="137" t="s">
        <v>1056</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c r="N367" s="66" t="s">
        <v>1055</v>
      </c>
      <c r="O367" s="66" t="s">
        <v>1059</v>
      </c>
    </row>
    <row r="368" spans="1:22" s="118" customFormat="1" ht="20.25" customHeight="1">
      <c r="A368" s="243"/>
      <c r="B368" s="1"/>
      <c r="C368" s="3"/>
      <c r="D368" s="3"/>
      <c r="E368" s="3"/>
      <c r="F368" s="3"/>
      <c r="G368" s="3"/>
      <c r="H368" s="287"/>
      <c r="I368" s="67" t="s">
        <v>36</v>
      </c>
      <c r="J368" s="170"/>
      <c r="K368" s="79"/>
      <c r="L368" s="137" t="s">
        <v>1051</v>
      </c>
      <c r="M368" s="137" t="s">
        <v>1053</v>
      </c>
      <c r="N368" s="137" t="s">
        <v>1056</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66" t="s">
        <v>1055</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1053</v>
      </c>
      <c r="N391" s="70" t="s">
        <v>1056</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1824</v>
      </c>
      <c r="K392" s="81" t="str">
        <f t="shared" ref="K392:K397" si="12">IF(OR(COUNTIF(L392:O392,"未確認")&gt;0,COUNTIF(L392:O392,"~*")&gt;0),"※","")</f>
        <v/>
      </c>
      <c r="L392" s="147">
        <v>184</v>
      </c>
      <c r="M392" s="147">
        <v>375</v>
      </c>
      <c r="N392" s="147">
        <v>34</v>
      </c>
      <c r="O392" s="147">
        <v>1231</v>
      </c>
    </row>
    <row r="393" spans="1:22" s="83" customFormat="1" ht="34.5" customHeight="1">
      <c r="A393" s="249" t="s">
        <v>773</v>
      </c>
      <c r="B393" s="84"/>
      <c r="C393" s="370"/>
      <c r="D393" s="380"/>
      <c r="E393" s="320" t="s">
        <v>224</v>
      </c>
      <c r="F393" s="321"/>
      <c r="G393" s="321"/>
      <c r="H393" s="322"/>
      <c r="I393" s="343"/>
      <c r="J393" s="140">
        <f t="shared" si="11"/>
        <v>682</v>
      </c>
      <c r="K393" s="81" t="str">
        <f t="shared" si="12"/>
        <v/>
      </c>
      <c r="L393" s="147">
        <v>184</v>
      </c>
      <c r="M393" s="147">
        <v>323</v>
      </c>
      <c r="N393" s="147">
        <v>34</v>
      </c>
      <c r="O393" s="147">
        <v>141</v>
      </c>
    </row>
    <row r="394" spans="1:22" s="83" customFormat="1" ht="34.5" customHeight="1">
      <c r="A394" s="250" t="s">
        <v>774</v>
      </c>
      <c r="B394" s="84"/>
      <c r="C394" s="370"/>
      <c r="D394" s="381"/>
      <c r="E394" s="320" t="s">
        <v>225</v>
      </c>
      <c r="F394" s="321"/>
      <c r="G394" s="321"/>
      <c r="H394" s="322"/>
      <c r="I394" s="343"/>
      <c r="J394" s="140">
        <f t="shared" si="11"/>
        <v>877</v>
      </c>
      <c r="K394" s="81" t="str">
        <f t="shared" si="12"/>
        <v/>
      </c>
      <c r="L394" s="147">
        <v>0</v>
      </c>
      <c r="M394" s="147">
        <v>1</v>
      </c>
      <c r="N394" s="147">
        <v>0</v>
      </c>
      <c r="O394" s="147">
        <v>876</v>
      </c>
    </row>
    <row r="395" spans="1:22" s="83" customFormat="1" ht="34.5" customHeight="1">
      <c r="A395" s="250" t="s">
        <v>775</v>
      </c>
      <c r="B395" s="84"/>
      <c r="C395" s="370"/>
      <c r="D395" s="382"/>
      <c r="E395" s="320" t="s">
        <v>226</v>
      </c>
      <c r="F395" s="321"/>
      <c r="G395" s="321"/>
      <c r="H395" s="322"/>
      <c r="I395" s="343"/>
      <c r="J395" s="140">
        <f t="shared" si="11"/>
        <v>265</v>
      </c>
      <c r="K395" s="81" t="str">
        <f t="shared" si="12"/>
        <v/>
      </c>
      <c r="L395" s="147">
        <v>0</v>
      </c>
      <c r="M395" s="147">
        <v>51</v>
      </c>
      <c r="N395" s="147">
        <v>0</v>
      </c>
      <c r="O395" s="147">
        <v>214</v>
      </c>
    </row>
    <row r="396" spans="1:22" s="83" customFormat="1" ht="34.5" customHeight="1">
      <c r="A396" s="250" t="s">
        <v>776</v>
      </c>
      <c r="B396" s="1"/>
      <c r="C396" s="370"/>
      <c r="D396" s="320" t="s">
        <v>227</v>
      </c>
      <c r="E396" s="321"/>
      <c r="F396" s="321"/>
      <c r="G396" s="321"/>
      <c r="H396" s="322"/>
      <c r="I396" s="343"/>
      <c r="J396" s="140">
        <f t="shared" si="11"/>
        <v>55512</v>
      </c>
      <c r="K396" s="81" t="str">
        <f t="shared" si="12"/>
        <v/>
      </c>
      <c r="L396" s="147">
        <v>13866</v>
      </c>
      <c r="M396" s="147">
        <v>12499</v>
      </c>
      <c r="N396" s="147">
        <v>11303</v>
      </c>
      <c r="O396" s="147">
        <v>17844</v>
      </c>
    </row>
    <row r="397" spans="1:22" s="83" customFormat="1" ht="34.5" customHeight="1">
      <c r="A397" s="250" t="s">
        <v>777</v>
      </c>
      <c r="B397" s="119"/>
      <c r="C397" s="370"/>
      <c r="D397" s="320" t="s">
        <v>228</v>
      </c>
      <c r="E397" s="321"/>
      <c r="F397" s="321"/>
      <c r="G397" s="321"/>
      <c r="H397" s="322"/>
      <c r="I397" s="344"/>
      <c r="J397" s="140">
        <f t="shared" si="11"/>
        <v>1808</v>
      </c>
      <c r="K397" s="81" t="str">
        <f t="shared" si="12"/>
        <v/>
      </c>
      <c r="L397" s="147">
        <v>178</v>
      </c>
      <c r="M397" s="147">
        <v>368</v>
      </c>
      <c r="N397" s="147">
        <v>38</v>
      </c>
      <c r="O397" s="147">
        <v>1224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66" t="s">
        <v>1055</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1053</v>
      </c>
      <c r="N404" s="70" t="s">
        <v>1056</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1824</v>
      </c>
      <c r="K405" s="81" t="str">
        <f t="shared" ref="K405:K422" si="14">IF(OR(COUNTIF(L405:O405,"未確認")&gt;0,COUNTIF(L405:O405,"~*")&gt;0),"※","")</f>
        <v/>
      </c>
      <c r="L405" s="147">
        <v>184</v>
      </c>
      <c r="M405" s="147">
        <v>375</v>
      </c>
      <c r="N405" s="147">
        <v>34</v>
      </c>
      <c r="O405" s="147">
        <v>1231</v>
      </c>
    </row>
    <row r="406" spans="1:22" s="83" customFormat="1" ht="34.5" customHeight="1">
      <c r="A406" s="251" t="s">
        <v>779</v>
      </c>
      <c r="B406" s="119"/>
      <c r="C406" s="369"/>
      <c r="D406" s="375" t="s">
        <v>233</v>
      </c>
      <c r="E406" s="377" t="s">
        <v>234</v>
      </c>
      <c r="F406" s="378"/>
      <c r="G406" s="378"/>
      <c r="H406" s="379"/>
      <c r="I406" s="361"/>
      <c r="J406" s="140">
        <f t="shared" si="13"/>
        <v>518</v>
      </c>
      <c r="K406" s="81" t="str">
        <f t="shared" si="14"/>
        <v/>
      </c>
      <c r="L406" s="147">
        <v>182</v>
      </c>
      <c r="M406" s="147">
        <v>274</v>
      </c>
      <c r="N406" s="147">
        <v>34</v>
      </c>
      <c r="O406" s="147">
        <v>28</v>
      </c>
    </row>
    <row r="407" spans="1:22" s="83" customFormat="1" ht="34.5" customHeight="1">
      <c r="A407" s="251" t="s">
        <v>780</v>
      </c>
      <c r="B407" s="119"/>
      <c r="C407" s="369"/>
      <c r="D407" s="369"/>
      <c r="E407" s="320" t="s">
        <v>235</v>
      </c>
      <c r="F407" s="321"/>
      <c r="G407" s="321"/>
      <c r="H407" s="322"/>
      <c r="I407" s="361"/>
      <c r="J407" s="140">
        <f t="shared" si="13"/>
        <v>1097</v>
      </c>
      <c r="K407" s="81" t="str">
        <f t="shared" si="14"/>
        <v/>
      </c>
      <c r="L407" s="147">
        <v>0</v>
      </c>
      <c r="M407" s="147">
        <v>88</v>
      </c>
      <c r="N407" s="147">
        <v>0</v>
      </c>
      <c r="O407" s="147">
        <v>1009</v>
      </c>
    </row>
    <row r="408" spans="1:22" s="83" customFormat="1" ht="34.5" customHeight="1">
      <c r="A408" s="251" t="s">
        <v>781</v>
      </c>
      <c r="B408" s="119"/>
      <c r="C408" s="369"/>
      <c r="D408" s="369"/>
      <c r="E408" s="320" t="s">
        <v>236</v>
      </c>
      <c r="F408" s="321"/>
      <c r="G408" s="321"/>
      <c r="H408" s="322"/>
      <c r="I408" s="361"/>
      <c r="J408" s="140">
        <f t="shared" si="13"/>
        <v>98</v>
      </c>
      <c r="K408" s="81" t="str">
        <f t="shared" si="14"/>
        <v/>
      </c>
      <c r="L408" s="147">
        <v>2</v>
      </c>
      <c r="M408" s="147">
        <v>10</v>
      </c>
      <c r="N408" s="147">
        <v>0</v>
      </c>
      <c r="O408" s="147">
        <v>86</v>
      </c>
    </row>
    <row r="409" spans="1:22" s="83" customFormat="1" ht="34.5" customHeight="1">
      <c r="A409" s="251" t="s">
        <v>782</v>
      </c>
      <c r="B409" s="119"/>
      <c r="C409" s="369"/>
      <c r="D409" s="369"/>
      <c r="E409" s="317" t="s">
        <v>989</v>
      </c>
      <c r="F409" s="318"/>
      <c r="G409" s="318"/>
      <c r="H409" s="319"/>
      <c r="I409" s="361"/>
      <c r="J409" s="140">
        <f t="shared" si="13"/>
        <v>111</v>
      </c>
      <c r="K409" s="81" t="str">
        <f t="shared" si="14"/>
        <v/>
      </c>
      <c r="L409" s="147">
        <v>0</v>
      </c>
      <c r="M409" s="147">
        <v>3</v>
      </c>
      <c r="N409" s="147">
        <v>0</v>
      </c>
      <c r="O409" s="147">
        <v>108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1808</v>
      </c>
      <c r="K413" s="81" t="str">
        <f t="shared" si="14"/>
        <v/>
      </c>
      <c r="L413" s="147">
        <v>178</v>
      </c>
      <c r="M413" s="147">
        <v>368</v>
      </c>
      <c r="N413" s="147">
        <v>38</v>
      </c>
      <c r="O413" s="147">
        <v>1224</v>
      </c>
    </row>
    <row r="414" spans="1:22" s="83" customFormat="1" ht="34.5" customHeight="1">
      <c r="A414" s="251" t="s">
        <v>787</v>
      </c>
      <c r="B414" s="119"/>
      <c r="C414" s="369"/>
      <c r="D414" s="375" t="s">
        <v>240</v>
      </c>
      <c r="E414" s="377" t="s">
        <v>241</v>
      </c>
      <c r="F414" s="378"/>
      <c r="G414" s="378"/>
      <c r="H414" s="379"/>
      <c r="I414" s="361"/>
      <c r="J414" s="140">
        <f t="shared" si="13"/>
        <v>521</v>
      </c>
      <c r="K414" s="81" t="str">
        <f t="shared" si="14"/>
        <v/>
      </c>
      <c r="L414" s="147">
        <v>15</v>
      </c>
      <c r="M414" s="147">
        <v>23</v>
      </c>
      <c r="N414" s="147">
        <v>0</v>
      </c>
      <c r="O414" s="147">
        <v>483</v>
      </c>
    </row>
    <row r="415" spans="1:22" s="83" customFormat="1" ht="34.5" customHeight="1">
      <c r="A415" s="251" t="s">
        <v>788</v>
      </c>
      <c r="B415" s="119"/>
      <c r="C415" s="369"/>
      <c r="D415" s="369"/>
      <c r="E415" s="320" t="s">
        <v>242</v>
      </c>
      <c r="F415" s="321"/>
      <c r="G415" s="321"/>
      <c r="H415" s="322"/>
      <c r="I415" s="361"/>
      <c r="J415" s="140">
        <f t="shared" si="13"/>
        <v>912</v>
      </c>
      <c r="K415" s="81" t="str">
        <f t="shared" si="14"/>
        <v/>
      </c>
      <c r="L415" s="147">
        <v>119</v>
      </c>
      <c r="M415" s="147">
        <v>254</v>
      </c>
      <c r="N415" s="147">
        <v>4</v>
      </c>
      <c r="O415" s="147">
        <v>535</v>
      </c>
    </row>
    <row r="416" spans="1:22" s="83" customFormat="1" ht="34.5" customHeight="1">
      <c r="A416" s="251" t="s">
        <v>789</v>
      </c>
      <c r="B416" s="119"/>
      <c r="C416" s="369"/>
      <c r="D416" s="369"/>
      <c r="E416" s="320" t="s">
        <v>243</v>
      </c>
      <c r="F416" s="321"/>
      <c r="G416" s="321"/>
      <c r="H416" s="322"/>
      <c r="I416" s="361"/>
      <c r="J416" s="140">
        <f t="shared" si="13"/>
        <v>124</v>
      </c>
      <c r="K416" s="81" t="str">
        <f t="shared" si="14"/>
        <v/>
      </c>
      <c r="L416" s="147">
        <v>9</v>
      </c>
      <c r="M416" s="147">
        <v>13</v>
      </c>
      <c r="N416" s="147">
        <v>11</v>
      </c>
      <c r="O416" s="147">
        <v>91</v>
      </c>
    </row>
    <row r="417" spans="1:22" s="83" customFormat="1" ht="34.5" customHeight="1">
      <c r="A417" s="251" t="s">
        <v>790</v>
      </c>
      <c r="B417" s="119"/>
      <c r="C417" s="369"/>
      <c r="D417" s="369"/>
      <c r="E417" s="320" t="s">
        <v>244</v>
      </c>
      <c r="F417" s="321"/>
      <c r="G417" s="321"/>
      <c r="H417" s="322"/>
      <c r="I417" s="361"/>
      <c r="J417" s="140">
        <f t="shared" si="13"/>
        <v>60</v>
      </c>
      <c r="K417" s="81" t="str">
        <f t="shared" si="14"/>
        <v/>
      </c>
      <c r="L417" s="147">
        <v>14</v>
      </c>
      <c r="M417" s="147">
        <v>32</v>
      </c>
      <c r="N417" s="147">
        <v>3</v>
      </c>
      <c r="O417" s="147">
        <v>11</v>
      </c>
    </row>
    <row r="418" spans="1:22" s="83" customFormat="1" ht="34.5" customHeight="1">
      <c r="A418" s="251" t="s">
        <v>791</v>
      </c>
      <c r="B418" s="119"/>
      <c r="C418" s="369"/>
      <c r="D418" s="369"/>
      <c r="E418" s="320" t="s">
        <v>245</v>
      </c>
      <c r="F418" s="321"/>
      <c r="G418" s="321"/>
      <c r="H418" s="322"/>
      <c r="I418" s="361"/>
      <c r="J418" s="140">
        <f t="shared" si="13"/>
        <v>24</v>
      </c>
      <c r="K418" s="81" t="str">
        <f t="shared" si="14"/>
        <v/>
      </c>
      <c r="L418" s="147">
        <v>5</v>
      </c>
      <c r="M418" s="147">
        <v>10</v>
      </c>
      <c r="N418" s="147">
        <v>0</v>
      </c>
      <c r="O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53</v>
      </c>
      <c r="K420" s="81" t="str">
        <f t="shared" si="14"/>
        <v/>
      </c>
      <c r="L420" s="147">
        <v>14</v>
      </c>
      <c r="M420" s="147">
        <v>18</v>
      </c>
      <c r="N420" s="147">
        <v>1</v>
      </c>
      <c r="O420" s="147">
        <v>20</v>
      </c>
    </row>
    <row r="421" spans="1:22" s="83" customFormat="1" ht="34.5" customHeight="1">
      <c r="A421" s="251" t="s">
        <v>794</v>
      </c>
      <c r="B421" s="119"/>
      <c r="C421" s="369"/>
      <c r="D421" s="369"/>
      <c r="E421" s="320" t="s">
        <v>247</v>
      </c>
      <c r="F421" s="321"/>
      <c r="G421" s="321"/>
      <c r="H421" s="322"/>
      <c r="I421" s="361"/>
      <c r="J421" s="140">
        <f t="shared" si="13"/>
        <v>114</v>
      </c>
      <c r="K421" s="81" t="str">
        <f t="shared" si="14"/>
        <v/>
      </c>
      <c r="L421" s="147">
        <v>2</v>
      </c>
      <c r="M421" s="147">
        <v>18</v>
      </c>
      <c r="N421" s="147">
        <v>19</v>
      </c>
      <c r="O421" s="147">
        <v>75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66" t="s">
        <v>1055</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1053</v>
      </c>
      <c r="N429" s="70" t="s">
        <v>1056</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1287</v>
      </c>
      <c r="K430" s="193" t="str">
        <f>IF(OR(COUNTIF(L430:O430,"未確認")&gt;0,COUNTIF(L430:O430,"~*")&gt;0),"※","")</f>
        <v/>
      </c>
      <c r="L430" s="147">
        <v>163</v>
      </c>
      <c r="M430" s="147">
        <v>345</v>
      </c>
      <c r="N430" s="147">
        <v>38</v>
      </c>
      <c r="O430" s="147">
        <v>741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v>
      </c>
      <c r="K431" s="193" t="str">
        <f>IF(OR(COUNTIF(L431:O431,"未確認")&gt;0,COUNTIF(L431:O431,"~*")&gt;0),"※","")</f>
        <v/>
      </c>
      <c r="L431" s="147">
        <v>1</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11</v>
      </c>
      <c r="K432" s="193" t="str">
        <f>IF(OR(COUNTIF(L432:O432,"未確認")&gt;0,COUNTIF(L432:O432,"~*")&gt;0),"※","")</f>
        <v/>
      </c>
      <c r="L432" s="147">
        <v>4</v>
      </c>
      <c r="M432" s="147">
        <v>6</v>
      </c>
      <c r="N432" s="147">
        <v>0</v>
      </c>
      <c r="O432" s="147">
        <v>1</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1273</v>
      </c>
      <c r="K433" s="193" t="str">
        <f>IF(OR(COUNTIF(L433:O433,"未確認")&gt;0,COUNTIF(L433:O433,"~*")&gt;0),"※","")</f>
        <v/>
      </c>
      <c r="L433" s="147">
        <v>158</v>
      </c>
      <c r="M433" s="147">
        <v>339</v>
      </c>
      <c r="N433" s="147">
        <v>38</v>
      </c>
      <c r="O433" s="147">
        <v>738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v>
      </c>
      <c r="K434" s="193" t="str">
        <f>IF(OR(COUNTIF(L434:O434,"未確認")&gt;0,COUNTIF(L434:O434,"~*")&gt;0),"※","")</f>
        <v/>
      </c>
      <c r="L434" s="147">
        <v>0</v>
      </c>
      <c r="M434" s="147">
        <v>0</v>
      </c>
      <c r="N434" s="147">
        <v>0</v>
      </c>
      <c r="O434" s="147">
        <v>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66" t="s">
        <v>1055</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1053</v>
      </c>
      <c r="N442" s="70" t="s">
        <v>1056</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66" t="s">
        <v>1055</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1053</v>
      </c>
      <c r="N467" s="70" t="s">
        <v>1056</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15</v>
      </c>
      <c r="K468" s="201" t="str">
        <f t="shared" ref="K468:K475" si="16">IF(OR(COUNTIF(L468:O468,"未確認")&gt;0,COUNTIF(L468:O468,"*")&gt;0),"※","")</f>
        <v>※</v>
      </c>
      <c r="L468" s="117">
        <v>0</v>
      </c>
      <c r="M468" s="117" t="s">
        <v>541</v>
      </c>
      <c r="N468" s="117" t="s">
        <v>541</v>
      </c>
      <c r="O468" s="117">
        <v>15</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t="s">
        <v>541</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v>0</v>
      </c>
      <c r="N481" s="117">
        <v>0</v>
      </c>
      <c r="O481" s="117" t="s">
        <v>541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v>0</v>
      </c>
      <c r="O483" s="117" t="s">
        <v>541</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66" t="s">
        <v>1055</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1053</v>
      </c>
      <c r="N503" s="70" t="s">
        <v>1056</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v>0</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66" t="s">
        <v>1055</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1053</v>
      </c>
      <c r="N515" s="70" t="s">
        <v>1056</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66" t="s">
        <v>1055</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1053</v>
      </c>
      <c r="N521" s="70" t="s">
        <v>1056</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66" t="s">
        <v>1055</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1053</v>
      </c>
      <c r="N526" s="70" t="s">
        <v>1056</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66" t="s">
        <v>1055</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1053</v>
      </c>
      <c r="N531" s="70" t="s">
        <v>1056</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c r="N543" s="66" t="s">
        <v>1055</v>
      </c>
      <c r="O543" s="66" t="s">
        <v>1059</v>
      </c>
    </row>
    <row r="544" spans="1:22" s="1" customFormat="1" ht="20.25" customHeight="1">
      <c r="A544" s="243"/>
      <c r="C544" s="62"/>
      <c r="D544" s="3"/>
      <c r="E544" s="3"/>
      <c r="F544" s="3"/>
      <c r="G544" s="3"/>
      <c r="H544" s="287"/>
      <c r="I544" s="67" t="s">
        <v>36</v>
      </c>
      <c r="J544" s="68"/>
      <c r="K544" s="186"/>
      <c r="L544" s="70" t="s">
        <v>1051</v>
      </c>
      <c r="M544" s="70" t="s">
        <v>1053</v>
      </c>
      <c r="N544" s="70" t="s">
        <v>1056</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41.4</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25.7</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22.1</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11.5</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2.2999999999999998</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24.6</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33.200000000000003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25.4</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11.1</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2.1</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v>0</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v>0</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v>0</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v>0</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v>0</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v>0</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c r="N588" s="66" t="s">
        <v>1055</v>
      </c>
      <c r="O588" s="66" t="s">
        <v>1059</v>
      </c>
    </row>
    <row r="589" spans="1:22" s="1" customFormat="1" ht="20.25" customHeight="1">
      <c r="A589" s="243"/>
      <c r="C589" s="62"/>
      <c r="D589" s="3"/>
      <c r="E589" s="3"/>
      <c r="F589" s="3"/>
      <c r="G589" s="3"/>
      <c r="H589" s="287"/>
      <c r="I589" s="67" t="s">
        <v>36</v>
      </c>
      <c r="J589" s="68"/>
      <c r="K589" s="186"/>
      <c r="L589" s="70" t="s">
        <v>1051</v>
      </c>
      <c r="M589" s="70" t="s">
        <v>1053</v>
      </c>
      <c r="N589" s="70" t="s">
        <v>1056</v>
      </c>
      <c r="O589" s="70" t="s">
        <v>1053</v>
      </c>
    </row>
    <row r="590" spans="1:22" s="115" customFormat="1" ht="70"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v>0</v>
      </c>
      <c r="M590" s="117">
        <v>0</v>
      </c>
      <c r="N590" s="117">
        <v>0</v>
      </c>
      <c r="O590" s="117" t="s">
        <v>541</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25</v>
      </c>
      <c r="K591" s="201" t="str">
        <f>IF(OR(COUNTIF(L591:O591,"未確認")&gt;0,COUNTIF(L591:O591,"*")&gt;0),"※","")</f>
        <v/>
      </c>
      <c r="L591" s="117">
        <v>0</v>
      </c>
      <c r="M591" s="117">
        <v>0</v>
      </c>
      <c r="N591" s="117">
        <v>0</v>
      </c>
      <c r="O591" s="117">
        <v>25</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89</v>
      </c>
      <c r="K593" s="201" t="str">
        <f>IF(OR(COUNTIF(L593:O593,"未確認")&gt;0,COUNTIF(L593:O593,"*")&gt;0),"※","")</f>
        <v/>
      </c>
      <c r="L593" s="117">
        <v>0</v>
      </c>
      <c r="M593" s="117">
        <v>0</v>
      </c>
      <c r="N593" s="117">
        <v>0</v>
      </c>
      <c r="O593" s="117">
        <v>89</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11812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233</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1779</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190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1115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v>0</v>
      </c>
      <c r="O600" s="117" t="s">
        <v>541</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66" t="s">
        <v>1055</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1053</v>
      </c>
      <c r="N612" s="70" t="s">
        <v>1056</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36</v>
      </c>
      <c r="K618" s="201" t="str">
        <f t="shared" si="29"/>
        <v>※</v>
      </c>
      <c r="L618" s="117">
        <v>0</v>
      </c>
      <c r="M618" s="117">
        <v>36</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66" t="s">
        <v>1055</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1053</v>
      </c>
      <c r="N630" s="70" t="s">
        <v>1056</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v>0</v>
      </c>
      <c r="N631" s="117" t="s">
        <v>541</v>
      </c>
      <c r="O631" s="117" t="s">
        <v>541</v>
      </c>
    </row>
    <row r="632" spans="1:22" s="118" customFormat="1" ht="56.15" customHeight="1">
      <c r="A632" s="252" t="s">
        <v>918</v>
      </c>
      <c r="B632" s="119"/>
      <c r="C632" s="320" t="s">
        <v>434</v>
      </c>
      <c r="D632" s="321"/>
      <c r="E632" s="321"/>
      <c r="F632" s="321"/>
      <c r="G632" s="321"/>
      <c r="H632" s="322"/>
      <c r="I632" s="122" t="s">
        <v>435</v>
      </c>
      <c r="J632" s="116">
        <f t="shared" si="30"/>
        <v>63</v>
      </c>
      <c r="K632" s="201" t="str">
        <f t="shared" si="31"/>
        <v>※</v>
      </c>
      <c r="L632" s="117">
        <v>0</v>
      </c>
      <c r="M632" s="117" t="s">
        <v>541</v>
      </c>
      <c r="N632" s="117" t="s">
        <v>541</v>
      </c>
      <c r="O632" s="117">
        <v>63</v>
      </c>
    </row>
    <row r="633" spans="1:22" s="118" customFormat="1" ht="56">
      <c r="A633" s="252" t="s">
        <v>919</v>
      </c>
      <c r="B633" s="119"/>
      <c r="C633" s="320" t="s">
        <v>436</v>
      </c>
      <c r="D633" s="321"/>
      <c r="E633" s="321"/>
      <c r="F633" s="321"/>
      <c r="G633" s="321"/>
      <c r="H633" s="322"/>
      <c r="I633" s="122" t="s">
        <v>437</v>
      </c>
      <c r="J633" s="116">
        <f t="shared" si="30"/>
        <v>55</v>
      </c>
      <c r="K633" s="201" t="str">
        <f t="shared" si="31"/>
        <v>※</v>
      </c>
      <c r="L633" s="117">
        <v>0</v>
      </c>
      <c r="M633" s="117" t="s">
        <v>541</v>
      </c>
      <c r="N633" s="117">
        <v>15</v>
      </c>
      <c r="O633" s="117">
        <v>40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13</v>
      </c>
      <c r="K635" s="201" t="str">
        <f t="shared" si="31"/>
        <v>※</v>
      </c>
      <c r="L635" s="117">
        <v>0</v>
      </c>
      <c r="M635" s="117">
        <v>0</v>
      </c>
      <c r="N635" s="117" t="s">
        <v>541</v>
      </c>
      <c r="O635" s="117">
        <v>13</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66" t="s">
        <v>1055</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1053</v>
      </c>
      <c r="N645" s="70" t="s">
        <v>1056</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146</v>
      </c>
      <c r="K646" s="201" t="str">
        <f t="shared" ref="K646:K660" si="33">IF(OR(COUNTIF(L646:O646,"未確認")&gt;0,COUNTIF(L646:O646,"*")&gt;0),"※","")</f>
        <v>※</v>
      </c>
      <c r="L646" s="117">
        <v>49</v>
      </c>
      <c r="M646" s="117">
        <v>45</v>
      </c>
      <c r="N646" s="117" t="s">
        <v>541</v>
      </c>
      <c r="O646" s="117">
        <v>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67</v>
      </c>
      <c r="K648" s="201" t="str">
        <f t="shared" si="33"/>
        <v>※</v>
      </c>
      <c r="L648" s="117">
        <v>29</v>
      </c>
      <c r="M648" s="117" t="s">
        <v>541</v>
      </c>
      <c r="N648" s="117" t="s">
        <v>541</v>
      </c>
      <c r="O648" s="117">
        <v>38</v>
      </c>
    </row>
    <row r="649" spans="1:22" s="118" customFormat="1" ht="70" customHeight="1">
      <c r="A649" s="252" t="s">
        <v>928</v>
      </c>
      <c r="B649" s="84"/>
      <c r="C649" s="295"/>
      <c r="D649" s="297"/>
      <c r="E649" s="320" t="s">
        <v>940</v>
      </c>
      <c r="F649" s="321"/>
      <c r="G649" s="321"/>
      <c r="H649" s="322"/>
      <c r="I649" s="122" t="s">
        <v>456</v>
      </c>
      <c r="J649" s="116">
        <f t="shared" si="32"/>
        <v>20</v>
      </c>
      <c r="K649" s="201" t="str">
        <f t="shared" si="33"/>
        <v>※</v>
      </c>
      <c r="L649" s="117">
        <v>0</v>
      </c>
      <c r="M649" s="117">
        <v>20</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v>
      </c>
      <c r="L650" s="117">
        <v>20</v>
      </c>
      <c r="M650" s="117">
        <v>18</v>
      </c>
      <c r="N650" s="117">
        <v>0</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58</v>
      </c>
      <c r="K655" s="201" t="str">
        <f t="shared" si="33"/>
        <v/>
      </c>
      <c r="L655" s="117">
        <v>15</v>
      </c>
      <c r="M655" s="117">
        <v>0</v>
      </c>
      <c r="N655" s="117">
        <v>0</v>
      </c>
      <c r="O655" s="117">
        <v>43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35</v>
      </c>
      <c r="K657" s="201" t="str">
        <f t="shared" si="33"/>
        <v>※</v>
      </c>
      <c r="L657" s="117" t="s">
        <v>541</v>
      </c>
      <c r="M657" s="117">
        <v>0</v>
      </c>
      <c r="N657" s="117">
        <v>0</v>
      </c>
      <c r="O657" s="117">
        <v>35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66" t="s">
        <v>1055</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1053</v>
      </c>
      <c r="N666" s="70" t="s">
        <v>1056</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v>7.17</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163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v>60</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v>32</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86</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62</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v>32.96</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66" t="s">
        <v>1055</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1053</v>
      </c>
      <c r="N682" s="70" t="s">
        <v>1056</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v>0</v>
      </c>
      <c r="N683" s="117" t="s">
        <v>541</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66" t="s">
        <v>1055</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1053</v>
      </c>
      <c r="N692" s="70" t="s">
        <v>1056</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t="s">
        <v>541</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66" t="s">
        <v>1055</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1053</v>
      </c>
      <c r="N705" s="70" t="s">
        <v>1056</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2C45E5D-1A3E-4515-AD38-5F7D6C34A44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2019-12-23T01:30:44Z</dcterms:modified>
</cp:coreProperties>
</file>